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PC_25\Downloads\"/>
    </mc:Choice>
  </mc:AlternateContent>
  <xr:revisionPtr revIDLastSave="0" documentId="8_{60C3CBF4-993C-4260-8551-4CBDC0FC9FE1}" xr6:coauthVersionLast="36" xr6:coauthVersionMax="36" xr10:uidLastSave="{00000000-0000-0000-0000-000000000000}"/>
  <bookViews>
    <workbookView xWindow="0" yWindow="0" windowWidth="16410" windowHeight="7545" activeTab="1" xr2:uid="{00000000-000D-0000-FFFF-FFFF00000000}"/>
  </bookViews>
  <sheets>
    <sheet name="1980Challenge" sheetId="1" r:id="rId1"/>
    <sheet name="Sheet1" sheetId="2" r:id="rId2"/>
    <sheet name="ANSWER SHEET" sheetId="3" r:id="rId3"/>
  </sheets>
  <definedNames>
    <definedName name="_xlnm._FilterDatabase" localSheetId="0" hidden="1">'1980Challenge'!$A$1:$M$34</definedName>
  </definedNames>
  <calcPr calcId="191029"/>
</workbook>
</file>

<file path=xl/calcChain.xml><?xml version="1.0" encoding="utf-8"?>
<calcChain xmlns="http://schemas.openxmlformats.org/spreadsheetml/2006/main">
  <c r="O8" i="1" l="1"/>
  <c r="O16" i="1" l="1"/>
  <c r="O15" i="1"/>
  <c r="O14" i="1"/>
  <c r="N21" i="1"/>
  <c r="N20" i="1"/>
  <c r="N19" i="1"/>
  <c r="N18" i="1"/>
  <c r="N17" i="1"/>
  <c r="N16" i="1"/>
  <c r="O4" i="1"/>
  <c r="O6" i="1"/>
  <c r="G6" i="3"/>
  <c r="M30" i="1"/>
  <c r="M6" i="1"/>
  <c r="M32" i="1"/>
  <c r="M34" i="1"/>
  <c r="M31" i="1"/>
  <c r="M11" i="1"/>
  <c r="M13" i="1"/>
  <c r="M21" i="1"/>
  <c r="M10" i="1"/>
  <c r="M22" i="1"/>
  <c r="M19" i="1"/>
  <c r="M20" i="1"/>
  <c r="M24" i="1"/>
  <c r="M23" i="1"/>
  <c r="M14" i="1"/>
  <c r="M33" i="1"/>
  <c r="M12" i="1"/>
  <c r="M8" i="1"/>
  <c r="M4" i="1"/>
  <c r="M15" i="1"/>
  <c r="M5" i="1"/>
  <c r="M26" i="1"/>
  <c r="M27" i="1"/>
  <c r="M3" i="1"/>
  <c r="M29" i="1"/>
  <c r="M25" i="1"/>
  <c r="M2" i="1"/>
  <c r="M7" i="1"/>
  <c r="M16" i="1"/>
  <c r="M18" i="1"/>
  <c r="C28" i="1"/>
  <c r="M9" i="1"/>
  <c r="O5" i="1"/>
  <c r="M17" i="1"/>
  <c r="G24" i="3" a="1"/>
  <c r="G24" i="3" s="1"/>
  <c r="G8" i="3"/>
  <c r="G2" i="3"/>
</calcChain>
</file>

<file path=xl/sharedStrings.xml><?xml version="1.0" encoding="utf-8"?>
<sst xmlns="http://schemas.openxmlformats.org/spreadsheetml/2006/main" count="93" uniqueCount="80">
  <si>
    <t>Muscle cars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</si>
  <si>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</si>
  <si>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</si>
  <si>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</si>
  <si>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</si>
  <si>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</si>
  <si>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</si>
  <si>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</si>
  <si>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</si>
  <si>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</si>
  <si>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</si>
  <si>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</si>
  <si>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hp/wt</t>
  </si>
  <si>
    <t>Maserati Bora</t>
  </si>
  <si>
    <t>Ford Pantera L</t>
  </si>
  <si>
    <t>Lotus Europa</t>
  </si>
  <si>
    <t>Duster 360</t>
  </si>
  <si>
    <t>Camaro Z28</t>
  </si>
  <si>
    <t>Ferrari Dino</t>
  </si>
  <si>
    <t>Hornet Sportabout</t>
  </si>
  <si>
    <t>Chrysler Imperial</t>
  </si>
  <si>
    <t>Merc 450SL</t>
  </si>
  <si>
    <t>Merc 450SLC</t>
  </si>
  <si>
    <t>Cadillac Fleetwood</t>
  </si>
  <si>
    <t>Pontiac Firebird</t>
  </si>
  <si>
    <t>Merc 450SE</t>
  </si>
  <si>
    <t>AMC Javelin</t>
  </si>
  <si>
    <t>Dodge Challenger</t>
  </si>
  <si>
    <t>Porsche 914-2</t>
  </si>
  <si>
    <t>Mazda RX4</t>
  </si>
  <si>
    <t>Datsun 710</t>
  </si>
  <si>
    <t>Lincoln Continental</t>
  </si>
  <si>
    <t>Toyota Corona</t>
  </si>
  <si>
    <t>Volvo 142E</t>
  </si>
  <si>
    <t>Mazda RX4 Wag</t>
  </si>
  <si>
    <t>Merc 280C</t>
  </si>
  <si>
    <t>Merc 280</t>
  </si>
  <si>
    <t>Toyota Corolla</t>
  </si>
  <si>
    <t>Hornet 4 Drive</t>
  </si>
  <si>
    <t>Fiat X1-9</t>
  </si>
  <si>
    <t>Honda Civic</t>
  </si>
  <si>
    <t>Valiant</t>
  </si>
  <si>
    <t>Merc 230</t>
  </si>
  <si>
    <t>Fiat 128</t>
  </si>
  <si>
    <t>Merc 240D</t>
  </si>
  <si>
    <t>S no</t>
  </si>
  <si>
    <t>Questions</t>
  </si>
  <si>
    <t>What is the average MPG (Miles Per Gallon) of the cars in the dataset?</t>
  </si>
  <si>
    <t>How many unique types of cylinders are there in the dataset?</t>
  </si>
  <si>
    <t>What is the maximum horsepower (HP) among the cars?</t>
  </si>
  <si>
    <t>Which car has the highest horsepower-to-weight ratio (HP/Wt)?</t>
  </si>
  <si>
    <t>What is the range of weights (Wt) of the cars in the dataset?</t>
  </si>
  <si>
    <t>How many cars have automatic transmissions (AM = 1)?</t>
  </si>
  <si>
    <t>What is the average displacement (Disp) of the cars with manual transmissions (AM = 0)?</t>
  </si>
  <si>
    <t>Which car has the highest weight (Wt)?</t>
  </si>
  <si>
    <t>What is the correlation coefficient between horsepower (HP) and displacement (Disp)?</t>
  </si>
  <si>
    <t>How many cars have a quarter-mile time (Qsec) below 16 seconds?</t>
  </si>
  <si>
    <t>What is the average MPG of cars with 8 cylinders?</t>
  </si>
  <si>
    <t>Which car has the highest drat (rear axle ratio)?</t>
  </si>
  <si>
    <t>What is the median horsepower (HP) of the cars in the dataset?</t>
  </si>
  <si>
    <t>What is the standard deviation of weights (Wt) of the cars?</t>
  </si>
  <si>
    <t>How many cars have a VS (engine type) value of 1?</t>
  </si>
  <si>
    <t>S No</t>
  </si>
  <si>
    <t>ANSWER</t>
  </si>
  <si>
    <t>The averege MPG of the car in the dataset=</t>
  </si>
  <si>
    <t>Cylinder that is Unique in the data set =</t>
  </si>
  <si>
    <t>Maximum Horse power among all the cars=</t>
  </si>
  <si>
    <r>
      <rPr>
        <b/>
        <sz val="11"/>
        <color rgb="FF00B050"/>
        <rFont val="Calibri"/>
        <family val="2"/>
      </rPr>
      <t>Maserati Bora</t>
    </r>
    <r>
      <rPr>
        <sz val="11"/>
        <color theme="1"/>
        <rFont val="Calibri"/>
        <family val="2"/>
      </rPr>
      <t xml:space="preserve"> car has the highest horsepower-to-weight ratio (HP/Wt)</t>
    </r>
  </si>
  <si>
    <t>The range of weights (Wt) of the cars in the dataset</t>
  </si>
  <si>
    <t>Number of cars have automatic transmissions (AM = 1)</t>
  </si>
  <si>
    <t>The average displacement (Disp) of the cars with manual transmissions (AM = 0) =</t>
  </si>
  <si>
    <r>
      <rPr>
        <b/>
        <sz val="11"/>
        <color rgb="FF00B050"/>
        <rFont val="Calibri"/>
        <family val="2"/>
      </rPr>
      <t>LINCON CONTINENTAL</t>
    </r>
    <r>
      <rPr>
        <sz val="11"/>
        <color theme="1"/>
        <rFont val="Calibri"/>
        <family val="2"/>
      </rPr>
      <t xml:space="preserve"> has the highest weight (Wt)</t>
    </r>
  </si>
  <si>
    <t>The correlation coefficient between horsepower (HP) and displacement (Disp)</t>
  </si>
  <si>
    <t>Numbers of cars have a quarter-mile time (Qsec) below 16 seconds =</t>
  </si>
  <si>
    <t xml:space="preserve">The average MPG of cars with 8 cylinders= </t>
  </si>
  <si>
    <t>Car has the highest drat (rear axle ratio) is HONDA CIVIC</t>
  </si>
  <si>
    <t>The median horsepower (HP) of the cars in the dataset =</t>
  </si>
  <si>
    <t>The standard deviation of weights (Wt) of the cars</t>
  </si>
  <si>
    <t>Numbers of cars have a VS (engine type) value of 1 =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</si>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</sst>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B05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/>
    <xf numFmtId="0" fontId="1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../AppData/Local/Microsoft/Windows/INetCache/Content.Outlook/OL9K6BF1/Description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O8" sqref="O8"/>
    </sheetView>
  </sheetViews>
  <sheetFormatPr defaultColWidth="14.42578125" defaultRowHeight="15" customHeight="1" x14ac:dyDescent="0.25"/>
  <cols>
    <col min="1" max="1" width="18.42578125" customWidth="1"/>
    <col min="2" max="13" width="9.140625" customWidth="1"/>
    <col min="14" max="26" width="8.7109375" customWidth="1"/>
  </cols>
  <sheetData>
    <row r="1" spans="1:26" x14ac:dyDescent="0.25">
      <c r="A1" s="16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 t="s">
        <v>26</v>
      </c>
      <c r="B2" s="1">
        <v>15.2</v>
      </c>
      <c r="C2" s="1">
        <v>8</v>
      </c>
      <c r="D2" s="2">
        <v>304</v>
      </c>
      <c r="E2" s="1">
        <v>150</v>
      </c>
      <c r="F2" s="1">
        <v>3.15</v>
      </c>
      <c r="G2" s="1">
        <v>3435</v>
      </c>
      <c r="H2" s="1">
        <v>18.52</v>
      </c>
      <c r="I2" s="1">
        <v>0</v>
      </c>
      <c r="J2" s="1">
        <v>0</v>
      </c>
      <c r="K2" s="1">
        <v>3</v>
      </c>
      <c r="L2" s="1">
        <v>2</v>
      </c>
      <c r="M2" s="4">
        <f t="shared" ref="M2:M27" si="0">E2/G2</f>
        <v>4.3668122270742356E-2</v>
      </c>
    </row>
    <row r="3" spans="1:26" x14ac:dyDescent="0.25">
      <c r="A3" s="1" t="s">
        <v>23</v>
      </c>
      <c r="B3" s="1">
        <v>10.4</v>
      </c>
      <c r="C3" s="1">
        <v>8</v>
      </c>
      <c r="D3" s="2">
        <v>472</v>
      </c>
      <c r="E3" s="1">
        <v>230</v>
      </c>
      <c r="F3" s="1">
        <v>2.93</v>
      </c>
      <c r="G3" s="1">
        <v>5000</v>
      </c>
      <c r="H3" s="1">
        <v>16.87</v>
      </c>
      <c r="I3" s="1">
        <v>0</v>
      </c>
      <c r="J3" s="1">
        <v>0</v>
      </c>
      <c r="K3" s="1">
        <v>3</v>
      </c>
      <c r="L3" s="1">
        <v>4</v>
      </c>
      <c r="M3" s="4">
        <f t="shared" si="0"/>
        <v>4.5999999999999999E-2</v>
      </c>
    </row>
    <row r="4" spans="1:26" x14ac:dyDescent="0.25">
      <c r="A4" s="1" t="s">
        <v>17</v>
      </c>
      <c r="B4" s="1">
        <v>13.3</v>
      </c>
      <c r="C4" s="1">
        <v>8</v>
      </c>
      <c r="D4" s="2">
        <v>350</v>
      </c>
      <c r="E4" s="1">
        <v>245</v>
      </c>
      <c r="F4" s="1">
        <v>3.73</v>
      </c>
      <c r="G4" s="1">
        <v>3840</v>
      </c>
      <c r="H4" s="1">
        <v>16.899999999999999</v>
      </c>
      <c r="I4" s="1">
        <v>0</v>
      </c>
      <c r="J4" s="1">
        <v>0</v>
      </c>
      <c r="K4" s="1">
        <v>3</v>
      </c>
      <c r="L4" s="1">
        <v>4</v>
      </c>
      <c r="M4" s="4">
        <f t="shared" si="0"/>
        <v>6.3802083333333329E-2</v>
      </c>
      <c r="O4">
        <f>E3/G3</f>
        <v>4.5999999999999999E-2</v>
      </c>
    </row>
    <row r="5" spans="1:26" x14ac:dyDescent="0.25">
      <c r="A5" s="1" t="s">
        <v>20</v>
      </c>
      <c r="B5" s="1">
        <v>14.7</v>
      </c>
      <c r="C5" s="1">
        <v>8</v>
      </c>
      <c r="D5" s="2">
        <v>440</v>
      </c>
      <c r="E5" s="1">
        <v>270</v>
      </c>
      <c r="F5" s="1">
        <v>3.23</v>
      </c>
      <c r="G5" s="1">
        <v>5345</v>
      </c>
      <c r="H5" s="1">
        <v>17.05</v>
      </c>
      <c r="I5" s="1">
        <v>0</v>
      </c>
      <c r="J5" s="1">
        <v>0</v>
      </c>
      <c r="K5" s="1">
        <v>3</v>
      </c>
      <c r="L5" s="1">
        <v>4</v>
      </c>
      <c r="M5" s="4">
        <f t="shared" si="0"/>
        <v>5.0514499532273154E-2</v>
      </c>
      <c r="O5" s="5">
        <f>COUNTIF(J3:J34,J3)</f>
        <v>18</v>
      </c>
    </row>
    <row r="6" spans="1:26" x14ac:dyDescent="0.25">
      <c r="A6" s="1" t="s">
        <v>30</v>
      </c>
      <c r="B6" s="1">
        <v>22.8</v>
      </c>
      <c r="C6" s="1">
        <v>4</v>
      </c>
      <c r="D6" s="2">
        <v>108</v>
      </c>
      <c r="E6" s="1">
        <v>93</v>
      </c>
      <c r="F6" s="1">
        <v>3.85</v>
      </c>
      <c r="G6" s="1">
        <v>2320</v>
      </c>
      <c r="H6" s="1">
        <v>17.98</v>
      </c>
      <c r="I6" s="1">
        <v>1</v>
      </c>
      <c r="J6" s="1">
        <v>1</v>
      </c>
      <c r="K6" s="1">
        <v>4</v>
      </c>
      <c r="L6" s="1">
        <v>1</v>
      </c>
      <c r="M6" s="4">
        <f t="shared" si="0"/>
        <v>4.0086206896551721E-2</v>
      </c>
      <c r="O6">
        <f>MAX(E3:E35)</f>
        <v>335</v>
      </c>
    </row>
    <row r="7" spans="1:26" x14ac:dyDescent="0.25">
      <c r="A7" s="1" t="s">
        <v>27</v>
      </c>
      <c r="B7" s="1">
        <v>15.5</v>
      </c>
      <c r="C7" s="1">
        <v>8</v>
      </c>
      <c r="D7" s="2">
        <v>318</v>
      </c>
      <c r="E7" s="1">
        <v>150</v>
      </c>
      <c r="F7" s="1">
        <v>2.76</v>
      </c>
      <c r="G7" s="1">
        <v>3520</v>
      </c>
      <c r="H7" s="1">
        <v>19.47</v>
      </c>
      <c r="I7" s="1">
        <v>0</v>
      </c>
      <c r="J7" s="1">
        <v>0</v>
      </c>
      <c r="K7" s="1">
        <v>3</v>
      </c>
      <c r="L7" s="1">
        <v>2</v>
      </c>
      <c r="M7" s="4">
        <f t="shared" si="0"/>
        <v>4.261363636363636E-2</v>
      </c>
    </row>
    <row r="8" spans="1:26" x14ac:dyDescent="0.25">
      <c r="A8" s="1" t="s">
        <v>16</v>
      </c>
      <c r="B8" s="1">
        <v>14.3</v>
      </c>
      <c r="C8" s="1">
        <v>8</v>
      </c>
      <c r="D8" s="2">
        <v>360</v>
      </c>
      <c r="E8" s="1">
        <v>245</v>
      </c>
      <c r="F8" s="1">
        <v>3.21</v>
      </c>
      <c r="G8" s="1">
        <v>3570</v>
      </c>
      <c r="H8" s="1">
        <v>14.5</v>
      </c>
      <c r="I8" s="1">
        <v>0</v>
      </c>
      <c r="J8" s="1">
        <v>0</v>
      </c>
      <c r="K8" s="1">
        <v>3</v>
      </c>
      <c r="L8" s="1">
        <v>4</v>
      </c>
      <c r="M8" s="4">
        <f t="shared" si="0"/>
        <v>6.8627450980392163E-2</v>
      </c>
      <c r="O8">
        <f>AVERAGE(D2:D34)</f>
        <v>230.72187500000007</v>
      </c>
    </row>
    <row r="9" spans="1:26" x14ac:dyDescent="0.25">
      <c r="A9" s="1" t="s">
        <v>18</v>
      </c>
      <c r="B9" s="1">
        <v>19.7</v>
      </c>
      <c r="C9" s="1">
        <v>6</v>
      </c>
      <c r="D9" s="2">
        <v>145</v>
      </c>
      <c r="E9" s="1">
        <v>175</v>
      </c>
      <c r="F9" s="1">
        <v>3.62</v>
      </c>
      <c r="G9" s="1">
        <v>2770</v>
      </c>
      <c r="H9" s="1">
        <v>16.7</v>
      </c>
      <c r="I9" s="1">
        <v>0</v>
      </c>
      <c r="J9" s="1">
        <v>1</v>
      </c>
      <c r="K9" s="1">
        <v>5</v>
      </c>
      <c r="L9" s="1">
        <v>6</v>
      </c>
      <c r="M9" s="4">
        <f t="shared" si="0"/>
        <v>6.3176895306859202E-2</v>
      </c>
    </row>
    <row r="10" spans="1:26" x14ac:dyDescent="0.25">
      <c r="A10" s="1" t="s">
        <v>43</v>
      </c>
      <c r="B10" s="1">
        <v>32.4</v>
      </c>
      <c r="C10" s="1">
        <v>4</v>
      </c>
      <c r="D10" s="2">
        <v>78.7</v>
      </c>
      <c r="E10" s="1">
        <v>66</v>
      </c>
      <c r="F10" s="1">
        <v>4.08</v>
      </c>
      <c r="G10" s="1">
        <v>2200</v>
      </c>
      <c r="H10" s="1">
        <v>17.02</v>
      </c>
      <c r="I10" s="1">
        <v>1</v>
      </c>
      <c r="J10" s="1">
        <v>1</v>
      </c>
      <c r="K10" s="1">
        <v>4</v>
      </c>
      <c r="L10" s="1">
        <v>1</v>
      </c>
      <c r="M10" s="4">
        <f t="shared" si="0"/>
        <v>0.03</v>
      </c>
    </row>
    <row r="11" spans="1:26" x14ac:dyDescent="0.25">
      <c r="A11" s="1" t="s">
        <v>39</v>
      </c>
      <c r="B11" s="1">
        <v>27.3</v>
      </c>
      <c r="C11" s="1">
        <v>4</v>
      </c>
      <c r="D11" s="2">
        <v>79</v>
      </c>
      <c r="E11" s="1">
        <v>66</v>
      </c>
      <c r="F11" s="1">
        <v>4.08</v>
      </c>
      <c r="G11" s="1">
        <v>1935</v>
      </c>
      <c r="H11" s="1">
        <v>20.22</v>
      </c>
      <c r="I11" s="1">
        <v>1</v>
      </c>
      <c r="J11" s="1">
        <v>1</v>
      </c>
      <c r="K11" s="1">
        <v>4</v>
      </c>
      <c r="L11" s="1">
        <v>1</v>
      </c>
      <c r="M11" s="4">
        <f t="shared" si="0"/>
        <v>3.4108527131782945E-2</v>
      </c>
    </row>
    <row r="12" spans="1:26" x14ac:dyDescent="0.25">
      <c r="A12" s="1" t="s">
        <v>14</v>
      </c>
      <c r="B12" s="1">
        <v>15.8</v>
      </c>
      <c r="C12" s="1">
        <v>8</v>
      </c>
      <c r="D12" s="2">
        <v>351</v>
      </c>
      <c r="E12" s="1">
        <v>264</v>
      </c>
      <c r="F12" s="1">
        <v>4.22</v>
      </c>
      <c r="G12" s="1">
        <v>3170</v>
      </c>
      <c r="H12" s="1">
        <v>14.6</v>
      </c>
      <c r="I12" s="1">
        <v>0</v>
      </c>
      <c r="J12" s="1">
        <v>1</v>
      </c>
      <c r="K12" s="1">
        <v>5</v>
      </c>
      <c r="L12" s="1">
        <v>4</v>
      </c>
      <c r="M12" s="4">
        <f t="shared" si="0"/>
        <v>8.3280757097791799E-2</v>
      </c>
    </row>
    <row r="13" spans="1:26" x14ac:dyDescent="0.25">
      <c r="A13" s="1" t="s">
        <v>40</v>
      </c>
      <c r="B13" s="1">
        <v>30.4</v>
      </c>
      <c r="C13" s="1">
        <v>4</v>
      </c>
      <c r="D13" s="2">
        <v>75.7</v>
      </c>
      <c r="E13" s="1">
        <v>52</v>
      </c>
      <c r="F13" s="1">
        <v>4.93</v>
      </c>
      <c r="G13" s="1">
        <v>1615</v>
      </c>
      <c r="H13" s="1">
        <v>17.02</v>
      </c>
      <c r="I13" s="1">
        <v>1</v>
      </c>
      <c r="J13" s="1">
        <v>1</v>
      </c>
      <c r="K13" s="1">
        <v>4</v>
      </c>
      <c r="L13" s="1">
        <v>2</v>
      </c>
      <c r="M13" s="4">
        <f t="shared" si="0"/>
        <v>3.219814241486068E-2</v>
      </c>
    </row>
    <row r="14" spans="1:26" x14ac:dyDescent="0.25">
      <c r="A14" s="1" t="s">
        <v>38</v>
      </c>
      <c r="B14" s="1">
        <v>21.4</v>
      </c>
      <c r="C14" s="1">
        <v>6</v>
      </c>
      <c r="D14" s="2">
        <v>258</v>
      </c>
      <c r="E14" s="1">
        <v>110</v>
      </c>
      <c r="F14" s="1">
        <v>3.08</v>
      </c>
      <c r="G14" s="1">
        <v>3215</v>
      </c>
      <c r="H14" s="1">
        <v>15.84</v>
      </c>
      <c r="I14" s="1">
        <v>1</v>
      </c>
      <c r="J14" s="1">
        <v>0</v>
      </c>
      <c r="K14" s="1">
        <v>3</v>
      </c>
      <c r="L14" s="1">
        <v>1</v>
      </c>
      <c r="M14" s="4">
        <f t="shared" si="0"/>
        <v>3.4214618973561428E-2</v>
      </c>
      <c r="O14">
        <f>COUNTA(J2:J34)</f>
        <v>33</v>
      </c>
    </row>
    <row r="15" spans="1:26" x14ac:dyDescent="0.25">
      <c r="A15" s="1" t="s">
        <v>19</v>
      </c>
      <c r="B15" s="1">
        <v>18.7</v>
      </c>
      <c r="C15" s="1">
        <v>8</v>
      </c>
      <c r="D15" s="2">
        <v>360</v>
      </c>
      <c r="E15" s="1">
        <v>175</v>
      </c>
      <c r="F15" s="1">
        <v>3.15</v>
      </c>
      <c r="G15" s="1">
        <v>3440</v>
      </c>
      <c r="H15" s="1">
        <v>18.899999999999999</v>
      </c>
      <c r="I15" s="1">
        <v>0</v>
      </c>
      <c r="J15" s="1">
        <v>0</v>
      </c>
      <c r="K15" s="1">
        <v>3</v>
      </c>
      <c r="L15" s="1">
        <v>2</v>
      </c>
      <c r="M15" s="4">
        <f t="shared" si="0"/>
        <v>5.0872093023255814E-2</v>
      </c>
      <c r="O15">
        <f>COUNTIF(J2:J34,"1")</f>
        <v>13</v>
      </c>
    </row>
    <row r="16" spans="1:26" x14ac:dyDescent="0.25">
      <c r="A16" s="1" t="s">
        <v>31</v>
      </c>
      <c r="B16" s="1">
        <v>10.4</v>
      </c>
      <c r="C16" s="1">
        <v>8</v>
      </c>
      <c r="D16" s="2">
        <v>460</v>
      </c>
      <c r="E16" s="1">
        <v>215</v>
      </c>
      <c r="F16" s="1">
        <v>3</v>
      </c>
      <c r="G16" s="1">
        <v>5424</v>
      </c>
      <c r="H16" s="1">
        <v>18</v>
      </c>
      <c r="I16" s="1">
        <v>0</v>
      </c>
      <c r="J16" s="1">
        <v>0</v>
      </c>
      <c r="K16" s="1">
        <v>3</v>
      </c>
      <c r="L16" s="1">
        <v>4</v>
      </c>
      <c r="M16" s="4">
        <f t="shared" si="0"/>
        <v>3.9638643067846605E-2</v>
      </c>
      <c r="N16">
        <f>'1980Challenge'!G2:G34</f>
        <v>5424</v>
      </c>
      <c r="O16">
        <f>AVERAGE(D2:D34)</f>
        <v>230.72187500000007</v>
      </c>
    </row>
    <row r="17" spans="1:14" x14ac:dyDescent="0.25">
      <c r="A17" s="1" t="s">
        <v>15</v>
      </c>
      <c r="B17" s="1">
        <v>30.4</v>
      </c>
      <c r="C17" s="1">
        <v>4</v>
      </c>
      <c r="D17" s="2">
        <v>95.1</v>
      </c>
      <c r="E17" s="1">
        <v>113</v>
      </c>
      <c r="F17" s="1">
        <v>3.77</v>
      </c>
      <c r="G17" s="1">
        <v>1513</v>
      </c>
      <c r="H17" s="1">
        <v>15.5</v>
      </c>
      <c r="I17" s="1">
        <v>1</v>
      </c>
      <c r="J17" s="1">
        <v>1</v>
      </c>
      <c r="K17" s="1">
        <v>5</v>
      </c>
      <c r="L17" s="1">
        <v>2</v>
      </c>
      <c r="M17" s="4">
        <f t="shared" si="0"/>
        <v>7.4686054196959686E-2</v>
      </c>
      <c r="N17">
        <f>COUNT(G2:G34)</f>
        <v>32</v>
      </c>
    </row>
    <row r="18" spans="1:14" x14ac:dyDescent="0.25">
      <c r="A18" s="1" t="s">
        <v>13</v>
      </c>
      <c r="B18" s="1">
        <v>30.1</v>
      </c>
      <c r="C18" s="1">
        <v>8</v>
      </c>
      <c r="D18" s="2">
        <v>301</v>
      </c>
      <c r="E18" s="1">
        <v>335</v>
      </c>
      <c r="F18" s="1">
        <v>3.54</v>
      </c>
      <c r="G18" s="1">
        <v>3570</v>
      </c>
      <c r="H18" s="1">
        <v>18.600000000000001</v>
      </c>
      <c r="I18" s="1">
        <v>0</v>
      </c>
      <c r="J18" s="1">
        <v>1</v>
      </c>
      <c r="K18" s="1">
        <v>5</v>
      </c>
      <c r="L18" s="1">
        <v>8</v>
      </c>
      <c r="M18" s="4">
        <f t="shared" si="0"/>
        <v>9.3837535014005602E-2</v>
      </c>
      <c r="N18">
        <f>COUNTA(G2:G34)</f>
        <v>33</v>
      </c>
    </row>
    <row r="19" spans="1:14" x14ac:dyDescent="0.25">
      <c r="A19" s="1" t="s">
        <v>29</v>
      </c>
      <c r="B19" s="1">
        <v>21</v>
      </c>
      <c r="C19" s="1">
        <v>6</v>
      </c>
      <c r="D19" s="2">
        <v>160</v>
      </c>
      <c r="E19" s="1">
        <v>110</v>
      </c>
      <c r="F19" s="1">
        <v>3.9</v>
      </c>
      <c r="G19" s="1">
        <v>2620</v>
      </c>
      <c r="H19" s="1">
        <v>17.82</v>
      </c>
      <c r="I19" s="1">
        <v>0</v>
      </c>
      <c r="J19" s="1">
        <v>1</v>
      </c>
      <c r="K19" s="1">
        <v>4</v>
      </c>
      <c r="L19" s="1">
        <v>4</v>
      </c>
      <c r="M19" s="4">
        <f t="shared" si="0"/>
        <v>4.1984732824427481E-2</v>
      </c>
      <c r="N19">
        <f>MIN(G2:G34)</f>
        <v>1513</v>
      </c>
    </row>
    <row r="20" spans="1:14" x14ac:dyDescent="0.25">
      <c r="A20" s="1" t="s">
        <v>34</v>
      </c>
      <c r="B20" s="1">
        <v>21</v>
      </c>
      <c r="C20" s="1">
        <v>6</v>
      </c>
      <c r="D20" s="2">
        <v>160</v>
      </c>
      <c r="E20" s="1">
        <v>110</v>
      </c>
      <c r="F20" s="1">
        <v>3.9</v>
      </c>
      <c r="G20" s="1">
        <v>2875</v>
      </c>
      <c r="H20" s="1">
        <v>18.899999999999999</v>
      </c>
      <c r="I20" s="1">
        <v>0</v>
      </c>
      <c r="J20" s="1">
        <v>1</v>
      </c>
      <c r="K20" s="1">
        <v>4</v>
      </c>
      <c r="L20" s="1">
        <v>4</v>
      </c>
      <c r="M20" s="4">
        <f t="shared" si="0"/>
        <v>3.826086956521739E-2</v>
      </c>
      <c r="N20">
        <f>MAX(G2:G34)</f>
        <v>5424</v>
      </c>
    </row>
    <row r="21" spans="1:14" ht="15.75" customHeight="1" x14ac:dyDescent="0.25">
      <c r="A21" s="1" t="s">
        <v>42</v>
      </c>
      <c r="B21" s="1">
        <v>22.8</v>
      </c>
      <c r="C21" s="1">
        <v>4</v>
      </c>
      <c r="D21" s="2">
        <v>140.80000000000001</v>
      </c>
      <c r="E21" s="1">
        <v>95</v>
      </c>
      <c r="F21" s="1">
        <v>3.92</v>
      </c>
      <c r="G21" s="1">
        <v>3150</v>
      </c>
      <c r="H21" s="1">
        <v>18.61</v>
      </c>
      <c r="I21" s="1">
        <v>1</v>
      </c>
      <c r="J21" s="1">
        <v>0</v>
      </c>
      <c r="K21" s="1">
        <v>4</v>
      </c>
      <c r="L21" s="1">
        <v>2</v>
      </c>
      <c r="M21" s="4">
        <f t="shared" si="0"/>
        <v>3.0158730158730159E-2</v>
      </c>
      <c r="N21">
        <f>MAX(G2:G34)-MIN(G2:G34)</f>
        <v>3911</v>
      </c>
    </row>
    <row r="22" spans="1:14" ht="15.75" customHeight="1" x14ac:dyDescent="0.25">
      <c r="A22" s="1" t="s">
        <v>44</v>
      </c>
      <c r="B22" s="1">
        <v>24.4</v>
      </c>
      <c r="C22" s="1">
        <v>4</v>
      </c>
      <c r="D22" s="2">
        <v>146.69999999999999</v>
      </c>
      <c r="E22" s="1">
        <v>62</v>
      </c>
      <c r="F22" s="1">
        <v>3.69</v>
      </c>
      <c r="G22" s="1">
        <v>3190</v>
      </c>
      <c r="H22" s="1">
        <v>16.46</v>
      </c>
      <c r="I22" s="1">
        <v>1</v>
      </c>
      <c r="J22" s="1">
        <v>0</v>
      </c>
      <c r="K22" s="1">
        <v>4</v>
      </c>
      <c r="L22" s="1">
        <v>2</v>
      </c>
      <c r="M22" s="4">
        <f t="shared" si="0"/>
        <v>1.9435736677115987E-2</v>
      </c>
    </row>
    <row r="23" spans="1:14" ht="15.75" customHeight="1" x14ac:dyDescent="0.25">
      <c r="A23" s="1" t="s">
        <v>36</v>
      </c>
      <c r="B23" s="1">
        <v>19.2</v>
      </c>
      <c r="C23" s="1">
        <v>6</v>
      </c>
      <c r="D23" s="2">
        <v>167.6</v>
      </c>
      <c r="E23" s="1">
        <v>123</v>
      </c>
      <c r="F23" s="1">
        <v>3.92</v>
      </c>
      <c r="G23" s="1">
        <v>3440</v>
      </c>
      <c r="H23" s="1">
        <v>18.3</v>
      </c>
      <c r="I23" s="1">
        <v>1</v>
      </c>
      <c r="J23" s="1">
        <v>0</v>
      </c>
      <c r="K23" s="1">
        <v>4</v>
      </c>
      <c r="L23" s="1">
        <v>4</v>
      </c>
      <c r="M23" s="4">
        <f t="shared" si="0"/>
        <v>3.5755813953488369E-2</v>
      </c>
    </row>
    <row r="24" spans="1:14" ht="15.75" customHeight="1" x14ac:dyDescent="0.25">
      <c r="A24" s="1" t="s">
        <v>35</v>
      </c>
      <c r="B24" s="1">
        <v>17.8</v>
      </c>
      <c r="C24" s="1">
        <v>6</v>
      </c>
      <c r="D24" s="2">
        <v>167.6</v>
      </c>
      <c r="E24" s="1">
        <v>123</v>
      </c>
      <c r="F24" s="1">
        <v>3.92</v>
      </c>
      <c r="G24" s="1">
        <v>3440</v>
      </c>
      <c r="H24" s="1">
        <v>22.9</v>
      </c>
      <c r="I24" s="1">
        <v>1</v>
      </c>
      <c r="J24" s="1">
        <v>0</v>
      </c>
      <c r="K24" s="1">
        <v>4</v>
      </c>
      <c r="L24" s="1">
        <v>4</v>
      </c>
      <c r="M24" s="4">
        <f t="shared" si="0"/>
        <v>3.5755813953488369E-2</v>
      </c>
    </row>
    <row r="25" spans="1:14" ht="15.75" customHeight="1" x14ac:dyDescent="0.25">
      <c r="A25" s="1" t="s">
        <v>25</v>
      </c>
      <c r="B25" s="1">
        <v>16.399999999999999</v>
      </c>
      <c r="C25" s="1">
        <v>8</v>
      </c>
      <c r="D25" s="2">
        <v>275.8</v>
      </c>
      <c r="E25" s="1">
        <v>180</v>
      </c>
      <c r="F25" s="1">
        <v>3.07</v>
      </c>
      <c r="G25" s="1">
        <v>4070.0000000000005</v>
      </c>
      <c r="H25" s="1">
        <v>19.899999999999999</v>
      </c>
      <c r="I25" s="1">
        <v>0</v>
      </c>
      <c r="J25" s="1">
        <v>0</v>
      </c>
      <c r="K25" s="1">
        <v>3</v>
      </c>
      <c r="L25" s="1">
        <v>3</v>
      </c>
      <c r="M25" s="4">
        <f t="shared" si="0"/>
        <v>4.4226044226044224E-2</v>
      </c>
    </row>
    <row r="26" spans="1:14" ht="15.75" customHeight="1" x14ac:dyDescent="0.25">
      <c r="A26" s="1" t="s">
        <v>21</v>
      </c>
      <c r="B26" s="1">
        <v>17.3</v>
      </c>
      <c r="C26" s="1">
        <v>8</v>
      </c>
      <c r="D26" s="2">
        <v>275.8</v>
      </c>
      <c r="E26" s="1">
        <v>180</v>
      </c>
      <c r="F26" s="1">
        <v>3.07</v>
      </c>
      <c r="G26" s="1">
        <v>3730</v>
      </c>
      <c r="H26" s="1">
        <v>15.41</v>
      </c>
      <c r="I26" s="1">
        <v>0</v>
      </c>
      <c r="J26" s="1">
        <v>0</v>
      </c>
      <c r="K26" s="1">
        <v>3</v>
      </c>
      <c r="L26" s="1">
        <v>3</v>
      </c>
      <c r="M26" s="4">
        <f t="shared" si="0"/>
        <v>4.8257372654155493E-2</v>
      </c>
    </row>
    <row r="27" spans="1:14" ht="15.75" customHeight="1" x14ac:dyDescent="0.25">
      <c r="A27" s="1" t="s">
        <v>22</v>
      </c>
      <c r="B27" s="1">
        <v>15.2</v>
      </c>
      <c r="C27" s="1">
        <v>8</v>
      </c>
      <c r="D27" s="2">
        <v>275.8</v>
      </c>
      <c r="E27" s="1">
        <v>180</v>
      </c>
      <c r="F27" s="1">
        <v>3.07</v>
      </c>
      <c r="G27" s="1">
        <v>3780</v>
      </c>
      <c r="H27" s="1">
        <v>17.3</v>
      </c>
      <c r="I27" s="1">
        <v>0</v>
      </c>
      <c r="J27" s="1">
        <v>0</v>
      </c>
      <c r="K27" s="1">
        <v>3</v>
      </c>
      <c r="L27" s="1">
        <v>3</v>
      </c>
      <c r="M27" s="4">
        <f t="shared" si="0"/>
        <v>4.7619047619047616E-2</v>
      </c>
    </row>
    <row r="28" spans="1:14" ht="15.75" customHeight="1" x14ac:dyDescent="0.25">
      <c r="A28" s="1" t="s">
        <v>79</v>
      </c>
      <c r="B28" s="1" t="s">
        <v>79</v>
      </c>
      <c r="C28" s="1">
        <f>AVERAGE(C25:C27)</f>
        <v>8</v>
      </c>
      <c r="D28" s="2" t="s">
        <v>79</v>
      </c>
      <c r="E28" s="1" t="s">
        <v>79</v>
      </c>
      <c r="F28" s="1" t="s">
        <v>79</v>
      </c>
      <c r="G28" s="1" t="s">
        <v>79</v>
      </c>
      <c r="H28" s="1" t="s">
        <v>79</v>
      </c>
      <c r="I28" s="1" t="s">
        <v>79</v>
      </c>
      <c r="J28" s="1" t="s">
        <v>79</v>
      </c>
      <c r="K28" s="1" t="s">
        <v>79</v>
      </c>
      <c r="L28" s="1" t="s">
        <v>79</v>
      </c>
      <c r="M28" s="4" t="s">
        <v>79</v>
      </c>
    </row>
    <row r="29" spans="1:14" ht="15.75" customHeight="1" x14ac:dyDescent="0.25">
      <c r="A29" s="1" t="s">
        <v>24</v>
      </c>
      <c r="B29" s="1">
        <v>19.2</v>
      </c>
      <c r="C29" s="1">
        <v>8</v>
      </c>
      <c r="D29" s="2">
        <v>400</v>
      </c>
      <c r="E29" s="1">
        <v>175</v>
      </c>
      <c r="F29" s="1">
        <v>3.08</v>
      </c>
      <c r="G29" s="1">
        <v>3845</v>
      </c>
      <c r="H29" s="1">
        <v>20.010000000000002</v>
      </c>
      <c r="I29" s="1">
        <v>0</v>
      </c>
      <c r="J29" s="1">
        <v>0</v>
      </c>
      <c r="K29" s="1">
        <v>3</v>
      </c>
      <c r="L29" s="1">
        <v>2</v>
      </c>
      <c r="M29" s="4">
        <f t="shared" ref="M29:M34" si="1">E29/G29</f>
        <v>4.5513654096228866E-2</v>
      </c>
    </row>
    <row r="30" spans="1:14" ht="15.75" customHeight="1" x14ac:dyDescent="0.25">
      <c r="A30" s="1" t="s">
        <v>28</v>
      </c>
      <c r="B30" s="1">
        <v>26</v>
      </c>
      <c r="C30" s="1">
        <v>4</v>
      </c>
      <c r="D30" s="2">
        <v>120.3</v>
      </c>
      <c r="E30" s="1">
        <v>91</v>
      </c>
      <c r="F30" s="1">
        <v>4.43</v>
      </c>
      <c r="G30" s="1">
        <v>2140</v>
      </c>
      <c r="H30" s="1">
        <v>17.420000000000002</v>
      </c>
      <c r="I30" s="1">
        <v>0</v>
      </c>
      <c r="J30" s="1">
        <v>1</v>
      </c>
      <c r="K30" s="1">
        <v>5</v>
      </c>
      <c r="L30" s="1">
        <v>2</v>
      </c>
      <c r="M30" s="4">
        <f t="shared" si="1"/>
        <v>4.2523364485981312E-2</v>
      </c>
    </row>
    <row r="31" spans="1:14" ht="15.75" customHeight="1" x14ac:dyDescent="0.25">
      <c r="A31" s="1" t="s">
        <v>37</v>
      </c>
      <c r="B31" s="1">
        <v>33.9</v>
      </c>
      <c r="C31" s="1">
        <v>4</v>
      </c>
      <c r="D31" s="2">
        <v>71.099999999999994</v>
      </c>
      <c r="E31" s="1">
        <v>65</v>
      </c>
      <c r="F31" s="1">
        <v>4.22</v>
      </c>
      <c r="G31" s="1">
        <v>1835</v>
      </c>
      <c r="H31" s="1">
        <v>20</v>
      </c>
      <c r="I31" s="1">
        <v>1</v>
      </c>
      <c r="J31" s="1">
        <v>1</v>
      </c>
      <c r="K31" s="1">
        <v>4</v>
      </c>
      <c r="L31" s="1">
        <v>1</v>
      </c>
      <c r="M31" s="4">
        <f t="shared" si="1"/>
        <v>3.5422343324250684E-2</v>
      </c>
    </row>
    <row r="32" spans="1:14" ht="15.75" customHeight="1" x14ac:dyDescent="0.25">
      <c r="A32" s="1" t="s">
        <v>32</v>
      </c>
      <c r="B32" s="1">
        <v>21.5</v>
      </c>
      <c r="C32" s="1">
        <v>4</v>
      </c>
      <c r="D32" s="2">
        <v>120.1</v>
      </c>
      <c r="E32" s="1">
        <v>97</v>
      </c>
      <c r="F32" s="1">
        <v>3.7</v>
      </c>
      <c r="G32" s="1">
        <v>2465</v>
      </c>
      <c r="H32" s="1">
        <v>17.600000000000001</v>
      </c>
      <c r="I32" s="1">
        <v>1</v>
      </c>
      <c r="J32" s="1">
        <v>0</v>
      </c>
      <c r="K32" s="1">
        <v>3</v>
      </c>
      <c r="L32" s="1">
        <v>1</v>
      </c>
      <c r="M32" s="4">
        <f t="shared" si="1"/>
        <v>3.9350912778904665E-2</v>
      </c>
    </row>
    <row r="33" spans="1:13" ht="15.75" customHeight="1" x14ac:dyDescent="0.25">
      <c r="A33" s="1" t="s">
        <v>41</v>
      </c>
      <c r="B33" s="1">
        <v>18.100000000000001</v>
      </c>
      <c r="C33" s="1">
        <v>6</v>
      </c>
      <c r="D33" s="2">
        <v>225</v>
      </c>
      <c r="E33" s="1">
        <v>105</v>
      </c>
      <c r="F33" s="1">
        <v>2.76</v>
      </c>
      <c r="G33" s="1">
        <v>3460</v>
      </c>
      <c r="H33" s="1">
        <v>19.440000000000001</v>
      </c>
      <c r="I33" s="1">
        <v>1</v>
      </c>
      <c r="J33" s="1">
        <v>0</v>
      </c>
      <c r="K33" s="1">
        <v>3</v>
      </c>
      <c r="L33" s="1">
        <v>1</v>
      </c>
      <c r="M33" s="4">
        <f t="shared" si="1"/>
        <v>3.0346820809248554E-2</v>
      </c>
    </row>
    <row r="34" spans="1:13" ht="15.75" customHeight="1" x14ac:dyDescent="0.25">
      <c r="A34" s="1" t="s">
        <v>33</v>
      </c>
      <c r="B34" s="1">
        <v>21.4</v>
      </c>
      <c r="C34" s="1">
        <v>4</v>
      </c>
      <c r="D34" s="2">
        <v>121</v>
      </c>
      <c r="E34" s="1">
        <v>109</v>
      </c>
      <c r="F34" s="1">
        <v>4.1100000000000003</v>
      </c>
      <c r="G34" s="1">
        <v>2780</v>
      </c>
      <c r="H34" s="1">
        <v>17.399999999999999</v>
      </c>
      <c r="I34" s="1">
        <v>1</v>
      </c>
      <c r="J34" s="1">
        <v>1</v>
      </c>
      <c r="K34" s="1">
        <v>4</v>
      </c>
      <c r="L34" s="1">
        <v>2</v>
      </c>
      <c r="M34" s="4">
        <f t="shared" si="1"/>
        <v>3.920863309352518E-2</v>
      </c>
    </row>
    <row r="35" spans="1:13" ht="15.75" customHeight="1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4"/>
    </row>
    <row r="36" spans="1:13" ht="15.75" customHeight="1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4"/>
    </row>
    <row r="37" spans="1:13" ht="15.75" customHeight="1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4"/>
    </row>
    <row r="38" spans="1:13" ht="15.75" customHeight="1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4"/>
    </row>
    <row r="39" spans="1:13" ht="15.75" customHeight="1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4"/>
    </row>
    <row r="40" spans="1:13" ht="15.75" customHeight="1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4"/>
    </row>
    <row r="41" spans="1:13" ht="15.75" customHeight="1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4"/>
    </row>
    <row r="42" spans="1:13" ht="15.75" customHeight="1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4"/>
    </row>
    <row r="43" spans="1:13" ht="15.75" customHeight="1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4"/>
    </row>
    <row r="44" spans="1:13" ht="15.75" customHeight="1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4"/>
    </row>
    <row r="45" spans="1:13" ht="15.75" customHeight="1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4"/>
    </row>
    <row r="46" spans="1:13" ht="15.75" customHeight="1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4"/>
    </row>
    <row r="47" spans="1:13" ht="15.75" customHeight="1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4"/>
    </row>
    <row r="48" spans="1:13" ht="15.75" customHeight="1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4"/>
    </row>
    <row r="49" spans="1:13" ht="15.75" customHeight="1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4"/>
    </row>
    <row r="50" spans="1:13" ht="15.75" customHeight="1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4"/>
    </row>
    <row r="51" spans="1:13" ht="15.75" customHeight="1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4"/>
    </row>
    <row r="52" spans="1:13" ht="15.75" customHeight="1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4"/>
    </row>
    <row r="53" spans="1:13" ht="15.75" customHeight="1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4"/>
    </row>
    <row r="54" spans="1:13" ht="15.75" customHeight="1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4"/>
    </row>
    <row r="55" spans="1:13" ht="15.75" customHeight="1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4"/>
    </row>
    <row r="56" spans="1:13" ht="15.75" customHeight="1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4"/>
    </row>
    <row r="57" spans="1:13" ht="15.75" customHeight="1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4"/>
    </row>
    <row r="58" spans="1:13" ht="15.75" customHeight="1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4"/>
    </row>
    <row r="59" spans="1:13" ht="15.75" customHeight="1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4"/>
    </row>
    <row r="60" spans="1:13" ht="15.75" customHeight="1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4"/>
    </row>
    <row r="61" spans="1:13" ht="15.75" customHeight="1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4"/>
    </row>
    <row r="62" spans="1:13" ht="15.75" customHeight="1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4"/>
    </row>
    <row r="63" spans="1:13" ht="15.75" customHeight="1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4"/>
    </row>
    <row r="64" spans="1:13" ht="15.75" customHeight="1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4"/>
    </row>
    <row r="65" spans="1:13" ht="15.75" customHeight="1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4"/>
    </row>
    <row r="66" spans="1:13" ht="15.75" customHeight="1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4"/>
    </row>
    <row r="67" spans="1:13" ht="15.75" customHeight="1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4"/>
    </row>
    <row r="68" spans="1:13" ht="15.75" customHeight="1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4"/>
    </row>
    <row r="69" spans="1:13" ht="15.75" customHeight="1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4"/>
    </row>
    <row r="70" spans="1:13" ht="15.75" customHeight="1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4"/>
    </row>
    <row r="71" spans="1:13" ht="15.75" customHeight="1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4"/>
    </row>
    <row r="72" spans="1:13" ht="15.75" customHeight="1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4"/>
    </row>
    <row r="73" spans="1:13" ht="15.75" customHeight="1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4"/>
    </row>
    <row r="74" spans="1:13" ht="15.75" customHeight="1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4"/>
    </row>
    <row r="75" spans="1:13" ht="15.75" customHeight="1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4"/>
    </row>
    <row r="76" spans="1:13" ht="15.75" customHeight="1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4"/>
    </row>
    <row r="77" spans="1:13" ht="15.75" customHeight="1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4"/>
    </row>
    <row r="78" spans="1:13" ht="15.75" customHeight="1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4"/>
    </row>
    <row r="79" spans="1:13" ht="15.75" customHeight="1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4"/>
    </row>
    <row r="80" spans="1:13" ht="15.75" customHeight="1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4"/>
    </row>
    <row r="81" spans="1:13" ht="15.75" customHeight="1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4"/>
    </row>
    <row r="82" spans="1:13" ht="15.75" customHeight="1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4"/>
    </row>
    <row r="83" spans="1:13" ht="15.75" customHeight="1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4"/>
    </row>
    <row r="84" spans="1:13" ht="15.75" customHeight="1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4"/>
    </row>
    <row r="85" spans="1:13" ht="15.75" customHeight="1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4"/>
    </row>
    <row r="86" spans="1:13" ht="15.75" customHeight="1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4"/>
    </row>
    <row r="87" spans="1:13" ht="15.75" customHeight="1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4"/>
    </row>
    <row r="88" spans="1:13" ht="15.75" customHeight="1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4"/>
    </row>
    <row r="89" spans="1:13" ht="15.75" customHeight="1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4"/>
    </row>
    <row r="90" spans="1:13" ht="15.75" customHeight="1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4"/>
    </row>
    <row r="91" spans="1:13" ht="15.75" customHeight="1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4"/>
    </row>
    <row r="92" spans="1:13" ht="15.75" customHeight="1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4"/>
    </row>
    <row r="93" spans="1:13" ht="15.75" customHeight="1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4"/>
    </row>
    <row r="94" spans="1:13" ht="15.75" customHeight="1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4"/>
    </row>
    <row r="95" spans="1:13" ht="15.75" customHeight="1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4"/>
    </row>
    <row r="96" spans="1:13" ht="15.75" customHeight="1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4"/>
    </row>
    <row r="97" spans="1:13" ht="15.75" customHeight="1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4"/>
    </row>
    <row r="98" spans="1:13" ht="15.75" customHeight="1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4"/>
    </row>
    <row r="99" spans="1:13" ht="15.75" customHeight="1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4"/>
    </row>
    <row r="100" spans="1:13" ht="15.75" customHeight="1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4"/>
    </row>
    <row r="101" spans="1:13" ht="15.75" customHeight="1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4"/>
    </row>
    <row r="102" spans="1:13" ht="15.75" customHeight="1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4"/>
    </row>
    <row r="103" spans="1:13" ht="15.75" customHeight="1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4"/>
    </row>
    <row r="104" spans="1:13" ht="15.75" customHeight="1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4"/>
    </row>
    <row r="105" spans="1:13" ht="15.75" customHeight="1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4"/>
    </row>
    <row r="106" spans="1:13" ht="15.75" customHeight="1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4"/>
    </row>
    <row r="107" spans="1:13" ht="15.75" customHeight="1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4"/>
    </row>
    <row r="108" spans="1:13" ht="15.75" customHeight="1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4"/>
    </row>
    <row r="109" spans="1:13" ht="15.75" customHeight="1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4"/>
    </row>
    <row r="110" spans="1:13" ht="15.75" customHeight="1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4"/>
    </row>
    <row r="111" spans="1:13" ht="15.75" customHeight="1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4"/>
    </row>
    <row r="112" spans="1:13" ht="15.75" customHeight="1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4"/>
    </row>
    <row r="113" spans="1:13" ht="15.75" customHeight="1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4"/>
    </row>
    <row r="114" spans="1:13" ht="15.75" customHeight="1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4"/>
    </row>
    <row r="115" spans="1:13" ht="15.75" customHeight="1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4"/>
    </row>
    <row r="116" spans="1:13" ht="15.75" customHeight="1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4"/>
    </row>
    <row r="117" spans="1:13" ht="15.75" customHeight="1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4"/>
    </row>
    <row r="118" spans="1:13" ht="15.75" customHeight="1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4"/>
    </row>
    <row r="119" spans="1:13" ht="15.75" customHeight="1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4"/>
    </row>
    <row r="120" spans="1:13" ht="15.75" customHeight="1" x14ac:dyDescent="0.25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4"/>
    </row>
    <row r="121" spans="1:13" ht="15.75" customHeight="1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4"/>
    </row>
    <row r="122" spans="1:13" ht="15.75" customHeight="1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4"/>
    </row>
    <row r="123" spans="1:13" ht="15.75" customHeight="1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4"/>
    </row>
    <row r="124" spans="1:13" ht="15.75" customHeight="1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4"/>
    </row>
    <row r="125" spans="1:13" ht="15.75" customHeight="1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4"/>
    </row>
    <row r="126" spans="1:13" ht="15.75" customHeight="1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4"/>
    </row>
    <row r="127" spans="1:13" ht="15.75" customHeight="1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4"/>
    </row>
    <row r="128" spans="1:13" ht="15.75" customHeight="1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4"/>
    </row>
    <row r="129" spans="1:13" ht="15.75" customHeight="1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4"/>
    </row>
    <row r="130" spans="1:13" ht="15.75" customHeight="1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4"/>
    </row>
    <row r="131" spans="1:13" ht="15.75" customHeight="1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4"/>
    </row>
    <row r="132" spans="1:13" ht="15.75" customHeight="1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4"/>
    </row>
    <row r="133" spans="1:13" ht="15.75" customHeight="1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4"/>
    </row>
    <row r="134" spans="1:13" ht="15.75" customHeight="1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4"/>
    </row>
    <row r="135" spans="1:13" ht="15.75" customHeight="1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4"/>
    </row>
    <row r="136" spans="1:13" ht="15.75" customHeight="1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4"/>
    </row>
    <row r="137" spans="1:13" ht="15.75" customHeight="1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4"/>
    </row>
    <row r="138" spans="1:13" ht="15.75" customHeight="1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4"/>
    </row>
    <row r="139" spans="1:13" ht="15.75" customHeight="1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4"/>
    </row>
    <row r="140" spans="1:13" ht="15.75" customHeight="1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4"/>
    </row>
    <row r="141" spans="1:13" ht="15.75" customHeight="1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4"/>
    </row>
    <row r="142" spans="1:13" ht="15.75" customHeight="1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4"/>
    </row>
    <row r="143" spans="1:13" ht="15.75" customHeight="1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4"/>
    </row>
    <row r="144" spans="1:13" ht="15.75" customHeight="1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4"/>
    </row>
    <row r="145" spans="1:13" ht="15.75" customHeight="1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4"/>
    </row>
    <row r="146" spans="1:13" ht="15.75" customHeight="1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4"/>
    </row>
    <row r="147" spans="1:13" ht="15.75" customHeight="1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4"/>
    </row>
    <row r="148" spans="1:13" ht="15.75" customHeight="1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4"/>
    </row>
    <row r="149" spans="1:13" ht="15.75" customHeight="1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4"/>
    </row>
    <row r="150" spans="1:13" ht="15.75" customHeight="1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4"/>
    </row>
    <row r="151" spans="1:13" ht="15.75" customHeight="1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4"/>
    </row>
    <row r="152" spans="1:13" ht="15.75" customHeight="1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4"/>
    </row>
    <row r="153" spans="1:13" ht="15.75" customHeight="1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4"/>
    </row>
    <row r="154" spans="1:13" ht="15.75" customHeight="1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4"/>
    </row>
    <row r="155" spans="1:13" ht="15.75" customHeight="1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4"/>
    </row>
    <row r="156" spans="1:13" ht="15.75" customHeight="1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4"/>
    </row>
    <row r="157" spans="1:13" ht="15.75" customHeight="1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4"/>
    </row>
    <row r="158" spans="1:13" ht="15.75" customHeight="1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4"/>
    </row>
    <row r="159" spans="1:13" ht="15.75" customHeight="1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4"/>
    </row>
    <row r="160" spans="1:13" ht="15.75" customHeight="1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4"/>
    </row>
    <row r="161" spans="1:13" ht="15.75" customHeight="1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4"/>
    </row>
    <row r="162" spans="1:13" ht="15.75" customHeight="1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4"/>
    </row>
    <row r="163" spans="1:13" ht="15.75" customHeight="1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4"/>
    </row>
    <row r="164" spans="1:13" ht="15.75" customHeight="1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4"/>
    </row>
    <row r="165" spans="1:13" ht="15.75" customHeight="1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4"/>
    </row>
    <row r="166" spans="1:13" ht="15.75" customHeight="1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4"/>
    </row>
    <row r="167" spans="1:13" ht="15.75" customHeight="1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4"/>
    </row>
    <row r="168" spans="1:13" ht="15.75" customHeight="1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4"/>
    </row>
    <row r="169" spans="1:13" ht="15.75" customHeight="1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4"/>
    </row>
    <row r="170" spans="1:13" ht="15.75" customHeight="1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4"/>
    </row>
    <row r="171" spans="1:13" ht="15.75" customHeight="1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4"/>
    </row>
    <row r="172" spans="1:13" ht="15.75" customHeight="1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4"/>
    </row>
    <row r="173" spans="1:13" ht="15.75" customHeight="1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4"/>
    </row>
    <row r="174" spans="1:13" ht="15.75" customHeight="1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4"/>
    </row>
    <row r="175" spans="1:13" ht="15.75" customHeight="1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4"/>
    </row>
    <row r="176" spans="1:13" ht="15.75" customHeight="1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4"/>
    </row>
    <row r="177" spans="1:13" ht="15.75" customHeight="1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4"/>
    </row>
    <row r="178" spans="1:13" ht="15.75" customHeight="1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4"/>
    </row>
    <row r="179" spans="1:13" ht="15.75" customHeight="1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4"/>
    </row>
    <row r="180" spans="1:13" ht="15.75" customHeight="1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4"/>
    </row>
    <row r="181" spans="1:13" ht="15.75" customHeight="1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4"/>
    </row>
    <row r="182" spans="1:13" ht="15.75" customHeight="1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4"/>
    </row>
    <row r="183" spans="1:13" ht="15.75" customHeight="1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4"/>
    </row>
    <row r="184" spans="1:13" ht="15.75" customHeight="1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4"/>
    </row>
    <row r="185" spans="1:13" ht="15.75" customHeight="1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4"/>
    </row>
    <row r="186" spans="1:13" ht="15.75" customHeight="1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4"/>
    </row>
    <row r="187" spans="1:13" ht="15.75" customHeight="1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4"/>
    </row>
    <row r="188" spans="1:13" ht="15.75" customHeight="1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4"/>
    </row>
    <row r="189" spans="1:13" ht="15.75" customHeight="1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4"/>
    </row>
    <row r="190" spans="1:13" ht="15.75" customHeight="1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4"/>
    </row>
    <row r="191" spans="1:13" ht="15.75" customHeight="1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4"/>
    </row>
    <row r="192" spans="1:13" ht="15.75" customHeight="1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4"/>
    </row>
    <row r="193" spans="1:13" ht="15.75" customHeight="1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4"/>
    </row>
    <row r="194" spans="1:13" ht="15.75" customHeight="1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4"/>
    </row>
    <row r="195" spans="1:13" ht="15.75" customHeight="1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4"/>
    </row>
    <row r="196" spans="1:13" ht="15.75" customHeight="1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4"/>
    </row>
    <row r="197" spans="1:13" ht="15.75" customHeight="1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4"/>
    </row>
    <row r="198" spans="1:13" ht="15.75" customHeight="1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4"/>
    </row>
    <row r="199" spans="1:13" ht="15.75" customHeight="1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4"/>
    </row>
    <row r="200" spans="1:13" ht="15.75" customHeight="1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4"/>
    </row>
    <row r="201" spans="1:13" ht="15.75" customHeight="1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4"/>
    </row>
    <row r="202" spans="1:13" ht="15.75" customHeight="1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4"/>
    </row>
    <row r="203" spans="1:13" ht="15.75" customHeight="1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4"/>
    </row>
    <row r="204" spans="1:13" ht="15.75" customHeight="1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4"/>
    </row>
    <row r="205" spans="1:13" ht="15.75" customHeight="1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4"/>
    </row>
    <row r="206" spans="1:13" ht="15.75" customHeight="1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4"/>
    </row>
    <row r="207" spans="1:13" ht="15.75" customHeight="1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4"/>
    </row>
    <row r="208" spans="1:13" ht="15.75" customHeight="1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4"/>
    </row>
    <row r="209" spans="1:13" ht="15.75" customHeight="1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4"/>
    </row>
    <row r="210" spans="1:13" ht="15.75" customHeight="1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4"/>
    </row>
    <row r="211" spans="1:13" ht="15.75" customHeight="1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4"/>
    </row>
    <row r="212" spans="1:13" ht="15.75" customHeight="1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4"/>
    </row>
    <row r="213" spans="1:13" ht="15.75" customHeight="1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4"/>
    </row>
    <row r="214" spans="1:13" ht="15.75" customHeight="1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4"/>
    </row>
    <row r="215" spans="1:13" ht="15.75" customHeight="1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4"/>
    </row>
    <row r="216" spans="1:13" ht="15.75" customHeight="1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4"/>
    </row>
    <row r="217" spans="1:13" ht="15.75" customHeight="1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4"/>
    </row>
    <row r="218" spans="1:13" ht="15.75" customHeight="1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4"/>
    </row>
    <row r="219" spans="1:13" ht="15.75" customHeight="1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4"/>
    </row>
    <row r="220" spans="1:13" ht="15.75" customHeight="1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4"/>
    </row>
    <row r="221" spans="1:13" ht="15.75" customHeight="1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4"/>
    </row>
    <row r="222" spans="1:13" ht="15.75" customHeight="1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4"/>
    </row>
    <row r="223" spans="1:13" ht="15.75" customHeight="1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4"/>
    </row>
    <row r="224" spans="1:13" ht="15.75" customHeight="1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4"/>
    </row>
    <row r="225" spans="1:13" ht="15.75" customHeight="1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4"/>
    </row>
    <row r="226" spans="1:13" ht="15.75" customHeight="1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4"/>
    </row>
    <row r="227" spans="1:13" ht="15.75" customHeight="1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4"/>
    </row>
    <row r="228" spans="1:13" ht="15.75" customHeight="1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4"/>
    </row>
    <row r="229" spans="1:13" ht="15.75" customHeight="1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4"/>
    </row>
    <row r="230" spans="1:13" ht="15.75" customHeight="1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4"/>
    </row>
    <row r="231" spans="1:13" ht="15.75" customHeight="1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4"/>
    </row>
    <row r="232" spans="1:13" ht="15.75" customHeight="1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4"/>
    </row>
    <row r="233" spans="1:13" ht="15.75" customHeight="1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4"/>
    </row>
    <row r="234" spans="1:13" ht="15.75" customHeight="1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4"/>
    </row>
    <row r="235" spans="1:13" ht="15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" customHeight="1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</sheetData>
  <sortState ref="A2:M1001">
    <sortCondition ref="A1"/>
  </sortState>
  <hyperlinks>
    <hyperlink ref="A1" r:id="rId1" xr:uid="{00000000-0004-0000-0000-000000000000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F6" sqref="F6"/>
    </sheetView>
  </sheetViews>
  <sheetFormatPr defaultColWidth="14.42578125" defaultRowHeight="15" customHeight="1" x14ac:dyDescent="0.25"/>
  <cols>
    <col min="1" max="1" width="8.7109375" customWidth="1"/>
    <col min="2" max="2" width="81.85546875" customWidth="1"/>
    <col min="3" max="6" width="8.7109375" customWidth="1"/>
  </cols>
  <sheetData>
    <row r="1" spans="1:3" x14ac:dyDescent="0.25">
      <c r="A1" s="6" t="s">
        <v>45</v>
      </c>
      <c r="B1" s="6" t="s">
        <v>46</v>
      </c>
    </row>
    <row r="2" spans="1:3" x14ac:dyDescent="0.25">
      <c r="A2" s="6">
        <v>1</v>
      </c>
      <c r="B2" s="6" t="s">
        <v>47</v>
      </c>
    </row>
    <row r="3" spans="1:3" x14ac:dyDescent="0.25">
      <c r="A3" s="6">
        <v>2</v>
      </c>
      <c r="B3" s="6" t="s">
        <v>48</v>
      </c>
      <c r="C3" s="1"/>
    </row>
    <row r="4" spans="1:3" x14ac:dyDescent="0.25">
      <c r="A4" s="6">
        <v>3</v>
      </c>
      <c r="B4" s="6" t="s">
        <v>49</v>
      </c>
      <c r="C4" s="1"/>
    </row>
    <row r="5" spans="1:3" x14ac:dyDescent="0.25">
      <c r="A5" s="6">
        <v>4</v>
      </c>
      <c r="B5" s="6" t="s">
        <v>50</v>
      </c>
      <c r="C5" s="1"/>
    </row>
    <row r="6" spans="1:3" x14ac:dyDescent="0.25">
      <c r="A6" s="6">
        <v>5</v>
      </c>
      <c r="B6" s="6" t="s">
        <v>51</v>
      </c>
      <c r="C6" s="1"/>
    </row>
    <row r="7" spans="1:3" x14ac:dyDescent="0.25">
      <c r="A7" s="6">
        <v>6</v>
      </c>
      <c r="B7" s="6" t="s">
        <v>52</v>
      </c>
      <c r="C7" s="1"/>
    </row>
    <row r="8" spans="1:3" x14ac:dyDescent="0.25">
      <c r="A8" s="6">
        <v>7</v>
      </c>
      <c r="B8" s="6" t="s">
        <v>53</v>
      </c>
    </row>
    <row r="9" spans="1:3" x14ac:dyDescent="0.25">
      <c r="A9" s="6">
        <v>8</v>
      </c>
      <c r="B9" s="6" t="s">
        <v>54</v>
      </c>
    </row>
    <row r="10" spans="1:3" x14ac:dyDescent="0.25">
      <c r="A10" s="6">
        <v>9</v>
      </c>
      <c r="B10" s="6" t="s">
        <v>55</v>
      </c>
    </row>
    <row r="11" spans="1:3" x14ac:dyDescent="0.25">
      <c r="A11" s="6">
        <v>10</v>
      </c>
      <c r="B11" s="6" t="s">
        <v>56</v>
      </c>
    </row>
    <row r="12" spans="1:3" x14ac:dyDescent="0.25">
      <c r="A12" s="6">
        <v>11</v>
      </c>
      <c r="B12" s="6" t="s">
        <v>57</v>
      </c>
    </row>
    <row r="13" spans="1:3" x14ac:dyDescent="0.25">
      <c r="A13" s="6">
        <v>12</v>
      </c>
      <c r="B13" s="6" t="s">
        <v>58</v>
      </c>
    </row>
    <row r="14" spans="1:3" x14ac:dyDescent="0.25">
      <c r="A14" s="6">
        <v>13</v>
      </c>
      <c r="B14" s="6" t="s">
        <v>59</v>
      </c>
    </row>
    <row r="15" spans="1:3" x14ac:dyDescent="0.25">
      <c r="A15" s="6">
        <v>14</v>
      </c>
      <c r="B15" s="6" t="s">
        <v>60</v>
      </c>
    </row>
    <row r="16" spans="1:3" x14ac:dyDescent="0.25">
      <c r="A16" s="6">
        <v>15</v>
      </c>
      <c r="B16" s="6" t="s">
        <v>61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H9" sqref="H9"/>
    </sheetView>
  </sheetViews>
  <sheetFormatPr defaultColWidth="14.42578125" defaultRowHeight="15" customHeight="1" x14ac:dyDescent="0.25"/>
  <cols>
    <col min="1" max="5" width="8.7109375" customWidth="1"/>
    <col min="6" max="6" width="47.42578125" customWidth="1"/>
    <col min="7" max="26" width="8.7109375" customWidth="1"/>
  </cols>
  <sheetData>
    <row r="1" spans="1:10" ht="14.25" customHeight="1" x14ac:dyDescent="0.25">
      <c r="A1" s="7" t="s">
        <v>62</v>
      </c>
      <c r="B1" s="6"/>
      <c r="C1" t="s">
        <v>46</v>
      </c>
      <c r="G1" s="6" t="s">
        <v>63</v>
      </c>
    </row>
    <row r="2" spans="1:10" ht="14.25" customHeight="1" x14ac:dyDescent="0.25">
      <c r="A2" s="8">
        <v>1</v>
      </c>
      <c r="B2" s="8" t="s">
        <v>64</v>
      </c>
      <c r="C2" s="8"/>
      <c r="D2" s="8"/>
      <c r="E2" s="8"/>
      <c r="F2" s="8"/>
      <c r="G2" s="5">
        <f>AVERAGE('1980Challenge'!B2:B33)</f>
        <v>20.535483870967742</v>
      </c>
    </row>
    <row r="3" spans="1:10" ht="14.25" customHeight="1" x14ac:dyDescent="0.25">
      <c r="A3" s="8">
        <v>2</v>
      </c>
      <c r="B3" s="8" t="s">
        <v>65</v>
      </c>
      <c r="C3" s="8"/>
      <c r="D3" s="8"/>
      <c r="E3" s="8"/>
      <c r="G3" s="1" t="s">
        <v>2</v>
      </c>
    </row>
    <row r="4" spans="1:10" ht="14.25" customHeight="1" x14ac:dyDescent="0.25">
      <c r="G4" s="1">
        <v>4</v>
      </c>
    </row>
    <row r="5" spans="1:10" ht="14.25" customHeight="1" x14ac:dyDescent="0.25">
      <c r="G5" s="1">
        <v>6</v>
      </c>
    </row>
    <row r="6" spans="1:10" ht="14.25" customHeight="1" x14ac:dyDescent="0.25">
      <c r="G6" s="1">
        <f>AVERAGE(G3:G5)</f>
        <v>5</v>
      </c>
    </row>
    <row r="7" spans="1:10" ht="14.25" customHeight="1" x14ac:dyDescent="0.25">
      <c r="G7" s="1">
        <v>8</v>
      </c>
    </row>
    <row r="8" spans="1:10" ht="14.25" customHeight="1" x14ac:dyDescent="0.25">
      <c r="A8" s="8">
        <v>3</v>
      </c>
      <c r="B8" s="8" t="s">
        <v>66</v>
      </c>
      <c r="C8" s="8"/>
      <c r="D8" s="8"/>
      <c r="E8" s="8"/>
      <c r="G8" s="5">
        <f>MAX('1980Challenge'!E2:E33)</f>
        <v>335</v>
      </c>
    </row>
    <row r="9" spans="1:10" ht="14.25" customHeight="1" x14ac:dyDescent="0.25"/>
    <row r="10" spans="1:10" ht="14.25" customHeight="1" x14ac:dyDescent="0.25">
      <c r="A10" s="5">
        <v>4</v>
      </c>
      <c r="B10" s="6" t="s">
        <v>67</v>
      </c>
      <c r="G10">
        <v>9.3838000000000005E-2</v>
      </c>
      <c r="I10" s="5"/>
    </row>
    <row r="11" spans="1:10" ht="14.25" customHeight="1" x14ac:dyDescent="0.25"/>
    <row r="12" spans="1:10" ht="14.25" customHeight="1" x14ac:dyDescent="0.25">
      <c r="A12" s="5">
        <v>5</v>
      </c>
      <c r="B12" s="6" t="s">
        <v>68</v>
      </c>
      <c r="G12" s="5">
        <v>3911</v>
      </c>
    </row>
    <row r="13" spans="1:10" ht="14.25" customHeight="1" x14ac:dyDescent="0.25"/>
    <row r="14" spans="1:10" ht="14.25" customHeight="1" x14ac:dyDescent="0.25">
      <c r="A14" s="5">
        <v>6</v>
      </c>
      <c r="B14" s="6" t="s">
        <v>69</v>
      </c>
      <c r="G14">
        <v>13</v>
      </c>
      <c r="H14" s="5"/>
    </row>
    <row r="15" spans="1:10" ht="14.25" customHeight="1" x14ac:dyDescent="0.25"/>
    <row r="16" spans="1:10" ht="14.25" customHeight="1" x14ac:dyDescent="0.25">
      <c r="A16" s="8">
        <v>7</v>
      </c>
      <c r="B16" s="8" t="s">
        <v>70</v>
      </c>
      <c r="C16" s="8"/>
      <c r="D16" s="8"/>
      <c r="E16" s="8"/>
      <c r="F16" s="8"/>
      <c r="G16" s="8">
        <v>271.49549999999999</v>
      </c>
      <c r="H16" s="8"/>
      <c r="I16" s="8"/>
      <c r="J16" s="5"/>
    </row>
    <row r="17" spans="1:10" ht="14.25" customHeight="1" x14ac:dyDescent="0.25"/>
    <row r="18" spans="1:10" ht="14.25" customHeight="1" x14ac:dyDescent="0.25">
      <c r="A18" s="5">
        <v>8</v>
      </c>
      <c r="B18" s="6" t="s">
        <v>71</v>
      </c>
    </row>
    <row r="19" spans="1:10" ht="14.25" customHeight="1" x14ac:dyDescent="0.25"/>
    <row r="20" spans="1:10" ht="14.25" customHeight="1" x14ac:dyDescent="0.25">
      <c r="A20" s="8">
        <v>9</v>
      </c>
      <c r="B20" s="8" t="s">
        <v>72</v>
      </c>
      <c r="C20" s="8"/>
      <c r="D20" s="8"/>
      <c r="E20" s="8"/>
      <c r="F20" s="8"/>
      <c r="G20" s="8">
        <v>0.81366300000000003</v>
      </c>
      <c r="H20" s="8"/>
      <c r="I20" s="8"/>
      <c r="J20" s="5"/>
    </row>
    <row r="21" spans="1:10" ht="14.25" customHeight="1" x14ac:dyDescent="0.25">
      <c r="B21" s="6"/>
      <c r="C21" s="6"/>
    </row>
    <row r="22" spans="1:10" ht="14.25" customHeight="1" x14ac:dyDescent="0.25">
      <c r="A22" s="8">
        <v>10</v>
      </c>
      <c r="B22" s="9" t="s">
        <v>73</v>
      </c>
      <c r="C22" s="8"/>
      <c r="D22" s="8"/>
      <c r="E22" s="8"/>
      <c r="F22" s="8"/>
      <c r="G22" s="8">
        <v>5</v>
      </c>
      <c r="H22" s="8"/>
      <c r="J22" s="5"/>
    </row>
    <row r="23" spans="1:10" ht="14.25" customHeight="1" x14ac:dyDescent="0.25">
      <c r="B23" s="10"/>
    </row>
    <row r="24" spans="1:10" ht="14.25" customHeight="1" x14ac:dyDescent="0.25">
      <c r="A24" s="5">
        <v>11</v>
      </c>
      <c r="B24" s="9" t="s">
        <v>74</v>
      </c>
      <c r="G24" s="5">
        <f t="array" ref="G24">AVERAGE('1980Challenge'!B2:B20)</f>
        <v>20.252631578947369</v>
      </c>
    </row>
    <row r="25" spans="1:10" ht="14.25" customHeight="1" x14ac:dyDescent="0.25">
      <c r="B25" s="10"/>
    </row>
    <row r="26" spans="1:10" ht="14.25" customHeight="1" x14ac:dyDescent="0.25">
      <c r="A26" s="8">
        <v>12</v>
      </c>
      <c r="B26" s="9" t="s">
        <v>75</v>
      </c>
      <c r="C26" s="8"/>
      <c r="D26" s="8"/>
      <c r="E26" s="8"/>
      <c r="G26">
        <v>4.93</v>
      </c>
      <c r="H26" s="5"/>
    </row>
    <row r="27" spans="1:10" ht="14.25" customHeight="1" x14ac:dyDescent="0.25">
      <c r="B27" s="10"/>
    </row>
    <row r="28" spans="1:10" ht="14.25" customHeight="1" x14ac:dyDescent="0.25">
      <c r="A28" s="8">
        <v>13</v>
      </c>
      <c r="B28" s="9" t="s">
        <v>76</v>
      </c>
      <c r="C28" s="8"/>
      <c r="D28" s="8"/>
      <c r="E28" s="8"/>
      <c r="F28" s="8"/>
      <c r="G28">
        <v>123</v>
      </c>
      <c r="H28" s="5"/>
    </row>
    <row r="29" spans="1:10" ht="14.25" customHeight="1" x14ac:dyDescent="0.25">
      <c r="B29" s="10"/>
    </row>
    <row r="30" spans="1:10" ht="14.25" customHeight="1" x14ac:dyDescent="0.25">
      <c r="A30" s="8">
        <v>14</v>
      </c>
      <c r="B30" s="9" t="s">
        <v>77</v>
      </c>
      <c r="C30" s="8"/>
      <c r="D30" s="8"/>
      <c r="E30" s="8"/>
      <c r="F30" s="8"/>
      <c r="G30">
        <v>962.57249999999999</v>
      </c>
      <c r="H30" s="5"/>
    </row>
    <row r="31" spans="1:10" ht="14.25" customHeight="1" x14ac:dyDescent="0.25">
      <c r="B31" s="10"/>
    </row>
    <row r="32" spans="1:10" ht="14.25" customHeight="1" x14ac:dyDescent="0.25">
      <c r="A32" s="8">
        <v>15</v>
      </c>
      <c r="B32" s="9" t="s">
        <v>78</v>
      </c>
      <c r="C32" s="8"/>
      <c r="D32" s="8"/>
      <c r="E32" s="8"/>
      <c r="F32" s="8"/>
      <c r="G32" s="8">
        <v>14</v>
      </c>
      <c r="H32" s="5"/>
    </row>
    <row r="33" spans="2:3" ht="14.25" customHeight="1" x14ac:dyDescent="0.25">
      <c r="B33" s="11"/>
      <c r="C33" s="12"/>
    </row>
    <row r="34" spans="2:3" ht="14.25" customHeight="1" x14ac:dyDescent="0.25">
      <c r="B34" s="13"/>
      <c r="C34" s="14"/>
    </row>
    <row r="35" spans="2:3" ht="14.25" customHeight="1" x14ac:dyDescent="0.25">
      <c r="B35" s="12"/>
      <c r="C35" s="12"/>
    </row>
    <row r="36" spans="2:3" ht="14.25" customHeight="1" x14ac:dyDescent="0.25"/>
    <row r="37" spans="2:3" ht="14.25" customHeight="1" x14ac:dyDescent="0.25"/>
    <row r="38" spans="2:3" ht="14.25" customHeight="1" x14ac:dyDescent="0.25"/>
    <row r="39" spans="2:3" ht="14.25" customHeight="1" x14ac:dyDescent="0.25"/>
    <row r="40" spans="2:3" ht="14.25" customHeight="1" x14ac:dyDescent="0.25"/>
    <row r="41" spans="2:3" ht="14.25" customHeight="1" x14ac:dyDescent="0.25"/>
    <row r="42" spans="2:3" ht="14.25" customHeight="1" x14ac:dyDescent="0.25"/>
    <row r="43" spans="2:3" ht="14.25" customHeight="1" x14ac:dyDescent="0.25"/>
    <row r="44" spans="2:3" ht="14.25" customHeight="1" x14ac:dyDescent="0.25"/>
    <row r="45" spans="2:3" ht="14.25" customHeight="1" x14ac:dyDescent="0.25"/>
    <row r="46" spans="2:3" ht="14.25" customHeight="1" x14ac:dyDescent="0.25"/>
    <row r="47" spans="2:3" ht="14.25" customHeight="1" x14ac:dyDescent="0.25"/>
    <row r="48" spans="2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1980Challenge</vt:lpstr>
      <vt:lpstr>Sheet1</vt:lpstr>
      <vt:lpstr>ANSWER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PC_25</dc:creator>
  <cp:lastModifiedBy>PC_25</cp:lastModifiedBy>
  <dcterms:created xsi:type="dcterms:W3CDTF">2024-07-06T09:50:20Z</dcterms:created>
  <dcterms:modified xsi:type="dcterms:W3CDTF">2024-08-12T05:56:10Z</dcterms:modified>
</cp:coreProperties>
</file>