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5" documentId="1375DF810A0FFF2122FAA457EBB7561B2EC1F17C" xr6:coauthVersionLast="21" xr6:coauthVersionMax="21" xr10:uidLastSave="{076E5B84-D060-4AAF-9132-E981505E31C1}"/>
  <bookViews>
    <workbookView xWindow="0" yWindow="0" windowWidth="22260" windowHeight="12645" xr2:uid="{00000000-000D-0000-FFFF-FFFF00000000}"/>
  </bookViews>
  <sheets>
    <sheet name="Sales Report - Total" sheetId="1" r:id="rId1"/>
    <sheet name="Sales report - Expanded" sheetId="4" r:id="rId2"/>
    <sheet name="New Business Value" sheetId="2" r:id="rId3"/>
    <sheet name="Cx Sales History " sheetId="6" r:id="rId4"/>
    <sheet name="Cx Sales History - Expanded" sheetId="5" r:id="rId5"/>
    <sheet name="Payments Outstanding" sheetId="8" r:id="rId6"/>
    <sheet name="Product Sales HIstory" sheetId="7" r:id="rId7"/>
    <sheet name="Price Approvals" sheetId="9" r:id="rId8"/>
    <sheet name="Sheet2" sheetId="10" r:id="rId9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F19" i="7"/>
  <c r="F14" i="7"/>
  <c r="K13" i="2"/>
  <c r="K16" i="2"/>
  <c r="K23" i="2"/>
  <c r="K26" i="2"/>
  <c r="C7" i="2"/>
  <c r="B7" i="2"/>
  <c r="E10" i="4"/>
  <c r="C2" i="4"/>
  <c r="E5" i="4"/>
  <c r="B2" i="4"/>
  <c r="A2" i="4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8" i="1"/>
  <c r="C10" i="1"/>
  <c r="D10" i="1"/>
  <c r="E10" i="1"/>
  <c r="F10" i="1"/>
  <c r="G10" i="1"/>
  <c r="H10" i="1"/>
  <c r="I10" i="1"/>
  <c r="J10" i="1"/>
  <c r="K10" i="1"/>
  <c r="L10" i="1"/>
  <c r="M10" i="1"/>
  <c r="B10" i="1"/>
  <c r="N7" i="1"/>
  <c r="N8" i="1"/>
  <c r="N9" i="1"/>
  <c r="N6" i="1"/>
  <c r="N10" i="1"/>
  <c r="O10" i="1"/>
  <c r="O16" i="1"/>
  <c r="O15" i="1"/>
  <c r="O17" i="1"/>
  <c r="O14" i="1"/>
  <c r="O18" i="1"/>
  <c r="O8" i="1"/>
  <c r="O6" i="1"/>
  <c r="O7" i="1"/>
  <c r="O9" i="1"/>
</calcChain>
</file>

<file path=xl/sharedStrings.xml><?xml version="1.0" encoding="utf-8"?>
<sst xmlns="http://schemas.openxmlformats.org/spreadsheetml/2006/main" count="379" uniqueCount="125">
  <si>
    <t>Sales Person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</si>
  <si>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</si>
  <si>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</si>
  <si>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</si>
  <si>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</si>
  <si>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</si>
  <si>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</si>
  <si>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</si>
  <si>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</si>
  <si>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</si>
  <si>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</si>
  <si>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</si>
  <si>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</si>
  <si>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2016 Total</t>
  </si>
  <si>
    <t xml:space="preserve">% </t>
  </si>
  <si>
    <t>Sales Person 1</t>
  </si>
  <si>
    <t>Sales Person 2</t>
  </si>
  <si>
    <t>Sales Person 3</t>
  </si>
  <si>
    <t>Sales Person 4</t>
  </si>
  <si>
    <t xml:space="preserve">Total </t>
  </si>
  <si>
    <t>Total</t>
  </si>
  <si>
    <t>Sales Person 5</t>
  </si>
  <si>
    <t>Sales Person 6</t>
  </si>
  <si>
    <t>Sales Person 7</t>
  </si>
  <si>
    <t>total value</t>
  </si>
  <si>
    <t>Client</t>
  </si>
  <si>
    <t>Invoice no</t>
  </si>
  <si>
    <t xml:space="preserve">Value </t>
  </si>
  <si>
    <t>ABC co</t>
  </si>
  <si>
    <t>AAA co</t>
  </si>
  <si>
    <t>XXX co</t>
  </si>
  <si>
    <t xml:space="preserve"> </t>
  </si>
  <si>
    <t>Value</t>
  </si>
  <si>
    <t>Clients Converted</t>
  </si>
  <si>
    <t>SP1</t>
  </si>
  <si>
    <t>SP2</t>
  </si>
  <si>
    <t>SP3</t>
  </si>
  <si>
    <t>SP4</t>
  </si>
  <si>
    <t>SP5</t>
  </si>
  <si>
    <t>Q1</t>
  </si>
  <si>
    <t>Date</t>
  </si>
  <si>
    <t>#</t>
  </si>
  <si>
    <t>Contacted</t>
  </si>
  <si>
    <t>Meeting</t>
  </si>
  <si>
    <t>Quotation</t>
  </si>
  <si>
    <t>Status</t>
  </si>
  <si>
    <t>Converted</t>
  </si>
  <si>
    <t>Clients</t>
  </si>
  <si>
    <t xml:space="preserve">SP1 </t>
  </si>
  <si>
    <t>xx co</t>
  </si>
  <si>
    <t>yes/no</t>
  </si>
  <si>
    <t>To be filled</t>
  </si>
  <si>
    <t>xy co</t>
  </si>
  <si>
    <t>N/A</t>
  </si>
  <si>
    <t>30/1/2017</t>
  </si>
  <si>
    <t>aa co</t>
  </si>
  <si>
    <t>Q2</t>
  </si>
  <si>
    <t>SP1 - ALL</t>
  </si>
  <si>
    <t>Period</t>
  </si>
  <si>
    <t>1/1/11 to 1/2/11</t>
  </si>
  <si>
    <t>Value Range</t>
  </si>
  <si>
    <t>LKR - LKR/Any</t>
  </si>
  <si>
    <t>Cx Add Date</t>
  </si>
  <si>
    <t>1/1/11 to 1/2/11 / Any</t>
  </si>
  <si>
    <t>XX co</t>
  </si>
  <si>
    <t>LKR</t>
  </si>
  <si>
    <t>cc co</t>
  </si>
  <si>
    <t>qw co</t>
  </si>
  <si>
    <t>Sales  Person - Previous</t>
  </si>
  <si>
    <t>CC and co</t>
  </si>
  <si>
    <t>Recent Purchase</t>
  </si>
  <si>
    <t>Recent Order</t>
  </si>
  <si>
    <t>Invoice no 1</t>
  </si>
  <si>
    <t>Invoice no 2</t>
  </si>
  <si>
    <t>Total Value for Period</t>
  </si>
  <si>
    <t>Items</t>
  </si>
  <si>
    <t>Qty</t>
  </si>
  <si>
    <t>Item Code</t>
  </si>
  <si>
    <t>23/10/2011</t>
  </si>
  <si>
    <t>All / Select</t>
  </si>
  <si>
    <t>Jan 1 to Jan 31/ All</t>
  </si>
  <si>
    <t>Payment Cycle</t>
  </si>
  <si>
    <t>Within 45/ 45-60/ 60-90/ 90 Above/ All</t>
  </si>
  <si>
    <t xml:space="preserve">Client </t>
  </si>
  <si>
    <t>xx</t>
  </si>
  <si>
    <t>Total Value</t>
  </si>
  <si>
    <t>Invoice No</t>
  </si>
  <si>
    <t>PO No</t>
  </si>
  <si>
    <t>Days</t>
  </si>
  <si>
    <t>Remarks</t>
  </si>
  <si>
    <t>SVAT</t>
  </si>
  <si>
    <t>yy co</t>
  </si>
  <si>
    <t>ABCC</t>
  </si>
  <si>
    <t>31/12/2009</t>
  </si>
  <si>
    <t>qq co</t>
  </si>
  <si>
    <t>TV111</t>
  </si>
  <si>
    <t>Product</t>
  </si>
  <si>
    <t>Brand/ Any</t>
  </si>
  <si>
    <t>Category/ Any</t>
  </si>
  <si>
    <t>Item/ Any</t>
  </si>
  <si>
    <t>SP1/Any</t>
  </si>
  <si>
    <t xml:space="preserve">CC and co/ any </t>
  </si>
  <si>
    <t>Brand</t>
  </si>
  <si>
    <t>Category</t>
  </si>
  <si>
    <t>HP</t>
  </si>
  <si>
    <t>Colour laser</t>
  </si>
  <si>
    <t>Mono</t>
  </si>
  <si>
    <t>all / Select</t>
  </si>
  <si>
    <t>Up to</t>
  </si>
  <si>
    <t>any / no of days (2 weeks/ 1 month,  etc)</t>
  </si>
  <si>
    <t>Validity</t>
  </si>
  <si>
    <t>Valid/ Expired</t>
  </si>
  <si>
    <t>Any/ Select</t>
  </si>
  <si>
    <t>sp1</t>
  </si>
  <si>
    <t>Quotation No</t>
  </si>
  <si>
    <t>Price</t>
  </si>
  <si>
    <t>Valid</t>
  </si>
  <si>
    <t>12 days</t>
  </si>
  <si>
    <t>30 days</t>
  </si>
  <si>
    <t>xyx co</t>
  </si>
  <si>
    <t>MVC300</t>
  </si>
  <si>
    <t>11 months</t>
  </si>
  <si>
    <t>Expired</t>
  </si>
  <si>
    <t>xxxxx co</t>
  </si>
  <si>
    <t>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</si>
</sst>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2" fillId="3" borderId="1" xfId="0" applyNumberFormat="1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indent="2"/>
    </xf>
    <xf numFmtId="165" fontId="4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3" fontId="0" fillId="4" borderId="0" xfId="0" applyNumberFormat="1" applyFill="1"/>
    <xf numFmtId="0" fontId="1" fillId="2" borderId="7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2" borderId="7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H3" sqref="H3"/>
    </sheetView>
  </sheetViews>
  <sheetFormatPr defaultRowHeight="15" x14ac:dyDescent="0.25"/>
  <cols>
    <col min="1" max="1" width="13.7109375" bestFit="1" customWidth="1"/>
    <col min="2" max="13" width="12.42578125" bestFit="1" customWidth="1"/>
    <col min="14" max="14" width="13.5703125" bestFit="1" customWidth="1"/>
  </cols>
  <sheetData>
    <row r="1" spans="1:15" x14ac:dyDescent="0.25">
      <c r="A1" s="7">
        <v>2015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15" s="10" customFormat="1" x14ac:dyDescent="0.25">
      <c r="A2" s="2">
        <v>100000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</row>
    <row r="3" spans="1:15" s="10" customFormat="1" x14ac:dyDescent="0.25">
      <c r="A3" s="28"/>
      <c r="B3" s="28"/>
      <c r="C3" s="28"/>
      <c r="D3" s="28"/>
      <c r="E3" s="28"/>
      <c r="F3" s="28"/>
    </row>
    <row r="4" spans="1:15" x14ac:dyDescent="0.25">
      <c r="A4" s="12">
        <v>2015</v>
      </c>
    </row>
    <row r="5" spans="1:15" ht="18.95" customHeight="1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" t="s">
        <v>13</v>
      </c>
      <c r="O5" s="9" t="s">
        <v>14</v>
      </c>
    </row>
    <row r="6" spans="1:15" x14ac:dyDescent="0.25">
      <c r="A6" s="5" t="s">
        <v>15</v>
      </c>
      <c r="B6" s="2">
        <v>20000</v>
      </c>
      <c r="C6" s="2">
        <v>20000</v>
      </c>
      <c r="D6" s="2">
        <v>20000</v>
      </c>
      <c r="E6" s="2">
        <v>20000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3">
        <f t="shared" ref="N6:N9" si="0">SUM(B6:J6)</f>
        <v>180000</v>
      </c>
      <c r="O6" s="6">
        <f>(N6/N$10)*100</f>
        <v>16.666666666666664</v>
      </c>
    </row>
    <row r="7" spans="1:15" x14ac:dyDescent="0.25">
      <c r="A7" s="5" t="s">
        <v>16</v>
      </c>
      <c r="B7" s="2">
        <v>50000</v>
      </c>
      <c r="C7" s="2">
        <v>50000</v>
      </c>
      <c r="D7" s="2">
        <v>50000</v>
      </c>
      <c r="E7" s="2">
        <v>50000</v>
      </c>
      <c r="F7" s="2">
        <v>50000</v>
      </c>
      <c r="G7" s="2">
        <v>50000</v>
      </c>
      <c r="H7" s="2">
        <v>50000</v>
      </c>
      <c r="I7" s="2">
        <v>50000</v>
      </c>
      <c r="J7" s="2">
        <v>50000</v>
      </c>
      <c r="K7" s="2">
        <v>50000</v>
      </c>
      <c r="L7" s="2">
        <v>50000</v>
      </c>
      <c r="M7" s="2">
        <v>50000</v>
      </c>
      <c r="N7" s="3">
        <f t="shared" si="0"/>
        <v>450000</v>
      </c>
      <c r="O7" s="6">
        <f>(N7/N$10)*100</f>
        <v>41.666666666666671</v>
      </c>
    </row>
    <row r="8" spans="1:15" x14ac:dyDescent="0.25">
      <c r="A8" s="5" t="s">
        <v>17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3">
        <f t="shared" si="0"/>
        <v>90000</v>
      </c>
      <c r="O8" s="6">
        <f>(N8/N$10)*100</f>
        <v>8.3333333333333321</v>
      </c>
    </row>
    <row r="9" spans="1:15" x14ac:dyDescent="0.25">
      <c r="A9" s="5" t="s">
        <v>18</v>
      </c>
      <c r="B9" s="2">
        <v>10000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3">
        <f t="shared" si="0"/>
        <v>90000</v>
      </c>
      <c r="O9" s="6">
        <f>(N9/N$10)*100</f>
        <v>8.3333333333333321</v>
      </c>
    </row>
    <row r="10" spans="1:15" x14ac:dyDescent="0.25">
      <c r="A10" s="4" t="s">
        <v>19</v>
      </c>
      <c r="B10" s="3">
        <f t="shared" ref="B10:M10" si="1">SUM(B6:B9)</f>
        <v>90000</v>
      </c>
      <c r="C10" s="3">
        <f t="shared" si="1"/>
        <v>90000</v>
      </c>
      <c r="D10" s="3">
        <f t="shared" si="1"/>
        <v>90000</v>
      </c>
      <c r="E10" s="3">
        <f t="shared" si="1"/>
        <v>90000</v>
      </c>
      <c r="F10" s="3">
        <f t="shared" si="1"/>
        <v>90000</v>
      </c>
      <c r="G10" s="3">
        <f t="shared" si="1"/>
        <v>90000</v>
      </c>
      <c r="H10" s="3">
        <f t="shared" si="1"/>
        <v>90000</v>
      </c>
      <c r="I10" s="3">
        <f t="shared" si="1"/>
        <v>90000</v>
      </c>
      <c r="J10" s="3">
        <f t="shared" si="1"/>
        <v>90000</v>
      </c>
      <c r="K10" s="3">
        <f t="shared" si="1"/>
        <v>90000</v>
      </c>
      <c r="L10" s="3">
        <f t="shared" si="1"/>
        <v>90000</v>
      </c>
      <c r="M10" s="3">
        <f t="shared" si="1"/>
        <v>90000</v>
      </c>
      <c r="N10" s="3">
        <f>SUM(B10:M10)</f>
        <v>1080000</v>
      </c>
      <c r="O10" s="6">
        <f>(N10/N$10)*100</f>
        <v>100</v>
      </c>
    </row>
    <row r="12" spans="1:15" x14ac:dyDescent="0.25">
      <c r="A12" s="12">
        <v>2016</v>
      </c>
    </row>
    <row r="13" spans="1:15" x14ac:dyDescent="0.25">
      <c r="A13" s="7" t="s">
        <v>0</v>
      </c>
      <c r="B13" s="8" t="s">
        <v>1</v>
      </c>
      <c r="C13" s="8" t="s">
        <v>2</v>
      </c>
      <c r="D13" s="8" t="s">
        <v>3</v>
      </c>
      <c r="E13" s="8" t="s">
        <v>4</v>
      </c>
      <c r="F13" s="8" t="s">
        <v>5</v>
      </c>
      <c r="G13" s="8" t="s">
        <v>6</v>
      </c>
      <c r="H13" s="8" t="s">
        <v>7</v>
      </c>
      <c r="I13" s="8" t="s">
        <v>8</v>
      </c>
      <c r="J13" s="8" t="s">
        <v>9</v>
      </c>
      <c r="K13" s="8" t="s">
        <v>10</v>
      </c>
      <c r="L13" s="8" t="s">
        <v>11</v>
      </c>
      <c r="M13" s="8" t="s">
        <v>12</v>
      </c>
      <c r="N13" s="9" t="s">
        <v>13</v>
      </c>
      <c r="O13" s="9" t="s">
        <v>14</v>
      </c>
    </row>
    <row r="14" spans="1:15" x14ac:dyDescent="0.25">
      <c r="A14" s="5" t="s">
        <v>15</v>
      </c>
      <c r="B14" s="2">
        <v>20000</v>
      </c>
      <c r="C14" s="2">
        <v>20000</v>
      </c>
      <c r="D14" s="2">
        <v>20000</v>
      </c>
      <c r="E14" s="2">
        <v>20000</v>
      </c>
      <c r="F14" s="2">
        <v>20000</v>
      </c>
      <c r="G14" s="2">
        <v>20000</v>
      </c>
      <c r="H14" s="2">
        <v>20000</v>
      </c>
      <c r="I14" s="2">
        <v>20000</v>
      </c>
      <c r="J14" s="2">
        <v>20000</v>
      </c>
      <c r="K14" s="2">
        <v>20000</v>
      </c>
      <c r="L14" s="2">
        <v>20000</v>
      </c>
      <c r="M14" s="2">
        <v>20000</v>
      </c>
      <c r="N14" s="3">
        <f t="shared" ref="N14:N17" si="2">SUM(B14:J14)</f>
        <v>180000</v>
      </c>
      <c r="O14" s="6">
        <f>(N14/N$10)*100</f>
        <v>16.666666666666664</v>
      </c>
    </row>
    <row r="15" spans="1:15" x14ac:dyDescent="0.25">
      <c r="A15" s="5" t="s">
        <v>16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3">
        <f t="shared" si="2"/>
        <v>450000</v>
      </c>
      <c r="O15" s="6">
        <f>(N15/N$10)*100</f>
        <v>41.666666666666671</v>
      </c>
    </row>
    <row r="16" spans="1:15" x14ac:dyDescent="0.25">
      <c r="A16" s="5" t="s">
        <v>17</v>
      </c>
      <c r="B16" s="2">
        <v>10000</v>
      </c>
      <c r="C16" s="2">
        <v>10000</v>
      </c>
      <c r="D16" s="2">
        <v>10000</v>
      </c>
      <c r="E16" s="2">
        <v>10000</v>
      </c>
      <c r="F16" s="2">
        <v>10000</v>
      </c>
      <c r="G16" s="2">
        <v>10000</v>
      </c>
      <c r="H16" s="2">
        <v>10000</v>
      </c>
      <c r="I16" s="2">
        <v>10000</v>
      </c>
      <c r="J16" s="2">
        <v>10000</v>
      </c>
      <c r="K16" s="2">
        <v>10000</v>
      </c>
      <c r="L16" s="2">
        <v>10000</v>
      </c>
      <c r="M16" s="2">
        <v>10000</v>
      </c>
      <c r="N16" s="3">
        <f t="shared" si="2"/>
        <v>90000</v>
      </c>
      <c r="O16" s="6">
        <f>(N16/N$10)*100</f>
        <v>8.3333333333333321</v>
      </c>
    </row>
    <row r="17" spans="1:15" x14ac:dyDescent="0.25">
      <c r="A17" s="5" t="s">
        <v>18</v>
      </c>
      <c r="B17" s="2">
        <v>10000</v>
      </c>
      <c r="C17" s="2">
        <v>10000</v>
      </c>
      <c r="D17" s="2">
        <v>10000</v>
      </c>
      <c r="E17" s="2">
        <v>10000</v>
      </c>
      <c r="F17" s="2">
        <v>10000</v>
      </c>
      <c r="G17" s="2">
        <v>10000</v>
      </c>
      <c r="H17" s="2">
        <v>10000</v>
      </c>
      <c r="I17" s="2">
        <v>10000</v>
      </c>
      <c r="J17" s="2">
        <v>10000</v>
      </c>
      <c r="K17" s="2">
        <v>10000</v>
      </c>
      <c r="L17" s="2">
        <v>10000</v>
      </c>
      <c r="M17" s="2">
        <v>10000</v>
      </c>
      <c r="N17" s="3">
        <f t="shared" si="2"/>
        <v>90000</v>
      </c>
      <c r="O17" s="6">
        <f>(N17/N$10)*100</f>
        <v>8.3333333333333321</v>
      </c>
    </row>
    <row r="18" spans="1:15" x14ac:dyDescent="0.25">
      <c r="A18" s="4" t="s">
        <v>19</v>
      </c>
      <c r="B18" s="3">
        <f t="shared" ref="B18" si="3">SUM(B14:B17)</f>
        <v>90000</v>
      </c>
      <c r="C18" s="3">
        <f t="shared" ref="C18" si="4">SUM(C14:C17)</f>
        <v>90000</v>
      </c>
      <c r="D18" s="3">
        <f t="shared" ref="D18" si="5">SUM(D14:D17)</f>
        <v>90000</v>
      </c>
      <c r="E18" s="3">
        <f t="shared" ref="E18" si="6">SUM(E14:E17)</f>
        <v>90000</v>
      </c>
      <c r="F18" s="3">
        <f t="shared" ref="F18" si="7">SUM(F14:F17)</f>
        <v>90000</v>
      </c>
      <c r="G18" s="3">
        <f t="shared" ref="G18" si="8">SUM(G14:G17)</f>
        <v>90000</v>
      </c>
      <c r="H18" s="3">
        <f t="shared" ref="H18" si="9">SUM(H14:H17)</f>
        <v>90000</v>
      </c>
      <c r="I18" s="3">
        <f t="shared" ref="I18" si="10">SUM(I14:I17)</f>
        <v>90000</v>
      </c>
      <c r="J18" s="3">
        <f t="shared" ref="J18" si="11">SUM(J14:J17)</f>
        <v>90000</v>
      </c>
      <c r="K18" s="3">
        <f t="shared" ref="K18" si="12">SUM(K14:K17)</f>
        <v>90000</v>
      </c>
      <c r="L18" s="3">
        <f t="shared" ref="L18" si="13">SUM(L14:L17)</f>
        <v>90000</v>
      </c>
      <c r="M18" s="3">
        <f t="shared" ref="M18" si="14">SUM(M14:M17)</f>
        <v>90000</v>
      </c>
      <c r="N18" s="3">
        <f>SUM(B18:M18)</f>
        <v>1080000</v>
      </c>
      <c r="O18" s="6">
        <f>(N18/N$10)*100</f>
        <v>100</v>
      </c>
    </row>
    <row r="20" spans="1:15" x14ac:dyDescent="0.25">
      <c r="A20" s="12">
        <v>2017</v>
      </c>
    </row>
    <row r="22" spans="1:15" x14ac:dyDescent="0.25">
      <c r="A22" s="12">
        <v>2018</v>
      </c>
    </row>
  </sheetData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B10" sqref="B10"/>
    </sheetView>
  </sheetViews>
  <sheetFormatPr defaultRowHeight="15" x14ac:dyDescent="0.25"/>
  <cols>
    <col min="1" max="2" width="12.5703125" bestFit="1" customWidth="1"/>
    <col min="3" max="3" width="16.7109375" bestFit="1" customWidth="1"/>
    <col min="4" max="8" width="12.5703125" bestFit="1" customWidth="1"/>
  </cols>
  <sheetData>
    <row r="1" spans="1:8" x14ac:dyDescent="0.25">
      <c r="A1" s="14" t="s">
        <v>20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21</v>
      </c>
      <c r="G1" s="14" t="s">
        <v>22</v>
      </c>
      <c r="H1" s="14" t="s">
        <v>23</v>
      </c>
    </row>
    <row r="2" spans="1:8" x14ac:dyDescent="0.25">
      <c r="A2" s="15">
        <f>SUM(B2:H2)</f>
        <v>1240000</v>
      </c>
      <c r="B2" s="15">
        <f>E5</f>
        <v>620000</v>
      </c>
      <c r="C2" s="15">
        <f>E10</f>
        <v>620000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</row>
    <row r="4" spans="1:8" x14ac:dyDescent="0.25">
      <c r="A4" s="14" t="s">
        <v>0</v>
      </c>
      <c r="B4" s="14" t="s">
        <v>25</v>
      </c>
      <c r="C4" s="14" t="s">
        <v>26</v>
      </c>
      <c r="D4" s="14" t="s">
        <v>27</v>
      </c>
      <c r="E4" s="14" t="s">
        <v>20</v>
      </c>
    </row>
    <row r="5" spans="1:8" x14ac:dyDescent="0.25">
      <c r="A5" s="17" t="s">
        <v>15</v>
      </c>
      <c r="B5" s="1" t="s">
        <v>28</v>
      </c>
      <c r="C5" s="1">
        <v>111122</v>
      </c>
      <c r="D5" s="15">
        <v>100000</v>
      </c>
      <c r="E5" s="15">
        <f>SUM(D5:D8)</f>
        <v>620000</v>
      </c>
    </row>
    <row r="6" spans="1:8" x14ac:dyDescent="0.25">
      <c r="A6" s="1"/>
      <c r="B6" s="1"/>
      <c r="C6" s="1">
        <v>111123</v>
      </c>
      <c r="D6" s="15">
        <v>20000</v>
      </c>
      <c r="E6" s="1"/>
    </row>
    <row r="7" spans="1:8" x14ac:dyDescent="0.25">
      <c r="A7" s="1"/>
      <c r="B7" s="1" t="s">
        <v>29</v>
      </c>
      <c r="C7" s="1">
        <v>111124</v>
      </c>
      <c r="D7" s="15">
        <v>200000</v>
      </c>
      <c r="E7" s="1"/>
    </row>
    <row r="8" spans="1:8" x14ac:dyDescent="0.25">
      <c r="A8" s="1"/>
      <c r="B8" s="1" t="s">
        <v>30</v>
      </c>
      <c r="C8" s="1">
        <v>111125</v>
      </c>
      <c r="D8" s="15">
        <v>300000</v>
      </c>
      <c r="E8" s="1"/>
    </row>
    <row r="9" spans="1:8" x14ac:dyDescent="0.25">
      <c r="A9" s="16"/>
      <c r="B9" s="16"/>
      <c r="C9" s="16"/>
      <c r="D9" s="16"/>
      <c r="E9" s="16"/>
      <c r="G9" t="s">
        <v>31</v>
      </c>
    </row>
    <row r="10" spans="1:8" x14ac:dyDescent="0.25">
      <c r="A10" s="17" t="s">
        <v>16</v>
      </c>
      <c r="B10" s="1" t="s">
        <v>28</v>
      </c>
      <c r="C10" s="1">
        <v>111122</v>
      </c>
      <c r="D10" s="15">
        <v>100000</v>
      </c>
      <c r="E10" s="15">
        <f>SUM(D10:D13)</f>
        <v>620000</v>
      </c>
    </row>
    <row r="11" spans="1:8" x14ac:dyDescent="0.25">
      <c r="A11" s="1"/>
      <c r="B11" s="1"/>
      <c r="C11" s="1">
        <v>111123</v>
      </c>
      <c r="D11" s="15">
        <v>20000</v>
      </c>
      <c r="E11" s="1"/>
    </row>
    <row r="12" spans="1:8" x14ac:dyDescent="0.25">
      <c r="A12" s="1"/>
      <c r="B12" s="1" t="s">
        <v>29</v>
      </c>
      <c r="C12" s="1">
        <v>111124</v>
      </c>
      <c r="D12" s="15">
        <v>200000</v>
      </c>
      <c r="E12" s="1"/>
    </row>
    <row r="13" spans="1:8" x14ac:dyDescent="0.25">
      <c r="A13" s="1"/>
      <c r="B13" s="1" t="s">
        <v>30</v>
      </c>
      <c r="C13" s="1">
        <v>111125</v>
      </c>
      <c r="D13" s="15">
        <v>300000</v>
      </c>
      <c r="E13" s="1"/>
    </row>
    <row r="14" spans="1:8" x14ac:dyDescent="0.25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I11" sqref="I11"/>
    </sheetView>
  </sheetViews>
  <sheetFormatPr defaultRowHeight="15" x14ac:dyDescent="0.25"/>
  <cols>
    <col min="1" max="1" width="12.140625" bestFit="1" customWidth="1"/>
    <col min="2" max="2" width="11" bestFit="1" customWidth="1"/>
    <col min="3" max="3" width="17" bestFit="1" customWidth="1"/>
    <col min="4" max="4" width="9.42578125" bestFit="1" customWidth="1"/>
    <col min="5" max="5" width="15.5703125" customWidth="1"/>
    <col min="6" max="6" width="11.42578125" customWidth="1"/>
    <col min="7" max="8" width="16.42578125" bestFit="1" customWidth="1"/>
    <col min="9" max="9" width="10.28515625" bestFit="1" customWidth="1"/>
  </cols>
  <sheetData>
    <row r="1" spans="1:12" x14ac:dyDescent="0.25">
      <c r="A1" s="11" t="s">
        <v>0</v>
      </c>
      <c r="B1" s="11" t="s">
        <v>32</v>
      </c>
      <c r="C1" s="11" t="s">
        <v>33</v>
      </c>
    </row>
    <row r="2" spans="1:12" x14ac:dyDescent="0.25">
      <c r="A2" s="13" t="s">
        <v>34</v>
      </c>
      <c r="B2" s="13">
        <v>100000</v>
      </c>
      <c r="C2">
        <v>2</v>
      </c>
    </row>
    <row r="3" spans="1:12" x14ac:dyDescent="0.25">
      <c r="A3" s="13" t="s">
        <v>35</v>
      </c>
      <c r="B3" s="13">
        <v>100000</v>
      </c>
      <c r="C3">
        <v>2</v>
      </c>
    </row>
    <row r="4" spans="1:12" x14ac:dyDescent="0.25">
      <c r="A4" s="13" t="s">
        <v>36</v>
      </c>
      <c r="B4" s="13">
        <v>100000</v>
      </c>
      <c r="C4">
        <v>2</v>
      </c>
    </row>
    <row r="5" spans="1:12" x14ac:dyDescent="0.25">
      <c r="A5" s="13" t="s">
        <v>37</v>
      </c>
      <c r="B5" s="13">
        <v>100000</v>
      </c>
      <c r="C5">
        <v>2</v>
      </c>
    </row>
    <row r="6" spans="1:12" x14ac:dyDescent="0.25">
      <c r="A6" s="13" t="s">
        <v>38</v>
      </c>
      <c r="B6" s="13">
        <v>100000</v>
      </c>
      <c r="C6">
        <v>2</v>
      </c>
    </row>
    <row r="7" spans="1:12" x14ac:dyDescent="0.25">
      <c r="B7" s="26">
        <f>SUM(B2:B6)</f>
        <v>500000</v>
      </c>
      <c r="C7" s="26">
        <f>SUM(C2:C6)</f>
        <v>10</v>
      </c>
    </row>
    <row r="9" spans="1:12" x14ac:dyDescent="0.25">
      <c r="A9" s="21" t="s">
        <v>39</v>
      </c>
    </row>
    <row r="10" spans="1:12" x14ac:dyDescent="0.25">
      <c r="A10" s="14" t="s">
        <v>0</v>
      </c>
      <c r="B10" s="14" t="s">
        <v>40</v>
      </c>
      <c r="C10" s="14" t="s">
        <v>41</v>
      </c>
      <c r="D10" s="14" t="s">
        <v>25</v>
      </c>
      <c r="E10" s="14" t="s">
        <v>42</v>
      </c>
      <c r="F10" s="14" t="s">
        <v>43</v>
      </c>
      <c r="G10" s="14" t="s">
        <v>44</v>
      </c>
      <c r="H10" s="14" t="s">
        <v>45</v>
      </c>
      <c r="I10" s="14" t="s">
        <v>46</v>
      </c>
      <c r="J10" s="14" t="s">
        <v>32</v>
      </c>
      <c r="K10" s="27" t="s">
        <v>20</v>
      </c>
      <c r="L10" s="27" t="s">
        <v>47</v>
      </c>
    </row>
    <row r="11" spans="1:12" x14ac:dyDescent="0.25">
      <c r="A11" s="1" t="s">
        <v>48</v>
      </c>
      <c r="B11" s="22">
        <v>42562</v>
      </c>
      <c r="C11" s="20">
        <v>1</v>
      </c>
      <c r="D11" s="23" t="s">
        <v>49</v>
      </c>
      <c r="E11" s="44" t="s">
        <v>50</v>
      </c>
      <c r="F11" s="44" t="s">
        <v>50</v>
      </c>
      <c r="G11" s="44" t="s">
        <v>50</v>
      </c>
      <c r="H11" s="44" t="s">
        <v>51</v>
      </c>
      <c r="I11" s="19" t="s">
        <v>50</v>
      </c>
      <c r="J11" s="15">
        <v>100000</v>
      </c>
      <c r="K11" s="1"/>
      <c r="L11" s="1"/>
    </row>
    <row r="12" spans="1:12" x14ac:dyDescent="0.25">
      <c r="A12" s="1"/>
      <c r="B12" s="22">
        <v>42562</v>
      </c>
      <c r="C12" s="20">
        <v>2</v>
      </c>
      <c r="D12" s="23" t="s">
        <v>52</v>
      </c>
      <c r="E12" s="44" t="s">
        <v>50</v>
      </c>
      <c r="F12" s="44" t="s">
        <v>50</v>
      </c>
      <c r="G12" s="44" t="s">
        <v>50</v>
      </c>
      <c r="H12" s="44" t="s">
        <v>51</v>
      </c>
      <c r="I12" s="19" t="s">
        <v>50</v>
      </c>
      <c r="J12" s="1" t="s">
        <v>53</v>
      </c>
      <c r="K12" s="1"/>
      <c r="L12" s="1"/>
    </row>
    <row r="13" spans="1:12" x14ac:dyDescent="0.25">
      <c r="A13" s="1"/>
      <c r="B13" s="24" t="s">
        <v>54</v>
      </c>
      <c r="C13" s="25">
        <v>3</v>
      </c>
      <c r="D13" s="17" t="s">
        <v>55</v>
      </c>
      <c r="E13" s="44" t="s">
        <v>50</v>
      </c>
      <c r="F13" s="44" t="s">
        <v>50</v>
      </c>
      <c r="G13" s="44" t="s">
        <v>50</v>
      </c>
      <c r="H13" s="44" t="s">
        <v>51</v>
      </c>
      <c r="I13" s="19" t="s">
        <v>50</v>
      </c>
      <c r="J13" s="1" t="s">
        <v>53</v>
      </c>
      <c r="K13" s="15">
        <f>SUM(J11:J13)</f>
        <v>100000</v>
      </c>
      <c r="L13" s="1">
        <v>1</v>
      </c>
    </row>
    <row r="14" spans="1:12" x14ac:dyDescent="0.25">
      <c r="A14" s="1" t="s">
        <v>35</v>
      </c>
      <c r="B14" s="22">
        <v>42562</v>
      </c>
      <c r="C14" s="20">
        <v>1</v>
      </c>
      <c r="D14" s="23" t="s">
        <v>49</v>
      </c>
      <c r="E14" s="44" t="s">
        <v>50</v>
      </c>
      <c r="F14" s="44" t="s">
        <v>50</v>
      </c>
      <c r="G14" s="44" t="s">
        <v>50</v>
      </c>
      <c r="H14" s="44" t="s">
        <v>51</v>
      </c>
      <c r="I14" s="19" t="s">
        <v>50</v>
      </c>
      <c r="J14" s="15">
        <v>100000</v>
      </c>
      <c r="K14" s="1"/>
      <c r="L14" s="1"/>
    </row>
    <row r="15" spans="1:12" x14ac:dyDescent="0.25">
      <c r="A15" s="1"/>
      <c r="B15" s="22">
        <v>42562</v>
      </c>
      <c r="C15" s="20">
        <v>2</v>
      </c>
      <c r="D15" s="23" t="s">
        <v>52</v>
      </c>
      <c r="E15" s="44" t="s">
        <v>50</v>
      </c>
      <c r="F15" s="44" t="s">
        <v>50</v>
      </c>
      <c r="G15" s="44" t="s">
        <v>50</v>
      </c>
      <c r="H15" s="44" t="s">
        <v>51</v>
      </c>
      <c r="I15" s="19" t="s">
        <v>50</v>
      </c>
      <c r="J15" s="1" t="s">
        <v>53</v>
      </c>
      <c r="K15" s="1"/>
      <c r="L15" s="1"/>
    </row>
    <row r="16" spans="1:12" x14ac:dyDescent="0.25">
      <c r="A16" s="1"/>
      <c r="B16" s="24" t="s">
        <v>54</v>
      </c>
      <c r="C16" s="25">
        <v>3</v>
      </c>
      <c r="D16" s="17" t="s">
        <v>55</v>
      </c>
      <c r="E16" s="44" t="s">
        <v>50</v>
      </c>
      <c r="F16" s="44" t="s">
        <v>50</v>
      </c>
      <c r="G16" s="44" t="s">
        <v>50</v>
      </c>
      <c r="H16" s="44" t="s">
        <v>51</v>
      </c>
      <c r="I16" s="19" t="s">
        <v>50</v>
      </c>
      <c r="J16" s="1" t="s">
        <v>53</v>
      </c>
      <c r="K16" s="15">
        <f>SUM(J14:J16)</f>
        <v>100000</v>
      </c>
      <c r="L16" s="1">
        <v>1</v>
      </c>
    </row>
    <row r="19" spans="1:12" x14ac:dyDescent="0.25">
      <c r="A19" s="21" t="s">
        <v>56</v>
      </c>
      <c r="B19" s="18"/>
      <c r="C19" s="18"/>
      <c r="D19" s="18"/>
      <c r="E19" s="18"/>
      <c r="F19" s="18"/>
      <c r="G19" s="18"/>
    </row>
    <row r="20" spans="1:12" x14ac:dyDescent="0.25">
      <c r="A20" s="14" t="s">
        <v>0</v>
      </c>
      <c r="B20" s="14" t="s">
        <v>40</v>
      </c>
      <c r="C20" s="14" t="s">
        <v>41</v>
      </c>
      <c r="D20" s="14" t="s">
        <v>25</v>
      </c>
      <c r="E20" s="14" t="s">
        <v>42</v>
      </c>
      <c r="F20" s="14" t="s">
        <v>43</v>
      </c>
      <c r="G20" s="14" t="s">
        <v>44</v>
      </c>
      <c r="H20" s="14" t="s">
        <v>45</v>
      </c>
      <c r="I20" s="14" t="s">
        <v>46</v>
      </c>
      <c r="J20" s="14" t="s">
        <v>32</v>
      </c>
      <c r="K20" s="27" t="s">
        <v>20</v>
      </c>
      <c r="L20" s="27" t="s">
        <v>47</v>
      </c>
    </row>
    <row r="21" spans="1:12" x14ac:dyDescent="0.25">
      <c r="A21" s="1" t="s">
        <v>48</v>
      </c>
      <c r="B21" s="22">
        <v>42562</v>
      </c>
      <c r="C21" s="20">
        <v>1</v>
      </c>
      <c r="D21" s="23" t="s">
        <v>49</v>
      </c>
      <c r="E21" s="19" t="s">
        <v>50</v>
      </c>
      <c r="F21" s="19" t="s">
        <v>50</v>
      </c>
      <c r="G21" s="19" t="s">
        <v>50</v>
      </c>
      <c r="H21" s="44" t="s">
        <v>51</v>
      </c>
      <c r="I21" s="19" t="s">
        <v>50</v>
      </c>
      <c r="J21" s="15">
        <v>100000</v>
      </c>
      <c r="K21" s="1"/>
      <c r="L21" s="1"/>
    </row>
    <row r="22" spans="1:12" x14ac:dyDescent="0.25">
      <c r="A22" s="1"/>
      <c r="B22" s="22">
        <v>42562</v>
      </c>
      <c r="C22" s="20">
        <v>2</v>
      </c>
      <c r="D22" s="23" t="s">
        <v>52</v>
      </c>
      <c r="E22" s="19" t="s">
        <v>50</v>
      </c>
      <c r="F22" s="19" t="s">
        <v>50</v>
      </c>
      <c r="G22" s="19" t="s">
        <v>50</v>
      </c>
      <c r="H22" s="44" t="s">
        <v>51</v>
      </c>
      <c r="I22" s="19" t="s">
        <v>50</v>
      </c>
      <c r="J22" s="1" t="s">
        <v>53</v>
      </c>
      <c r="K22" s="1"/>
      <c r="L22" s="1"/>
    </row>
    <row r="23" spans="1:12" x14ac:dyDescent="0.25">
      <c r="A23" s="1"/>
      <c r="B23" s="24" t="s">
        <v>54</v>
      </c>
      <c r="C23" s="25">
        <v>3</v>
      </c>
      <c r="D23" s="17" t="s">
        <v>55</v>
      </c>
      <c r="E23" s="19" t="s">
        <v>50</v>
      </c>
      <c r="F23" s="19" t="s">
        <v>50</v>
      </c>
      <c r="G23" s="19" t="s">
        <v>50</v>
      </c>
      <c r="H23" s="44" t="s">
        <v>51</v>
      </c>
      <c r="I23" s="19" t="s">
        <v>50</v>
      </c>
      <c r="J23" s="1" t="s">
        <v>53</v>
      </c>
      <c r="K23" s="15">
        <f>SUM(J21:J23)</f>
        <v>100000</v>
      </c>
      <c r="L23" s="1">
        <v>1</v>
      </c>
    </row>
    <row r="24" spans="1:12" x14ac:dyDescent="0.25">
      <c r="A24" s="1" t="s">
        <v>35</v>
      </c>
      <c r="B24" s="22">
        <v>42562</v>
      </c>
      <c r="C24" s="20">
        <v>1</v>
      </c>
      <c r="D24" s="23" t="s">
        <v>49</v>
      </c>
      <c r="E24" s="19" t="s">
        <v>50</v>
      </c>
      <c r="F24" s="19" t="s">
        <v>50</v>
      </c>
      <c r="G24" s="19" t="s">
        <v>50</v>
      </c>
      <c r="H24" s="44" t="s">
        <v>51</v>
      </c>
      <c r="I24" s="19" t="s">
        <v>50</v>
      </c>
      <c r="J24" s="15">
        <v>100000</v>
      </c>
      <c r="K24" s="1"/>
      <c r="L24" s="1"/>
    </row>
    <row r="25" spans="1:12" x14ac:dyDescent="0.25">
      <c r="A25" s="1"/>
      <c r="B25" s="22">
        <v>42562</v>
      </c>
      <c r="C25" s="20">
        <v>2</v>
      </c>
      <c r="D25" s="23" t="s">
        <v>52</v>
      </c>
      <c r="E25" s="19" t="s">
        <v>50</v>
      </c>
      <c r="F25" s="19" t="s">
        <v>50</v>
      </c>
      <c r="G25" s="19" t="s">
        <v>50</v>
      </c>
      <c r="H25" s="44" t="s">
        <v>51</v>
      </c>
      <c r="I25" s="19" t="s">
        <v>50</v>
      </c>
      <c r="J25" s="1" t="s">
        <v>53</v>
      </c>
      <c r="K25" s="1"/>
      <c r="L25" s="1"/>
    </row>
    <row r="26" spans="1:12" x14ac:dyDescent="0.25">
      <c r="A26" s="1"/>
      <c r="B26" s="24" t="s">
        <v>54</v>
      </c>
      <c r="C26" s="25">
        <v>3</v>
      </c>
      <c r="D26" s="17" t="s">
        <v>55</v>
      </c>
      <c r="E26" s="19" t="s">
        <v>50</v>
      </c>
      <c r="F26" s="19" t="s">
        <v>50</v>
      </c>
      <c r="G26" s="19" t="s">
        <v>50</v>
      </c>
      <c r="H26" s="44" t="s">
        <v>51</v>
      </c>
      <c r="I26" s="19" t="s">
        <v>50</v>
      </c>
      <c r="J26" s="1" t="s">
        <v>53</v>
      </c>
      <c r="K26" s="15">
        <f>SUM(J24:J26)</f>
        <v>100000</v>
      </c>
      <c r="L26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I10" sqref="I10"/>
    </sheetView>
  </sheetViews>
  <sheetFormatPr defaultColWidth="8.7109375" defaultRowHeight="15" x14ac:dyDescent="0.25"/>
  <cols>
    <col min="1" max="1" width="20.5703125" style="29" bestFit="1" customWidth="1"/>
    <col min="2" max="2" width="19.85546875" style="29" bestFit="1" customWidth="1"/>
    <col min="3" max="3" width="14.85546875" style="29" customWidth="1"/>
    <col min="4" max="4" width="12.140625" style="29" customWidth="1"/>
    <col min="5" max="16384" width="8.7109375" style="29"/>
  </cols>
  <sheetData>
    <row r="1" spans="1:4" x14ac:dyDescent="0.25">
      <c r="A1" s="35" t="s">
        <v>0</v>
      </c>
      <c r="B1" s="47" t="s">
        <v>57</v>
      </c>
      <c r="C1" s="42"/>
    </row>
    <row r="2" spans="1:4" x14ac:dyDescent="0.25">
      <c r="A2" s="35" t="s">
        <v>58</v>
      </c>
      <c r="B2" s="47" t="s">
        <v>59</v>
      </c>
      <c r="C2" s="42"/>
    </row>
    <row r="3" spans="1:4" x14ac:dyDescent="0.25">
      <c r="A3" s="43" t="s">
        <v>60</v>
      </c>
      <c r="B3" s="47" t="s">
        <v>61</v>
      </c>
      <c r="C3" s="42"/>
    </row>
    <row r="4" spans="1:4" x14ac:dyDescent="0.25">
      <c r="A4" s="41" t="s">
        <v>62</v>
      </c>
      <c r="B4" s="47" t="s">
        <v>63</v>
      </c>
    </row>
    <row r="6" spans="1:4" x14ac:dyDescent="0.25">
      <c r="A6" s="34">
        <v>2017</v>
      </c>
    </row>
    <row r="7" spans="1:4" x14ac:dyDescent="0.25">
      <c r="A7" s="35" t="s">
        <v>40</v>
      </c>
      <c r="B7" s="35" t="s">
        <v>0</v>
      </c>
      <c r="C7" s="35" t="s">
        <v>25</v>
      </c>
      <c r="D7" s="35" t="s">
        <v>32</v>
      </c>
    </row>
    <row r="8" spans="1:4" x14ac:dyDescent="0.25">
      <c r="A8" s="33">
        <v>40544</v>
      </c>
      <c r="B8" s="31" t="s">
        <v>34</v>
      </c>
      <c r="C8" s="38" t="s">
        <v>64</v>
      </c>
      <c r="D8" s="31" t="s">
        <v>65</v>
      </c>
    </row>
    <row r="9" spans="1:4" x14ac:dyDescent="0.25">
      <c r="A9" s="33">
        <v>40545</v>
      </c>
      <c r="B9" s="31" t="s">
        <v>35</v>
      </c>
      <c r="C9" s="31" t="s">
        <v>66</v>
      </c>
      <c r="D9" s="31" t="s">
        <v>65</v>
      </c>
    </row>
    <row r="10" spans="1:4" x14ac:dyDescent="0.25">
      <c r="A10" s="33">
        <v>40546</v>
      </c>
      <c r="B10" s="31" t="s">
        <v>35</v>
      </c>
      <c r="C10" s="31" t="s">
        <v>67</v>
      </c>
      <c r="D10" s="31" t="s">
        <v>65</v>
      </c>
    </row>
    <row r="11" spans="1:4" x14ac:dyDescent="0.25">
      <c r="A11" s="31"/>
      <c r="B11" s="31"/>
      <c r="C11" s="31"/>
      <c r="D11" s="31"/>
    </row>
    <row r="12" spans="1:4" x14ac:dyDescent="0.25">
      <c r="A12" s="31"/>
      <c r="B12" s="31"/>
      <c r="C12" s="31"/>
      <c r="D12" s="31"/>
    </row>
    <row r="13" spans="1:4" x14ac:dyDescent="0.25">
      <c r="A13" s="34">
        <v>2016</v>
      </c>
    </row>
    <row r="14" spans="1:4" x14ac:dyDescent="0.25">
      <c r="A14" s="35" t="s">
        <v>40</v>
      </c>
      <c r="B14" s="35" t="s">
        <v>0</v>
      </c>
      <c r="C14" s="35" t="s">
        <v>25</v>
      </c>
      <c r="D14" s="35" t="s">
        <v>32</v>
      </c>
    </row>
    <row r="15" spans="1:4" x14ac:dyDescent="0.25">
      <c r="A15" s="33">
        <v>40544</v>
      </c>
      <c r="B15" s="31" t="s">
        <v>34</v>
      </c>
      <c r="C15" s="38" t="s">
        <v>64</v>
      </c>
      <c r="D15" s="31" t="s">
        <v>65</v>
      </c>
    </row>
    <row r="16" spans="1:4" x14ac:dyDescent="0.25">
      <c r="A16" s="33">
        <v>40545</v>
      </c>
      <c r="B16" s="31" t="s">
        <v>35</v>
      </c>
      <c r="C16" s="31" t="s">
        <v>66</v>
      </c>
      <c r="D16" s="31" t="s">
        <v>65</v>
      </c>
    </row>
    <row r="17" spans="1:4" x14ac:dyDescent="0.25">
      <c r="A17" s="33">
        <v>40546</v>
      </c>
      <c r="B17" s="31" t="s">
        <v>35</v>
      </c>
      <c r="C17" s="31" t="s">
        <v>67</v>
      </c>
      <c r="D17" s="31" t="s">
        <v>65</v>
      </c>
    </row>
    <row r="18" spans="1:4" x14ac:dyDescent="0.25">
      <c r="A18" s="31"/>
      <c r="B18" s="31"/>
      <c r="C18" s="31"/>
      <c r="D18" s="31"/>
    </row>
    <row r="19" spans="1:4" x14ac:dyDescent="0.25">
      <c r="A19" s="31"/>
      <c r="B19" s="31"/>
      <c r="C19" s="31"/>
      <c r="D19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7" workbookViewId="0">
      <selection activeCell="A12" sqref="A12:F23"/>
    </sheetView>
  </sheetViews>
  <sheetFormatPr defaultRowHeight="15" x14ac:dyDescent="0.25"/>
  <cols>
    <col min="1" max="1" width="22.28515625" bestFit="1" customWidth="1"/>
    <col min="2" max="2" width="15.42578125" customWidth="1"/>
    <col min="3" max="3" width="12.42578125" style="29" customWidth="1"/>
    <col min="4" max="4" width="14.5703125" customWidth="1"/>
    <col min="5" max="5" width="10.140625" customWidth="1"/>
  </cols>
  <sheetData>
    <row r="1" spans="1:6" x14ac:dyDescent="0.25">
      <c r="A1" s="30" t="s">
        <v>0</v>
      </c>
      <c r="B1" s="47" t="s">
        <v>34</v>
      </c>
      <c r="C1" s="31"/>
    </row>
    <row r="2" spans="1:6" x14ac:dyDescent="0.25">
      <c r="A2" s="30" t="s">
        <v>68</v>
      </c>
      <c r="B2" s="47" t="s">
        <v>36</v>
      </c>
      <c r="C2" s="31"/>
    </row>
    <row r="3" spans="1:6" x14ac:dyDescent="0.25">
      <c r="A3" s="30" t="s">
        <v>58</v>
      </c>
      <c r="B3" s="47" t="s">
        <v>59</v>
      </c>
      <c r="C3" s="31"/>
    </row>
    <row r="4" spans="1:6" x14ac:dyDescent="0.25">
      <c r="A4" s="30" t="s">
        <v>25</v>
      </c>
      <c r="B4" s="47" t="s">
        <v>69</v>
      </c>
      <c r="C4" s="31"/>
    </row>
    <row r="5" spans="1:6" x14ac:dyDescent="0.25">
      <c r="A5" s="45"/>
      <c r="B5" s="46"/>
      <c r="C5" s="46"/>
    </row>
    <row r="6" spans="1:6" x14ac:dyDescent="0.25">
      <c r="A6" s="32" t="s">
        <v>70</v>
      </c>
      <c r="B6" s="33">
        <v>40544</v>
      </c>
      <c r="C6" s="31"/>
    </row>
    <row r="7" spans="1:6" x14ac:dyDescent="0.25">
      <c r="A7" s="32" t="s">
        <v>71</v>
      </c>
      <c r="B7" s="31" t="s">
        <v>72</v>
      </c>
      <c r="C7" s="31" t="s">
        <v>65</v>
      </c>
    </row>
    <row r="8" spans="1:6" x14ac:dyDescent="0.25">
      <c r="A8" s="1"/>
      <c r="B8" s="31" t="s">
        <v>73</v>
      </c>
      <c r="C8" s="31" t="s">
        <v>65</v>
      </c>
    </row>
    <row r="9" spans="1:6" x14ac:dyDescent="0.25">
      <c r="A9" s="11" t="s">
        <v>74</v>
      </c>
      <c r="B9" s="37" t="s">
        <v>65</v>
      </c>
      <c r="C9" s="31"/>
    </row>
    <row r="12" spans="1:6" x14ac:dyDescent="0.25">
      <c r="A12" s="34">
        <v>2017</v>
      </c>
    </row>
    <row r="13" spans="1:6" x14ac:dyDescent="0.25">
      <c r="A13" s="35" t="s">
        <v>40</v>
      </c>
      <c r="B13" s="35" t="s">
        <v>26</v>
      </c>
      <c r="C13" s="35" t="s">
        <v>0</v>
      </c>
      <c r="D13" s="35" t="s">
        <v>32</v>
      </c>
      <c r="E13" s="35" t="s">
        <v>75</v>
      </c>
      <c r="F13" s="35" t="s">
        <v>76</v>
      </c>
    </row>
    <row r="14" spans="1:6" x14ac:dyDescent="0.25">
      <c r="A14" s="33">
        <v>40544</v>
      </c>
      <c r="B14" s="38">
        <v>111122</v>
      </c>
      <c r="C14" s="31" t="s">
        <v>34</v>
      </c>
      <c r="D14" s="39">
        <v>100000</v>
      </c>
      <c r="E14" s="31" t="s">
        <v>77</v>
      </c>
      <c r="F14" s="31">
        <v>5</v>
      </c>
    </row>
    <row r="15" spans="1:6" x14ac:dyDescent="0.25">
      <c r="A15" s="31"/>
      <c r="B15" s="38"/>
      <c r="C15" s="31"/>
      <c r="D15" s="40"/>
      <c r="E15" s="31" t="s">
        <v>77</v>
      </c>
      <c r="F15" s="31">
        <v>4</v>
      </c>
    </row>
    <row r="16" spans="1:6" x14ac:dyDescent="0.25">
      <c r="A16" s="31"/>
      <c r="B16" s="38"/>
      <c r="C16" s="31"/>
      <c r="D16" s="40"/>
      <c r="E16" s="31" t="s">
        <v>77</v>
      </c>
      <c r="F16" s="31">
        <v>1</v>
      </c>
    </row>
    <row r="17" spans="1:6" x14ac:dyDescent="0.25">
      <c r="A17" s="31"/>
      <c r="B17" s="38"/>
      <c r="C17" s="31"/>
      <c r="D17" s="40"/>
      <c r="E17" s="31" t="s">
        <v>77</v>
      </c>
      <c r="F17" s="31">
        <v>10</v>
      </c>
    </row>
    <row r="18" spans="1:6" x14ac:dyDescent="0.25">
      <c r="A18" s="31"/>
      <c r="B18" s="38"/>
      <c r="C18" s="31"/>
      <c r="D18" s="40"/>
      <c r="E18" s="31"/>
      <c r="F18" s="31"/>
    </row>
    <row r="19" spans="1:6" x14ac:dyDescent="0.25">
      <c r="A19" s="31"/>
      <c r="B19" s="38">
        <v>111125</v>
      </c>
      <c r="C19" s="31" t="s">
        <v>34</v>
      </c>
      <c r="D19" s="39">
        <v>25000</v>
      </c>
      <c r="E19" s="31" t="s">
        <v>77</v>
      </c>
      <c r="F19" s="31">
        <v>12</v>
      </c>
    </row>
    <row r="20" spans="1:6" x14ac:dyDescent="0.25">
      <c r="A20" s="31"/>
      <c r="B20" s="38"/>
      <c r="C20" s="31"/>
      <c r="D20" s="40"/>
      <c r="E20" s="31" t="s">
        <v>77</v>
      </c>
      <c r="F20" s="31">
        <v>11</v>
      </c>
    </row>
    <row r="21" spans="1:6" x14ac:dyDescent="0.25">
      <c r="A21" s="31"/>
      <c r="B21" s="38"/>
      <c r="C21" s="31"/>
      <c r="D21" s="40"/>
      <c r="E21" s="31"/>
      <c r="F21" s="31"/>
    </row>
    <row r="22" spans="1:6" x14ac:dyDescent="0.25">
      <c r="A22" s="33" t="s">
        <v>78</v>
      </c>
      <c r="B22" s="38">
        <v>111223</v>
      </c>
      <c r="C22" s="31" t="s">
        <v>34</v>
      </c>
      <c r="D22" s="39">
        <v>30000</v>
      </c>
      <c r="E22" s="31" t="s">
        <v>77</v>
      </c>
      <c r="F22" s="31">
        <v>100</v>
      </c>
    </row>
    <row r="23" spans="1:6" x14ac:dyDescent="0.25">
      <c r="A23" s="31"/>
      <c r="B23" s="38"/>
      <c r="C23" s="31"/>
      <c r="D23" s="40"/>
      <c r="E23" s="31"/>
      <c r="F23" s="31"/>
    </row>
    <row r="24" spans="1:6" x14ac:dyDescent="0.25">
      <c r="C24" s="31"/>
      <c r="D24" s="29"/>
    </row>
    <row r="25" spans="1:6" x14ac:dyDescent="0.25">
      <c r="A25" s="34">
        <v>2016</v>
      </c>
      <c r="C25" s="31"/>
      <c r="D25" s="29"/>
    </row>
    <row r="26" spans="1:6" x14ac:dyDescent="0.25">
      <c r="A26" s="35" t="s">
        <v>40</v>
      </c>
      <c r="B26" s="35" t="s">
        <v>26</v>
      </c>
      <c r="C26" s="35" t="s">
        <v>0</v>
      </c>
      <c r="D26" s="35" t="s">
        <v>32</v>
      </c>
      <c r="E26" s="35" t="s">
        <v>75</v>
      </c>
      <c r="F26" s="35" t="s">
        <v>76</v>
      </c>
    </row>
    <row r="27" spans="1:6" x14ac:dyDescent="0.25">
      <c r="A27" s="33">
        <v>40544</v>
      </c>
      <c r="B27" s="31">
        <v>111122</v>
      </c>
      <c r="C27" s="31" t="s">
        <v>34</v>
      </c>
      <c r="D27" s="36">
        <v>100000</v>
      </c>
      <c r="E27" s="31" t="s">
        <v>77</v>
      </c>
      <c r="F27" s="31">
        <v>5</v>
      </c>
    </row>
    <row r="28" spans="1:6" x14ac:dyDescent="0.25">
      <c r="A28" s="31"/>
      <c r="B28" s="31"/>
      <c r="C28" s="31"/>
      <c r="D28" s="31"/>
      <c r="E28" s="31" t="s">
        <v>77</v>
      </c>
      <c r="F28" s="31">
        <v>4</v>
      </c>
    </row>
    <row r="29" spans="1:6" x14ac:dyDescent="0.25">
      <c r="A29" s="31"/>
      <c r="B29" s="31"/>
      <c r="C29" s="31"/>
      <c r="D29" s="31"/>
      <c r="E29" s="31" t="s">
        <v>77</v>
      </c>
      <c r="F29" s="31">
        <v>1</v>
      </c>
    </row>
    <row r="30" spans="1:6" x14ac:dyDescent="0.25">
      <c r="A30" s="31"/>
      <c r="B30" s="31"/>
      <c r="C30" s="31"/>
      <c r="D30" s="31"/>
      <c r="E30" s="31" t="s">
        <v>77</v>
      </c>
      <c r="F30" s="31">
        <v>10</v>
      </c>
    </row>
    <row r="31" spans="1:6" x14ac:dyDescent="0.25">
      <c r="A31" s="31"/>
      <c r="B31" s="31"/>
      <c r="C31" s="31"/>
      <c r="D31" s="31"/>
      <c r="E31" s="31"/>
      <c r="F31" s="31"/>
    </row>
    <row r="32" spans="1:6" x14ac:dyDescent="0.25">
      <c r="A32" s="31"/>
      <c r="B32" s="31">
        <v>111125</v>
      </c>
      <c r="C32" s="31" t="s">
        <v>36</v>
      </c>
      <c r="D32" s="36">
        <v>25000</v>
      </c>
      <c r="E32" s="31" t="s">
        <v>77</v>
      </c>
      <c r="F32" s="31">
        <v>12</v>
      </c>
    </row>
    <row r="33" spans="1:6" x14ac:dyDescent="0.25">
      <c r="A33" s="31"/>
      <c r="B33" s="31"/>
      <c r="C33" s="31"/>
      <c r="D33" s="31"/>
      <c r="E33" s="31" t="s">
        <v>77</v>
      </c>
      <c r="F33" s="31">
        <v>11</v>
      </c>
    </row>
    <row r="34" spans="1:6" x14ac:dyDescent="0.25">
      <c r="A34" s="31"/>
      <c r="B34" s="31"/>
      <c r="C34" s="31"/>
      <c r="D34" s="31"/>
      <c r="E34" s="31"/>
      <c r="F34" s="31"/>
    </row>
    <row r="35" spans="1:6" x14ac:dyDescent="0.25">
      <c r="A35" s="33" t="s">
        <v>78</v>
      </c>
      <c r="B35" s="31">
        <v>111223</v>
      </c>
      <c r="C35" s="31" t="s">
        <v>36</v>
      </c>
      <c r="D35" s="36">
        <v>30000</v>
      </c>
      <c r="E35" s="31" t="s">
        <v>77</v>
      </c>
      <c r="F35" s="31">
        <v>100</v>
      </c>
    </row>
    <row r="36" spans="1:6" x14ac:dyDescent="0.25">
      <c r="A36" s="31"/>
      <c r="B36" s="31"/>
      <c r="C36" s="31"/>
      <c r="D36" s="31"/>
      <c r="E36" s="31"/>
      <c r="F36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D65-5F44-4B7B-88BE-2214508A6520}">
  <dimension ref="A1:H16"/>
  <sheetViews>
    <sheetView workbookViewId="0">
      <selection activeCell="E10" sqref="E10"/>
    </sheetView>
  </sheetViews>
  <sheetFormatPr defaultRowHeight="15" x14ac:dyDescent="0.25"/>
  <cols>
    <col min="1" max="1" width="12.85546875" bestFit="1" customWidth="1"/>
    <col min="2" max="2" width="33.5703125" bestFit="1" customWidth="1"/>
    <col min="3" max="3" width="13.5703125" customWidth="1"/>
    <col min="4" max="4" width="11.28515625" customWidth="1"/>
  </cols>
  <sheetData>
    <row r="1" spans="1:8" x14ac:dyDescent="0.25">
      <c r="A1" s="50" t="s">
        <v>0</v>
      </c>
      <c r="B1" s="47" t="s">
        <v>79</v>
      </c>
    </row>
    <row r="2" spans="1:8" x14ac:dyDescent="0.25">
      <c r="A2" s="50" t="s">
        <v>58</v>
      </c>
      <c r="B2" s="47" t="s">
        <v>80</v>
      </c>
    </row>
    <row r="3" spans="1:8" x14ac:dyDescent="0.25">
      <c r="A3" s="50" t="s">
        <v>81</v>
      </c>
      <c r="B3" s="47" t="s">
        <v>82</v>
      </c>
    </row>
    <row r="4" spans="1:8" x14ac:dyDescent="0.25">
      <c r="A4" s="50" t="s">
        <v>83</v>
      </c>
      <c r="B4" s="47" t="s">
        <v>79</v>
      </c>
    </row>
    <row r="6" spans="1:8" x14ac:dyDescent="0.25">
      <c r="A6" s="51" t="s">
        <v>0</v>
      </c>
      <c r="B6" s="36" t="s">
        <v>84</v>
      </c>
    </row>
    <row r="7" spans="1:8" x14ac:dyDescent="0.25">
      <c r="A7" s="50" t="s">
        <v>85</v>
      </c>
      <c r="B7" s="36">
        <v>1000000</v>
      </c>
    </row>
    <row r="9" spans="1:8" x14ac:dyDescent="0.25">
      <c r="A9" s="35" t="s">
        <v>40</v>
      </c>
      <c r="B9" s="35" t="s">
        <v>25</v>
      </c>
      <c r="C9" s="35" t="s">
        <v>86</v>
      </c>
      <c r="D9" s="35" t="s">
        <v>87</v>
      </c>
      <c r="E9" s="35" t="s">
        <v>32</v>
      </c>
      <c r="F9" s="49" t="s">
        <v>20</v>
      </c>
      <c r="G9" s="49" t="s">
        <v>88</v>
      </c>
      <c r="H9" s="49" t="s">
        <v>89</v>
      </c>
    </row>
    <row r="10" spans="1:8" x14ac:dyDescent="0.25">
      <c r="A10" s="33">
        <v>40544</v>
      </c>
      <c r="B10" s="31" t="s">
        <v>49</v>
      </c>
      <c r="C10" s="31">
        <v>111222</v>
      </c>
      <c r="D10" s="31">
        <v>112</v>
      </c>
      <c r="E10" s="36">
        <v>100000</v>
      </c>
      <c r="F10" s="1"/>
      <c r="G10" s="1">
        <v>30</v>
      </c>
      <c r="H10" s="1"/>
    </row>
    <row r="11" spans="1:8" x14ac:dyDescent="0.25">
      <c r="A11" s="33">
        <v>40544</v>
      </c>
      <c r="B11" s="31"/>
      <c r="C11" s="31">
        <v>111222</v>
      </c>
      <c r="D11" s="31">
        <v>101</v>
      </c>
      <c r="E11" s="36">
        <v>100000</v>
      </c>
      <c r="F11" s="1"/>
      <c r="G11" s="1">
        <v>46</v>
      </c>
      <c r="H11" s="1"/>
    </row>
    <row r="12" spans="1:8" x14ac:dyDescent="0.25">
      <c r="A12" s="33">
        <v>40544</v>
      </c>
      <c r="B12" s="31"/>
      <c r="C12" s="31">
        <v>111222</v>
      </c>
      <c r="D12" s="31">
        <v>300</v>
      </c>
      <c r="E12" s="36">
        <v>100000</v>
      </c>
      <c r="F12" s="15">
        <v>300000</v>
      </c>
      <c r="G12" s="1">
        <v>2</v>
      </c>
      <c r="H12" s="1" t="s">
        <v>90</v>
      </c>
    </row>
    <row r="13" spans="1:8" x14ac:dyDescent="0.25">
      <c r="A13" s="33">
        <v>40544</v>
      </c>
      <c r="B13" s="31" t="s">
        <v>91</v>
      </c>
      <c r="C13" s="31">
        <v>111222</v>
      </c>
      <c r="D13" s="31" t="s">
        <v>92</v>
      </c>
      <c r="E13" s="36">
        <v>200000</v>
      </c>
      <c r="F13" s="36">
        <v>200000</v>
      </c>
      <c r="G13" s="1">
        <v>90</v>
      </c>
      <c r="H13" s="1"/>
    </row>
    <row r="14" spans="1:8" x14ac:dyDescent="0.25">
      <c r="A14" s="33"/>
      <c r="B14" s="31"/>
      <c r="C14" s="31"/>
      <c r="D14" s="31"/>
      <c r="E14" s="36"/>
      <c r="F14" s="1"/>
      <c r="G14" s="1"/>
      <c r="H14" s="1"/>
    </row>
    <row r="15" spans="1:8" x14ac:dyDescent="0.25">
      <c r="A15" s="33" t="s">
        <v>93</v>
      </c>
      <c r="B15" s="31" t="s">
        <v>94</v>
      </c>
      <c r="C15" s="31">
        <v>111222</v>
      </c>
      <c r="D15" s="31" t="s">
        <v>95</v>
      </c>
      <c r="E15" s="36">
        <v>100000</v>
      </c>
      <c r="F15" s="36">
        <v>100000</v>
      </c>
      <c r="G15" s="1">
        <v>12</v>
      </c>
      <c r="H15" s="1"/>
    </row>
    <row r="16" spans="1:8" x14ac:dyDescent="0.25">
      <c r="A16" s="33" t="s">
        <v>93</v>
      </c>
      <c r="B16" s="31" t="s">
        <v>55</v>
      </c>
      <c r="C16" s="31">
        <v>111222</v>
      </c>
      <c r="D16" s="31">
        <v>134</v>
      </c>
      <c r="E16" s="36">
        <v>100000</v>
      </c>
      <c r="F16" s="36">
        <v>100000</v>
      </c>
      <c r="G16" s="1">
        <v>5</v>
      </c>
      <c r="H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142-F11B-4B74-8DC0-AA1173BCF2F8}">
  <dimension ref="A1:F19"/>
  <sheetViews>
    <sheetView workbookViewId="0">
      <selection activeCell="C10" sqref="C10"/>
    </sheetView>
  </sheetViews>
  <sheetFormatPr defaultRowHeight="15" x14ac:dyDescent="0.25"/>
  <cols>
    <col min="1" max="1" width="20.5703125" bestFit="1" customWidth="1"/>
    <col min="2" max="2" width="14.85546875" bestFit="1" customWidth="1"/>
    <col min="3" max="3" width="12.5703125" bestFit="1" customWidth="1"/>
    <col min="4" max="4" width="9.5703125" customWidth="1"/>
    <col min="5" max="5" width="10.5703125" customWidth="1"/>
  </cols>
  <sheetData>
    <row r="1" spans="1:6" x14ac:dyDescent="0.25">
      <c r="A1" s="30" t="s">
        <v>96</v>
      </c>
      <c r="B1" s="48" t="s">
        <v>97</v>
      </c>
      <c r="C1" s="47" t="s">
        <v>98</v>
      </c>
      <c r="D1" s="48" t="s">
        <v>99</v>
      </c>
    </row>
    <row r="2" spans="1:6" x14ac:dyDescent="0.25">
      <c r="A2" s="30" t="s">
        <v>0</v>
      </c>
      <c r="B2" s="47" t="s">
        <v>100</v>
      </c>
      <c r="C2" s="31"/>
      <c r="D2" s="1"/>
    </row>
    <row r="3" spans="1:6" x14ac:dyDescent="0.25">
      <c r="A3" s="30" t="s">
        <v>58</v>
      </c>
      <c r="B3" s="47" t="s">
        <v>59</v>
      </c>
      <c r="C3" s="31"/>
      <c r="D3" s="1"/>
    </row>
    <row r="4" spans="1:6" x14ac:dyDescent="0.25">
      <c r="A4" s="30" t="s">
        <v>25</v>
      </c>
      <c r="B4" s="47" t="s">
        <v>101</v>
      </c>
      <c r="C4" s="31"/>
      <c r="D4" s="1"/>
    </row>
    <row r="8" spans="1:6" x14ac:dyDescent="0.25">
      <c r="A8" s="34">
        <v>2017</v>
      </c>
      <c r="C8" s="29"/>
    </row>
    <row r="9" spans="1:6" x14ac:dyDescent="0.25">
      <c r="A9" s="35" t="s">
        <v>102</v>
      </c>
      <c r="B9" s="35" t="s">
        <v>103</v>
      </c>
      <c r="C9" s="35" t="s">
        <v>75</v>
      </c>
      <c r="D9" s="35" t="s">
        <v>76</v>
      </c>
      <c r="E9" s="35" t="s">
        <v>32</v>
      </c>
      <c r="F9" s="35" t="s">
        <v>20</v>
      </c>
    </row>
    <row r="10" spans="1:6" x14ac:dyDescent="0.25">
      <c r="A10" s="1" t="s">
        <v>104</v>
      </c>
      <c r="B10" s="1" t="s">
        <v>105</v>
      </c>
      <c r="C10" s="31" t="s">
        <v>77</v>
      </c>
      <c r="D10" s="31">
        <v>5</v>
      </c>
      <c r="E10" s="39">
        <v>100000</v>
      </c>
      <c r="F10" s="39"/>
    </row>
    <row r="11" spans="1:6" x14ac:dyDescent="0.25">
      <c r="A11" s="1" t="s">
        <v>104</v>
      </c>
      <c r="B11" s="1"/>
      <c r="C11" s="31" t="s">
        <v>77</v>
      </c>
      <c r="D11" s="31">
        <v>4</v>
      </c>
      <c r="E11" s="39">
        <v>100000</v>
      </c>
      <c r="F11" s="39"/>
    </row>
    <row r="12" spans="1:6" x14ac:dyDescent="0.25">
      <c r="A12" s="1" t="s">
        <v>104</v>
      </c>
      <c r="B12" s="1"/>
      <c r="C12" s="31" t="s">
        <v>77</v>
      </c>
      <c r="D12" s="31">
        <v>1</v>
      </c>
      <c r="E12" s="39">
        <v>100000</v>
      </c>
      <c r="F12" s="39"/>
    </row>
    <row r="13" spans="1:6" x14ac:dyDescent="0.25">
      <c r="A13" s="1" t="s">
        <v>104</v>
      </c>
      <c r="B13" s="1"/>
      <c r="C13" s="31" t="s">
        <v>77</v>
      </c>
      <c r="D13" s="31">
        <v>10</v>
      </c>
      <c r="E13" s="39">
        <v>100000</v>
      </c>
      <c r="F13" s="39"/>
    </row>
    <row r="14" spans="1:6" x14ac:dyDescent="0.25">
      <c r="A14" s="1" t="s">
        <v>104</v>
      </c>
      <c r="B14" s="1"/>
      <c r="C14" s="31" t="s">
        <v>77</v>
      </c>
      <c r="D14" s="31">
        <v>10</v>
      </c>
      <c r="E14" s="39">
        <v>100000</v>
      </c>
      <c r="F14" s="39">
        <f>SUM(E10:E14)</f>
        <v>500000</v>
      </c>
    </row>
    <row r="15" spans="1:6" x14ac:dyDescent="0.25">
      <c r="A15" s="1" t="s">
        <v>104</v>
      </c>
      <c r="B15" s="1" t="s">
        <v>106</v>
      </c>
      <c r="C15" s="31" t="s">
        <v>77</v>
      </c>
      <c r="D15" s="31">
        <v>12</v>
      </c>
      <c r="E15" s="39">
        <v>100000</v>
      </c>
      <c r="F15" s="39"/>
    </row>
    <row r="16" spans="1:6" x14ac:dyDescent="0.25">
      <c r="A16" s="1" t="s">
        <v>104</v>
      </c>
      <c r="B16" s="1"/>
      <c r="C16" s="31" t="s">
        <v>77</v>
      </c>
      <c r="D16" s="31">
        <v>11</v>
      </c>
      <c r="E16" s="39">
        <v>100000</v>
      </c>
      <c r="F16" s="39"/>
    </row>
    <row r="17" spans="1:6" x14ac:dyDescent="0.25">
      <c r="A17" s="1" t="s">
        <v>104</v>
      </c>
      <c r="B17" s="1"/>
      <c r="C17" s="31" t="s">
        <v>77</v>
      </c>
      <c r="D17" s="31">
        <v>150</v>
      </c>
      <c r="E17" s="39">
        <v>100000</v>
      </c>
      <c r="F17" s="39"/>
    </row>
    <row r="18" spans="1:6" x14ac:dyDescent="0.25">
      <c r="A18" s="1" t="s">
        <v>104</v>
      </c>
      <c r="B18" s="1"/>
      <c r="C18" s="31" t="s">
        <v>77</v>
      </c>
      <c r="D18" s="31">
        <v>100</v>
      </c>
      <c r="E18" s="39">
        <v>100000</v>
      </c>
      <c r="F18" s="39"/>
    </row>
    <row r="19" spans="1:6" x14ac:dyDescent="0.25">
      <c r="A19" s="1" t="s">
        <v>104</v>
      </c>
      <c r="B19" s="1"/>
      <c r="C19" s="31" t="s">
        <v>77</v>
      </c>
      <c r="D19" s="31">
        <v>200</v>
      </c>
      <c r="E19" s="39">
        <v>100000</v>
      </c>
      <c r="F19" s="39">
        <f t="shared" ref="F19" si="0">SUM(E15:E19)</f>
        <v>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F0D-67EF-4C13-B30D-9E31834F2242}">
  <dimension ref="A1:F19"/>
  <sheetViews>
    <sheetView workbookViewId="0">
      <selection activeCell="F10" sqref="F10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  <col min="5" max="5" width="10.85546875" customWidth="1"/>
    <col min="6" max="6" width="11.28515625" customWidth="1"/>
  </cols>
  <sheetData>
    <row r="1" spans="1:6" x14ac:dyDescent="0.25">
      <c r="A1" s="35" t="s">
        <v>0</v>
      </c>
      <c r="B1" s="48" t="s">
        <v>107</v>
      </c>
    </row>
    <row r="2" spans="1:6" x14ac:dyDescent="0.25">
      <c r="A2" s="35" t="s">
        <v>108</v>
      </c>
      <c r="B2" s="48" t="s">
        <v>109</v>
      </c>
    </row>
    <row r="3" spans="1:6" x14ac:dyDescent="0.25">
      <c r="A3" s="35" t="s">
        <v>110</v>
      </c>
      <c r="B3" s="48" t="s">
        <v>111</v>
      </c>
    </row>
    <row r="4" spans="1:6" x14ac:dyDescent="0.25">
      <c r="A4" s="49" t="s">
        <v>25</v>
      </c>
      <c r="B4" s="48" t="s">
        <v>112</v>
      </c>
    </row>
    <row r="7" spans="1:6" x14ac:dyDescent="0.25">
      <c r="A7" s="43" t="s">
        <v>0</v>
      </c>
      <c r="B7" s="52" t="s">
        <v>113</v>
      </c>
    </row>
    <row r="9" spans="1:6" x14ac:dyDescent="0.25">
      <c r="A9" s="35" t="s">
        <v>40</v>
      </c>
      <c r="B9" s="35" t="s">
        <v>25</v>
      </c>
      <c r="C9" s="35" t="s">
        <v>75</v>
      </c>
      <c r="D9" s="35" t="s">
        <v>114</v>
      </c>
      <c r="E9" s="35" t="s">
        <v>115</v>
      </c>
      <c r="F9" s="35" t="s">
        <v>116</v>
      </c>
    </row>
    <row r="10" spans="1:6" x14ac:dyDescent="0.25">
      <c r="A10" s="1"/>
      <c r="B10" s="1" t="s">
        <v>49</v>
      </c>
      <c r="C10" s="31" t="s">
        <v>77</v>
      </c>
      <c r="D10" s="31">
        <v>100</v>
      </c>
      <c r="E10" s="39">
        <v>2295</v>
      </c>
      <c r="F10" s="39" t="s">
        <v>117</v>
      </c>
    </row>
    <row r="11" spans="1:6" x14ac:dyDescent="0.25">
      <c r="A11" s="1"/>
      <c r="B11" s="1"/>
      <c r="C11" s="31" t="s">
        <v>77</v>
      </c>
      <c r="D11" s="31">
        <v>100</v>
      </c>
      <c r="E11" s="39">
        <v>4000</v>
      </c>
      <c r="F11" s="39" t="s">
        <v>117</v>
      </c>
    </row>
    <row r="12" spans="1:6" x14ac:dyDescent="0.25">
      <c r="A12" s="1"/>
      <c r="B12" s="1"/>
      <c r="C12" s="31" t="s">
        <v>77</v>
      </c>
      <c r="D12" s="31">
        <v>100</v>
      </c>
      <c r="E12" s="39">
        <v>1990</v>
      </c>
      <c r="F12" s="39" t="s">
        <v>117</v>
      </c>
    </row>
    <row r="13" spans="1:6" x14ac:dyDescent="0.25">
      <c r="A13" s="1"/>
      <c r="B13" s="1"/>
      <c r="C13" s="31" t="s">
        <v>77</v>
      </c>
      <c r="D13" s="31">
        <v>201</v>
      </c>
      <c r="E13" s="39">
        <v>12000</v>
      </c>
      <c r="F13" s="39" t="s">
        <v>118</v>
      </c>
    </row>
    <row r="14" spans="1:6" x14ac:dyDescent="0.25">
      <c r="A14" s="1"/>
      <c r="B14" s="1"/>
      <c r="C14" s="31" t="s">
        <v>77</v>
      </c>
      <c r="D14" s="31">
        <v>204</v>
      </c>
      <c r="E14" s="39">
        <v>600</v>
      </c>
      <c r="F14" s="39">
        <f>SUM(E10:E14)</f>
        <v>20885</v>
      </c>
    </row>
    <row r="15" spans="1:6" x14ac:dyDescent="0.25">
      <c r="A15" s="1"/>
      <c r="B15" s="1" t="s">
        <v>119</v>
      </c>
      <c r="C15" s="31" t="s">
        <v>77</v>
      </c>
      <c r="D15" s="31" t="s">
        <v>120</v>
      </c>
      <c r="E15" s="39">
        <v>1200</v>
      </c>
      <c r="F15" s="39" t="s">
        <v>121</v>
      </c>
    </row>
    <row r="16" spans="1:6" x14ac:dyDescent="0.25">
      <c r="A16" s="1"/>
      <c r="B16" s="1"/>
      <c r="C16" s="31" t="s">
        <v>77</v>
      </c>
      <c r="D16" s="31" t="s">
        <v>120</v>
      </c>
      <c r="E16" s="39">
        <v>1300</v>
      </c>
      <c r="F16" s="39" t="s">
        <v>121</v>
      </c>
    </row>
    <row r="17" spans="1:6" x14ac:dyDescent="0.25">
      <c r="A17" s="1"/>
      <c r="B17" s="1"/>
      <c r="C17" s="31" t="s">
        <v>77</v>
      </c>
      <c r="D17" s="31">
        <v>150</v>
      </c>
      <c r="E17" s="39">
        <v>5000</v>
      </c>
      <c r="F17" s="39" t="s">
        <v>122</v>
      </c>
    </row>
    <row r="18" spans="1:6" x14ac:dyDescent="0.25">
      <c r="A18" s="1"/>
      <c r="B18" s="1" t="s">
        <v>123</v>
      </c>
      <c r="C18" s="31" t="s">
        <v>77</v>
      </c>
      <c r="D18" s="31">
        <v>100</v>
      </c>
      <c r="E18" s="39">
        <v>12500</v>
      </c>
      <c r="F18" s="39" t="s">
        <v>122</v>
      </c>
    </row>
    <row r="19" spans="1:6" x14ac:dyDescent="0.25">
      <c r="A19" s="1"/>
      <c r="B19" s="1"/>
      <c r="C19" s="31" t="s">
        <v>77</v>
      </c>
      <c r="D19" s="31">
        <v>200</v>
      </c>
      <c r="E19" s="39">
        <v>3900</v>
      </c>
      <c r="F19" s="39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6B4-E1E0-4F8F-BE3D-BFE7A1628B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Report - Total</vt:lpstr>
      <vt:lpstr>Sales report - Expanded</vt:lpstr>
      <vt:lpstr>New Business Value</vt:lpstr>
      <vt:lpstr>Cx Sales History </vt:lpstr>
      <vt:lpstr>Cx Sales History - Expanded</vt:lpstr>
      <vt:lpstr>Payments Outstanding</vt:lpstr>
      <vt:lpstr>Product Sales HIstory</vt:lpstr>
      <vt:lpstr>Price Approvals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2017-09-06T03:16:55Z</dcterms:modified>
  <cp:category/>
  <cp:contentStatus/>
</cp:coreProperties>
</file>