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/>
  <c r="I10"/>
  <c r="I31"/>
  <c r="H31"/>
  <c r="G31"/>
  <c r="I30"/>
  <c r="I28"/>
  <c r="H30"/>
  <c r="H28"/>
  <c r="G30"/>
  <c r="G28"/>
  <c r="I8"/>
  <c r="I18"/>
  <c r="I19"/>
  <c r="I20"/>
  <c r="I21"/>
  <c r="I22"/>
  <c r="I23"/>
  <c r="I24"/>
  <c r="I25"/>
  <c r="I26"/>
  <c r="I27"/>
  <c r="I17"/>
  <c r="D31"/>
  <c r="C31"/>
  <c r="B31"/>
  <c r="D18"/>
  <c r="D19"/>
  <c r="D20"/>
  <c r="D21"/>
  <c r="D22"/>
  <c r="D23"/>
  <c r="D24"/>
  <c r="D25"/>
  <c r="D26"/>
  <c r="D27"/>
  <c r="D28"/>
  <c r="D29"/>
  <c r="D30"/>
  <c r="D17"/>
  <c r="D11"/>
  <c r="D10"/>
  <c r="D6"/>
  <c r="D5"/>
  <c r="F5" l="1"/>
  <c r="F12"/>
  <c r="H10"/>
  <c r="F10"/>
  <c r="F8"/>
  <c r="A6"/>
  <c r="C13"/>
  <c r="B13"/>
  <c r="C8"/>
  <c r="B8"/>
  <c r="B14" l="1"/>
  <c r="G5" s="1"/>
  <c r="C14"/>
  <c r="H5" s="1"/>
  <c r="H12"/>
  <c r="H14" s="1"/>
  <c r="H8"/>
  <c r="G8"/>
  <c r="D13"/>
  <c r="D8"/>
  <c r="D14" l="1"/>
  <c r="I5" s="1"/>
  <c r="G10"/>
  <c r="G12" l="1"/>
  <c r="G14" s="1"/>
  <c r="I14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<sst xmlns="http://schemas.openxmlformats.org/spreadsheetml/2006/main" count="60" uniqueCount="51">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</sst>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20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6" borderId="6" xfId="0" applyNumberFormat="1" applyFont="1" applyFill="1" applyBorder="1" applyAlignment="1" applyProtection="1">
      <alignment horizontal="center" vertical="center"/>
    </xf>
    <xf numFmtId="0" fontId="3" fillId="8" borderId="1" xfId="1" applyNumberFormat="1" applyFont="1" applyFill="1" applyBorder="1" applyAlignment="1" applyProtection="1">
      <alignment vertical="center"/>
      <protection locked="0"/>
    </xf>
    <xf numFmtId="167" fontId="19" fillId="6" borderId="1" xfId="0" applyNumberFormat="1" applyFont="1" applyFill="1" applyBorder="1" applyAlignment="1" applyProtection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9" borderId="6" xfId="0" applyNumberFormat="1" applyFont="1" applyFill="1" applyBorder="1" applyAlignment="1" applyProtection="1">
      <alignment horizontal="center" vertical="center"/>
    </xf>
    <xf numFmtId="167" fontId="17" fillId="10" borderId="6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5291</xdr:colOff>
      <xdr:row>1</xdr:row>
      <xdr:rowOff>333375</xdr:rowOff>
    </xdr:from>
    <xdr:to>
      <xdr:col>15</xdr:col>
      <xdr:colOff>686858</xdr:colOff>
      <xdr:row>15</xdr:row>
      <xdr:rowOff>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106958" y="640292"/>
          <a:ext cx="4121150" cy="277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1.  Find the Investment Difference = Actual</a:t>
          </a:r>
          <a:r>
            <a:rPr lang="en-US" sz="1200" b="1" baseline="0"/>
            <a:t> Amount - Proposed Amount</a:t>
          </a:r>
        </a:p>
        <a:p>
          <a:r>
            <a:rPr lang="en-US" sz="1200" b="1" baseline="0"/>
            <a:t>2. Find   Fiixed Cost Difference = Actual Amount - Proposed Amount</a:t>
          </a:r>
        </a:p>
        <a:p>
          <a:r>
            <a:rPr lang="en-US" sz="1200" b="1" baseline="0"/>
            <a:t>3.  Find Recurring Cost Difference =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200" b="1" baseline="0"/>
            <a:t> </a:t>
          </a:r>
        </a:p>
        <a:p>
          <a:endParaRPr lang="en-US" sz="1200" b="1" baseline="0"/>
        </a:p>
        <a:p>
          <a:r>
            <a:rPr lang="en-US" sz="1200" b="1" baseline="0"/>
            <a:t>4. Find the Total investment  of Proposed Amount and Actual Amount = SUM()</a:t>
          </a:r>
        </a:p>
        <a:p>
          <a:r>
            <a:rPr lang="en-US" sz="1200" b="1" baseline="0"/>
            <a:t>5. Find the Surplus/Deficit of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200" b="1" baseline="0"/>
            <a:t>  = Total Investment - Total Monthly Costs</a:t>
          </a:r>
        </a:p>
        <a:p>
          <a:r>
            <a:rPr lang="en-US" sz="1200" b="1" baseline="0"/>
            <a:t>6. Find Total Avearage Monthly Costs  in  Recurring Costs  of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2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="90" zoomScaleNormal="90" workbookViewId="0">
      <selection activeCell="K21" sqref="K21"/>
    </sheetView>
  </sheetViews>
  <sheetFormatPr defaultRowHeight="14.25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>
      <c r="A1" s="92" t="s">
        <v>10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7" thickTop="1" thickBot="1">
      <c r="A2" s="95" t="s">
        <v>11</v>
      </c>
      <c r="B2" s="96"/>
      <c r="C2" s="96"/>
      <c r="D2" s="96"/>
      <c r="E2" s="96"/>
      <c r="F2" s="96"/>
      <c r="G2" s="96"/>
      <c r="H2" s="96"/>
      <c r="I2" s="97"/>
      <c r="K2" s="85" t="s">
        <v>50</v>
      </c>
      <c r="L2" s="85"/>
    </row>
    <row r="3" spans="1:12" s="1" customFormat="1" ht="33" thickTop="1" thickBot="1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>
      <c r="A4" s="89" t="s">
        <v>16</v>
      </c>
      <c r="B4" s="90"/>
      <c r="C4" s="90"/>
      <c r="D4" s="91"/>
      <c r="E4" s="7"/>
      <c r="F4" s="60"/>
      <c r="G4" s="60"/>
      <c r="H4" s="60"/>
      <c r="I4" s="60"/>
    </row>
    <row r="5" spans="1:12" s="2" customFormat="1" thickTop="1" thickBot="1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</row>
    <row r="6" spans="1:12" s="2" customFormat="1" thickTop="1" thickBot="1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>C6-B6</f>
        <v>50000</v>
      </c>
      <c r="E6" s="8"/>
      <c r="F6" s="62"/>
      <c r="G6" s="70"/>
      <c r="H6" s="70"/>
      <c r="I6" s="70"/>
    </row>
    <row r="7" spans="1:12" s="2" customFormat="1" thickTop="1" thickBot="1">
      <c r="A7" s="27" t="s">
        <v>17</v>
      </c>
      <c r="B7" s="28"/>
      <c r="C7" s="28"/>
      <c r="D7" s="24"/>
      <c r="E7" s="8"/>
      <c r="F7" s="62"/>
      <c r="G7" s="70"/>
      <c r="H7" s="70"/>
      <c r="I7" s="70"/>
    </row>
    <row r="8" spans="1:12" s="2" customFormat="1" thickTop="1" thickBot="1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8"/>
      <c r="F8" s="78" t="str">
        <f>A31</f>
        <v>Total Fixed Costs</v>
      </c>
      <c r="G8" s="79">
        <f>B31</f>
        <v>230200</v>
      </c>
      <c r="H8" s="79">
        <f>C31</f>
        <v>205466</v>
      </c>
      <c r="I8" s="86">
        <f>D31</f>
        <v>-24734</v>
      </c>
    </row>
    <row r="9" spans="1:12" s="1" customFormat="1" ht="15.6" customHeight="1" thickTop="1" thickBot="1">
      <c r="A9" s="89" t="s">
        <v>2</v>
      </c>
      <c r="B9" s="90"/>
      <c r="C9" s="90"/>
      <c r="D9" s="91"/>
      <c r="E9" s="8"/>
      <c r="F9" s="61"/>
      <c r="G9" s="67"/>
      <c r="H9" s="67"/>
      <c r="I9" s="67"/>
      <c r="J9" s="84"/>
    </row>
    <row r="10" spans="1:12" s="2" customFormat="1" thickTop="1" thickBot="1">
      <c r="A10" s="22" t="s">
        <v>19</v>
      </c>
      <c r="B10" s="23">
        <v>50000</v>
      </c>
      <c r="C10" s="23">
        <v>50000</v>
      </c>
      <c r="D10" s="32">
        <f>C10-B10</f>
        <v>0</v>
      </c>
      <c r="E10" s="8"/>
      <c r="F10" s="80" t="str">
        <f>F30</f>
        <v>Total Monthly Costs</v>
      </c>
      <c r="G10" s="81">
        <f>G30</f>
        <v>240600</v>
      </c>
      <c r="H10" s="81">
        <f>H30</f>
        <v>244920</v>
      </c>
      <c r="I10" s="98">
        <f>I30</f>
        <v>4320</v>
      </c>
    </row>
    <row r="11" spans="1:12" s="2" customFormat="1" ht="13.5" thickTop="1">
      <c r="A11" s="25" t="s">
        <v>20</v>
      </c>
      <c r="B11" s="26">
        <v>100000</v>
      </c>
      <c r="C11" s="26">
        <v>95000</v>
      </c>
      <c r="D11" s="24">
        <f>C11-B11</f>
        <v>-5000</v>
      </c>
      <c r="E11" s="8"/>
      <c r="F11" s="61"/>
      <c r="G11" s="67"/>
      <c r="H11" s="67"/>
      <c r="I11" s="67"/>
    </row>
    <row r="12" spans="1:12" s="2" customFormat="1" ht="13.5" thickBot="1">
      <c r="A12" s="33" t="s">
        <v>21</v>
      </c>
      <c r="B12" s="34"/>
      <c r="C12" s="34"/>
      <c r="D12" s="29"/>
      <c r="E12" s="8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99">
        <f>I31</f>
        <v>-20414</v>
      </c>
    </row>
    <row r="13" spans="1:12" s="2" customFormat="1" thickTop="1" thickBot="1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8"/>
      <c r="F13" s="63"/>
      <c r="G13" s="68"/>
      <c r="H13" s="68"/>
      <c r="I13" s="68"/>
    </row>
    <row r="14" spans="1:12" s="1" customFormat="1" ht="17.25" thickTop="1" thickBot="1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8"/>
      <c r="F14" s="59" t="s">
        <v>9</v>
      </c>
      <c r="G14" s="69">
        <f>SUM(G5,G8,G10,G12)</f>
        <v>1541600</v>
      </c>
      <c r="H14" s="69">
        <f>SUM(H5,H8,H10,H12)</f>
        <v>1510772</v>
      </c>
      <c r="I14" s="57">
        <f>H14-G14</f>
        <v>-30828</v>
      </c>
    </row>
    <row r="15" spans="1:12" s="1" customFormat="1" ht="24" customHeight="1" thickTop="1" thickBot="1">
      <c r="A15" s="10"/>
      <c r="B15" s="11"/>
      <c r="C15" s="11"/>
      <c r="D15" s="11"/>
      <c r="E15" s="8"/>
      <c r="F15" s="12"/>
      <c r="G15" s="8"/>
      <c r="H15" s="8"/>
      <c r="I15" s="8"/>
      <c r="K15" s="85"/>
    </row>
    <row r="16" spans="1:12" s="1" customFormat="1" ht="33" thickTop="1" thickBot="1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>
      <c r="A17" s="53" t="s">
        <v>49</v>
      </c>
      <c r="B17" s="42">
        <v>75000</v>
      </c>
      <c r="C17" s="54">
        <v>50000</v>
      </c>
      <c r="D17" s="43">
        <f>C17-B17</f>
        <v>-25000</v>
      </c>
      <c r="E17" s="8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>
      <c r="A18" s="55" t="s">
        <v>24</v>
      </c>
      <c r="B18" s="45">
        <v>28000</v>
      </c>
      <c r="C18" s="56">
        <v>25000</v>
      </c>
      <c r="D18" s="43">
        <f t="shared" ref="D18:D30" si="1">C18-B18</f>
        <v>-3000</v>
      </c>
      <c r="E18" s="8"/>
      <c r="F18" s="37" t="s">
        <v>5</v>
      </c>
      <c r="G18" s="38">
        <v>500</v>
      </c>
      <c r="H18" s="38">
        <v>600</v>
      </c>
      <c r="I18" s="36">
        <f t="shared" ref="I18:I27" si="2">H18-G18</f>
        <v>100</v>
      </c>
    </row>
    <row r="19" spans="1:9" s="2" customFormat="1" thickTop="1" thickBot="1">
      <c r="A19" s="55" t="s">
        <v>25</v>
      </c>
      <c r="B19" s="45">
        <v>21000</v>
      </c>
      <c r="C19" s="56">
        <v>23000</v>
      </c>
      <c r="D19" s="43">
        <f t="shared" si="1"/>
        <v>2000</v>
      </c>
      <c r="E19" s="8"/>
      <c r="F19" s="37" t="s">
        <v>36</v>
      </c>
      <c r="G19" s="38">
        <v>600</v>
      </c>
      <c r="H19" s="38">
        <v>400</v>
      </c>
      <c r="I19" s="36">
        <f t="shared" si="2"/>
        <v>-200</v>
      </c>
    </row>
    <row r="20" spans="1:9" s="2" customFormat="1" thickTop="1" thickBot="1">
      <c r="A20" s="44" t="s">
        <v>26</v>
      </c>
      <c r="B20" s="45">
        <v>5000</v>
      </c>
      <c r="C20" s="56">
        <v>5200</v>
      </c>
      <c r="D20" s="43">
        <f t="shared" si="1"/>
        <v>200</v>
      </c>
      <c r="E20" s="8"/>
      <c r="F20" s="37" t="s">
        <v>37</v>
      </c>
      <c r="G20" s="38"/>
      <c r="H20" s="38">
        <v>5000</v>
      </c>
      <c r="I20" s="36">
        <f t="shared" si="2"/>
        <v>5000</v>
      </c>
    </row>
    <row r="21" spans="1:9" s="2" customFormat="1" thickTop="1" thickBot="1">
      <c r="A21" s="55" t="s">
        <v>27</v>
      </c>
      <c r="B21" s="45">
        <v>0</v>
      </c>
      <c r="C21" s="56">
        <v>1200</v>
      </c>
      <c r="D21" s="43">
        <f t="shared" si="1"/>
        <v>1200</v>
      </c>
      <c r="E21" s="8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9" s="2" customFormat="1" thickTop="1" thickBot="1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8"/>
      <c r="F22" s="37" t="s">
        <v>39</v>
      </c>
      <c r="G22" s="38">
        <v>12500</v>
      </c>
      <c r="H22" s="38">
        <v>11970</v>
      </c>
      <c r="I22" s="36">
        <f t="shared" si="2"/>
        <v>-530</v>
      </c>
    </row>
    <row r="23" spans="1:9" s="2" customFormat="1" thickTop="1" thickBot="1">
      <c r="A23" s="44" t="s">
        <v>29</v>
      </c>
      <c r="B23" s="45">
        <v>500</v>
      </c>
      <c r="C23" s="56">
        <v>456</v>
      </c>
      <c r="D23" s="43">
        <f t="shared" si="1"/>
        <v>-44</v>
      </c>
      <c r="E23" s="8"/>
      <c r="F23" s="37" t="s">
        <v>40</v>
      </c>
      <c r="G23" s="38">
        <v>15000</v>
      </c>
      <c r="H23" s="38">
        <v>12000</v>
      </c>
      <c r="I23" s="36">
        <f t="shared" si="2"/>
        <v>-3000</v>
      </c>
    </row>
    <row r="24" spans="1:9" s="2" customFormat="1" thickTop="1" thickBot="1">
      <c r="A24" s="44" t="s">
        <v>30</v>
      </c>
      <c r="B24" s="45">
        <v>1200</v>
      </c>
      <c r="C24" s="56">
        <v>1110</v>
      </c>
      <c r="D24" s="43">
        <f t="shared" si="1"/>
        <v>-90</v>
      </c>
      <c r="E24" s="8"/>
      <c r="F24" s="37" t="s">
        <v>41</v>
      </c>
      <c r="G24" s="38">
        <v>200</v>
      </c>
      <c r="H24" s="38">
        <v>250</v>
      </c>
      <c r="I24" s="36">
        <f t="shared" si="2"/>
        <v>50</v>
      </c>
    </row>
    <row r="25" spans="1:9" s="2" customFormat="1" thickTop="1" thickBot="1">
      <c r="A25" s="44" t="s">
        <v>31</v>
      </c>
      <c r="B25" s="45">
        <v>12000</v>
      </c>
      <c r="C25" s="56">
        <v>12500</v>
      </c>
      <c r="D25" s="43">
        <f t="shared" si="1"/>
        <v>500</v>
      </c>
      <c r="E25" s="8"/>
      <c r="F25" s="37" t="s">
        <v>42</v>
      </c>
      <c r="G25" s="38">
        <v>300</v>
      </c>
      <c r="H25" s="38">
        <v>150</v>
      </c>
      <c r="I25" s="36">
        <f t="shared" si="2"/>
        <v>-150</v>
      </c>
    </row>
    <row r="26" spans="1:9" s="2" customFormat="1" thickTop="1" thickBot="1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8"/>
      <c r="F26" s="37" t="s">
        <v>43</v>
      </c>
      <c r="G26" s="38">
        <v>500</v>
      </c>
      <c r="H26" s="38">
        <v>450</v>
      </c>
      <c r="I26" s="36">
        <f t="shared" si="2"/>
        <v>-50</v>
      </c>
    </row>
    <row r="27" spans="1:9" s="2" customFormat="1" thickTop="1" thickBot="1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8"/>
      <c r="F27" s="40" t="s">
        <v>44</v>
      </c>
      <c r="G27" s="41">
        <v>0</v>
      </c>
      <c r="H27" s="41">
        <v>0</v>
      </c>
      <c r="I27" s="36">
        <f t="shared" si="2"/>
        <v>0</v>
      </c>
    </row>
    <row r="28" spans="1:9" s="2" customFormat="1" thickTop="1" thickBot="1">
      <c r="A28" s="55" t="s">
        <v>34</v>
      </c>
      <c r="B28" s="45">
        <v>500</v>
      </c>
      <c r="C28" s="56">
        <v>500</v>
      </c>
      <c r="D28" s="43">
        <f t="shared" si="1"/>
        <v>0</v>
      </c>
      <c r="E28" s="8"/>
      <c r="F28" s="75" t="s">
        <v>7</v>
      </c>
      <c r="G28" s="76">
        <f>SUM(G17:G27)</f>
        <v>40100</v>
      </c>
      <c r="H28" s="76">
        <f>SUM(H17:H27)</f>
        <v>40820</v>
      </c>
      <c r="I28" s="76">
        <f>H28-G28</f>
        <v>720</v>
      </c>
    </row>
    <row r="29" spans="1:9" s="2" customFormat="1" thickTop="1" thickBot="1">
      <c r="A29" s="55" t="s">
        <v>35</v>
      </c>
      <c r="B29" s="45">
        <v>2000</v>
      </c>
      <c r="C29" s="56">
        <v>1500</v>
      </c>
      <c r="D29" s="43">
        <f t="shared" si="1"/>
        <v>-500</v>
      </c>
      <c r="E29" s="9"/>
      <c r="F29" s="39" t="s">
        <v>47</v>
      </c>
      <c r="G29" s="87">
        <v>6</v>
      </c>
      <c r="H29" s="87">
        <v>6</v>
      </c>
      <c r="I29" s="58"/>
    </row>
    <row r="30" spans="1:9" s="1" customFormat="1" ht="16.5" thickTop="1" thickBot="1">
      <c r="A30" s="46" t="s">
        <v>0</v>
      </c>
      <c r="B30" s="48">
        <v>0</v>
      </c>
      <c r="C30" s="47">
        <v>0</v>
      </c>
      <c r="D30" s="43">
        <f t="shared" si="1"/>
        <v>0</v>
      </c>
      <c r="E30" s="8"/>
      <c r="F30" s="77" t="s">
        <v>8</v>
      </c>
      <c r="G30" s="76">
        <f>G28*G29</f>
        <v>240600</v>
      </c>
      <c r="H30" s="76">
        <f>H28*H29</f>
        <v>244920</v>
      </c>
      <c r="I30" s="76">
        <f>H30-G30</f>
        <v>4320</v>
      </c>
    </row>
    <row r="31" spans="1:9" s="2" customFormat="1" ht="17.25" thickTop="1" thickBot="1">
      <c r="A31" s="65" t="s">
        <v>6</v>
      </c>
      <c r="B31" s="66">
        <f>SUM(B17:B30)</f>
        <v>230200</v>
      </c>
      <c r="C31" s="66">
        <f>SUM(C17:C30)</f>
        <v>205466</v>
      </c>
      <c r="D31" s="88">
        <f>C31-B31</f>
        <v>-24734</v>
      </c>
      <c r="E31" s="8"/>
      <c r="F31" s="64" t="s">
        <v>48</v>
      </c>
      <c r="G31" s="57">
        <f>SUM(B31+G30)</f>
        <v>470800</v>
      </c>
      <c r="H31" s="57">
        <f>SUM(C31+H30)</f>
        <v>450386</v>
      </c>
      <c r="I31" s="57">
        <f>H31-G31</f>
        <v>-20414</v>
      </c>
    </row>
    <row r="32" spans="1:9" ht="15" thickTop="1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DELL</cp:lastModifiedBy>
  <dcterms:created xsi:type="dcterms:W3CDTF">2017-04-05T05:31:46Z</dcterms:created>
  <dcterms:modified xsi:type="dcterms:W3CDTF">2024-02-03T16:22:57Z</dcterms:modified>
</cp:coreProperties>
</file>