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MICA JAN21" sheetId="1" r:id="rId1"/>
    <sheet name="QUBE JAN21" sheetId="2" r:id="rId2"/>
    <sheet name="AMICA FEB21" sheetId="3" r:id="rId3"/>
    <sheet name="QUBE FEB21" sheetId="4" r:id="rId4"/>
    <sheet name="AMICA JUN20" sheetId="5" r:id="rId5"/>
    <sheet name="QUBE JUN20" sheetId="6" r:id="rId6"/>
    <sheet name="AMICA JULY20" sheetId="7" r:id="rId7"/>
    <sheet name="QUBE JULY20" sheetId="8" r:id="rId8"/>
    <sheet name="AMICA AUG20" sheetId="9" r:id="rId9"/>
    <sheet name="QUBE AUG20" sheetId="10" r:id="rId10"/>
    <sheet name="AMICA SEP20" sheetId="11" r:id="rId11"/>
    <sheet name="QUBE SEP20" sheetId="12" r:id="rId12"/>
    <sheet name="AMICA OCT20" sheetId="13" r:id="rId13"/>
    <sheet name="QUBE OCT20" sheetId="14" r:id="rId14"/>
    <sheet name="AMICA NOV20" sheetId="15" r:id="rId15"/>
    <sheet name="QUBE NOV20" sheetId="16" r:id="rId16"/>
    <sheet name="AMICA DEC20" sheetId="17" r:id="rId17"/>
    <sheet name="QUBE DEC20" sheetId="18" r:id="rId18"/>
  </sheets>
  <calcPr calcId="144525"/>
</workbook>
</file>

<file path=xl/calcChain.xml><?xml version="1.0" encoding="utf-8"?>
<calcChain xmlns="http://schemas.openxmlformats.org/spreadsheetml/2006/main">
  <c r="O37" i="2" l="1"/>
  <c r="N37" i="2"/>
  <c r="M37" i="2"/>
  <c r="L37" i="2"/>
  <c r="K37" i="2"/>
  <c r="J37" i="2"/>
  <c r="I37" i="2"/>
  <c r="H37" i="2"/>
  <c r="G37" i="2"/>
  <c r="C37" i="2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E6" i="2"/>
  <c r="F6" i="2" s="1"/>
  <c r="A36" i="2" l="1"/>
  <c r="A3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E37" i="2"/>
  <c r="F37" i="2" s="1"/>
  <c r="D37" i="2" l="1"/>
  <c r="N37" i="18" l="1"/>
  <c r="M37" i="18"/>
  <c r="L37" i="18"/>
  <c r="K37" i="18"/>
  <c r="J37" i="18"/>
  <c r="I37" i="18"/>
  <c r="H37" i="18"/>
  <c r="G37" i="18"/>
  <c r="C37" i="18"/>
  <c r="F36" i="18"/>
  <c r="E36" i="18"/>
  <c r="D36" i="18"/>
  <c r="F35" i="18"/>
  <c r="E35" i="18"/>
  <c r="D35" i="18"/>
  <c r="F34" i="18"/>
  <c r="E34" i="18"/>
  <c r="D34" i="18"/>
  <c r="F33" i="18"/>
  <c r="E33" i="18"/>
  <c r="D33" i="18"/>
  <c r="F32" i="18"/>
  <c r="E32" i="18"/>
  <c r="D32" i="18"/>
  <c r="F31" i="18"/>
  <c r="E31" i="18"/>
  <c r="D31" i="18"/>
  <c r="F30" i="18"/>
  <c r="E30" i="18"/>
  <c r="D30" i="18"/>
  <c r="F29" i="18"/>
  <c r="E29" i="18"/>
  <c r="D29" i="18"/>
  <c r="F28" i="18"/>
  <c r="E28" i="18"/>
  <c r="D28" i="18"/>
  <c r="F27" i="18"/>
  <c r="E27" i="18"/>
  <c r="D27" i="18"/>
  <c r="F26" i="18"/>
  <c r="E26" i="18"/>
  <c r="D26" i="18"/>
  <c r="F25" i="18"/>
  <c r="E25" i="18"/>
  <c r="D25" i="18"/>
  <c r="F24" i="18"/>
  <c r="E24" i="18"/>
  <c r="D24" i="18"/>
  <c r="F23" i="18"/>
  <c r="E23" i="18"/>
  <c r="D23" i="18"/>
  <c r="F22" i="18"/>
  <c r="E22" i="18"/>
  <c r="D22" i="18"/>
  <c r="F21" i="18"/>
  <c r="E21" i="18"/>
  <c r="D21" i="18"/>
  <c r="F20" i="18"/>
  <c r="E20" i="18"/>
  <c r="D20" i="18"/>
  <c r="F19" i="18"/>
  <c r="E19" i="18"/>
  <c r="D19" i="18"/>
  <c r="F18" i="18"/>
  <c r="E18" i="18"/>
  <c r="D18" i="18"/>
  <c r="F17" i="18"/>
  <c r="E17" i="18"/>
  <c r="D17" i="18"/>
  <c r="F16" i="18"/>
  <c r="E16" i="18"/>
  <c r="D16" i="18"/>
  <c r="F15" i="18"/>
  <c r="E15" i="18"/>
  <c r="D15" i="18"/>
  <c r="F14" i="18"/>
  <c r="E14" i="18"/>
  <c r="D14" i="18"/>
  <c r="F13" i="18"/>
  <c r="E13" i="18"/>
  <c r="D13" i="18"/>
  <c r="F12" i="18"/>
  <c r="E12" i="18"/>
  <c r="D12" i="18"/>
  <c r="F11" i="18"/>
  <c r="E11" i="18"/>
  <c r="D11" i="18"/>
  <c r="F10" i="18"/>
  <c r="E10" i="18"/>
  <c r="D10" i="18"/>
  <c r="F9" i="18"/>
  <c r="E9" i="18"/>
  <c r="D9" i="18"/>
  <c r="F8" i="18"/>
  <c r="E8" i="18"/>
  <c r="D8" i="18"/>
  <c r="F7" i="18"/>
  <c r="E7" i="18"/>
  <c r="D7" i="18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F6" i="18"/>
  <c r="E6" i="18"/>
  <c r="E37" i="18" s="1"/>
  <c r="F37" i="18" s="1"/>
  <c r="D6" i="18"/>
  <c r="D37" i="18" s="1"/>
  <c r="A36" i="18" l="1"/>
  <c r="A35" i="18"/>
  <c r="N68" i="17" l="1"/>
  <c r="M68" i="17"/>
  <c r="L68" i="17"/>
  <c r="K68" i="17"/>
  <c r="J68" i="17"/>
  <c r="I68" i="17"/>
  <c r="H68" i="17"/>
  <c r="G68" i="17"/>
  <c r="C68" i="17"/>
  <c r="F67" i="17"/>
  <c r="E67" i="17"/>
  <c r="D67" i="17"/>
  <c r="F66" i="17"/>
  <c r="E66" i="17"/>
  <c r="D66" i="17"/>
  <c r="F65" i="17"/>
  <c r="E65" i="17"/>
  <c r="D65" i="17"/>
  <c r="F64" i="17"/>
  <c r="E64" i="17"/>
  <c r="D64" i="17"/>
  <c r="F63" i="17"/>
  <c r="E63" i="17"/>
  <c r="D63" i="17"/>
  <c r="F62" i="17"/>
  <c r="E62" i="17"/>
  <c r="D62" i="17"/>
  <c r="F61" i="17"/>
  <c r="E61" i="17"/>
  <c r="D61" i="17"/>
  <c r="F60" i="17"/>
  <c r="E60" i="17"/>
  <c r="D60" i="17"/>
  <c r="F59" i="17"/>
  <c r="E59" i="17"/>
  <c r="D59" i="17"/>
  <c r="F58" i="17"/>
  <c r="E58" i="17"/>
  <c r="D58" i="17"/>
  <c r="F57" i="17"/>
  <c r="E57" i="17"/>
  <c r="D57" i="17"/>
  <c r="F56" i="17"/>
  <c r="E56" i="17"/>
  <c r="D56" i="17"/>
  <c r="F55" i="17"/>
  <c r="E55" i="17"/>
  <c r="D55" i="17"/>
  <c r="F54" i="17"/>
  <c r="E54" i="17"/>
  <c r="D54" i="17"/>
  <c r="F53" i="17"/>
  <c r="E53" i="17"/>
  <c r="D53" i="17"/>
  <c r="F52" i="17"/>
  <c r="E52" i="17"/>
  <c r="D52" i="17"/>
  <c r="F51" i="17"/>
  <c r="E51" i="17"/>
  <c r="D51" i="17"/>
  <c r="F50" i="17"/>
  <c r="E50" i="17"/>
  <c r="D50" i="17"/>
  <c r="F49" i="17"/>
  <c r="E49" i="17"/>
  <c r="D49" i="17"/>
  <c r="F48" i="17"/>
  <c r="E48" i="17"/>
  <c r="D48" i="17"/>
  <c r="F47" i="17"/>
  <c r="E47" i="17"/>
  <c r="D47" i="17"/>
  <c r="F46" i="17"/>
  <c r="E46" i="17"/>
  <c r="D46" i="17"/>
  <c r="F45" i="17"/>
  <c r="E45" i="17"/>
  <c r="D45" i="17"/>
  <c r="F44" i="17"/>
  <c r="E44" i="17"/>
  <c r="D44" i="17"/>
  <c r="F43" i="17"/>
  <c r="E43" i="17"/>
  <c r="D43" i="17"/>
  <c r="F42" i="17"/>
  <c r="E42" i="17"/>
  <c r="D42" i="17"/>
  <c r="F41" i="17"/>
  <c r="E41" i="17"/>
  <c r="D41" i="17"/>
  <c r="F40" i="17"/>
  <c r="E40" i="17"/>
  <c r="D40" i="17"/>
  <c r="F39" i="17"/>
  <c r="E39" i="17"/>
  <c r="D39" i="17"/>
  <c r="F38" i="17"/>
  <c r="E38" i="17"/>
  <c r="D38" i="17"/>
  <c r="F37" i="17"/>
  <c r="E37" i="17"/>
  <c r="D37" i="17"/>
  <c r="F36" i="17"/>
  <c r="E36" i="17"/>
  <c r="D36" i="17"/>
  <c r="F35" i="17"/>
  <c r="E35" i="17"/>
  <c r="D35" i="17"/>
  <c r="F34" i="17"/>
  <c r="E34" i="17"/>
  <c r="D34" i="17"/>
  <c r="F33" i="17"/>
  <c r="E33" i="17"/>
  <c r="D33" i="17"/>
  <c r="F32" i="17"/>
  <c r="E32" i="17"/>
  <c r="D32" i="17"/>
  <c r="F31" i="17"/>
  <c r="E31" i="17"/>
  <c r="D31" i="17"/>
  <c r="F30" i="17"/>
  <c r="E30" i="17"/>
  <c r="D30" i="17"/>
  <c r="F29" i="17"/>
  <c r="E29" i="17"/>
  <c r="D29" i="17"/>
  <c r="F28" i="17"/>
  <c r="E28" i="17"/>
  <c r="D28" i="17"/>
  <c r="F27" i="17"/>
  <c r="E27" i="17"/>
  <c r="D27" i="17"/>
  <c r="F26" i="17"/>
  <c r="E26" i="17"/>
  <c r="D26" i="17"/>
  <c r="F25" i="17"/>
  <c r="E25" i="17"/>
  <c r="D25" i="17"/>
  <c r="F24" i="17"/>
  <c r="E24" i="17"/>
  <c r="D24" i="17"/>
  <c r="F23" i="17"/>
  <c r="E23" i="17"/>
  <c r="D23" i="17"/>
  <c r="F22" i="17"/>
  <c r="E22" i="17"/>
  <c r="D22" i="17"/>
  <c r="F21" i="17"/>
  <c r="E21" i="17"/>
  <c r="D21" i="17"/>
  <c r="F20" i="17"/>
  <c r="E20" i="17"/>
  <c r="D20" i="17"/>
  <c r="F19" i="17"/>
  <c r="E19" i="17"/>
  <c r="D19" i="17"/>
  <c r="F18" i="17"/>
  <c r="E18" i="17"/>
  <c r="D18" i="17"/>
  <c r="F17" i="17"/>
  <c r="E17" i="17"/>
  <c r="D17" i="17"/>
  <c r="F16" i="17"/>
  <c r="E16" i="17"/>
  <c r="D16" i="17"/>
  <c r="F15" i="17"/>
  <c r="E15" i="17"/>
  <c r="D15" i="17"/>
  <c r="F14" i="17"/>
  <c r="E14" i="17"/>
  <c r="D14" i="17"/>
  <c r="F13" i="17"/>
  <c r="E13" i="17"/>
  <c r="D13" i="17"/>
  <c r="F12" i="17"/>
  <c r="E12" i="17"/>
  <c r="D12" i="17"/>
  <c r="F11" i="17"/>
  <c r="E11" i="17"/>
  <c r="D11" i="17"/>
  <c r="F10" i="17"/>
  <c r="E10" i="17"/>
  <c r="D10" i="17"/>
  <c r="F9" i="17"/>
  <c r="E9" i="17"/>
  <c r="D9" i="17"/>
  <c r="F8" i="17"/>
  <c r="E8" i="17"/>
  <c r="D8" i="17"/>
  <c r="F7" i="17"/>
  <c r="E7" i="17"/>
  <c r="D7" i="17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F6" i="17"/>
  <c r="E6" i="17"/>
  <c r="E68" i="17" s="1"/>
  <c r="F68" i="17" s="1"/>
  <c r="D6" i="17"/>
  <c r="D68" i="17" s="1"/>
  <c r="A44" i="17" l="1"/>
  <c r="A46" i="17" s="1"/>
  <c r="A48" i="17" s="1"/>
  <c r="A50" i="17" s="1"/>
  <c r="A43" i="17"/>
  <c r="A45" i="17" s="1"/>
  <c r="A47" i="17" s="1"/>
  <c r="A49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4" i="17" l="1"/>
  <c r="A65" i="17" s="1"/>
  <c r="A62" i="17"/>
  <c r="A63" i="17" s="1"/>
  <c r="A66" i="17" s="1"/>
  <c r="A67" i="17" s="1"/>
  <c r="N36" i="16" l="1"/>
  <c r="M36" i="16"/>
  <c r="L36" i="16"/>
  <c r="K36" i="16"/>
  <c r="J36" i="16"/>
  <c r="I36" i="16"/>
  <c r="H36" i="16"/>
  <c r="G36" i="16"/>
  <c r="C36" i="16"/>
  <c r="F35" i="16"/>
  <c r="E35" i="16"/>
  <c r="D35" i="16"/>
  <c r="F34" i="16"/>
  <c r="E34" i="16"/>
  <c r="D34" i="16"/>
  <c r="F33" i="16"/>
  <c r="E33" i="16"/>
  <c r="D33" i="16"/>
  <c r="F32" i="16"/>
  <c r="E32" i="16"/>
  <c r="D32" i="16"/>
  <c r="F31" i="16"/>
  <c r="E31" i="16"/>
  <c r="D31" i="16"/>
  <c r="F30" i="16"/>
  <c r="E30" i="16"/>
  <c r="D30" i="16"/>
  <c r="F29" i="16"/>
  <c r="E29" i="16"/>
  <c r="D29" i="16"/>
  <c r="F28" i="16"/>
  <c r="E28" i="16"/>
  <c r="D28" i="16"/>
  <c r="F27" i="16"/>
  <c r="E27" i="16"/>
  <c r="D27" i="16"/>
  <c r="F26" i="16"/>
  <c r="E26" i="16"/>
  <c r="D26" i="16"/>
  <c r="F25" i="16"/>
  <c r="E25" i="16"/>
  <c r="D25" i="16"/>
  <c r="F24" i="16"/>
  <c r="E24" i="16"/>
  <c r="D24" i="16"/>
  <c r="F23" i="16"/>
  <c r="E23" i="16"/>
  <c r="D23" i="16"/>
  <c r="F22" i="16"/>
  <c r="E22" i="16"/>
  <c r="D22" i="16"/>
  <c r="F21" i="16"/>
  <c r="E21" i="16"/>
  <c r="D21" i="16"/>
  <c r="F20" i="16"/>
  <c r="E20" i="16"/>
  <c r="D20" i="16"/>
  <c r="F19" i="16"/>
  <c r="E19" i="16"/>
  <c r="D19" i="16"/>
  <c r="F18" i="16"/>
  <c r="E18" i="16"/>
  <c r="D18" i="16"/>
  <c r="F17" i="16"/>
  <c r="E17" i="16"/>
  <c r="D17" i="16"/>
  <c r="F16" i="16"/>
  <c r="E16" i="16"/>
  <c r="D16" i="16"/>
  <c r="F15" i="16"/>
  <c r="E15" i="16"/>
  <c r="D15" i="16"/>
  <c r="F14" i="16"/>
  <c r="E14" i="16"/>
  <c r="D14" i="16"/>
  <c r="F13" i="16"/>
  <c r="E13" i="16"/>
  <c r="D13" i="16"/>
  <c r="F12" i="16"/>
  <c r="E12" i="16"/>
  <c r="D12" i="16"/>
  <c r="F11" i="16"/>
  <c r="E11" i="16"/>
  <c r="D11" i="16"/>
  <c r="F10" i="16"/>
  <c r="E10" i="16"/>
  <c r="D10" i="16"/>
  <c r="F9" i="16"/>
  <c r="E9" i="16"/>
  <c r="D9" i="16"/>
  <c r="F8" i="16"/>
  <c r="E8" i="16"/>
  <c r="D8" i="16"/>
  <c r="F7" i="16"/>
  <c r="E7" i="16"/>
  <c r="D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F6" i="16"/>
  <c r="E6" i="16"/>
  <c r="E36" i="16" s="1"/>
  <c r="F36" i="16" s="1"/>
  <c r="D6" i="16"/>
  <c r="D36" i="16" s="1"/>
  <c r="N66" i="15" l="1"/>
  <c r="M66" i="15"/>
  <c r="L66" i="15"/>
  <c r="K66" i="15"/>
  <c r="J66" i="15"/>
  <c r="I66" i="15"/>
  <c r="H66" i="15"/>
  <c r="G66" i="15"/>
  <c r="C66" i="15"/>
  <c r="F65" i="15"/>
  <c r="E65" i="15"/>
  <c r="D65" i="15"/>
  <c r="F64" i="15"/>
  <c r="E64" i="15"/>
  <c r="D64" i="15"/>
  <c r="F63" i="15"/>
  <c r="E63" i="15"/>
  <c r="D63" i="15"/>
  <c r="F62" i="15"/>
  <c r="E62" i="15"/>
  <c r="D62" i="15"/>
  <c r="F61" i="15"/>
  <c r="E61" i="15"/>
  <c r="D61" i="15"/>
  <c r="F60" i="15"/>
  <c r="E60" i="15"/>
  <c r="D60" i="15"/>
  <c r="F59" i="15"/>
  <c r="E59" i="15"/>
  <c r="D59" i="15"/>
  <c r="F58" i="15"/>
  <c r="E58" i="15"/>
  <c r="D58" i="15"/>
  <c r="F57" i="15"/>
  <c r="E57" i="15"/>
  <c r="D57" i="15"/>
  <c r="F56" i="15"/>
  <c r="E56" i="15"/>
  <c r="D56" i="15"/>
  <c r="F55" i="15"/>
  <c r="E55" i="15"/>
  <c r="D55" i="15"/>
  <c r="F54" i="15"/>
  <c r="E54" i="15"/>
  <c r="D54" i="15"/>
  <c r="F53" i="15"/>
  <c r="E53" i="15"/>
  <c r="D53" i="15"/>
  <c r="F52" i="15"/>
  <c r="E52" i="15"/>
  <c r="D52" i="15"/>
  <c r="F51" i="15"/>
  <c r="E51" i="15"/>
  <c r="D51" i="15"/>
  <c r="F50" i="15"/>
  <c r="E50" i="15"/>
  <c r="D50" i="15"/>
  <c r="F49" i="15"/>
  <c r="E49" i="15"/>
  <c r="D49" i="15"/>
  <c r="F48" i="15"/>
  <c r="E48" i="15"/>
  <c r="D48" i="15"/>
  <c r="F47" i="15"/>
  <c r="E47" i="15"/>
  <c r="D47" i="15"/>
  <c r="F46" i="15"/>
  <c r="E46" i="15"/>
  <c r="D46" i="15"/>
  <c r="F45" i="15"/>
  <c r="E45" i="15"/>
  <c r="D45" i="15"/>
  <c r="F44" i="15"/>
  <c r="E44" i="15"/>
  <c r="D44" i="15"/>
  <c r="F43" i="15"/>
  <c r="E43" i="15"/>
  <c r="D43" i="15"/>
  <c r="F42" i="15"/>
  <c r="E42" i="15"/>
  <c r="D42" i="15"/>
  <c r="F41" i="15"/>
  <c r="E41" i="15"/>
  <c r="D41" i="15"/>
  <c r="F40" i="15"/>
  <c r="E40" i="15"/>
  <c r="D40" i="15"/>
  <c r="F39" i="15"/>
  <c r="E39" i="15"/>
  <c r="D39" i="15"/>
  <c r="F38" i="15"/>
  <c r="E38" i="15"/>
  <c r="D38" i="15"/>
  <c r="F37" i="15"/>
  <c r="E37" i="15"/>
  <c r="D37" i="15"/>
  <c r="F36" i="15"/>
  <c r="E36" i="15"/>
  <c r="D36" i="15"/>
  <c r="F35" i="15"/>
  <c r="E35" i="15"/>
  <c r="D35" i="15"/>
  <c r="F34" i="15"/>
  <c r="E34" i="15"/>
  <c r="D34" i="15"/>
  <c r="F33" i="15"/>
  <c r="E33" i="15"/>
  <c r="D33" i="15"/>
  <c r="F32" i="15"/>
  <c r="E32" i="15"/>
  <c r="D32" i="15"/>
  <c r="F31" i="15"/>
  <c r="E31" i="15"/>
  <c r="D31" i="15"/>
  <c r="F30" i="15"/>
  <c r="E30" i="15"/>
  <c r="D30" i="15"/>
  <c r="F29" i="15"/>
  <c r="E29" i="15"/>
  <c r="D29" i="15"/>
  <c r="F28" i="15"/>
  <c r="E28" i="15"/>
  <c r="D28" i="15"/>
  <c r="F27" i="15"/>
  <c r="E27" i="15"/>
  <c r="D27" i="15"/>
  <c r="F26" i="15"/>
  <c r="E26" i="15"/>
  <c r="D26" i="15"/>
  <c r="F25" i="15"/>
  <c r="E25" i="15"/>
  <c r="D25" i="15"/>
  <c r="F24" i="15"/>
  <c r="E24" i="15"/>
  <c r="D24" i="15"/>
  <c r="F23" i="15"/>
  <c r="E23" i="15"/>
  <c r="D23" i="15"/>
  <c r="F22" i="15"/>
  <c r="E22" i="15"/>
  <c r="D22" i="15"/>
  <c r="F21" i="15"/>
  <c r="E21" i="15"/>
  <c r="D21" i="15"/>
  <c r="F20" i="15"/>
  <c r="E20" i="15"/>
  <c r="D20" i="15"/>
  <c r="F19" i="15"/>
  <c r="E19" i="15"/>
  <c r="D19" i="15"/>
  <c r="F18" i="15"/>
  <c r="E18" i="15"/>
  <c r="D18" i="15"/>
  <c r="F17" i="15"/>
  <c r="E17" i="15"/>
  <c r="D17" i="15"/>
  <c r="F16" i="15"/>
  <c r="E16" i="15"/>
  <c r="D16" i="15"/>
  <c r="F15" i="15"/>
  <c r="E15" i="15"/>
  <c r="D15" i="15"/>
  <c r="F14" i="15"/>
  <c r="E14" i="15"/>
  <c r="D14" i="15"/>
  <c r="F13" i="15"/>
  <c r="E13" i="15"/>
  <c r="D13" i="15"/>
  <c r="F12" i="15"/>
  <c r="E12" i="15"/>
  <c r="D12" i="15"/>
  <c r="F11" i="15"/>
  <c r="E11" i="15"/>
  <c r="D11" i="15"/>
  <c r="F10" i="15"/>
  <c r="E10" i="15"/>
  <c r="D10" i="15"/>
  <c r="F9" i="15"/>
  <c r="E9" i="15"/>
  <c r="D9" i="15"/>
  <c r="F8" i="15"/>
  <c r="E8" i="15"/>
  <c r="D8" i="15"/>
  <c r="F7" i="15"/>
  <c r="E7" i="15"/>
  <c r="D7" i="15"/>
  <c r="A7" i="15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F6" i="15"/>
  <c r="E6" i="15"/>
  <c r="E66" i="15" s="1"/>
  <c r="F66" i="15" s="1"/>
  <c r="D6" i="15"/>
  <c r="D66" i="15" s="1"/>
  <c r="A44" i="15" l="1"/>
  <c r="A46" i="15" s="1"/>
  <c r="A48" i="15" s="1"/>
  <c r="A50" i="15" s="1"/>
  <c r="A43" i="15"/>
  <c r="A45" i="15" s="1"/>
  <c r="A47" i="15" s="1"/>
  <c r="A49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N37" i="14" l="1"/>
  <c r="M37" i="14"/>
  <c r="L37" i="14"/>
  <c r="K37" i="14"/>
  <c r="J37" i="14"/>
  <c r="I37" i="14"/>
  <c r="H37" i="14"/>
  <c r="G37" i="14"/>
  <c r="F36" i="14"/>
  <c r="E36" i="14"/>
  <c r="D36" i="14"/>
  <c r="F35" i="14"/>
  <c r="E35" i="14"/>
  <c r="D35" i="14"/>
  <c r="F34" i="14"/>
  <c r="E34" i="14"/>
  <c r="D34" i="14"/>
  <c r="F33" i="14"/>
  <c r="E33" i="14"/>
  <c r="D33" i="14"/>
  <c r="F32" i="14"/>
  <c r="E32" i="14"/>
  <c r="D32" i="14"/>
  <c r="F31" i="14"/>
  <c r="E31" i="14"/>
  <c r="D31" i="14"/>
  <c r="F30" i="14"/>
  <c r="E30" i="14"/>
  <c r="D30" i="14"/>
  <c r="F29" i="14"/>
  <c r="E29" i="14"/>
  <c r="D29" i="14"/>
  <c r="F28" i="14"/>
  <c r="E28" i="14"/>
  <c r="D28" i="14"/>
  <c r="F27" i="14"/>
  <c r="E27" i="14"/>
  <c r="D27" i="14"/>
  <c r="F26" i="14"/>
  <c r="E26" i="14"/>
  <c r="D26" i="14"/>
  <c r="F25" i="14"/>
  <c r="E25" i="14"/>
  <c r="D25" i="14"/>
  <c r="F24" i="14"/>
  <c r="E24" i="14"/>
  <c r="D24" i="14"/>
  <c r="F23" i="14"/>
  <c r="E23" i="14"/>
  <c r="D23" i="14"/>
  <c r="F22" i="14"/>
  <c r="E22" i="14"/>
  <c r="D22" i="14"/>
  <c r="F21" i="14"/>
  <c r="E21" i="14"/>
  <c r="D21" i="14"/>
  <c r="F20" i="14"/>
  <c r="E20" i="14"/>
  <c r="D20" i="14"/>
  <c r="F19" i="14"/>
  <c r="E19" i="14"/>
  <c r="D19" i="14"/>
  <c r="F18" i="14"/>
  <c r="E18" i="14"/>
  <c r="D18" i="14"/>
  <c r="C18" i="14"/>
  <c r="E17" i="14"/>
  <c r="F17" i="14" s="1"/>
  <c r="E16" i="14"/>
  <c r="F16" i="14" s="1"/>
  <c r="C16" i="14"/>
  <c r="C37" i="14" s="1"/>
  <c r="F15" i="14"/>
  <c r="E15" i="14"/>
  <c r="D15" i="14"/>
  <c r="F14" i="14"/>
  <c r="E14" i="14"/>
  <c r="D14" i="14"/>
  <c r="F13" i="14"/>
  <c r="E13" i="14"/>
  <c r="D13" i="14"/>
  <c r="F12" i="14"/>
  <c r="E12" i="14"/>
  <c r="D12" i="14"/>
  <c r="F11" i="14"/>
  <c r="E11" i="14"/>
  <c r="D11" i="14"/>
  <c r="F10" i="14"/>
  <c r="E10" i="14"/>
  <c r="D10" i="14"/>
  <c r="F9" i="14"/>
  <c r="E9" i="14"/>
  <c r="D9" i="14"/>
  <c r="F8" i="14"/>
  <c r="E8" i="14"/>
  <c r="D8" i="14"/>
  <c r="F7" i="14"/>
  <c r="E7" i="14"/>
  <c r="D7" i="14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F6" i="14"/>
  <c r="E6" i="14"/>
  <c r="E37" i="14" s="1"/>
  <c r="F37" i="14" s="1"/>
  <c r="D6" i="14"/>
  <c r="D16" i="14" l="1"/>
  <c r="D37" i="14" s="1"/>
  <c r="D17" i="14"/>
  <c r="N68" i="13" l="1"/>
  <c r="M68" i="13"/>
  <c r="L68" i="13"/>
  <c r="K68" i="13"/>
  <c r="J68" i="13"/>
  <c r="I68" i="13"/>
  <c r="H68" i="13"/>
  <c r="G68" i="13"/>
  <c r="C68" i="13"/>
  <c r="F67" i="13"/>
  <c r="E67" i="13"/>
  <c r="D67" i="13"/>
  <c r="F66" i="13"/>
  <c r="E66" i="13"/>
  <c r="D66" i="13"/>
  <c r="F65" i="13"/>
  <c r="E65" i="13"/>
  <c r="D65" i="13"/>
  <c r="F64" i="13"/>
  <c r="E64" i="13"/>
  <c r="D64" i="13"/>
  <c r="F63" i="13"/>
  <c r="E63" i="13"/>
  <c r="D63" i="13"/>
  <c r="F62" i="13"/>
  <c r="E62" i="13"/>
  <c r="D62" i="13"/>
  <c r="F61" i="13"/>
  <c r="E61" i="13"/>
  <c r="D61" i="13"/>
  <c r="F60" i="13"/>
  <c r="E60" i="13"/>
  <c r="D60" i="13"/>
  <c r="F59" i="13"/>
  <c r="E59" i="13"/>
  <c r="D59" i="13"/>
  <c r="F58" i="13"/>
  <c r="E58" i="13"/>
  <c r="D58" i="13"/>
  <c r="F57" i="13"/>
  <c r="E57" i="13"/>
  <c r="D57" i="13"/>
  <c r="F56" i="13"/>
  <c r="E56" i="13"/>
  <c r="D56" i="13"/>
  <c r="F55" i="13"/>
  <c r="E55" i="13"/>
  <c r="D55" i="13"/>
  <c r="F54" i="13"/>
  <c r="E54" i="13"/>
  <c r="D54" i="13"/>
  <c r="F53" i="13"/>
  <c r="E53" i="13"/>
  <c r="D53" i="13"/>
  <c r="F52" i="13"/>
  <c r="E52" i="13"/>
  <c r="D52" i="13"/>
  <c r="F51" i="13"/>
  <c r="E51" i="13"/>
  <c r="D51" i="13"/>
  <c r="F50" i="13"/>
  <c r="E50" i="13"/>
  <c r="D50" i="13"/>
  <c r="F49" i="13"/>
  <c r="E49" i="13"/>
  <c r="D49" i="13"/>
  <c r="F48" i="13"/>
  <c r="E48" i="13"/>
  <c r="D48" i="13"/>
  <c r="F47" i="13"/>
  <c r="E47" i="13"/>
  <c r="D47" i="13"/>
  <c r="F46" i="13"/>
  <c r="E46" i="13"/>
  <c r="D46" i="13"/>
  <c r="F45" i="13"/>
  <c r="E45" i="13"/>
  <c r="D45" i="13"/>
  <c r="F44" i="13"/>
  <c r="E44" i="13"/>
  <c r="D44" i="13"/>
  <c r="F43" i="13"/>
  <c r="E43" i="13"/>
  <c r="D43" i="13"/>
  <c r="F42" i="13"/>
  <c r="E42" i="13"/>
  <c r="D42" i="13"/>
  <c r="F41" i="13"/>
  <c r="E41" i="13"/>
  <c r="D41" i="13"/>
  <c r="F40" i="13"/>
  <c r="E40" i="13"/>
  <c r="D40" i="13"/>
  <c r="F39" i="13"/>
  <c r="E39" i="13"/>
  <c r="D39" i="13"/>
  <c r="F38" i="13"/>
  <c r="E38" i="13"/>
  <c r="D38" i="13"/>
  <c r="F37" i="13"/>
  <c r="E37" i="13"/>
  <c r="D37" i="13"/>
  <c r="F36" i="13"/>
  <c r="E36" i="13"/>
  <c r="D36" i="13"/>
  <c r="F35" i="13"/>
  <c r="E35" i="13"/>
  <c r="D35" i="13"/>
  <c r="F34" i="13"/>
  <c r="E34" i="13"/>
  <c r="D34" i="13"/>
  <c r="F33" i="13"/>
  <c r="E33" i="13"/>
  <c r="D33" i="13"/>
  <c r="F32" i="13"/>
  <c r="E32" i="13"/>
  <c r="D32" i="13"/>
  <c r="F31" i="13"/>
  <c r="E31" i="13"/>
  <c r="D31" i="13"/>
  <c r="F30" i="13"/>
  <c r="E30" i="13"/>
  <c r="D30" i="13"/>
  <c r="F29" i="13"/>
  <c r="E29" i="13"/>
  <c r="D29" i="13"/>
  <c r="F28" i="13"/>
  <c r="E28" i="13"/>
  <c r="D28" i="13"/>
  <c r="F27" i="13"/>
  <c r="E27" i="13"/>
  <c r="D27" i="13"/>
  <c r="F26" i="13"/>
  <c r="E26" i="13"/>
  <c r="D26" i="13"/>
  <c r="F25" i="13"/>
  <c r="E25" i="13"/>
  <c r="D25" i="13"/>
  <c r="F24" i="13"/>
  <c r="E24" i="13"/>
  <c r="D24" i="13"/>
  <c r="F23" i="13"/>
  <c r="E23" i="13"/>
  <c r="D23" i="13"/>
  <c r="F22" i="13"/>
  <c r="E22" i="13"/>
  <c r="D22" i="13"/>
  <c r="F21" i="13"/>
  <c r="E21" i="13"/>
  <c r="D21" i="13"/>
  <c r="F20" i="13"/>
  <c r="E20" i="13"/>
  <c r="D20" i="13"/>
  <c r="F19" i="13"/>
  <c r="E19" i="13"/>
  <c r="D19" i="13"/>
  <c r="F18" i="13"/>
  <c r="E18" i="13"/>
  <c r="D18" i="13"/>
  <c r="F17" i="13"/>
  <c r="E17" i="13"/>
  <c r="D17" i="13"/>
  <c r="F16" i="13"/>
  <c r="E16" i="13"/>
  <c r="D16" i="13"/>
  <c r="F15" i="13"/>
  <c r="E15" i="13"/>
  <c r="D15" i="13"/>
  <c r="F14" i="13"/>
  <c r="E14" i="13"/>
  <c r="D14" i="13"/>
  <c r="F13" i="13"/>
  <c r="E13" i="13"/>
  <c r="D13" i="13"/>
  <c r="F12" i="13"/>
  <c r="E12" i="13"/>
  <c r="D12" i="13"/>
  <c r="F11" i="13"/>
  <c r="E11" i="13"/>
  <c r="D11" i="13"/>
  <c r="F10" i="13"/>
  <c r="E10" i="13"/>
  <c r="D10" i="13"/>
  <c r="F9" i="13"/>
  <c r="E9" i="13"/>
  <c r="D9" i="13"/>
  <c r="F8" i="13"/>
  <c r="E8" i="13"/>
  <c r="D8" i="13"/>
  <c r="F7" i="13"/>
  <c r="E7" i="13"/>
  <c r="D7" i="13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F6" i="13"/>
  <c r="E6" i="13"/>
  <c r="E68" i="13" s="1"/>
  <c r="F68" i="13" s="1"/>
  <c r="D6" i="13"/>
  <c r="D68" i="13" s="1"/>
  <c r="A44" i="13" l="1"/>
  <c r="A46" i="13" s="1"/>
  <c r="A48" i="13" s="1"/>
  <c r="A50" i="13" s="1"/>
  <c r="A43" i="13"/>
  <c r="A45" i="13" s="1"/>
  <c r="A47" i="13" s="1"/>
  <c r="A49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N37" i="12" l="1"/>
  <c r="M37" i="12"/>
  <c r="L37" i="12"/>
  <c r="K37" i="12"/>
  <c r="J37" i="12"/>
  <c r="I37" i="12"/>
  <c r="H37" i="12"/>
  <c r="G37" i="12"/>
  <c r="F36" i="12"/>
  <c r="E36" i="12"/>
  <c r="D36" i="12"/>
  <c r="E35" i="12"/>
  <c r="D35" i="12" s="1"/>
  <c r="E34" i="12"/>
  <c r="D34" i="12" s="1"/>
  <c r="E33" i="12"/>
  <c r="D33" i="12" s="1"/>
  <c r="E32" i="12"/>
  <c r="D32" i="12" s="1"/>
  <c r="E31" i="12"/>
  <c r="D31" i="12" s="1"/>
  <c r="E30" i="12"/>
  <c r="D30" i="12" s="1"/>
  <c r="E29" i="12"/>
  <c r="D29" i="12" s="1"/>
  <c r="E28" i="12"/>
  <c r="D28" i="12" s="1"/>
  <c r="E27" i="12"/>
  <c r="D27" i="12" s="1"/>
  <c r="E26" i="12"/>
  <c r="D26" i="12" s="1"/>
  <c r="E25" i="12"/>
  <c r="D25" i="12" s="1"/>
  <c r="E24" i="12"/>
  <c r="D24" i="12" s="1"/>
  <c r="E23" i="12"/>
  <c r="D23" i="12" s="1"/>
  <c r="E22" i="12"/>
  <c r="D22" i="12" s="1"/>
  <c r="E21" i="12"/>
  <c r="D21" i="12" s="1"/>
  <c r="E20" i="12"/>
  <c r="D20" i="12" s="1"/>
  <c r="E19" i="12"/>
  <c r="D19" i="12" s="1"/>
  <c r="E18" i="12"/>
  <c r="D18" i="12" s="1"/>
  <c r="E17" i="12"/>
  <c r="D17" i="12" s="1"/>
  <c r="E16" i="12"/>
  <c r="D16" i="12" s="1"/>
  <c r="E15" i="12"/>
  <c r="F15" i="12" s="1"/>
  <c r="C15" i="12"/>
  <c r="D15" i="12" s="1"/>
  <c r="F14" i="12"/>
  <c r="E14" i="12"/>
  <c r="D14" i="12"/>
  <c r="C14" i="12"/>
  <c r="C37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E6" i="12"/>
  <c r="E37" i="12" s="1"/>
  <c r="F37" i="12" l="1"/>
  <c r="D6" i="12"/>
  <c r="D7" i="12"/>
  <c r="D8" i="12"/>
  <c r="D9" i="12"/>
  <c r="D10" i="12"/>
  <c r="D11" i="12"/>
  <c r="D12" i="12"/>
  <c r="D13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6" i="12"/>
  <c r="D37" i="12" l="1"/>
  <c r="N68" i="11" l="1"/>
  <c r="M68" i="11"/>
  <c r="L68" i="11"/>
  <c r="K68" i="11"/>
  <c r="J68" i="11"/>
  <c r="I68" i="11"/>
  <c r="H68" i="11"/>
  <c r="G68" i="11"/>
  <c r="F67" i="11"/>
  <c r="E67" i="11"/>
  <c r="D67" i="11"/>
  <c r="E66" i="11"/>
  <c r="D66" i="11" s="1"/>
  <c r="F65" i="11"/>
  <c r="E65" i="11"/>
  <c r="D65" i="11"/>
  <c r="F64" i="11"/>
  <c r="E64" i="11"/>
  <c r="D64" i="11"/>
  <c r="F63" i="11"/>
  <c r="E63" i="11"/>
  <c r="D63" i="11"/>
  <c r="F62" i="11"/>
  <c r="E62" i="11"/>
  <c r="D62" i="11"/>
  <c r="F61" i="11"/>
  <c r="E61" i="11"/>
  <c r="D61" i="11"/>
  <c r="F60" i="11"/>
  <c r="E60" i="11"/>
  <c r="D60" i="11"/>
  <c r="C60" i="11"/>
  <c r="E59" i="11"/>
  <c r="D59" i="11" s="1"/>
  <c r="E58" i="11"/>
  <c r="D58" i="11" s="1"/>
  <c r="E57" i="11"/>
  <c r="D57" i="11" s="1"/>
  <c r="E56" i="11"/>
  <c r="F56" i="11" s="1"/>
  <c r="C56" i="11"/>
  <c r="D56" i="11" s="1"/>
  <c r="F55" i="11"/>
  <c r="E55" i="11"/>
  <c r="D55" i="11"/>
  <c r="F54" i="11"/>
  <c r="E54" i="11"/>
  <c r="D54" i="11"/>
  <c r="F53" i="11"/>
  <c r="E53" i="11"/>
  <c r="D53" i="11"/>
  <c r="F52" i="11"/>
  <c r="E52" i="11"/>
  <c r="D52" i="11"/>
  <c r="F51" i="11"/>
  <c r="E51" i="11"/>
  <c r="D51" i="11"/>
  <c r="F50" i="11"/>
  <c r="E50" i="11"/>
  <c r="D50" i="11"/>
  <c r="F49" i="11"/>
  <c r="E49" i="11"/>
  <c r="D49" i="11"/>
  <c r="F48" i="11"/>
  <c r="E48" i="11"/>
  <c r="D48" i="11"/>
  <c r="F47" i="11"/>
  <c r="E47" i="11"/>
  <c r="D47" i="11"/>
  <c r="F46" i="11"/>
  <c r="E46" i="11"/>
  <c r="D46" i="11"/>
  <c r="F45" i="11"/>
  <c r="E45" i="11"/>
  <c r="D45" i="11"/>
  <c r="F44" i="11"/>
  <c r="E44" i="11"/>
  <c r="D44" i="11"/>
  <c r="F43" i="11"/>
  <c r="E43" i="11"/>
  <c r="D43" i="11"/>
  <c r="F42" i="11"/>
  <c r="E42" i="11"/>
  <c r="D42" i="11"/>
  <c r="F41" i="11"/>
  <c r="E41" i="11"/>
  <c r="D41" i="11"/>
  <c r="F40" i="11"/>
  <c r="E40" i="11"/>
  <c r="D40" i="11"/>
  <c r="F39" i="11"/>
  <c r="E39" i="11"/>
  <c r="D39" i="11"/>
  <c r="F38" i="11"/>
  <c r="E38" i="11"/>
  <c r="D38" i="11"/>
  <c r="F37" i="11"/>
  <c r="E37" i="11"/>
  <c r="D37" i="11"/>
  <c r="F36" i="11"/>
  <c r="E36" i="11"/>
  <c r="D36" i="11"/>
  <c r="F35" i="11"/>
  <c r="E35" i="11"/>
  <c r="D35" i="11"/>
  <c r="F34" i="11"/>
  <c r="E34" i="11"/>
  <c r="D34" i="11"/>
  <c r="F33" i="11"/>
  <c r="E33" i="11"/>
  <c r="D33" i="11"/>
  <c r="F32" i="11"/>
  <c r="E32" i="11"/>
  <c r="D32" i="11"/>
  <c r="F31" i="11"/>
  <c r="E31" i="11"/>
  <c r="D31" i="11"/>
  <c r="F30" i="11"/>
  <c r="E30" i="11"/>
  <c r="D30" i="11"/>
  <c r="F29" i="11"/>
  <c r="E29" i="11"/>
  <c r="D29" i="11"/>
  <c r="F28" i="11"/>
  <c r="E28" i="11"/>
  <c r="D28" i="11"/>
  <c r="F27" i="11"/>
  <c r="E27" i="11"/>
  <c r="D27" i="11"/>
  <c r="F26" i="11"/>
  <c r="E26" i="11"/>
  <c r="D26" i="11"/>
  <c r="F25" i="11"/>
  <c r="E25" i="11"/>
  <c r="D25" i="11"/>
  <c r="F24" i="11"/>
  <c r="E24" i="11"/>
  <c r="D24" i="11"/>
  <c r="F23" i="11"/>
  <c r="E23" i="11"/>
  <c r="D23" i="11"/>
  <c r="F22" i="11"/>
  <c r="E22" i="11"/>
  <c r="D22" i="11"/>
  <c r="F21" i="11"/>
  <c r="E21" i="11"/>
  <c r="D21" i="11"/>
  <c r="F20" i="11"/>
  <c r="E20" i="11"/>
  <c r="D20" i="11"/>
  <c r="C20" i="11"/>
  <c r="C68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E6" i="11"/>
  <c r="E68" i="11" s="1"/>
  <c r="F68" i="11" l="1"/>
  <c r="A44" i="11"/>
  <c r="A46" i="11" s="1"/>
  <c r="A48" i="11" s="1"/>
  <c r="A50" i="11" s="1"/>
  <c r="A43" i="11"/>
  <c r="A45" i="11" s="1"/>
  <c r="A47" i="11" s="1"/>
  <c r="A49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F57" i="11"/>
  <c r="F58" i="11"/>
  <c r="F59" i="11"/>
  <c r="F66" i="11"/>
  <c r="F6" i="11"/>
  <c r="D68" i="11" l="1"/>
  <c r="J37" i="10" l="1"/>
  <c r="I37" i="10"/>
  <c r="H37" i="10"/>
  <c r="E37" i="10" s="1"/>
  <c r="G37" i="10"/>
  <c r="C37" i="10"/>
  <c r="F36" i="10"/>
  <c r="E36" i="10"/>
  <c r="D36" i="10"/>
  <c r="F35" i="10"/>
  <c r="E35" i="10"/>
  <c r="D35" i="10"/>
  <c r="F34" i="10"/>
  <c r="E34" i="10"/>
  <c r="D34" i="10"/>
  <c r="F33" i="10"/>
  <c r="E33" i="10"/>
  <c r="D33" i="10"/>
  <c r="F32" i="10"/>
  <c r="E32" i="10"/>
  <c r="D32" i="10"/>
  <c r="F31" i="10"/>
  <c r="E31" i="10"/>
  <c r="D31" i="10"/>
  <c r="F30" i="10"/>
  <c r="E30" i="10"/>
  <c r="D30" i="10"/>
  <c r="F29" i="10"/>
  <c r="E29" i="10"/>
  <c r="D29" i="10"/>
  <c r="F28" i="10"/>
  <c r="E28" i="10"/>
  <c r="D28" i="10"/>
  <c r="F27" i="10"/>
  <c r="E27" i="10"/>
  <c r="D27" i="10"/>
  <c r="F26" i="10"/>
  <c r="E26" i="10"/>
  <c r="D26" i="10"/>
  <c r="F25" i="10"/>
  <c r="E25" i="10"/>
  <c r="D25" i="10"/>
  <c r="F24" i="10"/>
  <c r="E24" i="10"/>
  <c r="D24" i="10"/>
  <c r="F23" i="10"/>
  <c r="E23" i="10"/>
  <c r="D23" i="10"/>
  <c r="F22" i="10"/>
  <c r="E22" i="10"/>
  <c r="D22" i="10"/>
  <c r="F21" i="10"/>
  <c r="E21" i="10"/>
  <c r="D21" i="10"/>
  <c r="F20" i="10"/>
  <c r="E20" i="10"/>
  <c r="D20" i="10"/>
  <c r="F19" i="10"/>
  <c r="E19" i="10"/>
  <c r="D19" i="10"/>
  <c r="F18" i="10"/>
  <c r="E18" i="10"/>
  <c r="D18" i="10"/>
  <c r="F17" i="10"/>
  <c r="E17" i="10"/>
  <c r="D17" i="10"/>
  <c r="F16" i="10"/>
  <c r="E16" i="10"/>
  <c r="D16" i="10"/>
  <c r="F15" i="10"/>
  <c r="E15" i="10"/>
  <c r="D15" i="10"/>
  <c r="F14" i="10"/>
  <c r="E14" i="10"/>
  <c r="D14" i="10"/>
  <c r="F13" i="10"/>
  <c r="E13" i="10"/>
  <c r="D13" i="10"/>
  <c r="F12" i="10"/>
  <c r="E12" i="10"/>
  <c r="D12" i="10"/>
  <c r="F11" i="10"/>
  <c r="E11" i="10"/>
  <c r="D11" i="10"/>
  <c r="F10" i="10"/>
  <c r="E10" i="10"/>
  <c r="D10" i="10"/>
  <c r="F9" i="10"/>
  <c r="E9" i="10"/>
  <c r="D9" i="10"/>
  <c r="F8" i="10"/>
  <c r="E8" i="10"/>
  <c r="D8" i="10"/>
  <c r="F7" i="10"/>
  <c r="E7" i="10"/>
  <c r="D7" i="10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F6" i="10"/>
  <c r="E6" i="10"/>
  <c r="D6" i="10"/>
  <c r="D37" i="10" l="1"/>
  <c r="F37" i="10"/>
  <c r="N68" i="9" l="1"/>
  <c r="M68" i="9"/>
  <c r="L68" i="9"/>
  <c r="K68" i="9"/>
  <c r="J68" i="9"/>
  <c r="I68" i="9"/>
  <c r="H68" i="9"/>
  <c r="G68" i="9"/>
  <c r="C68" i="9"/>
  <c r="F67" i="9"/>
  <c r="E67" i="9"/>
  <c r="D67" i="9"/>
  <c r="F66" i="9"/>
  <c r="E66" i="9"/>
  <c r="D66" i="9"/>
  <c r="F65" i="9"/>
  <c r="E65" i="9"/>
  <c r="D65" i="9"/>
  <c r="F64" i="9"/>
  <c r="E64" i="9"/>
  <c r="D64" i="9"/>
  <c r="F63" i="9"/>
  <c r="E63" i="9"/>
  <c r="D63" i="9"/>
  <c r="F62" i="9"/>
  <c r="E62" i="9"/>
  <c r="D62" i="9"/>
  <c r="F61" i="9"/>
  <c r="E61" i="9"/>
  <c r="D61" i="9"/>
  <c r="F60" i="9"/>
  <c r="E60" i="9"/>
  <c r="D60" i="9"/>
  <c r="F59" i="9"/>
  <c r="E59" i="9"/>
  <c r="D59" i="9"/>
  <c r="F58" i="9"/>
  <c r="E58" i="9"/>
  <c r="D58" i="9"/>
  <c r="F57" i="9"/>
  <c r="E57" i="9"/>
  <c r="D57" i="9"/>
  <c r="F56" i="9"/>
  <c r="E56" i="9"/>
  <c r="D56" i="9"/>
  <c r="F55" i="9"/>
  <c r="E55" i="9"/>
  <c r="D55" i="9"/>
  <c r="F54" i="9"/>
  <c r="E54" i="9"/>
  <c r="D54" i="9"/>
  <c r="F53" i="9"/>
  <c r="E53" i="9"/>
  <c r="D53" i="9"/>
  <c r="F52" i="9"/>
  <c r="E52" i="9"/>
  <c r="D52" i="9"/>
  <c r="F51" i="9"/>
  <c r="E51" i="9"/>
  <c r="D51" i="9"/>
  <c r="F50" i="9"/>
  <c r="E50" i="9"/>
  <c r="D50" i="9"/>
  <c r="F49" i="9"/>
  <c r="E49" i="9"/>
  <c r="D49" i="9"/>
  <c r="F48" i="9"/>
  <c r="E48" i="9"/>
  <c r="D48" i="9"/>
  <c r="F47" i="9"/>
  <c r="E47" i="9"/>
  <c r="D47" i="9"/>
  <c r="F46" i="9"/>
  <c r="E46" i="9"/>
  <c r="D46" i="9"/>
  <c r="F45" i="9"/>
  <c r="E45" i="9"/>
  <c r="D45" i="9"/>
  <c r="F44" i="9"/>
  <c r="E44" i="9"/>
  <c r="D44" i="9"/>
  <c r="F43" i="9"/>
  <c r="E43" i="9"/>
  <c r="D43" i="9"/>
  <c r="F42" i="9"/>
  <c r="E42" i="9"/>
  <c r="D42" i="9"/>
  <c r="F41" i="9"/>
  <c r="E41" i="9"/>
  <c r="D41" i="9"/>
  <c r="F40" i="9"/>
  <c r="E40" i="9"/>
  <c r="D40" i="9"/>
  <c r="F39" i="9"/>
  <c r="E39" i="9"/>
  <c r="D39" i="9"/>
  <c r="F38" i="9"/>
  <c r="E38" i="9"/>
  <c r="D38" i="9"/>
  <c r="F37" i="9"/>
  <c r="E37" i="9"/>
  <c r="D37" i="9"/>
  <c r="F36" i="9"/>
  <c r="E36" i="9"/>
  <c r="D36" i="9"/>
  <c r="F35" i="9"/>
  <c r="E35" i="9"/>
  <c r="D35" i="9"/>
  <c r="F34" i="9"/>
  <c r="E34" i="9"/>
  <c r="D34" i="9"/>
  <c r="F33" i="9"/>
  <c r="E33" i="9"/>
  <c r="D33" i="9"/>
  <c r="F32" i="9"/>
  <c r="E32" i="9"/>
  <c r="D32" i="9"/>
  <c r="F31" i="9"/>
  <c r="E31" i="9"/>
  <c r="D31" i="9"/>
  <c r="F30" i="9"/>
  <c r="E30" i="9"/>
  <c r="D30" i="9"/>
  <c r="F29" i="9"/>
  <c r="E29" i="9"/>
  <c r="D29" i="9"/>
  <c r="F28" i="9"/>
  <c r="E28" i="9"/>
  <c r="D28" i="9"/>
  <c r="F27" i="9"/>
  <c r="E27" i="9"/>
  <c r="D27" i="9"/>
  <c r="F26" i="9"/>
  <c r="E26" i="9"/>
  <c r="D26" i="9"/>
  <c r="F25" i="9"/>
  <c r="E25" i="9"/>
  <c r="D25" i="9"/>
  <c r="F24" i="9"/>
  <c r="E24" i="9"/>
  <c r="D24" i="9"/>
  <c r="F23" i="9"/>
  <c r="E23" i="9"/>
  <c r="D23" i="9"/>
  <c r="F22" i="9"/>
  <c r="E22" i="9"/>
  <c r="D22" i="9"/>
  <c r="F21" i="9"/>
  <c r="E21" i="9"/>
  <c r="D21" i="9"/>
  <c r="F20" i="9"/>
  <c r="E20" i="9"/>
  <c r="D20" i="9"/>
  <c r="F19" i="9"/>
  <c r="E19" i="9"/>
  <c r="D19" i="9"/>
  <c r="F18" i="9"/>
  <c r="E18" i="9"/>
  <c r="D18" i="9"/>
  <c r="F17" i="9"/>
  <c r="E17" i="9"/>
  <c r="D17" i="9"/>
  <c r="F16" i="9"/>
  <c r="E16" i="9"/>
  <c r="D16" i="9"/>
  <c r="F15" i="9"/>
  <c r="E15" i="9"/>
  <c r="D15" i="9"/>
  <c r="F14" i="9"/>
  <c r="E14" i="9"/>
  <c r="D14" i="9"/>
  <c r="F13" i="9"/>
  <c r="E13" i="9"/>
  <c r="D13" i="9"/>
  <c r="F12" i="9"/>
  <c r="E12" i="9"/>
  <c r="D12" i="9"/>
  <c r="F11" i="9"/>
  <c r="E11" i="9"/>
  <c r="D11" i="9"/>
  <c r="F10" i="9"/>
  <c r="E10" i="9"/>
  <c r="D10" i="9"/>
  <c r="F9" i="9"/>
  <c r="E9" i="9"/>
  <c r="D9" i="9"/>
  <c r="F8" i="9"/>
  <c r="E8" i="9"/>
  <c r="D8" i="9"/>
  <c r="F7" i="9"/>
  <c r="E7" i="9"/>
  <c r="D7" i="9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F6" i="9"/>
  <c r="E6" i="9"/>
  <c r="E68" i="9" s="1"/>
  <c r="F68" i="9" s="1"/>
  <c r="D6" i="9"/>
  <c r="D68" i="9" s="1"/>
  <c r="A44" i="9" l="1"/>
  <c r="A46" i="9" s="1"/>
  <c r="A48" i="9" s="1"/>
  <c r="A50" i="9" s="1"/>
  <c r="A43" i="9"/>
  <c r="A45" i="9" s="1"/>
  <c r="A47" i="9" s="1"/>
  <c r="A49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J37" i="8" l="1"/>
  <c r="I37" i="8"/>
  <c r="H37" i="8"/>
  <c r="E37" i="8" s="1"/>
  <c r="G37" i="8"/>
  <c r="C37" i="8"/>
  <c r="F36" i="8"/>
  <c r="E36" i="8"/>
  <c r="D36" i="8"/>
  <c r="F35" i="8"/>
  <c r="E35" i="8"/>
  <c r="D35" i="8"/>
  <c r="F34" i="8"/>
  <c r="E34" i="8"/>
  <c r="D34" i="8"/>
  <c r="F33" i="8"/>
  <c r="E33" i="8"/>
  <c r="D33" i="8"/>
  <c r="F32" i="8"/>
  <c r="E32" i="8"/>
  <c r="D32" i="8"/>
  <c r="F31" i="8"/>
  <c r="E31" i="8"/>
  <c r="D31" i="8"/>
  <c r="F30" i="8"/>
  <c r="E30" i="8"/>
  <c r="D30" i="8"/>
  <c r="F29" i="8"/>
  <c r="E29" i="8"/>
  <c r="D29" i="8"/>
  <c r="F28" i="8"/>
  <c r="E28" i="8"/>
  <c r="D28" i="8"/>
  <c r="F27" i="8"/>
  <c r="E27" i="8"/>
  <c r="D27" i="8"/>
  <c r="F26" i="8"/>
  <c r="E26" i="8"/>
  <c r="D26" i="8"/>
  <c r="F25" i="8"/>
  <c r="E25" i="8"/>
  <c r="D25" i="8"/>
  <c r="F24" i="8"/>
  <c r="E24" i="8"/>
  <c r="D24" i="8"/>
  <c r="F23" i="8"/>
  <c r="E23" i="8"/>
  <c r="D23" i="8"/>
  <c r="A23" i="8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F22" i="8"/>
  <c r="E22" i="8"/>
  <c r="D22" i="8"/>
  <c r="E21" i="8"/>
  <c r="D21" i="8" s="1"/>
  <c r="F20" i="8"/>
  <c r="E20" i="8"/>
  <c r="D20" i="8"/>
  <c r="E19" i="8"/>
  <c r="F19" i="8" s="1"/>
  <c r="F18" i="8"/>
  <c r="E18" i="8"/>
  <c r="D18" i="8"/>
  <c r="E17" i="8"/>
  <c r="D17" i="8" s="1"/>
  <c r="F16" i="8"/>
  <c r="E16" i="8"/>
  <c r="D16" i="8"/>
  <c r="E15" i="8"/>
  <c r="F15" i="8" s="1"/>
  <c r="F14" i="8"/>
  <c r="E14" i="8"/>
  <c r="D14" i="8"/>
  <c r="E13" i="8"/>
  <c r="D13" i="8" s="1"/>
  <c r="F12" i="8"/>
  <c r="E12" i="8"/>
  <c r="D12" i="8"/>
  <c r="E11" i="8"/>
  <c r="F11" i="8" s="1"/>
  <c r="F10" i="8"/>
  <c r="E10" i="8"/>
  <c r="D10" i="8"/>
  <c r="E9" i="8"/>
  <c r="D9" i="8" s="1"/>
  <c r="F8" i="8"/>
  <c r="E8" i="8"/>
  <c r="D8" i="8"/>
  <c r="E7" i="8"/>
  <c r="F7" i="8" s="1"/>
  <c r="F6" i="8"/>
  <c r="E6" i="8"/>
  <c r="D6" i="8"/>
  <c r="D37" i="8" l="1"/>
  <c r="F37" i="8"/>
  <c r="D7" i="8"/>
  <c r="F9" i="8"/>
  <c r="D11" i="8"/>
  <c r="F13" i="8"/>
  <c r="D15" i="8"/>
  <c r="F17" i="8"/>
  <c r="D19" i="8"/>
  <c r="F21" i="8"/>
  <c r="J68" i="7" l="1"/>
  <c r="I68" i="7"/>
  <c r="H68" i="7"/>
  <c r="G68" i="7"/>
  <c r="C68" i="7"/>
  <c r="F67" i="7"/>
  <c r="E67" i="7"/>
  <c r="D67" i="7"/>
  <c r="F66" i="7"/>
  <c r="E66" i="7"/>
  <c r="D66" i="7"/>
  <c r="F65" i="7"/>
  <c r="E65" i="7"/>
  <c r="D65" i="7"/>
  <c r="F64" i="7"/>
  <c r="E64" i="7"/>
  <c r="D64" i="7"/>
  <c r="F63" i="7"/>
  <c r="E63" i="7"/>
  <c r="D63" i="7"/>
  <c r="F62" i="7"/>
  <c r="E62" i="7"/>
  <c r="D62" i="7"/>
  <c r="F61" i="7"/>
  <c r="E61" i="7"/>
  <c r="D61" i="7"/>
  <c r="F60" i="7"/>
  <c r="E60" i="7"/>
  <c r="D60" i="7"/>
  <c r="F59" i="7"/>
  <c r="E59" i="7"/>
  <c r="D59" i="7"/>
  <c r="F58" i="7"/>
  <c r="E58" i="7"/>
  <c r="D58" i="7"/>
  <c r="F57" i="7"/>
  <c r="E57" i="7"/>
  <c r="D57" i="7"/>
  <c r="F56" i="7"/>
  <c r="E56" i="7"/>
  <c r="D56" i="7"/>
  <c r="F55" i="7"/>
  <c r="E55" i="7"/>
  <c r="D55" i="7"/>
  <c r="F54" i="7"/>
  <c r="E54" i="7"/>
  <c r="D54" i="7"/>
  <c r="F53" i="7"/>
  <c r="E53" i="7"/>
  <c r="D53" i="7"/>
  <c r="F52" i="7"/>
  <c r="E52" i="7"/>
  <c r="D52" i="7"/>
  <c r="F51" i="7"/>
  <c r="E51" i="7"/>
  <c r="D51" i="7"/>
  <c r="F50" i="7"/>
  <c r="E50" i="7"/>
  <c r="D50" i="7"/>
  <c r="F49" i="7"/>
  <c r="E49" i="7"/>
  <c r="D49" i="7"/>
  <c r="F48" i="7"/>
  <c r="E48" i="7"/>
  <c r="D48" i="7"/>
  <c r="F47" i="7"/>
  <c r="E47" i="7"/>
  <c r="D47" i="7"/>
  <c r="F46" i="7"/>
  <c r="E46" i="7"/>
  <c r="D46" i="7"/>
  <c r="F45" i="7"/>
  <c r="E45" i="7"/>
  <c r="D45" i="7"/>
  <c r="A45" i="7"/>
  <c r="A47" i="7" s="1"/>
  <c r="A49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F44" i="7"/>
  <c r="E44" i="7"/>
  <c r="D44" i="7"/>
  <c r="A44" i="7"/>
  <c r="A46" i="7" s="1"/>
  <c r="A48" i="7" s="1"/>
  <c r="A50" i="7" s="1"/>
  <c r="F43" i="7"/>
  <c r="E43" i="7"/>
  <c r="D43" i="7"/>
  <c r="E42" i="7"/>
  <c r="D42" i="7" s="1"/>
  <c r="F41" i="7"/>
  <c r="E41" i="7"/>
  <c r="D41" i="7"/>
  <c r="E40" i="7"/>
  <c r="F40" i="7" s="1"/>
  <c r="F39" i="7"/>
  <c r="E39" i="7"/>
  <c r="D39" i="7"/>
  <c r="E38" i="7"/>
  <c r="D38" i="7" s="1"/>
  <c r="F37" i="7"/>
  <c r="E37" i="7"/>
  <c r="D37" i="7"/>
  <c r="E36" i="7"/>
  <c r="F36" i="7" s="1"/>
  <c r="F35" i="7"/>
  <c r="E35" i="7"/>
  <c r="D35" i="7"/>
  <c r="E34" i="7"/>
  <c r="D34" i="7" s="1"/>
  <c r="F33" i="7"/>
  <c r="E33" i="7"/>
  <c r="D33" i="7"/>
  <c r="E32" i="7"/>
  <c r="F32" i="7" s="1"/>
  <c r="F31" i="7"/>
  <c r="E31" i="7"/>
  <c r="D31" i="7"/>
  <c r="E30" i="7"/>
  <c r="D30" i="7" s="1"/>
  <c r="F29" i="7"/>
  <c r="E29" i="7"/>
  <c r="D29" i="7"/>
  <c r="E28" i="7"/>
  <c r="F28" i="7" s="1"/>
  <c r="F27" i="7"/>
  <c r="E27" i="7"/>
  <c r="D27" i="7"/>
  <c r="E26" i="7"/>
  <c r="D26" i="7" s="1"/>
  <c r="F25" i="7"/>
  <c r="E25" i="7"/>
  <c r="D25" i="7"/>
  <c r="E24" i="7"/>
  <c r="F24" i="7" s="1"/>
  <c r="F23" i="7"/>
  <c r="E23" i="7"/>
  <c r="D23" i="7"/>
  <c r="E22" i="7"/>
  <c r="D22" i="7" s="1"/>
  <c r="F21" i="7"/>
  <c r="E21" i="7"/>
  <c r="D21" i="7"/>
  <c r="E20" i="7"/>
  <c r="F20" i="7" s="1"/>
  <c r="F19" i="7"/>
  <c r="E19" i="7"/>
  <c r="D19" i="7"/>
  <c r="E18" i="7"/>
  <c r="D18" i="7" s="1"/>
  <c r="F17" i="7"/>
  <c r="E17" i="7"/>
  <c r="D17" i="7"/>
  <c r="E16" i="7"/>
  <c r="F16" i="7" s="1"/>
  <c r="F15" i="7"/>
  <c r="E15" i="7"/>
  <c r="D15" i="7"/>
  <c r="E14" i="7"/>
  <c r="D14" i="7" s="1"/>
  <c r="F13" i="7"/>
  <c r="E13" i="7"/>
  <c r="D13" i="7"/>
  <c r="E12" i="7"/>
  <c r="F12" i="7" s="1"/>
  <c r="F11" i="7"/>
  <c r="E11" i="7"/>
  <c r="D11" i="7"/>
  <c r="E10" i="7"/>
  <c r="D10" i="7" s="1"/>
  <c r="F9" i="7"/>
  <c r="E9" i="7"/>
  <c r="D9" i="7"/>
  <c r="E8" i="7"/>
  <c r="F8" i="7" s="1"/>
  <c r="F7" i="7"/>
  <c r="E7" i="7"/>
  <c r="D7" i="7"/>
  <c r="E6" i="7"/>
  <c r="E68" i="7" s="1"/>
  <c r="F68" i="7" s="1"/>
  <c r="F6" i="7" l="1"/>
  <c r="D8" i="7"/>
  <c r="F10" i="7"/>
  <c r="D12" i="7"/>
  <c r="F14" i="7"/>
  <c r="D16" i="7"/>
  <c r="F18" i="7"/>
  <c r="D20" i="7"/>
  <c r="F22" i="7"/>
  <c r="D24" i="7"/>
  <c r="F26" i="7"/>
  <c r="D28" i="7"/>
  <c r="F30" i="7"/>
  <c r="D32" i="7"/>
  <c r="F34" i="7"/>
  <c r="D36" i="7"/>
  <c r="F38" i="7"/>
  <c r="D40" i="7"/>
  <c r="F42" i="7"/>
  <c r="D6" i="7"/>
  <c r="D68" i="7" s="1"/>
  <c r="J37" i="6" l="1"/>
  <c r="I37" i="6"/>
  <c r="H37" i="6"/>
  <c r="E37" i="6" s="1"/>
  <c r="G37" i="6"/>
  <c r="C37" i="6"/>
  <c r="F36" i="6"/>
  <c r="E36" i="6"/>
  <c r="D36" i="6"/>
  <c r="E35" i="6"/>
  <c r="D35" i="6" s="1"/>
  <c r="F34" i="6"/>
  <c r="E34" i="6"/>
  <c r="D34" i="6"/>
  <c r="E33" i="6"/>
  <c r="F33" i="6" s="1"/>
  <c r="F32" i="6"/>
  <c r="E32" i="6"/>
  <c r="D32" i="6"/>
  <c r="E31" i="6"/>
  <c r="D31" i="6" s="1"/>
  <c r="F30" i="6"/>
  <c r="E30" i="6"/>
  <c r="D30" i="6"/>
  <c r="E29" i="6"/>
  <c r="F29" i="6" s="1"/>
  <c r="F28" i="6"/>
  <c r="E28" i="6"/>
  <c r="D28" i="6"/>
  <c r="E27" i="6"/>
  <c r="D27" i="6" s="1"/>
  <c r="F26" i="6"/>
  <c r="E26" i="6"/>
  <c r="D26" i="6"/>
  <c r="E25" i="6"/>
  <c r="F25" i="6" s="1"/>
  <c r="F24" i="6"/>
  <c r="E24" i="6"/>
  <c r="D24" i="6"/>
  <c r="E23" i="6"/>
  <c r="D23" i="6" s="1"/>
  <c r="F22" i="6"/>
  <c r="E22" i="6"/>
  <c r="D22" i="6"/>
  <c r="E21" i="6"/>
  <c r="F21" i="6" s="1"/>
  <c r="F20" i="6"/>
  <c r="E20" i="6"/>
  <c r="D20" i="6"/>
  <c r="E19" i="6"/>
  <c r="D19" i="6" s="1"/>
  <c r="F18" i="6"/>
  <c r="E18" i="6"/>
  <c r="D18" i="6"/>
  <c r="E17" i="6"/>
  <c r="F17" i="6" s="1"/>
  <c r="F16" i="6"/>
  <c r="E16" i="6"/>
  <c r="D16" i="6"/>
  <c r="E15" i="6"/>
  <c r="D15" i="6" s="1"/>
  <c r="F14" i="6"/>
  <c r="E14" i="6"/>
  <c r="D14" i="6"/>
  <c r="E13" i="6"/>
  <c r="F13" i="6" s="1"/>
  <c r="F12" i="6"/>
  <c r="E12" i="6"/>
  <c r="D12" i="6"/>
  <c r="E11" i="6"/>
  <c r="D11" i="6" s="1"/>
  <c r="F10" i="6"/>
  <c r="E10" i="6"/>
  <c r="D10" i="6"/>
  <c r="E9" i="6"/>
  <c r="F9" i="6" s="1"/>
  <c r="F8" i="6"/>
  <c r="E8" i="6"/>
  <c r="D8" i="6"/>
  <c r="E7" i="6"/>
  <c r="D7" i="6" s="1"/>
  <c r="F6" i="6"/>
  <c r="E6" i="6"/>
  <c r="D6" i="6"/>
  <c r="D37" i="6" l="1"/>
  <c r="F37" i="6"/>
  <c r="F7" i="6"/>
  <c r="D9" i="6"/>
  <c r="F11" i="6"/>
  <c r="D13" i="6"/>
  <c r="F15" i="6"/>
  <c r="D17" i="6"/>
  <c r="F19" i="6"/>
  <c r="D21" i="6"/>
  <c r="F23" i="6"/>
  <c r="D25" i="6"/>
  <c r="F27" i="6"/>
  <c r="D29" i="6"/>
  <c r="F31" i="6"/>
  <c r="D33" i="6"/>
  <c r="F35" i="6"/>
  <c r="J66" i="5" l="1"/>
  <c r="I66" i="5"/>
  <c r="H66" i="5"/>
  <c r="G66" i="5"/>
  <c r="C66" i="5"/>
  <c r="F65" i="5"/>
  <c r="E65" i="5"/>
  <c r="D65" i="5"/>
  <c r="E64" i="5"/>
  <c r="D64" i="5" s="1"/>
  <c r="F63" i="5"/>
  <c r="E63" i="5"/>
  <c r="D63" i="5"/>
  <c r="E62" i="5"/>
  <c r="F62" i="5" s="1"/>
  <c r="F61" i="5"/>
  <c r="E61" i="5"/>
  <c r="D61" i="5"/>
  <c r="E60" i="5"/>
  <c r="D60" i="5" s="1"/>
  <c r="F59" i="5"/>
  <c r="E59" i="5"/>
  <c r="D59" i="5"/>
  <c r="E58" i="5"/>
  <c r="F58" i="5" s="1"/>
  <c r="F57" i="5"/>
  <c r="E57" i="5"/>
  <c r="D57" i="5"/>
  <c r="E56" i="5"/>
  <c r="D56" i="5" s="1"/>
  <c r="F55" i="5"/>
  <c r="E55" i="5"/>
  <c r="D55" i="5"/>
  <c r="E54" i="5"/>
  <c r="F54" i="5" s="1"/>
  <c r="F53" i="5"/>
  <c r="E53" i="5"/>
  <c r="D53" i="5"/>
  <c r="E52" i="5"/>
  <c r="D52" i="5" s="1"/>
  <c r="F51" i="5"/>
  <c r="E51" i="5"/>
  <c r="D51" i="5"/>
  <c r="E50" i="5"/>
  <c r="F50" i="5" s="1"/>
  <c r="F49" i="5"/>
  <c r="E49" i="5"/>
  <c r="D49" i="5"/>
  <c r="E48" i="5"/>
  <c r="D48" i="5" s="1"/>
  <c r="F47" i="5"/>
  <c r="E47" i="5"/>
  <c r="D47" i="5"/>
  <c r="E46" i="5"/>
  <c r="F46" i="5" s="1"/>
  <c r="F45" i="5"/>
  <c r="E45" i="5"/>
  <c r="D45" i="5"/>
  <c r="E44" i="5"/>
  <c r="D44" i="5" s="1"/>
  <c r="F43" i="5"/>
  <c r="E43" i="5"/>
  <c r="D43" i="5"/>
  <c r="E42" i="5"/>
  <c r="F42" i="5" s="1"/>
  <c r="F41" i="5"/>
  <c r="E41" i="5"/>
  <c r="D41" i="5"/>
  <c r="E40" i="5"/>
  <c r="D40" i="5" s="1"/>
  <c r="F39" i="5"/>
  <c r="E39" i="5"/>
  <c r="D39" i="5"/>
  <c r="E38" i="5"/>
  <c r="F38" i="5" s="1"/>
  <c r="F37" i="5"/>
  <c r="E37" i="5"/>
  <c r="D37" i="5"/>
  <c r="E36" i="5"/>
  <c r="D36" i="5" s="1"/>
  <c r="F35" i="5"/>
  <c r="E35" i="5"/>
  <c r="D35" i="5"/>
  <c r="E34" i="5"/>
  <c r="F34" i="5" s="1"/>
  <c r="F33" i="5"/>
  <c r="E33" i="5"/>
  <c r="D33" i="5"/>
  <c r="E32" i="5"/>
  <c r="D32" i="5" s="1"/>
  <c r="F31" i="5"/>
  <c r="E31" i="5"/>
  <c r="D31" i="5"/>
  <c r="E30" i="5"/>
  <c r="F30" i="5" s="1"/>
  <c r="F29" i="5"/>
  <c r="E29" i="5"/>
  <c r="D29" i="5"/>
  <c r="E28" i="5"/>
  <c r="D28" i="5" s="1"/>
  <c r="F27" i="5"/>
  <c r="E27" i="5"/>
  <c r="D27" i="5"/>
  <c r="E26" i="5"/>
  <c r="F26" i="5" s="1"/>
  <c r="F25" i="5"/>
  <c r="E25" i="5"/>
  <c r="D25" i="5"/>
  <c r="E24" i="5"/>
  <c r="D24" i="5" s="1"/>
  <c r="F23" i="5"/>
  <c r="E23" i="5"/>
  <c r="D23" i="5"/>
  <c r="E22" i="5"/>
  <c r="F22" i="5" s="1"/>
  <c r="F21" i="5"/>
  <c r="E21" i="5"/>
  <c r="D21" i="5"/>
  <c r="E20" i="5"/>
  <c r="D20" i="5" s="1"/>
  <c r="F19" i="5"/>
  <c r="E19" i="5"/>
  <c r="D19" i="5"/>
  <c r="E18" i="5"/>
  <c r="F18" i="5" s="1"/>
  <c r="F17" i="5"/>
  <c r="E17" i="5"/>
  <c r="D17" i="5"/>
  <c r="E16" i="5"/>
  <c r="D16" i="5" s="1"/>
  <c r="F15" i="5"/>
  <c r="E15" i="5"/>
  <c r="D15" i="5"/>
  <c r="E14" i="5"/>
  <c r="F14" i="5" s="1"/>
  <c r="F13" i="5"/>
  <c r="E13" i="5"/>
  <c r="D13" i="5"/>
  <c r="E12" i="5"/>
  <c r="D12" i="5" s="1"/>
  <c r="F11" i="5"/>
  <c r="E11" i="5"/>
  <c r="D11" i="5"/>
  <c r="E10" i="5"/>
  <c r="F10" i="5" s="1"/>
  <c r="F9" i="5"/>
  <c r="E9" i="5"/>
  <c r="D9" i="5"/>
  <c r="E8" i="5"/>
  <c r="D8" i="5" s="1"/>
  <c r="F7" i="5"/>
  <c r="E7" i="5"/>
  <c r="D7" i="5"/>
  <c r="E6" i="5"/>
  <c r="E66" i="5" s="1"/>
  <c r="F66" i="5" s="1"/>
  <c r="D6" i="5" l="1"/>
  <c r="F8" i="5"/>
  <c r="D10" i="5"/>
  <c r="F12" i="5"/>
  <c r="D14" i="5"/>
  <c r="F16" i="5"/>
  <c r="D18" i="5"/>
  <c r="F20" i="5"/>
  <c r="D22" i="5"/>
  <c r="F24" i="5"/>
  <c r="D26" i="5"/>
  <c r="F28" i="5"/>
  <c r="D30" i="5"/>
  <c r="F32" i="5"/>
  <c r="D34" i="5"/>
  <c r="F36" i="5"/>
  <c r="D38" i="5"/>
  <c r="F40" i="5"/>
  <c r="D42" i="5"/>
  <c r="F44" i="5"/>
  <c r="D46" i="5"/>
  <c r="F48" i="5"/>
  <c r="D50" i="5"/>
  <c r="F52" i="5"/>
  <c r="D54" i="5"/>
  <c r="F56" i="5"/>
  <c r="D58" i="5"/>
  <c r="F60" i="5"/>
  <c r="D62" i="5"/>
  <c r="F64" i="5"/>
  <c r="F6" i="5"/>
  <c r="D66" i="5" l="1"/>
  <c r="O34" i="4" l="1"/>
  <c r="N34" i="4"/>
  <c r="M34" i="4"/>
  <c r="L34" i="4"/>
  <c r="K34" i="4"/>
  <c r="J34" i="4"/>
  <c r="I34" i="4"/>
  <c r="H34" i="4"/>
  <c r="G34" i="4"/>
  <c r="C34" i="4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E7" i="4"/>
  <c r="F7" i="4" s="1"/>
  <c r="A7" i="4"/>
  <c r="E6" i="4"/>
  <c r="F6" i="4" s="1"/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E34" i="4"/>
  <c r="F34" i="4" s="1"/>
  <c r="D34" i="4" l="1"/>
  <c r="N62" i="3" l="1"/>
  <c r="M62" i="3"/>
  <c r="L62" i="3"/>
  <c r="K62" i="3"/>
  <c r="J62" i="3"/>
  <c r="I62" i="3"/>
  <c r="H62" i="3"/>
  <c r="G62" i="3"/>
  <c r="C62" i="3"/>
  <c r="F61" i="3"/>
  <c r="E61" i="3"/>
  <c r="D61" i="3"/>
  <c r="F60" i="3"/>
  <c r="E60" i="3"/>
  <c r="D60" i="3"/>
  <c r="F59" i="3"/>
  <c r="E59" i="3"/>
  <c r="D59" i="3"/>
  <c r="F58" i="3"/>
  <c r="E58" i="3"/>
  <c r="D58" i="3"/>
  <c r="F57" i="3"/>
  <c r="E57" i="3"/>
  <c r="D57" i="3"/>
  <c r="F56" i="3"/>
  <c r="E56" i="3"/>
  <c r="D56" i="3"/>
  <c r="F55" i="3"/>
  <c r="E55" i="3"/>
  <c r="D55" i="3"/>
  <c r="F54" i="3"/>
  <c r="E54" i="3"/>
  <c r="D54" i="3"/>
  <c r="F53" i="3"/>
  <c r="E53" i="3"/>
  <c r="D53" i="3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F6" i="3"/>
  <c r="E6" i="3"/>
  <c r="E62" i="3" s="1"/>
  <c r="F62" i="3" s="1"/>
  <c r="D6" i="3"/>
  <c r="D62" i="3" s="1"/>
  <c r="A44" i="3" l="1"/>
  <c r="A46" i="3" s="1"/>
  <c r="A48" i="3" s="1"/>
  <c r="A50" i="3" s="1"/>
  <c r="A43" i="3"/>
  <c r="A45" i="3" s="1"/>
  <c r="A47" i="3" s="1"/>
  <c r="A49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N68" i="1" l="1"/>
  <c r="M68" i="1"/>
  <c r="L68" i="1"/>
  <c r="K68" i="1"/>
  <c r="J68" i="1"/>
  <c r="I68" i="1"/>
  <c r="H68" i="1"/>
  <c r="G68" i="1"/>
  <c r="C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F6" i="1"/>
  <c r="E6" i="1"/>
  <c r="E68" i="1" s="1"/>
  <c r="F68" i="1" s="1"/>
  <c r="D6" i="1"/>
  <c r="D68" i="1" s="1"/>
  <c r="A44" i="1" l="1"/>
  <c r="A46" i="1" s="1"/>
  <c r="A48" i="1" s="1"/>
  <c r="A50" i="1" s="1"/>
  <c r="A43" i="1"/>
  <c r="A45" i="1" s="1"/>
  <c r="A47" i="1" s="1"/>
  <c r="A49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4" i="1" l="1"/>
  <c r="A65" i="1" s="1"/>
  <c r="A62" i="1"/>
  <c r="A63" i="1" s="1"/>
  <c r="A66" i="1" s="1"/>
  <c r="A67" i="1" s="1"/>
</calcChain>
</file>

<file path=xl/comments1.xml><?xml version="1.0" encoding="utf-8"?>
<comments xmlns="http://schemas.openxmlformats.org/spreadsheetml/2006/main">
  <authors>
    <author>Author</author>
  </authors>
  <commentList>
    <comment ref="N66" authorId="0">
      <text>
        <r>
          <rPr>
            <b/>
            <sz val="9"/>
            <color indexed="81"/>
            <rFont val="Tahoma"/>
            <family val="2"/>
          </rPr>
          <t>01 pcs copper tube length short.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01 pcs copper tube length short.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06 PCS WITHOUT LICENCE NO., 02PCS COPPER TUBE LENGTH SHORT.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05 PCS WITHOUT LICENCE 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01PCS COPPER TUBE LENGTH SHORT.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01PCS COPPER LENGTH SHORT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<sst xmlns="http://schemas.openxmlformats.org/spreadsheetml/2006/main" count="1242" uniqueCount="82">
  <si>
    <t>Onkar Engine &amp; Generator (P) Limited</t>
  </si>
  <si>
    <t>Station: Element Testing (at incoming)</t>
  </si>
  <si>
    <t>Date</t>
  </si>
  <si>
    <t>Model</t>
  </si>
  <si>
    <t>Total Qty Checked</t>
  </si>
  <si>
    <t>Qty OK</t>
  </si>
  <si>
    <t>Total Rejection Qty</t>
  </si>
  <si>
    <t>% Of Rejection</t>
  </si>
  <si>
    <t>Rejection Type</t>
  </si>
  <si>
    <t>REMARKS</t>
  </si>
  <si>
    <t>HV
1.5 kV 
Flash Test</t>
  </si>
  <si>
    <r>
      <t xml:space="preserve">IR </t>
    </r>
    <r>
      <rPr>
        <b/>
        <sz val="11"/>
        <color theme="1"/>
        <rFont val="Calibri"/>
        <family val="2"/>
      </rPr>
      <t>≥100 MΩ</t>
    </r>
  </si>
  <si>
    <r>
      <t>Resistance
(2 Kw= 25.2-29.4</t>
    </r>
    <r>
      <rPr>
        <b/>
        <sz val="8"/>
        <color theme="1"/>
        <rFont val="Calibri"/>
        <family val="2"/>
      </rPr>
      <t>Ω)
(3KW=15.5-19.7Ω)</t>
    </r>
  </si>
  <si>
    <t>Cutout Pocket</t>
  </si>
  <si>
    <t>Dent</t>
  </si>
  <si>
    <t>Mgo Clamp missing/ Thread</t>
  </si>
  <si>
    <t>Coating Defect</t>
  </si>
  <si>
    <t>Other Party</t>
  </si>
  <si>
    <t>10/15 AMICA 2 kW</t>
  </si>
  <si>
    <t>25 AMICA 2 kW</t>
  </si>
  <si>
    <t xml:space="preserve"> </t>
  </si>
  <si>
    <t>01 PCS CONNECTION PIN DAMAGE</t>
  </si>
  <si>
    <t>02 PCS CONNECTION PIN DAMAGE</t>
  </si>
  <si>
    <t>04 PCS CONNECTION PIN DAMAGE</t>
  </si>
  <si>
    <t>09 PCS CONNECTION PIN DAMAGE</t>
  </si>
  <si>
    <t>Total</t>
  </si>
  <si>
    <t>Prepared By:</t>
  </si>
  <si>
    <t>Approved By:</t>
  </si>
  <si>
    <t>Station: Element Testing (J Type)</t>
  </si>
  <si>
    <t>Connection Pin</t>
  </si>
  <si>
    <t>15/25 QUBE 2 KW</t>
  </si>
  <si>
    <t>Station: Element Testing</t>
  </si>
  <si>
    <t>HV@1500V Flash Test</t>
  </si>
  <si>
    <r>
      <t>Resistance(2KW=25.2-29.4</t>
    </r>
    <r>
      <rPr>
        <b/>
        <sz val="11"/>
        <color theme="1"/>
        <rFont val="Calibri"/>
        <family val="2"/>
      </rPr>
      <t>Ω)(3KW=15.5-19.7Ω)</t>
    </r>
  </si>
  <si>
    <t>VISUAL</t>
  </si>
  <si>
    <t>other brand embossing</t>
  </si>
  <si>
    <t>1 Mgo Clamp Missing, 2 Plate Dent</t>
  </si>
  <si>
    <t>3 Plate Dent</t>
  </si>
  <si>
    <t>1 plate dent, 1 coating, 1 C/O pocket</t>
  </si>
  <si>
    <t>2 plate dent</t>
  </si>
  <si>
    <t>2 plate dent, 1 coating</t>
  </si>
  <si>
    <t>1 Plate Dent</t>
  </si>
  <si>
    <t>2 no other party 4 nos Plate Dent</t>
  </si>
  <si>
    <t>2 no Coating</t>
  </si>
  <si>
    <t>1 No Coating</t>
  </si>
  <si>
    <t>1 Other company</t>
  </si>
  <si>
    <t>1 Other Company, 2 No Coating Defect</t>
  </si>
  <si>
    <t>1 Plate Dent, 3 other brand, 1 clamp missing</t>
  </si>
  <si>
    <t>2 Coating, 3 Plate dent</t>
  </si>
  <si>
    <t>Plate dent</t>
  </si>
  <si>
    <t>Plate Dent</t>
  </si>
  <si>
    <t>Coating</t>
  </si>
  <si>
    <t>1 No other Brand, 1 No Coating</t>
  </si>
  <si>
    <t>1 No coating issue</t>
  </si>
  <si>
    <t>2 no's coating issue</t>
  </si>
  <si>
    <t>1 no Plate dent, 1 No coating</t>
  </si>
  <si>
    <t>2 others party, 4 Plate denting</t>
  </si>
  <si>
    <t>1 NO PLATE DENT</t>
  </si>
  <si>
    <t>3 nos plate dent, 1 no coating</t>
  </si>
  <si>
    <t xml:space="preserve">11: Cutout Pocket </t>
  </si>
  <si>
    <t>9: Cutout pocket, 8 plate , 1 mgo Clamp</t>
  </si>
  <si>
    <t>3: Cutout pocket, 3: plate dent</t>
  </si>
  <si>
    <t>1: Cutout pocket, 1: coating</t>
  </si>
  <si>
    <t>5: Cutout Pocket, 2 Dent</t>
  </si>
  <si>
    <t>9: Cutout Pocket</t>
  </si>
  <si>
    <t>2: Cutout pocket, 1 Coating</t>
  </si>
  <si>
    <t>2: dent</t>
  </si>
  <si>
    <t>6: Cutout pocket, 1: Mgo Clamp</t>
  </si>
  <si>
    <t>1: Cutout pocket, 1: mgo Clamp</t>
  </si>
  <si>
    <t>2 cutout pocket, 2: plate dent, 1 Coating</t>
  </si>
  <si>
    <t>3: Cutout Pocket, 2: other Company, 1 Dent</t>
  </si>
  <si>
    <t>2: Cutout Pocket</t>
  </si>
  <si>
    <t>1 No Plate Dent</t>
  </si>
  <si>
    <t>1: Cutout pocket, 1 coating</t>
  </si>
  <si>
    <t>6: clamp issue, 2 coating</t>
  </si>
  <si>
    <t>OEGPL</t>
  </si>
  <si>
    <t>1 nos spiral turn less</t>
  </si>
  <si>
    <t>4 nos spiral turn less</t>
  </si>
  <si>
    <t>08 PCS  WITHOUT LICENCE NUMBER</t>
  </si>
  <si>
    <t>05 PCS  WITHOUT LICENCE NUMBER</t>
  </si>
  <si>
    <t xml:space="preserve"> 360 PCS REWORK ELEMENTS</t>
  </si>
  <si>
    <t>WITHOUT CML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</si>
</sst>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5" fontId="0" fillId="2" borderId="2" xfId="0" applyNumberForma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 wrapText="1"/>
    </xf>
    <xf numFmtId="15" fontId="0" fillId="3" borderId="2" xfId="0" applyNumberForma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0" xfId="0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5" fontId="0" fillId="2" borderId="2" xfId="0" applyNumberFormat="1" applyFill="1" applyBorder="1" applyAlignment="1">
      <alignment horizontal="left" vertic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15" fontId="0" fillId="3" borderId="2" xfId="0" applyNumberFormat="1" applyFill="1" applyBorder="1" applyAlignment="1">
      <alignment horizontal="left" vertical="center" wrapText="1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0" xfId="0" applyFill="1"/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6" fillId="2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1" xfId="0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6"/>
  <sheetViews>
    <sheetView tabSelected="1" workbookViewId="0">
      <selection activeCell="B73" sqref="B73"/>
    </sheetView>
  </sheetViews>
  <sheetFormatPr defaultRowHeight="15" x14ac:dyDescent="0.25"/>
  <cols>
    <col min="1" max="1" width="11.7109375" customWidth="1"/>
    <col min="2" max="2" width="24.28515625" customWidth="1"/>
    <col min="3" max="3" width="9.7109375" customWidth="1"/>
    <col min="5" max="5" width="9.140625" customWidth="1"/>
    <col min="6" max="6" width="10.140625" customWidth="1"/>
    <col min="7" max="7" width="11.28515625" customWidth="1"/>
    <col min="9" max="9" width="14" customWidth="1"/>
    <col min="10" max="11" width="9.85546875" customWidth="1"/>
    <col min="12" max="12" width="13" customWidth="1"/>
    <col min="13" max="13" width="11.140625" customWidth="1"/>
    <col min="15" max="15" width="38.42578125" customWidth="1"/>
  </cols>
  <sheetData>
    <row r="2" spans="1:15" x14ac:dyDescent="0.25">
      <c r="A2" s="1" t="s">
        <v>0</v>
      </c>
      <c r="N2" s="58"/>
      <c r="O2" s="58"/>
    </row>
    <row r="3" spans="1:15" x14ac:dyDescent="0.25">
      <c r="A3" s="1" t="s">
        <v>1</v>
      </c>
    </row>
    <row r="4" spans="1:15" ht="15" customHeight="1" x14ac:dyDescent="0.25">
      <c r="A4" s="59" t="s">
        <v>2</v>
      </c>
      <c r="B4" s="60" t="s">
        <v>3</v>
      </c>
      <c r="C4" s="62" t="s">
        <v>4</v>
      </c>
      <c r="D4" s="59" t="s">
        <v>5</v>
      </c>
      <c r="E4" s="62" t="s">
        <v>6</v>
      </c>
      <c r="F4" s="64" t="s">
        <v>7</v>
      </c>
      <c r="G4" s="65" t="s">
        <v>8</v>
      </c>
      <c r="H4" s="65"/>
      <c r="I4" s="65"/>
      <c r="J4" s="65"/>
      <c r="K4" s="65"/>
      <c r="L4" s="65"/>
      <c r="M4" s="65"/>
      <c r="N4" s="65"/>
      <c r="O4" s="66" t="s">
        <v>9</v>
      </c>
    </row>
    <row r="5" spans="1:15" ht="65.25" customHeight="1" x14ac:dyDescent="0.25">
      <c r="A5" s="59"/>
      <c r="B5" s="61"/>
      <c r="C5" s="63"/>
      <c r="D5" s="59"/>
      <c r="E5" s="63"/>
      <c r="F5" s="64"/>
      <c r="G5" s="2" t="s">
        <v>10</v>
      </c>
      <c r="H5" s="3" t="s">
        <v>11</v>
      </c>
      <c r="I5" s="4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5" t="s">
        <v>17</v>
      </c>
      <c r="O5" s="67"/>
    </row>
    <row r="6" spans="1:15" x14ac:dyDescent="0.25">
      <c r="A6" s="6">
        <v>44197</v>
      </c>
      <c r="B6" s="7" t="s">
        <v>18</v>
      </c>
      <c r="C6" s="8">
        <v>100</v>
      </c>
      <c r="D6" s="8">
        <f>SUM(C6-E6)</f>
        <v>94</v>
      </c>
      <c r="E6" s="8">
        <f>SUM(G6:N6)</f>
        <v>6</v>
      </c>
      <c r="F6" s="9">
        <f>(E6/C6)*100</f>
        <v>6</v>
      </c>
      <c r="G6" s="8">
        <v>3</v>
      </c>
      <c r="H6" s="8">
        <v>1</v>
      </c>
      <c r="I6" s="8">
        <v>0</v>
      </c>
      <c r="J6" s="8">
        <v>2</v>
      </c>
      <c r="K6" s="8">
        <v>0</v>
      </c>
      <c r="L6" s="8">
        <v>0</v>
      </c>
      <c r="M6" s="8">
        <v>0</v>
      </c>
      <c r="N6" s="8">
        <v>0</v>
      </c>
      <c r="O6" s="10"/>
    </row>
    <row r="7" spans="1:15" x14ac:dyDescent="0.25">
      <c r="A7" s="6">
        <f>A6</f>
        <v>44197</v>
      </c>
      <c r="B7" s="7" t="s">
        <v>19</v>
      </c>
      <c r="C7" s="8">
        <v>280</v>
      </c>
      <c r="D7" s="8">
        <f>SUM(C7-E7)</f>
        <v>257</v>
      </c>
      <c r="E7" s="8">
        <f t="shared" ref="E7:E10" si="0">SUM(G7:N7)</f>
        <v>23</v>
      </c>
      <c r="F7" s="9">
        <f>(E7/C7)*100</f>
        <v>8.2142857142857135</v>
      </c>
      <c r="G7" s="8">
        <v>14</v>
      </c>
      <c r="H7" s="8">
        <v>6</v>
      </c>
      <c r="I7" s="8">
        <v>0</v>
      </c>
      <c r="J7" s="8">
        <v>3</v>
      </c>
      <c r="K7" s="8">
        <v>0</v>
      </c>
      <c r="L7" s="8">
        <v>0</v>
      </c>
      <c r="M7" s="8">
        <v>0</v>
      </c>
      <c r="N7" s="8">
        <v>0</v>
      </c>
      <c r="O7" s="10"/>
    </row>
    <row r="8" spans="1:15" x14ac:dyDescent="0.25">
      <c r="A8" s="11">
        <f>A7+1</f>
        <v>44198</v>
      </c>
      <c r="B8" s="12" t="s">
        <v>18</v>
      </c>
      <c r="C8" s="13">
        <v>200</v>
      </c>
      <c r="D8" s="13">
        <f t="shared" ref="D8:D67" si="1">SUM(C8-E8)</f>
        <v>189</v>
      </c>
      <c r="E8" s="13">
        <f t="shared" si="0"/>
        <v>11</v>
      </c>
      <c r="F8" s="14">
        <f>(E8/C8)*100</f>
        <v>5.5</v>
      </c>
      <c r="G8" s="13">
        <v>6</v>
      </c>
      <c r="H8" s="13">
        <v>3</v>
      </c>
      <c r="I8" s="13">
        <v>0</v>
      </c>
      <c r="J8" s="13">
        <v>2</v>
      </c>
      <c r="K8" s="13">
        <v>0</v>
      </c>
      <c r="L8" s="13">
        <v>0</v>
      </c>
      <c r="M8" s="13">
        <v>0</v>
      </c>
      <c r="N8" s="13">
        <v>0</v>
      </c>
      <c r="O8" s="15"/>
    </row>
    <row r="9" spans="1:15" x14ac:dyDescent="0.25">
      <c r="A9" s="11">
        <f>A8</f>
        <v>44198</v>
      </c>
      <c r="B9" s="12" t="s">
        <v>19</v>
      </c>
      <c r="C9" s="13">
        <v>440</v>
      </c>
      <c r="D9" s="13">
        <f t="shared" si="1"/>
        <v>425</v>
      </c>
      <c r="E9" s="13">
        <f t="shared" si="0"/>
        <v>15</v>
      </c>
      <c r="F9" s="14">
        <f t="shared" ref="F9:F67" si="2">(E9/C9)*100</f>
        <v>3.4090909090909087</v>
      </c>
      <c r="G9" s="13">
        <v>5</v>
      </c>
      <c r="H9" s="13">
        <v>4</v>
      </c>
      <c r="I9" s="13">
        <v>0</v>
      </c>
      <c r="J9" s="13">
        <v>6</v>
      </c>
      <c r="K9" s="13">
        <v>0</v>
      </c>
      <c r="L9" s="13">
        <v>0</v>
      </c>
      <c r="M9" s="13">
        <v>0</v>
      </c>
      <c r="N9" s="13">
        <v>0</v>
      </c>
      <c r="O9" s="16"/>
    </row>
    <row r="10" spans="1:15" x14ac:dyDescent="0.25">
      <c r="A10" s="6">
        <f>A9+1</f>
        <v>44199</v>
      </c>
      <c r="B10" s="7" t="s">
        <v>18</v>
      </c>
      <c r="C10" s="8">
        <v>0</v>
      </c>
      <c r="D10" s="8">
        <f t="shared" si="1"/>
        <v>0</v>
      </c>
      <c r="E10" s="8">
        <f t="shared" si="0"/>
        <v>0</v>
      </c>
      <c r="F10" s="9" t="e">
        <f t="shared" si="2"/>
        <v>#DIV/0!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0"/>
    </row>
    <row r="11" spans="1:15" x14ac:dyDescent="0.25">
      <c r="A11" s="6">
        <f>A10</f>
        <v>44199</v>
      </c>
      <c r="B11" s="7" t="s">
        <v>19</v>
      </c>
      <c r="C11" s="8">
        <v>0</v>
      </c>
      <c r="D11" s="8">
        <f t="shared" si="1"/>
        <v>0</v>
      </c>
      <c r="E11" s="8">
        <f>SUM(G11:N11)</f>
        <v>0</v>
      </c>
      <c r="F11" s="9" t="e">
        <f t="shared" si="2"/>
        <v>#DIV/0!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0"/>
    </row>
    <row r="12" spans="1:15" x14ac:dyDescent="0.25">
      <c r="A12" s="11">
        <f>A11+1</f>
        <v>44200</v>
      </c>
      <c r="B12" s="12" t="s">
        <v>18</v>
      </c>
      <c r="C12" s="13">
        <v>200</v>
      </c>
      <c r="D12" s="13">
        <f t="shared" si="1"/>
        <v>192</v>
      </c>
      <c r="E12" s="13">
        <f t="shared" ref="E12" si="3">SUM(G12:N12)</f>
        <v>8</v>
      </c>
      <c r="F12" s="14">
        <f t="shared" si="2"/>
        <v>4</v>
      </c>
      <c r="G12" s="13">
        <v>3</v>
      </c>
      <c r="H12" s="13">
        <v>2</v>
      </c>
      <c r="I12" s="13">
        <v>0</v>
      </c>
      <c r="J12" s="13">
        <v>3</v>
      </c>
      <c r="K12" s="13">
        <v>0</v>
      </c>
      <c r="L12" s="13">
        <v>0</v>
      </c>
      <c r="M12" s="13">
        <v>0</v>
      </c>
      <c r="N12" s="13">
        <v>0</v>
      </c>
      <c r="O12" s="15"/>
    </row>
    <row r="13" spans="1:15" x14ac:dyDescent="0.25">
      <c r="A13" s="11">
        <f>A12</f>
        <v>44200</v>
      </c>
      <c r="B13" s="12" t="s">
        <v>19</v>
      </c>
      <c r="C13" s="13">
        <v>360</v>
      </c>
      <c r="D13" s="13">
        <f t="shared" si="1"/>
        <v>347</v>
      </c>
      <c r="E13" s="13">
        <f t="shared" ref="E13" si="4">SUM(G13:N13)</f>
        <v>13</v>
      </c>
      <c r="F13" s="14">
        <f t="shared" si="2"/>
        <v>3.6111111111111107</v>
      </c>
      <c r="G13" s="13">
        <v>9</v>
      </c>
      <c r="H13" s="13">
        <v>3</v>
      </c>
      <c r="I13" s="13">
        <v>0</v>
      </c>
      <c r="J13" s="13">
        <v>1</v>
      </c>
      <c r="K13" s="13">
        <v>0</v>
      </c>
      <c r="L13" s="13">
        <v>0</v>
      </c>
      <c r="M13" s="13">
        <v>0</v>
      </c>
      <c r="N13" s="13">
        <v>0</v>
      </c>
      <c r="O13" s="16"/>
    </row>
    <row r="14" spans="1:15" x14ac:dyDescent="0.25">
      <c r="A14" s="6">
        <f>A13+1</f>
        <v>44201</v>
      </c>
      <c r="B14" s="7" t="s">
        <v>18</v>
      </c>
      <c r="C14" s="8">
        <v>200</v>
      </c>
      <c r="D14" s="8">
        <f t="shared" si="1"/>
        <v>178</v>
      </c>
      <c r="E14" s="8">
        <f t="shared" ref="E14:E67" si="5">SUM(G14:N14)</f>
        <v>22</v>
      </c>
      <c r="F14" s="9">
        <f t="shared" si="2"/>
        <v>11</v>
      </c>
      <c r="G14" s="8">
        <v>9</v>
      </c>
      <c r="H14" s="8">
        <v>3</v>
      </c>
      <c r="I14" s="8">
        <v>1</v>
      </c>
      <c r="J14" s="8">
        <v>9</v>
      </c>
      <c r="K14" s="8">
        <v>0</v>
      </c>
      <c r="L14" s="8">
        <v>0</v>
      </c>
      <c r="M14" s="8">
        <v>0</v>
      </c>
      <c r="N14" s="8">
        <v>0</v>
      </c>
      <c r="O14" s="17"/>
    </row>
    <row r="15" spans="1:15" x14ac:dyDescent="0.25">
      <c r="A15" s="6">
        <f>A14</f>
        <v>44201</v>
      </c>
      <c r="B15" s="7" t="s">
        <v>19</v>
      </c>
      <c r="C15" s="8">
        <v>0</v>
      </c>
      <c r="D15" s="8">
        <f t="shared" si="1"/>
        <v>0</v>
      </c>
      <c r="E15" s="8">
        <f t="shared" si="5"/>
        <v>0</v>
      </c>
      <c r="F15" s="9" t="e">
        <f t="shared" si="2"/>
        <v>#DIV/0!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0"/>
    </row>
    <row r="16" spans="1:15" x14ac:dyDescent="0.25">
      <c r="A16" s="11">
        <f>A15+1</f>
        <v>44202</v>
      </c>
      <c r="B16" s="12" t="s">
        <v>18</v>
      </c>
      <c r="C16" s="13">
        <v>100</v>
      </c>
      <c r="D16" s="13">
        <f t="shared" si="1"/>
        <v>82</v>
      </c>
      <c r="E16" s="13">
        <f t="shared" si="5"/>
        <v>18</v>
      </c>
      <c r="F16" s="14">
        <f>(E16/C16)*100</f>
        <v>18</v>
      </c>
      <c r="G16" s="13">
        <v>2</v>
      </c>
      <c r="H16" s="13">
        <v>1</v>
      </c>
      <c r="I16" s="13">
        <v>0</v>
      </c>
      <c r="J16" s="13">
        <v>15</v>
      </c>
      <c r="K16" s="13">
        <v>0</v>
      </c>
      <c r="L16" s="13">
        <v>0</v>
      </c>
      <c r="M16" s="13">
        <v>0</v>
      </c>
      <c r="N16" s="13">
        <v>0</v>
      </c>
      <c r="O16" s="18"/>
    </row>
    <row r="17" spans="1:15" x14ac:dyDescent="0.25">
      <c r="A17" s="11">
        <f>A16</f>
        <v>44202</v>
      </c>
      <c r="B17" s="12" t="s">
        <v>19</v>
      </c>
      <c r="C17" s="13">
        <v>160</v>
      </c>
      <c r="D17" s="13">
        <f t="shared" si="1"/>
        <v>157</v>
      </c>
      <c r="E17" s="13">
        <f t="shared" si="5"/>
        <v>3</v>
      </c>
      <c r="F17" s="14">
        <f t="shared" ref="F17" si="6">(E17/C17)*100</f>
        <v>1.875</v>
      </c>
      <c r="G17" s="13">
        <v>0</v>
      </c>
      <c r="H17" s="13">
        <v>3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6"/>
    </row>
    <row r="18" spans="1:15" x14ac:dyDescent="0.25">
      <c r="A18" s="6">
        <f>A17+1</f>
        <v>44203</v>
      </c>
      <c r="B18" s="7" t="s">
        <v>18</v>
      </c>
      <c r="C18" s="8">
        <v>0</v>
      </c>
      <c r="D18" s="8">
        <f t="shared" si="1"/>
        <v>0</v>
      </c>
      <c r="E18" s="8">
        <f t="shared" si="5"/>
        <v>0</v>
      </c>
      <c r="F18" s="9" t="e">
        <f t="shared" si="2"/>
        <v>#DIV/0!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0"/>
    </row>
    <row r="19" spans="1:15" x14ac:dyDescent="0.25">
      <c r="A19" s="6">
        <f>A18</f>
        <v>44203</v>
      </c>
      <c r="B19" s="7" t="s">
        <v>19</v>
      </c>
      <c r="C19" s="8">
        <v>480</v>
      </c>
      <c r="D19" s="8">
        <f t="shared" si="1"/>
        <v>461</v>
      </c>
      <c r="E19" s="8">
        <f t="shared" si="5"/>
        <v>19</v>
      </c>
      <c r="F19" s="9">
        <f t="shared" si="2"/>
        <v>3.958333333333333</v>
      </c>
      <c r="G19" s="8">
        <v>4</v>
      </c>
      <c r="H19" s="8">
        <v>7</v>
      </c>
      <c r="I19" s="8">
        <v>0</v>
      </c>
      <c r="J19" s="8">
        <v>2</v>
      </c>
      <c r="K19" s="8">
        <v>6</v>
      </c>
      <c r="L19" s="8">
        <v>0</v>
      </c>
      <c r="M19" s="8">
        <v>0</v>
      </c>
      <c r="N19" s="8">
        <v>0</v>
      </c>
      <c r="O19" s="10"/>
    </row>
    <row r="20" spans="1:15" x14ac:dyDescent="0.25">
      <c r="A20" s="11">
        <f>A19+1</f>
        <v>44204</v>
      </c>
      <c r="B20" s="12" t="s">
        <v>18</v>
      </c>
      <c r="C20" s="13">
        <v>350</v>
      </c>
      <c r="D20" s="13">
        <f t="shared" si="1"/>
        <v>347</v>
      </c>
      <c r="E20" s="13">
        <f t="shared" si="5"/>
        <v>3</v>
      </c>
      <c r="F20" s="14">
        <f>(E20/C20)*100</f>
        <v>0.85714285714285721</v>
      </c>
      <c r="G20" s="13">
        <v>1</v>
      </c>
      <c r="H20" s="13">
        <v>0</v>
      </c>
      <c r="I20" s="13">
        <v>1</v>
      </c>
      <c r="J20" s="13">
        <v>1</v>
      </c>
      <c r="K20" s="13">
        <v>0</v>
      </c>
      <c r="L20" s="13">
        <v>0</v>
      </c>
      <c r="M20" s="13">
        <v>0</v>
      </c>
      <c r="N20" s="13">
        <v>0</v>
      </c>
      <c r="O20" s="16"/>
    </row>
    <row r="21" spans="1:15" x14ac:dyDescent="0.25">
      <c r="A21" s="11">
        <f>A20</f>
        <v>44204</v>
      </c>
      <c r="B21" s="12" t="s">
        <v>19</v>
      </c>
      <c r="C21" s="13">
        <v>120</v>
      </c>
      <c r="D21" s="13">
        <f t="shared" si="1"/>
        <v>118</v>
      </c>
      <c r="E21" s="13">
        <f t="shared" si="5"/>
        <v>2</v>
      </c>
      <c r="F21" s="14">
        <f t="shared" ref="F21" si="7">(E21/C21)*100</f>
        <v>1.6666666666666667</v>
      </c>
      <c r="G21" s="13">
        <v>1</v>
      </c>
      <c r="H21" s="13">
        <v>0</v>
      </c>
      <c r="I21" s="13">
        <v>0</v>
      </c>
      <c r="J21" s="13">
        <v>1</v>
      </c>
      <c r="K21" s="13">
        <v>0</v>
      </c>
      <c r="L21" s="13">
        <v>0</v>
      </c>
      <c r="M21" s="13">
        <v>0</v>
      </c>
      <c r="N21" s="13">
        <v>0</v>
      </c>
      <c r="O21" s="16"/>
    </row>
    <row r="22" spans="1:15" x14ac:dyDescent="0.25">
      <c r="A22" s="6">
        <f>A21+1</f>
        <v>44205</v>
      </c>
      <c r="B22" s="7" t="s">
        <v>18</v>
      </c>
      <c r="C22" s="8">
        <v>850</v>
      </c>
      <c r="D22" s="8">
        <f t="shared" si="1"/>
        <v>821</v>
      </c>
      <c r="E22" s="8">
        <f t="shared" si="5"/>
        <v>29</v>
      </c>
      <c r="F22" s="9">
        <f t="shared" si="2"/>
        <v>3.4117647058823533</v>
      </c>
      <c r="G22" s="8">
        <v>14</v>
      </c>
      <c r="H22" s="8">
        <v>8</v>
      </c>
      <c r="I22" s="8">
        <v>0</v>
      </c>
      <c r="J22" s="8">
        <v>7</v>
      </c>
      <c r="K22" s="8">
        <v>0</v>
      </c>
      <c r="L22" s="8">
        <v>0</v>
      </c>
      <c r="M22" s="8">
        <v>0</v>
      </c>
      <c r="N22" s="8">
        <v>0</v>
      </c>
      <c r="O22" s="10"/>
    </row>
    <row r="23" spans="1:15" x14ac:dyDescent="0.25">
      <c r="A23" s="6">
        <f>A22</f>
        <v>44205</v>
      </c>
      <c r="B23" s="7" t="s">
        <v>19</v>
      </c>
      <c r="C23" s="8">
        <v>120</v>
      </c>
      <c r="D23" s="8">
        <f t="shared" si="1"/>
        <v>116</v>
      </c>
      <c r="E23" s="8">
        <f t="shared" si="5"/>
        <v>4</v>
      </c>
      <c r="F23" s="9">
        <f t="shared" si="2"/>
        <v>3.3333333333333335</v>
      </c>
      <c r="G23" s="8">
        <v>1</v>
      </c>
      <c r="H23" s="8">
        <v>1</v>
      </c>
      <c r="I23" s="8">
        <v>0</v>
      </c>
      <c r="J23" s="8">
        <v>2</v>
      </c>
      <c r="K23" s="8">
        <v>0</v>
      </c>
      <c r="L23" s="8">
        <v>0</v>
      </c>
      <c r="M23" s="8">
        <v>0</v>
      </c>
      <c r="N23" s="8">
        <v>0</v>
      </c>
      <c r="O23" s="10"/>
    </row>
    <row r="24" spans="1:15" x14ac:dyDescent="0.25">
      <c r="A24" s="11">
        <f>A23+1</f>
        <v>44206</v>
      </c>
      <c r="B24" s="12" t="s">
        <v>18</v>
      </c>
      <c r="C24" s="13">
        <v>700</v>
      </c>
      <c r="D24" s="13">
        <f t="shared" si="1"/>
        <v>687</v>
      </c>
      <c r="E24" s="13">
        <f t="shared" si="5"/>
        <v>13</v>
      </c>
      <c r="F24" s="14">
        <f>(E24/C24)*100</f>
        <v>1.8571428571428572</v>
      </c>
      <c r="G24" s="13">
        <v>5</v>
      </c>
      <c r="H24" s="13">
        <v>8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6"/>
    </row>
    <row r="25" spans="1:15" x14ac:dyDescent="0.25">
      <c r="A25" s="11">
        <f>A24</f>
        <v>44206</v>
      </c>
      <c r="B25" s="12" t="s">
        <v>19</v>
      </c>
      <c r="C25" s="13">
        <v>0</v>
      </c>
      <c r="D25" s="13">
        <f t="shared" si="1"/>
        <v>0</v>
      </c>
      <c r="E25" s="13">
        <f t="shared" si="5"/>
        <v>0</v>
      </c>
      <c r="F25" s="14" t="e">
        <f t="shared" ref="F25" si="8">(E25/C25)*100</f>
        <v>#DIV/0!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6"/>
    </row>
    <row r="26" spans="1:15" x14ac:dyDescent="0.25">
      <c r="A26" s="6">
        <f>A25+1</f>
        <v>44207</v>
      </c>
      <c r="B26" s="7" t="s">
        <v>18</v>
      </c>
      <c r="C26" s="8">
        <v>1000</v>
      </c>
      <c r="D26" s="8">
        <f t="shared" si="1"/>
        <v>981</v>
      </c>
      <c r="E26" s="8">
        <f t="shared" si="5"/>
        <v>19</v>
      </c>
      <c r="F26" s="9">
        <f t="shared" si="2"/>
        <v>1.9</v>
      </c>
      <c r="G26" s="8">
        <v>7</v>
      </c>
      <c r="H26" s="8">
        <v>4</v>
      </c>
      <c r="I26" s="8">
        <v>0</v>
      </c>
      <c r="J26" s="8">
        <v>8</v>
      </c>
      <c r="K26" s="8">
        <v>0</v>
      </c>
      <c r="L26" s="8">
        <v>0</v>
      </c>
      <c r="M26" s="8">
        <v>0</v>
      </c>
      <c r="N26" s="8">
        <v>0</v>
      </c>
      <c r="O26" s="10"/>
    </row>
    <row r="27" spans="1:15" x14ac:dyDescent="0.25">
      <c r="A27" s="6">
        <f>A26</f>
        <v>44207</v>
      </c>
      <c r="B27" s="7" t="s">
        <v>19</v>
      </c>
      <c r="C27" s="8">
        <v>0</v>
      </c>
      <c r="D27" s="8">
        <f t="shared" si="1"/>
        <v>0</v>
      </c>
      <c r="E27" s="8">
        <f t="shared" si="5"/>
        <v>0</v>
      </c>
      <c r="F27" s="9" t="e">
        <f t="shared" si="2"/>
        <v>#DIV/0!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0"/>
    </row>
    <row r="28" spans="1:15" x14ac:dyDescent="0.25">
      <c r="A28" s="11">
        <f>A27+1</f>
        <v>44208</v>
      </c>
      <c r="B28" s="12" t="s">
        <v>18</v>
      </c>
      <c r="C28" s="13">
        <v>350</v>
      </c>
      <c r="D28" s="13">
        <f t="shared" si="1"/>
        <v>339</v>
      </c>
      <c r="E28" s="13">
        <f t="shared" si="5"/>
        <v>11</v>
      </c>
      <c r="F28" s="14">
        <f>(E28/C28)*100</f>
        <v>3.1428571428571432</v>
      </c>
      <c r="G28" s="13">
        <v>1</v>
      </c>
      <c r="H28" s="13">
        <v>0</v>
      </c>
      <c r="I28" s="13">
        <v>1</v>
      </c>
      <c r="J28" s="13">
        <v>6</v>
      </c>
      <c r="K28" s="13">
        <v>3</v>
      </c>
      <c r="L28" s="13">
        <v>0</v>
      </c>
      <c r="M28" s="13">
        <v>0</v>
      </c>
      <c r="N28" s="13">
        <v>0</v>
      </c>
      <c r="O28" s="16"/>
    </row>
    <row r="29" spans="1:15" x14ac:dyDescent="0.25">
      <c r="A29" s="11">
        <f>A28</f>
        <v>44208</v>
      </c>
      <c r="B29" s="12" t="s">
        <v>19</v>
      </c>
      <c r="C29" s="13">
        <v>40</v>
      </c>
      <c r="D29" s="13">
        <f t="shared" si="1"/>
        <v>37</v>
      </c>
      <c r="E29" s="13">
        <f t="shared" si="5"/>
        <v>3</v>
      </c>
      <c r="F29" s="14">
        <f t="shared" ref="F29" si="9">(E29/C29)*100</f>
        <v>7.5</v>
      </c>
      <c r="G29" s="13">
        <v>1</v>
      </c>
      <c r="H29" s="13">
        <v>1</v>
      </c>
      <c r="I29" s="13">
        <v>0</v>
      </c>
      <c r="J29" s="13">
        <v>1</v>
      </c>
      <c r="K29" s="13">
        <v>0</v>
      </c>
      <c r="L29" s="13">
        <v>0</v>
      </c>
      <c r="M29" s="13">
        <v>0</v>
      </c>
      <c r="N29" s="13">
        <v>0</v>
      </c>
      <c r="O29" s="16"/>
    </row>
    <row r="30" spans="1:15" x14ac:dyDescent="0.25">
      <c r="A30" s="6">
        <f>A29+1</f>
        <v>44209</v>
      </c>
      <c r="B30" s="7" t="s">
        <v>18</v>
      </c>
      <c r="C30" s="8">
        <v>850</v>
      </c>
      <c r="D30" s="8">
        <f t="shared" si="1"/>
        <v>771</v>
      </c>
      <c r="E30" s="8">
        <f t="shared" si="5"/>
        <v>79</v>
      </c>
      <c r="F30" s="9">
        <f t="shared" si="2"/>
        <v>9.2941176470588243</v>
      </c>
      <c r="G30" s="8">
        <v>20</v>
      </c>
      <c r="H30" s="8">
        <v>0</v>
      </c>
      <c r="I30" s="8">
        <v>11</v>
      </c>
      <c r="J30" s="8">
        <v>48</v>
      </c>
      <c r="K30" s="8">
        <v>0</v>
      </c>
      <c r="L30" s="8">
        <v>0</v>
      </c>
      <c r="M30" s="8">
        <v>0</v>
      </c>
      <c r="N30" s="8">
        <v>0</v>
      </c>
      <c r="O30" s="10"/>
    </row>
    <row r="31" spans="1:15" x14ac:dyDescent="0.25">
      <c r="A31" s="6">
        <f>A30</f>
        <v>44209</v>
      </c>
      <c r="B31" s="7" t="s">
        <v>19</v>
      </c>
      <c r="C31" s="8">
        <v>160</v>
      </c>
      <c r="D31" s="8">
        <f t="shared" si="1"/>
        <v>154</v>
      </c>
      <c r="E31" s="8">
        <f t="shared" si="5"/>
        <v>6</v>
      </c>
      <c r="F31" s="9">
        <f t="shared" si="2"/>
        <v>3.75</v>
      </c>
      <c r="G31" s="8">
        <v>0</v>
      </c>
      <c r="H31" s="8">
        <v>0</v>
      </c>
      <c r="I31" s="8">
        <v>0</v>
      </c>
      <c r="J31" s="8">
        <v>6</v>
      </c>
      <c r="K31" s="8">
        <v>0</v>
      </c>
      <c r="L31" s="8">
        <v>0</v>
      </c>
      <c r="M31" s="8">
        <v>0</v>
      </c>
      <c r="N31" s="8">
        <v>0</v>
      </c>
      <c r="O31" s="10"/>
    </row>
    <row r="32" spans="1:15" x14ac:dyDescent="0.25">
      <c r="A32" s="11">
        <f>A31+1</f>
        <v>44210</v>
      </c>
      <c r="B32" s="12" t="s">
        <v>18</v>
      </c>
      <c r="C32" s="13">
        <v>800</v>
      </c>
      <c r="D32" s="13">
        <f t="shared" si="1"/>
        <v>748</v>
      </c>
      <c r="E32" s="13">
        <f t="shared" si="5"/>
        <v>52</v>
      </c>
      <c r="F32" s="14">
        <f t="shared" si="2"/>
        <v>6.5</v>
      </c>
      <c r="G32" s="13">
        <v>3</v>
      </c>
      <c r="H32" s="13">
        <v>2</v>
      </c>
      <c r="I32" s="13">
        <v>6</v>
      </c>
      <c r="J32" s="13">
        <v>36</v>
      </c>
      <c r="K32" s="13">
        <v>5</v>
      </c>
      <c r="L32" s="13">
        <v>0</v>
      </c>
      <c r="M32" s="13">
        <v>0</v>
      </c>
      <c r="N32" s="13">
        <v>0</v>
      </c>
      <c r="O32" s="16"/>
    </row>
    <row r="33" spans="1:15" x14ac:dyDescent="0.25">
      <c r="A33" s="11">
        <f>A32</f>
        <v>44210</v>
      </c>
      <c r="B33" s="12" t="s">
        <v>19</v>
      </c>
      <c r="C33" s="13">
        <v>0</v>
      </c>
      <c r="D33" s="13">
        <f t="shared" si="1"/>
        <v>0</v>
      </c>
      <c r="E33" s="13">
        <f t="shared" si="5"/>
        <v>0</v>
      </c>
      <c r="F33" s="14" t="e">
        <f t="shared" si="2"/>
        <v>#DIV/0!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6"/>
    </row>
    <row r="34" spans="1:15" x14ac:dyDescent="0.25">
      <c r="A34" s="6">
        <f>A33+1</f>
        <v>44211</v>
      </c>
      <c r="B34" s="7" t="s">
        <v>18</v>
      </c>
      <c r="C34" s="8">
        <v>100</v>
      </c>
      <c r="D34" s="8">
        <f t="shared" si="1"/>
        <v>89</v>
      </c>
      <c r="E34" s="8">
        <f t="shared" si="5"/>
        <v>11</v>
      </c>
      <c r="F34" s="9">
        <f t="shared" si="2"/>
        <v>11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11</v>
      </c>
      <c r="N34" s="8">
        <v>0</v>
      </c>
      <c r="O34" s="10" t="s">
        <v>20</v>
      </c>
    </row>
    <row r="35" spans="1:15" x14ac:dyDescent="0.25">
      <c r="A35" s="6">
        <f>A34</f>
        <v>44211</v>
      </c>
      <c r="B35" s="7" t="s">
        <v>19</v>
      </c>
      <c r="C35" s="8">
        <v>80</v>
      </c>
      <c r="D35" s="8">
        <f t="shared" si="1"/>
        <v>78</v>
      </c>
      <c r="E35" s="8">
        <f t="shared" si="5"/>
        <v>2</v>
      </c>
      <c r="F35" s="9">
        <f t="shared" si="2"/>
        <v>2.5</v>
      </c>
      <c r="G35" s="8">
        <v>0</v>
      </c>
      <c r="H35" s="8">
        <v>0</v>
      </c>
      <c r="I35" s="8">
        <v>0</v>
      </c>
      <c r="J35" s="8">
        <v>2</v>
      </c>
      <c r="K35" s="8">
        <v>0</v>
      </c>
      <c r="L35" s="8">
        <v>0</v>
      </c>
      <c r="M35" s="8">
        <v>0</v>
      </c>
      <c r="N35" s="8">
        <v>0</v>
      </c>
      <c r="O35" s="10"/>
    </row>
    <row r="36" spans="1:15" x14ac:dyDescent="0.25">
      <c r="A36" s="11">
        <f>A35+1</f>
        <v>44212</v>
      </c>
      <c r="B36" s="12" t="s">
        <v>18</v>
      </c>
      <c r="C36" s="13">
        <v>100</v>
      </c>
      <c r="D36" s="13">
        <f t="shared" si="1"/>
        <v>96</v>
      </c>
      <c r="E36" s="13">
        <f t="shared" si="5"/>
        <v>4</v>
      </c>
      <c r="F36" s="14">
        <f t="shared" si="2"/>
        <v>4</v>
      </c>
      <c r="G36" s="13">
        <v>1</v>
      </c>
      <c r="H36" s="13">
        <v>0</v>
      </c>
      <c r="I36" s="13">
        <v>0</v>
      </c>
      <c r="J36" s="13">
        <v>0</v>
      </c>
      <c r="K36" s="13">
        <v>1</v>
      </c>
      <c r="L36" s="13">
        <v>0</v>
      </c>
      <c r="M36" s="13">
        <v>0</v>
      </c>
      <c r="N36" s="13">
        <v>2</v>
      </c>
      <c r="O36" s="16" t="s">
        <v>21</v>
      </c>
    </row>
    <row r="37" spans="1:15" x14ac:dyDescent="0.25">
      <c r="A37" s="11">
        <f>A36</f>
        <v>44212</v>
      </c>
      <c r="B37" s="12" t="s">
        <v>19</v>
      </c>
      <c r="C37" s="13">
        <v>360</v>
      </c>
      <c r="D37" s="13">
        <f t="shared" si="1"/>
        <v>348</v>
      </c>
      <c r="E37" s="13">
        <f t="shared" si="5"/>
        <v>12</v>
      </c>
      <c r="F37" s="14">
        <f t="shared" si="2"/>
        <v>3.3333333333333335</v>
      </c>
      <c r="G37" s="13">
        <v>0</v>
      </c>
      <c r="H37" s="13">
        <v>2</v>
      </c>
      <c r="I37" s="13">
        <v>1</v>
      </c>
      <c r="J37" s="13">
        <v>9</v>
      </c>
      <c r="K37" s="13">
        <v>0</v>
      </c>
      <c r="L37" s="13">
        <v>0</v>
      </c>
      <c r="M37" s="13">
        <v>0</v>
      </c>
      <c r="N37" s="13">
        <v>0</v>
      </c>
      <c r="O37" s="16"/>
    </row>
    <row r="38" spans="1:15" x14ac:dyDescent="0.25">
      <c r="A38" s="6">
        <f>A37+1</f>
        <v>44213</v>
      </c>
      <c r="B38" s="7" t="s">
        <v>18</v>
      </c>
      <c r="C38" s="8">
        <v>300</v>
      </c>
      <c r="D38" s="8">
        <f t="shared" si="1"/>
        <v>278</v>
      </c>
      <c r="E38" s="8">
        <f t="shared" si="5"/>
        <v>22</v>
      </c>
      <c r="F38" s="9">
        <f t="shared" si="2"/>
        <v>7.333333333333333</v>
      </c>
      <c r="G38" s="8">
        <v>2</v>
      </c>
      <c r="H38" s="8">
        <v>2</v>
      </c>
      <c r="I38" s="8">
        <v>3</v>
      </c>
      <c r="J38" s="8">
        <v>13</v>
      </c>
      <c r="K38" s="8">
        <v>2</v>
      </c>
      <c r="L38" s="8">
        <v>0</v>
      </c>
      <c r="M38" s="8">
        <v>0</v>
      </c>
      <c r="N38" s="8">
        <v>0</v>
      </c>
      <c r="O38" s="10" t="s">
        <v>22</v>
      </c>
    </row>
    <row r="39" spans="1:15" x14ac:dyDescent="0.25">
      <c r="A39" s="6">
        <f>A38</f>
        <v>44213</v>
      </c>
      <c r="B39" s="7" t="s">
        <v>19</v>
      </c>
      <c r="C39" s="8">
        <v>160</v>
      </c>
      <c r="D39" s="8">
        <f t="shared" si="1"/>
        <v>155</v>
      </c>
      <c r="E39" s="8">
        <f t="shared" si="5"/>
        <v>5</v>
      </c>
      <c r="F39" s="9">
        <f t="shared" si="2"/>
        <v>3.125</v>
      </c>
      <c r="G39" s="8">
        <v>0</v>
      </c>
      <c r="H39" s="8">
        <v>0</v>
      </c>
      <c r="I39" s="8">
        <v>0</v>
      </c>
      <c r="J39" s="8">
        <v>2</v>
      </c>
      <c r="K39" s="8">
        <v>1</v>
      </c>
      <c r="L39" s="8">
        <v>0</v>
      </c>
      <c r="M39" s="8">
        <v>0</v>
      </c>
      <c r="N39" s="8">
        <v>2</v>
      </c>
      <c r="O39" s="10" t="s">
        <v>21</v>
      </c>
    </row>
    <row r="40" spans="1:15" x14ac:dyDescent="0.25">
      <c r="A40" s="11">
        <f>A39+1</f>
        <v>44214</v>
      </c>
      <c r="B40" s="12" t="s">
        <v>18</v>
      </c>
      <c r="C40" s="13">
        <v>400</v>
      </c>
      <c r="D40" s="13">
        <f t="shared" si="1"/>
        <v>387</v>
      </c>
      <c r="E40" s="13">
        <f t="shared" si="5"/>
        <v>13</v>
      </c>
      <c r="F40" s="14">
        <f t="shared" si="2"/>
        <v>3.25</v>
      </c>
      <c r="G40" s="13">
        <v>5</v>
      </c>
      <c r="H40" s="13">
        <v>3</v>
      </c>
      <c r="I40" s="13">
        <v>1</v>
      </c>
      <c r="J40" s="13">
        <v>0</v>
      </c>
      <c r="K40" s="13">
        <v>2</v>
      </c>
      <c r="L40" s="13">
        <v>0</v>
      </c>
      <c r="M40" s="13">
        <v>2</v>
      </c>
      <c r="N40" s="13">
        <v>0</v>
      </c>
      <c r="O40" s="19" t="s">
        <v>22</v>
      </c>
    </row>
    <row r="41" spans="1:15" x14ac:dyDescent="0.25">
      <c r="A41" s="11">
        <f>A40</f>
        <v>44214</v>
      </c>
      <c r="B41" s="12" t="s">
        <v>19</v>
      </c>
      <c r="C41" s="13">
        <v>520</v>
      </c>
      <c r="D41" s="13">
        <f t="shared" si="1"/>
        <v>499</v>
      </c>
      <c r="E41" s="13">
        <f t="shared" si="5"/>
        <v>21</v>
      </c>
      <c r="F41" s="14">
        <f t="shared" si="2"/>
        <v>4.0384615384615383</v>
      </c>
      <c r="G41" s="13">
        <v>4</v>
      </c>
      <c r="H41" s="13">
        <v>5</v>
      </c>
      <c r="I41" s="13">
        <v>1</v>
      </c>
      <c r="J41" s="13">
        <v>7</v>
      </c>
      <c r="K41" s="13">
        <v>4</v>
      </c>
      <c r="L41" s="13">
        <v>0</v>
      </c>
      <c r="M41" s="13">
        <v>0</v>
      </c>
      <c r="N41" s="13">
        <v>0</v>
      </c>
      <c r="O41" s="19" t="s">
        <v>23</v>
      </c>
    </row>
    <row r="42" spans="1:15" x14ac:dyDescent="0.25">
      <c r="A42" s="6">
        <f>A41+1</f>
        <v>44215</v>
      </c>
      <c r="B42" s="7" t="s">
        <v>18</v>
      </c>
      <c r="C42" s="8">
        <v>500</v>
      </c>
      <c r="D42" s="8">
        <f t="shared" si="1"/>
        <v>490</v>
      </c>
      <c r="E42" s="8">
        <f t="shared" si="5"/>
        <v>10</v>
      </c>
      <c r="F42" s="9">
        <f t="shared" si="2"/>
        <v>2</v>
      </c>
      <c r="G42" s="8">
        <v>5</v>
      </c>
      <c r="H42" s="8">
        <v>0</v>
      </c>
      <c r="I42" s="8">
        <v>2</v>
      </c>
      <c r="J42" s="8">
        <v>0</v>
      </c>
      <c r="K42" s="8">
        <v>0</v>
      </c>
      <c r="L42" s="8">
        <v>0</v>
      </c>
      <c r="M42" s="8">
        <v>3</v>
      </c>
      <c r="N42" s="8">
        <v>0</v>
      </c>
      <c r="O42" s="20"/>
    </row>
    <row r="43" spans="1:15" x14ac:dyDescent="0.25">
      <c r="A43" s="6">
        <f>A42</f>
        <v>44215</v>
      </c>
      <c r="B43" s="7" t="s">
        <v>19</v>
      </c>
      <c r="C43" s="8">
        <v>80</v>
      </c>
      <c r="D43" s="8">
        <f t="shared" si="1"/>
        <v>80</v>
      </c>
      <c r="E43" s="8">
        <f t="shared" si="5"/>
        <v>0</v>
      </c>
      <c r="F43" s="9">
        <f t="shared" si="2"/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10"/>
    </row>
    <row r="44" spans="1:15" x14ac:dyDescent="0.25">
      <c r="A44" s="11">
        <f t="shared" ref="A44:A49" si="10">A42+1</f>
        <v>44216</v>
      </c>
      <c r="B44" s="12" t="s">
        <v>18</v>
      </c>
      <c r="C44" s="13">
        <v>200</v>
      </c>
      <c r="D44" s="13">
        <f t="shared" si="1"/>
        <v>196</v>
      </c>
      <c r="E44" s="13">
        <f t="shared" si="5"/>
        <v>4</v>
      </c>
      <c r="F44" s="14">
        <f t="shared" si="2"/>
        <v>2</v>
      </c>
      <c r="G44" s="13">
        <v>0</v>
      </c>
      <c r="H44" s="13">
        <v>0</v>
      </c>
      <c r="I44" s="13">
        <v>4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8"/>
    </row>
    <row r="45" spans="1:15" x14ac:dyDescent="0.25">
      <c r="A45" s="11">
        <f t="shared" si="10"/>
        <v>44216</v>
      </c>
      <c r="B45" s="12" t="s">
        <v>19</v>
      </c>
      <c r="C45" s="13">
        <v>360</v>
      </c>
      <c r="D45" s="13">
        <f t="shared" si="1"/>
        <v>357</v>
      </c>
      <c r="E45" s="13">
        <f t="shared" si="5"/>
        <v>3</v>
      </c>
      <c r="F45" s="14">
        <f t="shared" si="2"/>
        <v>0.83333333333333337</v>
      </c>
      <c r="G45" s="13">
        <v>1</v>
      </c>
      <c r="H45" s="13">
        <v>1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1</v>
      </c>
      <c r="O45" s="18"/>
    </row>
    <row r="46" spans="1:15" x14ac:dyDescent="0.25">
      <c r="A46" s="6">
        <f t="shared" si="10"/>
        <v>44217</v>
      </c>
      <c r="B46" s="7" t="s">
        <v>18</v>
      </c>
      <c r="C46" s="8">
        <v>500</v>
      </c>
      <c r="D46" s="8">
        <f t="shared" si="1"/>
        <v>484</v>
      </c>
      <c r="E46" s="8">
        <f t="shared" si="5"/>
        <v>16</v>
      </c>
      <c r="F46" s="9">
        <f t="shared" si="2"/>
        <v>3.2</v>
      </c>
      <c r="G46" s="8">
        <v>6</v>
      </c>
      <c r="H46" s="8">
        <v>7</v>
      </c>
      <c r="I46" s="8">
        <v>1</v>
      </c>
      <c r="J46" s="8">
        <v>1</v>
      </c>
      <c r="K46" s="8">
        <v>0</v>
      </c>
      <c r="L46" s="8">
        <v>0</v>
      </c>
      <c r="M46" s="8">
        <v>0</v>
      </c>
      <c r="N46" s="8">
        <v>1</v>
      </c>
      <c r="O46" s="20"/>
    </row>
    <row r="47" spans="1:15" x14ac:dyDescent="0.25">
      <c r="A47" s="6">
        <f t="shared" si="10"/>
        <v>44217</v>
      </c>
      <c r="B47" s="7" t="s">
        <v>19</v>
      </c>
      <c r="C47" s="8">
        <v>0</v>
      </c>
      <c r="D47" s="8">
        <f t="shared" si="1"/>
        <v>0</v>
      </c>
      <c r="E47" s="8">
        <f t="shared" si="5"/>
        <v>0</v>
      </c>
      <c r="F47" s="9" t="e">
        <f t="shared" si="2"/>
        <v>#DIV/0!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10"/>
    </row>
    <row r="48" spans="1:15" x14ac:dyDescent="0.25">
      <c r="A48" s="11">
        <f t="shared" si="10"/>
        <v>44218</v>
      </c>
      <c r="B48" s="12" t="s">
        <v>18</v>
      </c>
      <c r="C48" s="13">
        <v>950</v>
      </c>
      <c r="D48" s="13">
        <f t="shared" si="1"/>
        <v>915</v>
      </c>
      <c r="E48" s="13">
        <f t="shared" si="5"/>
        <v>35</v>
      </c>
      <c r="F48" s="14">
        <f t="shared" si="2"/>
        <v>3.6842105263157889</v>
      </c>
      <c r="G48" s="13">
        <v>16</v>
      </c>
      <c r="H48" s="13">
        <v>5</v>
      </c>
      <c r="I48" s="13">
        <v>0</v>
      </c>
      <c r="J48" s="13">
        <v>0</v>
      </c>
      <c r="K48" s="13">
        <v>9</v>
      </c>
      <c r="L48" s="13">
        <v>0</v>
      </c>
      <c r="M48" s="13">
        <v>5</v>
      </c>
      <c r="N48" s="13">
        <v>0</v>
      </c>
      <c r="O48" s="19" t="s">
        <v>24</v>
      </c>
    </row>
    <row r="49" spans="1:15" x14ac:dyDescent="0.25">
      <c r="A49" s="11">
        <f t="shared" si="10"/>
        <v>44218</v>
      </c>
      <c r="B49" s="12" t="s">
        <v>19</v>
      </c>
      <c r="C49" s="13">
        <v>0</v>
      </c>
      <c r="D49" s="13">
        <f t="shared" si="1"/>
        <v>0</v>
      </c>
      <c r="E49" s="13">
        <f t="shared" si="5"/>
        <v>0</v>
      </c>
      <c r="F49" s="14" t="e">
        <f t="shared" si="2"/>
        <v>#DIV/0!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6"/>
    </row>
    <row r="50" spans="1:15" x14ac:dyDescent="0.25">
      <c r="A50" s="6">
        <f>A48+1</f>
        <v>44219</v>
      </c>
      <c r="B50" s="7" t="s">
        <v>18</v>
      </c>
      <c r="C50" s="8">
        <v>950</v>
      </c>
      <c r="D50" s="8">
        <f t="shared" si="1"/>
        <v>931</v>
      </c>
      <c r="E50" s="8">
        <f t="shared" si="5"/>
        <v>19</v>
      </c>
      <c r="F50" s="9">
        <f t="shared" si="2"/>
        <v>2</v>
      </c>
      <c r="G50" s="8">
        <v>4</v>
      </c>
      <c r="H50" s="8">
        <v>4</v>
      </c>
      <c r="I50" s="8">
        <v>1</v>
      </c>
      <c r="J50" s="8">
        <v>8</v>
      </c>
      <c r="K50" s="8">
        <v>1</v>
      </c>
      <c r="L50" s="8">
        <v>0</v>
      </c>
      <c r="M50" s="8">
        <v>0</v>
      </c>
      <c r="N50" s="8">
        <v>1</v>
      </c>
      <c r="O50" s="10"/>
    </row>
    <row r="51" spans="1:15" x14ac:dyDescent="0.25">
      <c r="A51" s="6">
        <f>A49+1</f>
        <v>44219</v>
      </c>
      <c r="B51" s="7" t="s">
        <v>19</v>
      </c>
      <c r="C51" s="8">
        <v>80</v>
      </c>
      <c r="D51" s="8">
        <f t="shared" si="1"/>
        <v>80</v>
      </c>
      <c r="E51" s="8">
        <f t="shared" si="5"/>
        <v>0</v>
      </c>
      <c r="F51" s="9">
        <f t="shared" si="2"/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20"/>
    </row>
    <row r="52" spans="1:15" x14ac:dyDescent="0.25">
      <c r="A52" s="11">
        <f>A51+1</f>
        <v>44220</v>
      </c>
      <c r="B52" s="12" t="s">
        <v>18</v>
      </c>
      <c r="C52" s="13">
        <v>800</v>
      </c>
      <c r="D52" s="13">
        <f t="shared" si="1"/>
        <v>771</v>
      </c>
      <c r="E52" s="13">
        <f t="shared" si="5"/>
        <v>29</v>
      </c>
      <c r="F52" s="14">
        <f t="shared" si="2"/>
        <v>3.6249999999999996</v>
      </c>
      <c r="G52" s="13">
        <v>15</v>
      </c>
      <c r="H52" s="13">
        <v>2</v>
      </c>
      <c r="I52" s="13">
        <v>2</v>
      </c>
      <c r="J52" s="13">
        <v>4</v>
      </c>
      <c r="K52" s="13">
        <v>0</v>
      </c>
      <c r="L52" s="13">
        <v>0</v>
      </c>
      <c r="M52" s="13">
        <v>0</v>
      </c>
      <c r="N52" s="13">
        <v>6</v>
      </c>
      <c r="O52" s="16"/>
    </row>
    <row r="53" spans="1:15" x14ac:dyDescent="0.25">
      <c r="A53" s="11">
        <f>A52</f>
        <v>44220</v>
      </c>
      <c r="B53" s="12" t="s">
        <v>19</v>
      </c>
      <c r="C53" s="13">
        <v>0</v>
      </c>
      <c r="D53" s="13">
        <f t="shared" si="1"/>
        <v>0</v>
      </c>
      <c r="E53" s="13">
        <f t="shared" si="5"/>
        <v>0</v>
      </c>
      <c r="F53" s="14" t="e">
        <f t="shared" si="2"/>
        <v>#DIV/0!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21"/>
    </row>
    <row r="54" spans="1:15" x14ac:dyDescent="0.25">
      <c r="A54" s="6">
        <f>A53+1</f>
        <v>44221</v>
      </c>
      <c r="B54" s="7" t="s">
        <v>18</v>
      </c>
      <c r="C54" s="8">
        <v>200</v>
      </c>
      <c r="D54" s="8">
        <f t="shared" si="1"/>
        <v>198</v>
      </c>
      <c r="E54" s="8">
        <f t="shared" si="5"/>
        <v>2</v>
      </c>
      <c r="F54" s="9">
        <f t="shared" si="2"/>
        <v>1</v>
      </c>
      <c r="G54" s="8">
        <v>0</v>
      </c>
      <c r="H54" s="8">
        <v>1</v>
      </c>
      <c r="I54" s="8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7"/>
    </row>
    <row r="55" spans="1:15" x14ac:dyDescent="0.25">
      <c r="A55" s="6">
        <f>A54</f>
        <v>44221</v>
      </c>
      <c r="B55" s="7" t="s">
        <v>19</v>
      </c>
      <c r="C55" s="8">
        <v>480</v>
      </c>
      <c r="D55" s="8">
        <f t="shared" si="1"/>
        <v>472</v>
      </c>
      <c r="E55" s="8">
        <f t="shared" si="5"/>
        <v>8</v>
      </c>
      <c r="F55" s="9">
        <f t="shared" si="2"/>
        <v>1.6666666666666667</v>
      </c>
      <c r="G55" s="8">
        <v>1</v>
      </c>
      <c r="H55" s="8">
        <v>3</v>
      </c>
      <c r="I55" s="8">
        <v>3</v>
      </c>
      <c r="J55" s="8">
        <v>1</v>
      </c>
      <c r="K55" s="8">
        <v>0</v>
      </c>
      <c r="L55" s="8">
        <v>0</v>
      </c>
      <c r="M55" s="8">
        <v>0</v>
      </c>
      <c r="N55" s="8">
        <v>0</v>
      </c>
      <c r="O55" s="10"/>
    </row>
    <row r="56" spans="1:15" x14ac:dyDescent="0.25">
      <c r="A56" s="11">
        <f>A55+1</f>
        <v>44222</v>
      </c>
      <c r="B56" s="12" t="s">
        <v>18</v>
      </c>
      <c r="C56" s="13">
        <v>0</v>
      </c>
      <c r="D56" s="13">
        <f t="shared" si="1"/>
        <v>0</v>
      </c>
      <c r="E56" s="13">
        <f t="shared" si="5"/>
        <v>0</v>
      </c>
      <c r="F56" s="14" t="e">
        <f t="shared" si="2"/>
        <v>#DIV/0!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/>
    </row>
    <row r="57" spans="1:15" x14ac:dyDescent="0.25">
      <c r="A57" s="11">
        <f>A56</f>
        <v>44222</v>
      </c>
      <c r="B57" s="12" t="s">
        <v>19</v>
      </c>
      <c r="C57" s="13">
        <v>0</v>
      </c>
      <c r="D57" s="13">
        <f t="shared" si="1"/>
        <v>0</v>
      </c>
      <c r="E57" s="13">
        <f t="shared" si="5"/>
        <v>0</v>
      </c>
      <c r="F57" s="14" t="e">
        <f t="shared" si="2"/>
        <v>#DIV/0!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6"/>
    </row>
    <row r="58" spans="1:15" x14ac:dyDescent="0.25">
      <c r="A58" s="6">
        <f>A57+1</f>
        <v>44223</v>
      </c>
      <c r="B58" s="7" t="s">
        <v>18</v>
      </c>
      <c r="C58" s="8">
        <v>600</v>
      </c>
      <c r="D58" s="8">
        <f t="shared" si="1"/>
        <v>591</v>
      </c>
      <c r="E58" s="8">
        <f t="shared" si="5"/>
        <v>9</v>
      </c>
      <c r="F58" s="9">
        <f t="shared" si="2"/>
        <v>1.5</v>
      </c>
      <c r="G58" s="8">
        <v>5</v>
      </c>
      <c r="H58" s="8">
        <v>2</v>
      </c>
      <c r="I58" s="8">
        <v>2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/>
    </row>
    <row r="59" spans="1:15" x14ac:dyDescent="0.25">
      <c r="A59" s="6">
        <f>A58</f>
        <v>44223</v>
      </c>
      <c r="B59" s="7" t="s">
        <v>19</v>
      </c>
      <c r="C59" s="8">
        <v>320</v>
      </c>
      <c r="D59" s="8">
        <f t="shared" si="1"/>
        <v>312</v>
      </c>
      <c r="E59" s="8">
        <f t="shared" si="5"/>
        <v>8</v>
      </c>
      <c r="F59" s="9">
        <f t="shared" si="2"/>
        <v>2.5</v>
      </c>
      <c r="G59" s="8">
        <v>2</v>
      </c>
      <c r="H59" s="8">
        <v>5</v>
      </c>
      <c r="I59" s="8">
        <v>1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22"/>
    </row>
    <row r="60" spans="1:15" x14ac:dyDescent="0.25">
      <c r="A60" s="11">
        <f>A59+1</f>
        <v>44224</v>
      </c>
      <c r="B60" s="12" t="s">
        <v>18</v>
      </c>
      <c r="C60" s="13">
        <v>200</v>
      </c>
      <c r="D60" s="13">
        <f t="shared" si="1"/>
        <v>188</v>
      </c>
      <c r="E60" s="13">
        <f t="shared" si="5"/>
        <v>12</v>
      </c>
      <c r="F60" s="14">
        <f t="shared" si="2"/>
        <v>6</v>
      </c>
      <c r="G60" s="13">
        <v>7</v>
      </c>
      <c r="H60" s="13">
        <v>1</v>
      </c>
      <c r="I60" s="13">
        <v>4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2"/>
    </row>
    <row r="61" spans="1:15" x14ac:dyDescent="0.25">
      <c r="A61" s="11">
        <f>A60</f>
        <v>44224</v>
      </c>
      <c r="B61" s="12" t="s">
        <v>19</v>
      </c>
      <c r="C61" s="13">
        <v>280</v>
      </c>
      <c r="D61" s="13">
        <f t="shared" si="1"/>
        <v>278</v>
      </c>
      <c r="E61" s="13">
        <f t="shared" si="5"/>
        <v>2</v>
      </c>
      <c r="F61" s="14">
        <f t="shared" si="2"/>
        <v>0.7142857142857143</v>
      </c>
      <c r="G61" s="13">
        <v>0</v>
      </c>
      <c r="H61" s="13">
        <v>0</v>
      </c>
      <c r="I61" s="13">
        <v>2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21"/>
    </row>
    <row r="62" spans="1:15" x14ac:dyDescent="0.25">
      <c r="A62" s="6">
        <f>A61+1</f>
        <v>44225</v>
      </c>
      <c r="B62" s="7" t="s">
        <v>18</v>
      </c>
      <c r="C62" s="8">
        <v>450</v>
      </c>
      <c r="D62" s="8">
        <f t="shared" si="1"/>
        <v>426</v>
      </c>
      <c r="E62" s="8">
        <f>SUM(G62:N62)</f>
        <v>24</v>
      </c>
      <c r="F62" s="9">
        <f t="shared" si="2"/>
        <v>5.3333333333333339</v>
      </c>
      <c r="G62" s="8">
        <v>6</v>
      </c>
      <c r="H62" s="8">
        <v>3</v>
      </c>
      <c r="I62" s="8">
        <v>12</v>
      </c>
      <c r="J62" s="8">
        <v>1</v>
      </c>
      <c r="K62" s="8">
        <v>0</v>
      </c>
      <c r="L62" s="8">
        <v>0</v>
      </c>
      <c r="M62" s="8">
        <v>0</v>
      </c>
      <c r="N62" s="8">
        <v>2</v>
      </c>
      <c r="O62" s="8"/>
    </row>
    <row r="63" spans="1:15" x14ac:dyDescent="0.25">
      <c r="A63" s="6">
        <f>A62</f>
        <v>44225</v>
      </c>
      <c r="B63" s="7" t="s">
        <v>19</v>
      </c>
      <c r="C63" s="8">
        <v>320</v>
      </c>
      <c r="D63" s="8">
        <f t="shared" si="1"/>
        <v>313</v>
      </c>
      <c r="E63" s="8">
        <f t="shared" si="5"/>
        <v>7</v>
      </c>
      <c r="F63" s="9">
        <f t="shared" si="2"/>
        <v>2.1875</v>
      </c>
      <c r="G63" s="8">
        <v>3</v>
      </c>
      <c r="H63" s="8">
        <v>2</v>
      </c>
      <c r="I63" s="8">
        <v>1</v>
      </c>
      <c r="J63" s="8">
        <v>1</v>
      </c>
      <c r="K63" s="8">
        <v>0</v>
      </c>
      <c r="L63" s="8">
        <v>0</v>
      </c>
      <c r="M63" s="8">
        <v>0</v>
      </c>
      <c r="N63" s="8">
        <v>0</v>
      </c>
      <c r="O63" s="22"/>
    </row>
    <row r="64" spans="1:15" x14ac:dyDescent="0.25">
      <c r="A64" s="11">
        <f>A61+2</f>
        <v>44226</v>
      </c>
      <c r="B64" s="12" t="s">
        <v>18</v>
      </c>
      <c r="C64" s="13">
        <v>200</v>
      </c>
      <c r="D64" s="13">
        <f t="shared" si="1"/>
        <v>189</v>
      </c>
      <c r="E64" s="13">
        <f t="shared" si="5"/>
        <v>11</v>
      </c>
      <c r="F64" s="14">
        <f t="shared" si="2"/>
        <v>5.5</v>
      </c>
      <c r="G64" s="13">
        <v>3</v>
      </c>
      <c r="H64" s="13">
        <v>0</v>
      </c>
      <c r="I64" s="13">
        <v>6</v>
      </c>
      <c r="J64" s="13">
        <v>2</v>
      </c>
      <c r="K64" s="13">
        <v>0</v>
      </c>
      <c r="L64" s="13">
        <v>0</v>
      </c>
      <c r="M64" s="13">
        <v>0</v>
      </c>
      <c r="N64" s="13">
        <v>0</v>
      </c>
      <c r="O64" s="12"/>
    </row>
    <row r="65" spans="1:15" x14ac:dyDescent="0.25">
      <c r="A65" s="11">
        <f>A64</f>
        <v>44226</v>
      </c>
      <c r="B65" s="12" t="s">
        <v>19</v>
      </c>
      <c r="C65" s="13">
        <v>280</v>
      </c>
      <c r="D65" s="13">
        <f t="shared" si="1"/>
        <v>276</v>
      </c>
      <c r="E65" s="13">
        <f t="shared" si="5"/>
        <v>4</v>
      </c>
      <c r="F65" s="14">
        <f t="shared" si="2"/>
        <v>1.4285714285714286</v>
      </c>
      <c r="G65" s="13">
        <v>3</v>
      </c>
      <c r="H65" s="13">
        <v>1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9"/>
    </row>
    <row r="66" spans="1:15" ht="17.25" customHeight="1" x14ac:dyDescent="0.25">
      <c r="A66" s="6">
        <f>A63+2</f>
        <v>44227</v>
      </c>
      <c r="B66" s="7" t="s">
        <v>18</v>
      </c>
      <c r="C66" s="8">
        <v>300</v>
      </c>
      <c r="D66" s="8">
        <f t="shared" si="1"/>
        <v>295</v>
      </c>
      <c r="E66" s="8">
        <f t="shared" si="5"/>
        <v>5</v>
      </c>
      <c r="F66" s="9">
        <f t="shared" si="2"/>
        <v>1.6666666666666667</v>
      </c>
      <c r="G66" s="8">
        <v>0</v>
      </c>
      <c r="H66" s="8">
        <v>0</v>
      </c>
      <c r="I66" s="8">
        <v>5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7"/>
    </row>
    <row r="67" spans="1:15" ht="17.25" customHeight="1" x14ac:dyDescent="0.25">
      <c r="A67" s="6">
        <f>A66</f>
        <v>44227</v>
      </c>
      <c r="B67" s="7" t="s">
        <v>19</v>
      </c>
      <c r="C67" s="8">
        <v>80</v>
      </c>
      <c r="D67" s="8">
        <f t="shared" si="1"/>
        <v>79</v>
      </c>
      <c r="E67" s="8">
        <f t="shared" si="5"/>
        <v>1</v>
      </c>
      <c r="F67" s="9">
        <f t="shared" si="2"/>
        <v>1.25</v>
      </c>
      <c r="G67" s="8">
        <v>0</v>
      </c>
      <c r="H67" s="8">
        <v>1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22"/>
    </row>
    <row r="68" spans="1:15" x14ac:dyDescent="0.25">
      <c r="A68" s="55" t="s">
        <v>25</v>
      </c>
      <c r="B68" s="56"/>
      <c r="C68" s="23">
        <f>SUM(C6:C67)</f>
        <v>18010</v>
      </c>
      <c r="D68" s="23">
        <f>SUM(D6:D67)</f>
        <v>17352</v>
      </c>
      <c r="E68" s="23">
        <f>SUM(E6:E67)</f>
        <v>658</v>
      </c>
      <c r="F68" s="24">
        <f>(E68/C68)*100</f>
        <v>3.6535258189894506</v>
      </c>
      <c r="G68" s="23">
        <f t="shared" ref="G68:N68" si="11">SUM(G6:G67)</f>
        <v>198</v>
      </c>
      <c r="H68" s="23">
        <f t="shared" si="11"/>
        <v>107</v>
      </c>
      <c r="I68" s="23">
        <f t="shared" si="11"/>
        <v>73</v>
      </c>
      <c r="J68" s="23">
        <f t="shared" si="11"/>
        <v>210</v>
      </c>
      <c r="K68" s="23">
        <f t="shared" si="11"/>
        <v>34</v>
      </c>
      <c r="L68" s="23">
        <f t="shared" si="11"/>
        <v>0</v>
      </c>
      <c r="M68" s="23">
        <f t="shared" si="11"/>
        <v>21</v>
      </c>
      <c r="N68" s="23">
        <f t="shared" si="11"/>
        <v>15</v>
      </c>
      <c r="O68" s="25"/>
    </row>
    <row r="69" spans="1:15" ht="18.75" x14ac:dyDescent="0.3">
      <c r="A69" s="57" t="s">
        <v>26</v>
      </c>
      <c r="B69" s="57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57" t="s">
        <v>27</v>
      </c>
      <c r="O69" s="57"/>
    </row>
    <row r="70" spans="1:15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</row>
    <row r="71" spans="1:15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</row>
    <row r="72" spans="1:15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</row>
    <row r="73" spans="1:15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</row>
    <row r="74" spans="1:15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</row>
    <row r="75" spans="1:15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</row>
    <row r="76" spans="1:15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</row>
  </sheetData>
  <mergeCells count="12">
    <mergeCell ref="A68:B68"/>
    <mergeCell ref="A69:B69"/>
    <mergeCell ref="N69:O69"/>
    <mergeCell ref="N2:O2"/>
    <mergeCell ref="A4:A5"/>
    <mergeCell ref="B4:B5"/>
    <mergeCell ref="C4:C5"/>
    <mergeCell ref="D4:D5"/>
    <mergeCell ref="E4:E5"/>
    <mergeCell ref="F4:F5"/>
    <mergeCell ref="G4:N4"/>
    <mergeCell ref="O4:O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workbookViewId="0">
      <selection sqref="A1:XFD1048576"/>
    </sheetView>
  </sheetViews>
  <sheetFormatPr defaultRowHeight="15" x14ac:dyDescent="0.25"/>
  <cols>
    <col min="1" max="1" width="11.7109375" customWidth="1"/>
    <col min="2" max="2" width="24.28515625" customWidth="1"/>
    <col min="3" max="3" width="9.7109375" customWidth="1"/>
    <col min="5" max="5" width="9.140625" customWidth="1"/>
    <col min="6" max="6" width="10.140625" customWidth="1"/>
    <col min="7" max="7" width="11.28515625" customWidth="1"/>
    <col min="9" max="9" width="20.140625" customWidth="1"/>
    <col min="11" max="11" width="61.85546875" customWidth="1"/>
  </cols>
  <sheetData>
    <row r="2" spans="1:11" x14ac:dyDescent="0.25">
      <c r="A2" s="1" t="s">
        <v>0</v>
      </c>
      <c r="J2" s="69"/>
      <c r="K2" s="69"/>
    </row>
    <row r="3" spans="1:11" x14ac:dyDescent="0.25">
      <c r="A3" s="1" t="s">
        <v>28</v>
      </c>
    </row>
    <row r="4" spans="1:11" x14ac:dyDescent="0.25">
      <c r="A4" s="59" t="s">
        <v>2</v>
      </c>
      <c r="B4" s="59" t="s">
        <v>3</v>
      </c>
      <c r="C4" s="62" t="s">
        <v>4</v>
      </c>
      <c r="D4" s="59" t="s">
        <v>5</v>
      </c>
      <c r="E4" s="62" t="s">
        <v>6</v>
      </c>
      <c r="F4" s="64" t="s">
        <v>7</v>
      </c>
      <c r="G4" s="65" t="s">
        <v>8</v>
      </c>
      <c r="H4" s="65"/>
      <c r="I4" s="65"/>
      <c r="J4" s="65"/>
      <c r="K4" s="65" t="s">
        <v>9</v>
      </c>
    </row>
    <row r="5" spans="1:11" ht="45" x14ac:dyDescent="0.25">
      <c r="A5" s="59"/>
      <c r="B5" s="59"/>
      <c r="C5" s="63"/>
      <c r="D5" s="59"/>
      <c r="E5" s="63"/>
      <c r="F5" s="64"/>
      <c r="G5" s="2" t="s">
        <v>32</v>
      </c>
      <c r="H5" s="3" t="s">
        <v>11</v>
      </c>
      <c r="I5" s="2" t="s">
        <v>33</v>
      </c>
      <c r="J5" s="50" t="s">
        <v>34</v>
      </c>
      <c r="K5" s="68"/>
    </row>
    <row r="6" spans="1:11" x14ac:dyDescent="0.25">
      <c r="A6" s="39">
        <v>44044</v>
      </c>
      <c r="B6" s="30" t="s">
        <v>30</v>
      </c>
      <c r="C6" s="30">
        <v>0</v>
      </c>
      <c r="D6" s="30">
        <f>SUM(C6-E6)</f>
        <v>0</v>
      </c>
      <c r="E6" s="30">
        <f>SUM(G6:J6)</f>
        <v>0</v>
      </c>
      <c r="F6" s="40" t="e">
        <f>(E6/C6)*100</f>
        <v>#DIV/0!</v>
      </c>
      <c r="G6" s="30">
        <v>0</v>
      </c>
      <c r="H6" s="30">
        <v>0</v>
      </c>
      <c r="I6" s="30">
        <v>0</v>
      </c>
      <c r="J6" s="30">
        <v>0</v>
      </c>
      <c r="K6" s="41"/>
    </row>
    <row r="7" spans="1:11" x14ac:dyDescent="0.25">
      <c r="A7" s="42">
        <f t="shared" ref="A7:A36" si="0">A6+1</f>
        <v>44045</v>
      </c>
      <c r="B7" s="32" t="s">
        <v>30</v>
      </c>
      <c r="C7" s="32">
        <v>0</v>
      </c>
      <c r="D7" s="32">
        <f t="shared" ref="D7:D36" si="1">SUM(C7-E7)</f>
        <v>0</v>
      </c>
      <c r="E7" s="32">
        <f t="shared" ref="E7:E36" si="2">SUM(G7:J7)</f>
        <v>0</v>
      </c>
      <c r="F7" s="43" t="e">
        <f t="shared" ref="F7:F36" si="3">(E7/C7)*100</f>
        <v>#DIV/0!</v>
      </c>
      <c r="G7" s="32">
        <v>0</v>
      </c>
      <c r="H7" s="32">
        <v>0</v>
      </c>
      <c r="I7" s="32">
        <v>0</v>
      </c>
      <c r="J7" s="32">
        <v>0</v>
      </c>
      <c r="K7" s="44"/>
    </row>
    <row r="8" spans="1:11" x14ac:dyDescent="0.25">
      <c r="A8" s="39">
        <f t="shared" si="0"/>
        <v>44046</v>
      </c>
      <c r="B8" s="30" t="s">
        <v>30</v>
      </c>
      <c r="C8" s="30">
        <v>0</v>
      </c>
      <c r="D8" s="30">
        <f t="shared" si="1"/>
        <v>0</v>
      </c>
      <c r="E8" s="30">
        <f t="shared" si="2"/>
        <v>0</v>
      </c>
      <c r="F8" s="40" t="e">
        <f t="shared" si="3"/>
        <v>#DIV/0!</v>
      </c>
      <c r="G8" s="30">
        <v>0</v>
      </c>
      <c r="H8" s="30">
        <v>0</v>
      </c>
      <c r="I8" s="30">
        <v>0</v>
      </c>
      <c r="J8" s="30">
        <v>0</v>
      </c>
      <c r="K8" s="29"/>
    </row>
    <row r="9" spans="1:11" x14ac:dyDescent="0.25">
      <c r="A9" s="42">
        <f t="shared" si="0"/>
        <v>44047</v>
      </c>
      <c r="B9" s="32" t="s">
        <v>30</v>
      </c>
      <c r="C9" s="32">
        <v>0</v>
      </c>
      <c r="D9" s="32">
        <f t="shared" si="1"/>
        <v>0</v>
      </c>
      <c r="E9" s="32">
        <f t="shared" si="2"/>
        <v>0</v>
      </c>
      <c r="F9" s="43" t="e">
        <f t="shared" si="3"/>
        <v>#DIV/0!</v>
      </c>
      <c r="G9" s="32">
        <v>0</v>
      </c>
      <c r="H9" s="32">
        <v>0</v>
      </c>
      <c r="I9" s="32">
        <v>0</v>
      </c>
      <c r="J9" s="32">
        <v>0</v>
      </c>
      <c r="K9" s="32"/>
    </row>
    <row r="10" spans="1:11" x14ac:dyDescent="0.25">
      <c r="A10" s="39">
        <f t="shared" si="0"/>
        <v>44048</v>
      </c>
      <c r="B10" s="30" t="s">
        <v>30</v>
      </c>
      <c r="C10" s="30">
        <v>200</v>
      </c>
      <c r="D10" s="30">
        <f t="shared" si="1"/>
        <v>186</v>
      </c>
      <c r="E10" s="30">
        <f t="shared" si="2"/>
        <v>14</v>
      </c>
      <c r="F10" s="40">
        <f t="shared" si="3"/>
        <v>7.0000000000000009</v>
      </c>
      <c r="G10" s="30">
        <v>0</v>
      </c>
      <c r="H10" s="30">
        <v>14</v>
      </c>
      <c r="I10" s="30">
        <v>0</v>
      </c>
      <c r="J10" s="30">
        <v>0</v>
      </c>
      <c r="K10" s="45" t="s">
        <v>75</v>
      </c>
    </row>
    <row r="11" spans="1:11" x14ac:dyDescent="0.25">
      <c r="A11" s="42">
        <f t="shared" si="0"/>
        <v>44049</v>
      </c>
      <c r="B11" s="32" t="s">
        <v>30</v>
      </c>
      <c r="C11" s="32">
        <v>0</v>
      </c>
      <c r="D11" s="32">
        <f t="shared" si="1"/>
        <v>0</v>
      </c>
      <c r="E11" s="32">
        <f t="shared" si="2"/>
        <v>0</v>
      </c>
      <c r="F11" s="43" t="e">
        <f t="shared" si="3"/>
        <v>#DIV/0!</v>
      </c>
      <c r="G11" s="32">
        <v>0</v>
      </c>
      <c r="H11" s="32">
        <v>0</v>
      </c>
      <c r="I11" s="32">
        <v>0</v>
      </c>
      <c r="J11" s="32">
        <v>0</v>
      </c>
      <c r="K11" s="31"/>
    </row>
    <row r="12" spans="1:11" x14ac:dyDescent="0.25">
      <c r="A12" s="39">
        <f t="shared" si="0"/>
        <v>44050</v>
      </c>
      <c r="B12" s="30" t="s">
        <v>30</v>
      </c>
      <c r="C12" s="30">
        <v>225</v>
      </c>
      <c r="D12" s="30">
        <f t="shared" si="1"/>
        <v>221</v>
      </c>
      <c r="E12" s="30">
        <f t="shared" si="2"/>
        <v>4</v>
      </c>
      <c r="F12" s="40">
        <f t="shared" si="3"/>
        <v>1.7777777777777777</v>
      </c>
      <c r="G12" s="30">
        <v>0</v>
      </c>
      <c r="H12" s="30">
        <v>1</v>
      </c>
      <c r="I12" s="30">
        <v>0</v>
      </c>
      <c r="J12" s="30">
        <v>3</v>
      </c>
      <c r="K12" s="29"/>
    </row>
    <row r="13" spans="1:11" x14ac:dyDescent="0.25">
      <c r="A13" s="42">
        <f t="shared" si="0"/>
        <v>44051</v>
      </c>
      <c r="B13" s="32" t="s">
        <v>30</v>
      </c>
      <c r="C13" s="32">
        <v>250</v>
      </c>
      <c r="D13" s="32">
        <f t="shared" si="1"/>
        <v>240</v>
      </c>
      <c r="E13" s="32">
        <f t="shared" si="2"/>
        <v>10</v>
      </c>
      <c r="F13" s="43">
        <f t="shared" si="3"/>
        <v>4</v>
      </c>
      <c r="G13" s="32">
        <v>2</v>
      </c>
      <c r="H13" s="32">
        <v>8</v>
      </c>
      <c r="I13" s="32">
        <v>0</v>
      </c>
      <c r="J13" s="32">
        <v>0</v>
      </c>
      <c r="K13" s="44"/>
    </row>
    <row r="14" spans="1:11" x14ac:dyDescent="0.25">
      <c r="A14" s="39">
        <f t="shared" si="0"/>
        <v>44052</v>
      </c>
      <c r="B14" s="30" t="s">
        <v>30</v>
      </c>
      <c r="C14" s="30">
        <v>150</v>
      </c>
      <c r="D14" s="30">
        <f t="shared" si="1"/>
        <v>143</v>
      </c>
      <c r="E14" s="30">
        <f t="shared" si="2"/>
        <v>7</v>
      </c>
      <c r="F14" s="40">
        <f t="shared" si="3"/>
        <v>4.666666666666667</v>
      </c>
      <c r="G14" s="30">
        <v>0</v>
      </c>
      <c r="H14" s="30">
        <v>6</v>
      </c>
      <c r="I14" s="30">
        <v>0</v>
      </c>
      <c r="J14" s="30">
        <v>1</v>
      </c>
      <c r="K14" s="41"/>
    </row>
    <row r="15" spans="1:11" x14ac:dyDescent="0.25">
      <c r="A15" s="42">
        <f t="shared" si="0"/>
        <v>44053</v>
      </c>
      <c r="B15" s="32" t="s">
        <v>30</v>
      </c>
      <c r="C15" s="32">
        <v>150</v>
      </c>
      <c r="D15" s="32">
        <f t="shared" si="1"/>
        <v>142</v>
      </c>
      <c r="E15" s="32">
        <f t="shared" si="2"/>
        <v>8</v>
      </c>
      <c r="F15" s="43">
        <f t="shared" si="3"/>
        <v>5.3333333333333339</v>
      </c>
      <c r="G15" s="32">
        <v>3</v>
      </c>
      <c r="H15" s="32">
        <v>3</v>
      </c>
      <c r="I15" s="32">
        <v>0</v>
      </c>
      <c r="J15" s="32">
        <v>2</v>
      </c>
      <c r="K15" s="31"/>
    </row>
    <row r="16" spans="1:11" x14ac:dyDescent="0.25">
      <c r="A16" s="39">
        <f t="shared" si="0"/>
        <v>44054</v>
      </c>
      <c r="B16" s="30" t="s">
        <v>30</v>
      </c>
      <c r="C16" s="30">
        <v>300</v>
      </c>
      <c r="D16" s="30">
        <f t="shared" si="1"/>
        <v>276</v>
      </c>
      <c r="E16" s="30">
        <f t="shared" si="2"/>
        <v>24</v>
      </c>
      <c r="F16" s="40">
        <f t="shared" si="3"/>
        <v>8</v>
      </c>
      <c r="G16" s="30">
        <v>6</v>
      </c>
      <c r="H16" s="30">
        <v>15</v>
      </c>
      <c r="I16" s="30">
        <v>0</v>
      </c>
      <c r="J16" s="30">
        <v>3</v>
      </c>
      <c r="K16" s="41"/>
    </row>
    <row r="17" spans="1:12" x14ac:dyDescent="0.25">
      <c r="A17" s="42">
        <f t="shared" si="0"/>
        <v>44055</v>
      </c>
      <c r="B17" s="32" t="s">
        <v>30</v>
      </c>
      <c r="C17" s="32">
        <v>350</v>
      </c>
      <c r="D17" s="32">
        <f t="shared" si="1"/>
        <v>332</v>
      </c>
      <c r="E17" s="32">
        <f t="shared" si="2"/>
        <v>18</v>
      </c>
      <c r="F17" s="43">
        <f t="shared" si="3"/>
        <v>5.1428571428571423</v>
      </c>
      <c r="G17" s="32">
        <v>4</v>
      </c>
      <c r="H17" s="32">
        <v>11</v>
      </c>
      <c r="I17" s="32">
        <v>0</v>
      </c>
      <c r="J17" s="32">
        <v>3</v>
      </c>
      <c r="K17" s="44"/>
    </row>
    <row r="18" spans="1:12" x14ac:dyDescent="0.25">
      <c r="A18" s="39">
        <f t="shared" si="0"/>
        <v>44056</v>
      </c>
      <c r="B18" s="30" t="s">
        <v>30</v>
      </c>
      <c r="C18" s="30">
        <v>45</v>
      </c>
      <c r="D18" s="30">
        <f t="shared" si="1"/>
        <v>43</v>
      </c>
      <c r="E18" s="30">
        <f t="shared" si="2"/>
        <v>2</v>
      </c>
      <c r="F18" s="40">
        <f t="shared" si="3"/>
        <v>4.4444444444444446</v>
      </c>
      <c r="G18" s="30">
        <v>1</v>
      </c>
      <c r="H18" s="30">
        <v>1</v>
      </c>
      <c r="I18" s="30">
        <v>0</v>
      </c>
      <c r="J18" s="30">
        <v>0</v>
      </c>
      <c r="K18" s="41"/>
    </row>
    <row r="19" spans="1:12" x14ac:dyDescent="0.25">
      <c r="A19" s="42">
        <f t="shared" si="0"/>
        <v>44057</v>
      </c>
      <c r="B19" s="32" t="s">
        <v>30</v>
      </c>
      <c r="C19" s="32">
        <v>360</v>
      </c>
      <c r="D19" s="32">
        <f t="shared" si="1"/>
        <v>348</v>
      </c>
      <c r="E19" s="32">
        <f t="shared" si="2"/>
        <v>12</v>
      </c>
      <c r="F19" s="43">
        <f t="shared" si="3"/>
        <v>3.3333333333333335</v>
      </c>
      <c r="G19" s="32">
        <v>1</v>
      </c>
      <c r="H19" s="32">
        <v>8</v>
      </c>
      <c r="I19" s="32">
        <v>1</v>
      </c>
      <c r="J19" s="32">
        <v>2</v>
      </c>
      <c r="K19" s="44"/>
    </row>
    <row r="20" spans="1:12" x14ac:dyDescent="0.25">
      <c r="A20" s="39">
        <f t="shared" si="0"/>
        <v>44058</v>
      </c>
      <c r="B20" s="30" t="s">
        <v>30</v>
      </c>
      <c r="C20" s="30">
        <v>0</v>
      </c>
      <c r="D20" s="30">
        <f t="shared" si="1"/>
        <v>0</v>
      </c>
      <c r="E20" s="30">
        <f t="shared" si="2"/>
        <v>0</v>
      </c>
      <c r="F20" s="40" t="e">
        <f t="shared" si="3"/>
        <v>#DIV/0!</v>
      </c>
      <c r="G20" s="30">
        <v>0</v>
      </c>
      <c r="H20" s="30">
        <v>0</v>
      </c>
      <c r="I20" s="30">
        <v>0</v>
      </c>
      <c r="J20" s="30">
        <v>0</v>
      </c>
      <c r="K20" s="29"/>
    </row>
    <row r="21" spans="1:12" x14ac:dyDescent="0.25">
      <c r="A21" s="42">
        <f t="shared" si="0"/>
        <v>44059</v>
      </c>
      <c r="B21" s="32" t="s">
        <v>30</v>
      </c>
      <c r="C21" s="32">
        <v>25</v>
      </c>
      <c r="D21" s="32">
        <f t="shared" si="1"/>
        <v>22</v>
      </c>
      <c r="E21" s="32">
        <f t="shared" si="2"/>
        <v>3</v>
      </c>
      <c r="F21" s="43">
        <f t="shared" si="3"/>
        <v>12</v>
      </c>
      <c r="G21" s="32">
        <v>0</v>
      </c>
      <c r="H21" s="32">
        <v>3</v>
      </c>
      <c r="I21" s="32">
        <v>0</v>
      </c>
      <c r="J21" s="32">
        <v>0</v>
      </c>
      <c r="K21" s="31"/>
    </row>
    <row r="22" spans="1:12" x14ac:dyDescent="0.25">
      <c r="A22" s="39">
        <f t="shared" si="0"/>
        <v>44060</v>
      </c>
      <c r="B22" s="30" t="s">
        <v>30</v>
      </c>
      <c r="C22" s="30">
        <v>120</v>
      </c>
      <c r="D22" s="30">
        <f t="shared" si="1"/>
        <v>114</v>
      </c>
      <c r="E22" s="30">
        <f t="shared" si="2"/>
        <v>6</v>
      </c>
      <c r="F22" s="40">
        <f t="shared" si="3"/>
        <v>5</v>
      </c>
      <c r="G22" s="30">
        <v>2</v>
      </c>
      <c r="H22" s="30">
        <v>3</v>
      </c>
      <c r="I22" s="30">
        <v>0</v>
      </c>
      <c r="J22" s="30">
        <v>1</v>
      </c>
      <c r="K22" s="29"/>
    </row>
    <row r="23" spans="1:12" x14ac:dyDescent="0.25">
      <c r="A23" s="42">
        <f t="shared" si="0"/>
        <v>44061</v>
      </c>
      <c r="B23" s="32" t="s">
        <v>30</v>
      </c>
      <c r="C23" s="32">
        <v>320</v>
      </c>
      <c r="D23" s="32">
        <f t="shared" si="1"/>
        <v>307</v>
      </c>
      <c r="E23" s="32">
        <f t="shared" si="2"/>
        <v>13</v>
      </c>
      <c r="F23" s="43">
        <f t="shared" si="3"/>
        <v>4.0625</v>
      </c>
      <c r="G23" s="32">
        <v>2</v>
      </c>
      <c r="H23" s="32">
        <v>7</v>
      </c>
      <c r="I23" s="32">
        <v>2</v>
      </c>
      <c r="J23" s="32">
        <v>2</v>
      </c>
      <c r="K23" s="44"/>
    </row>
    <row r="24" spans="1:12" x14ac:dyDescent="0.25">
      <c r="A24" s="39">
        <f t="shared" si="0"/>
        <v>44062</v>
      </c>
      <c r="B24" s="30" t="s">
        <v>30</v>
      </c>
      <c r="C24" s="30">
        <v>200</v>
      </c>
      <c r="D24" s="30">
        <f t="shared" si="1"/>
        <v>197</v>
      </c>
      <c r="E24" s="30">
        <f t="shared" si="2"/>
        <v>3</v>
      </c>
      <c r="F24" s="40">
        <f t="shared" si="3"/>
        <v>1.5</v>
      </c>
      <c r="G24" s="30">
        <v>1</v>
      </c>
      <c r="H24" s="30">
        <v>1</v>
      </c>
      <c r="I24" s="30">
        <v>0</v>
      </c>
      <c r="J24" s="30">
        <v>1</v>
      </c>
      <c r="K24" s="29"/>
    </row>
    <row r="25" spans="1:12" x14ac:dyDescent="0.25">
      <c r="A25" s="42">
        <f t="shared" si="0"/>
        <v>44063</v>
      </c>
      <c r="B25" s="32" t="s">
        <v>30</v>
      </c>
      <c r="C25" s="32">
        <v>360</v>
      </c>
      <c r="D25" s="32">
        <f t="shared" si="1"/>
        <v>349</v>
      </c>
      <c r="E25" s="32">
        <f t="shared" si="2"/>
        <v>11</v>
      </c>
      <c r="F25" s="43">
        <f t="shared" si="3"/>
        <v>3.0555555555555554</v>
      </c>
      <c r="G25" s="32">
        <v>3</v>
      </c>
      <c r="H25" s="32">
        <v>3</v>
      </c>
      <c r="I25" s="32">
        <v>0</v>
      </c>
      <c r="J25" s="32">
        <v>5</v>
      </c>
      <c r="K25" s="44"/>
    </row>
    <row r="26" spans="1:12" x14ac:dyDescent="0.25">
      <c r="A26" s="39">
        <f t="shared" si="0"/>
        <v>44064</v>
      </c>
      <c r="B26" s="30" t="s">
        <v>30</v>
      </c>
      <c r="C26" s="30">
        <v>200</v>
      </c>
      <c r="D26" s="30">
        <f t="shared" si="1"/>
        <v>195</v>
      </c>
      <c r="E26" s="30">
        <f t="shared" si="2"/>
        <v>5</v>
      </c>
      <c r="F26" s="40">
        <f t="shared" si="3"/>
        <v>2.5</v>
      </c>
      <c r="G26" s="30">
        <v>1</v>
      </c>
      <c r="H26" s="30">
        <v>3</v>
      </c>
      <c r="I26" s="30">
        <v>0</v>
      </c>
      <c r="J26" s="30">
        <v>1</v>
      </c>
      <c r="K26" s="41"/>
      <c r="L26" s="46"/>
    </row>
    <row r="27" spans="1:12" x14ac:dyDescent="0.25">
      <c r="A27" s="42">
        <f t="shared" si="0"/>
        <v>44065</v>
      </c>
      <c r="B27" s="32" t="s">
        <v>30</v>
      </c>
      <c r="C27" s="32">
        <v>150</v>
      </c>
      <c r="D27" s="32">
        <f t="shared" si="1"/>
        <v>148</v>
      </c>
      <c r="E27" s="32">
        <f t="shared" si="2"/>
        <v>2</v>
      </c>
      <c r="F27" s="43">
        <f t="shared" si="3"/>
        <v>1.3333333333333335</v>
      </c>
      <c r="G27" s="32">
        <v>0</v>
      </c>
      <c r="H27" s="32">
        <v>0</v>
      </c>
      <c r="I27" s="32">
        <v>0</v>
      </c>
      <c r="J27" s="32">
        <v>2</v>
      </c>
      <c r="K27" s="31"/>
    </row>
    <row r="28" spans="1:12" x14ac:dyDescent="0.25">
      <c r="A28" s="39">
        <f t="shared" si="0"/>
        <v>44066</v>
      </c>
      <c r="B28" s="30" t="s">
        <v>30</v>
      </c>
      <c r="C28" s="30">
        <v>25</v>
      </c>
      <c r="D28" s="30">
        <f t="shared" si="1"/>
        <v>25</v>
      </c>
      <c r="E28" s="30">
        <f t="shared" si="2"/>
        <v>0</v>
      </c>
      <c r="F28" s="40">
        <f t="shared" si="3"/>
        <v>0</v>
      </c>
      <c r="G28" s="30">
        <v>0</v>
      </c>
      <c r="H28" s="30">
        <v>0</v>
      </c>
      <c r="I28" s="30">
        <v>0</v>
      </c>
      <c r="J28" s="30">
        <v>0</v>
      </c>
      <c r="K28" s="33"/>
    </row>
    <row r="29" spans="1:12" x14ac:dyDescent="0.25">
      <c r="A29" s="42">
        <f t="shared" si="0"/>
        <v>44067</v>
      </c>
      <c r="B29" s="32" t="s">
        <v>30</v>
      </c>
      <c r="C29" s="32">
        <v>200</v>
      </c>
      <c r="D29" s="32">
        <f t="shared" si="1"/>
        <v>196</v>
      </c>
      <c r="E29" s="32">
        <f t="shared" si="2"/>
        <v>4</v>
      </c>
      <c r="F29" s="43">
        <f t="shared" si="3"/>
        <v>2</v>
      </c>
      <c r="G29" s="32">
        <v>0</v>
      </c>
      <c r="H29" s="32">
        <v>2</v>
      </c>
      <c r="I29" s="32">
        <v>1</v>
      </c>
      <c r="J29" s="32">
        <v>1</v>
      </c>
      <c r="K29" s="31"/>
    </row>
    <row r="30" spans="1:12" x14ac:dyDescent="0.25">
      <c r="A30" s="39">
        <f t="shared" si="0"/>
        <v>44068</v>
      </c>
      <c r="B30" s="30" t="s">
        <v>30</v>
      </c>
      <c r="C30" s="30">
        <v>370</v>
      </c>
      <c r="D30" s="30">
        <f t="shared" si="1"/>
        <v>359</v>
      </c>
      <c r="E30" s="30">
        <f t="shared" si="2"/>
        <v>11</v>
      </c>
      <c r="F30" s="40">
        <f t="shared" si="3"/>
        <v>2.9729729729729732</v>
      </c>
      <c r="G30" s="30">
        <v>4</v>
      </c>
      <c r="H30" s="30">
        <v>5</v>
      </c>
      <c r="I30" s="30">
        <v>0</v>
      </c>
      <c r="J30" s="30">
        <v>2</v>
      </c>
      <c r="K30" s="41"/>
    </row>
    <row r="31" spans="1:12" x14ac:dyDescent="0.25">
      <c r="A31" s="42">
        <f t="shared" si="0"/>
        <v>44069</v>
      </c>
      <c r="B31" s="32" t="s">
        <v>30</v>
      </c>
      <c r="C31" s="32">
        <v>250</v>
      </c>
      <c r="D31" s="32">
        <f t="shared" si="1"/>
        <v>242</v>
      </c>
      <c r="E31" s="32">
        <f t="shared" si="2"/>
        <v>8</v>
      </c>
      <c r="F31" s="43">
        <f t="shared" si="3"/>
        <v>3.2</v>
      </c>
      <c r="G31" s="32">
        <v>1</v>
      </c>
      <c r="H31" s="32">
        <v>5</v>
      </c>
      <c r="I31" s="32">
        <v>0</v>
      </c>
      <c r="J31" s="32">
        <v>2</v>
      </c>
      <c r="K31" s="34"/>
    </row>
    <row r="32" spans="1:12" x14ac:dyDescent="0.25">
      <c r="A32" s="39">
        <f t="shared" si="0"/>
        <v>44070</v>
      </c>
      <c r="B32" s="30" t="s">
        <v>30</v>
      </c>
      <c r="C32" s="30">
        <v>175</v>
      </c>
      <c r="D32" s="30">
        <f t="shared" si="1"/>
        <v>169</v>
      </c>
      <c r="E32" s="30">
        <f t="shared" si="2"/>
        <v>6</v>
      </c>
      <c r="F32" s="40">
        <f t="shared" si="3"/>
        <v>3.4285714285714288</v>
      </c>
      <c r="G32" s="30">
        <v>1</v>
      </c>
      <c r="H32" s="30">
        <v>2</v>
      </c>
      <c r="I32" s="30">
        <v>0</v>
      </c>
      <c r="J32" s="30">
        <v>3</v>
      </c>
      <c r="K32" s="29"/>
    </row>
    <row r="33" spans="1:11" x14ac:dyDescent="0.25">
      <c r="A33" s="42">
        <f t="shared" si="0"/>
        <v>44071</v>
      </c>
      <c r="B33" s="32" t="s">
        <v>30</v>
      </c>
      <c r="C33" s="32">
        <v>55</v>
      </c>
      <c r="D33" s="32">
        <f t="shared" si="1"/>
        <v>53</v>
      </c>
      <c r="E33" s="32">
        <f t="shared" si="2"/>
        <v>2</v>
      </c>
      <c r="F33" s="43">
        <f t="shared" si="3"/>
        <v>3.6363636363636362</v>
      </c>
      <c r="G33" s="32">
        <v>0</v>
      </c>
      <c r="H33" s="32">
        <v>2</v>
      </c>
      <c r="I33" s="32">
        <v>0</v>
      </c>
      <c r="J33" s="32">
        <v>0</v>
      </c>
      <c r="K33" s="31"/>
    </row>
    <row r="34" spans="1:11" x14ac:dyDescent="0.25">
      <c r="A34" s="39">
        <f t="shared" si="0"/>
        <v>44072</v>
      </c>
      <c r="B34" s="30" t="s">
        <v>30</v>
      </c>
      <c r="C34" s="30">
        <v>0</v>
      </c>
      <c r="D34" s="30">
        <f t="shared" si="1"/>
        <v>0</v>
      </c>
      <c r="E34" s="30">
        <f t="shared" si="2"/>
        <v>0</v>
      </c>
      <c r="F34" s="40" t="e">
        <f t="shared" si="3"/>
        <v>#DIV/0!</v>
      </c>
      <c r="G34" s="30">
        <v>0</v>
      </c>
      <c r="H34" s="30">
        <v>0</v>
      </c>
      <c r="I34" s="30">
        <v>0</v>
      </c>
      <c r="J34" s="30">
        <v>0</v>
      </c>
      <c r="K34" s="30"/>
    </row>
    <row r="35" spans="1:11" x14ac:dyDescent="0.25">
      <c r="A35" s="42">
        <f t="shared" si="0"/>
        <v>44073</v>
      </c>
      <c r="B35" s="32" t="s">
        <v>30</v>
      </c>
      <c r="C35" s="32">
        <v>0</v>
      </c>
      <c r="D35" s="32">
        <f t="shared" si="1"/>
        <v>0</v>
      </c>
      <c r="E35" s="32">
        <f t="shared" si="2"/>
        <v>0</v>
      </c>
      <c r="F35" s="43" t="e">
        <f t="shared" si="3"/>
        <v>#DIV/0!</v>
      </c>
      <c r="G35" s="32">
        <v>0</v>
      </c>
      <c r="H35" s="32">
        <v>0</v>
      </c>
      <c r="I35" s="32">
        <v>0</v>
      </c>
      <c r="J35" s="32">
        <v>0</v>
      </c>
      <c r="K35" s="31"/>
    </row>
    <row r="36" spans="1:11" x14ac:dyDescent="0.25">
      <c r="A36" s="39">
        <f t="shared" si="0"/>
        <v>44074</v>
      </c>
      <c r="B36" s="30" t="s">
        <v>30</v>
      </c>
      <c r="C36" s="30">
        <v>150</v>
      </c>
      <c r="D36" s="30">
        <f t="shared" si="1"/>
        <v>145</v>
      </c>
      <c r="E36" s="30">
        <f t="shared" si="2"/>
        <v>5</v>
      </c>
      <c r="F36" s="40">
        <f t="shared" si="3"/>
        <v>3.3333333333333335</v>
      </c>
      <c r="G36" s="30">
        <v>0</v>
      </c>
      <c r="H36" s="30">
        <v>0</v>
      </c>
      <c r="I36" s="30">
        <v>0</v>
      </c>
      <c r="J36" s="30">
        <v>5</v>
      </c>
      <c r="K36" s="41"/>
    </row>
    <row r="37" spans="1:11" x14ac:dyDescent="0.25">
      <c r="A37" s="55" t="s">
        <v>25</v>
      </c>
      <c r="B37" s="56"/>
      <c r="C37" s="23">
        <f>SUM(C6:C36)</f>
        <v>4630</v>
      </c>
      <c r="D37" s="23">
        <f>SUM(C37-E37)</f>
        <v>4452</v>
      </c>
      <c r="E37" s="23">
        <f>SUM(G37:J37)</f>
        <v>178</v>
      </c>
      <c r="F37" s="24">
        <f>(E37/C37)*100</f>
        <v>3.8444924406047511</v>
      </c>
      <c r="G37" s="23">
        <f>SUM(G6:G36)</f>
        <v>32</v>
      </c>
      <c r="H37" s="23">
        <f>SUM(H6:H36)</f>
        <v>103</v>
      </c>
      <c r="I37" s="23">
        <f>SUM(I6:I36)</f>
        <v>4</v>
      </c>
      <c r="J37" s="23">
        <f>SUM(J6:J36)</f>
        <v>39</v>
      </c>
      <c r="K37" s="25"/>
    </row>
    <row r="38" spans="1:11" ht="18.75" x14ac:dyDescent="0.3">
      <c r="A38" s="57" t="s">
        <v>26</v>
      </c>
      <c r="B38" s="57"/>
      <c r="C38" s="26"/>
      <c r="D38" s="26"/>
      <c r="E38" s="26"/>
      <c r="F38" s="26"/>
      <c r="G38" s="26"/>
      <c r="H38" s="26"/>
      <c r="I38" s="26"/>
      <c r="J38" s="57" t="s">
        <v>27</v>
      </c>
      <c r="K38" s="57"/>
    </row>
    <row r="39" spans="1:11" x14ac:dyDescent="0.25">
      <c r="A39" s="26"/>
      <c r="B39" s="26"/>
      <c r="C39" s="26"/>
      <c r="D39" s="26"/>
      <c r="E39" s="26"/>
      <c r="F39" s="26"/>
      <c r="G39" s="26"/>
      <c r="H39" s="26"/>
      <c r="I39" s="26"/>
    </row>
    <row r="40" spans="1:11" x14ac:dyDescent="0.25">
      <c r="A40" s="26"/>
      <c r="B40" s="26"/>
      <c r="C40" s="26"/>
      <c r="D40" s="26"/>
      <c r="E40" s="26"/>
      <c r="F40" s="26"/>
      <c r="G40" s="26"/>
      <c r="H40" s="26"/>
      <c r="I40" s="26"/>
    </row>
    <row r="41" spans="1:11" x14ac:dyDescent="0.25">
      <c r="A41" s="26"/>
      <c r="B41" s="26"/>
      <c r="C41" s="26"/>
      <c r="D41" s="26"/>
      <c r="E41" s="26"/>
      <c r="F41" s="26"/>
      <c r="G41" s="26"/>
      <c r="H41" s="26"/>
      <c r="I41" s="26"/>
    </row>
    <row r="42" spans="1:11" x14ac:dyDescent="0.25">
      <c r="A42" s="26"/>
      <c r="B42" s="26"/>
      <c r="C42" s="26"/>
      <c r="D42" s="26"/>
      <c r="E42" s="26"/>
      <c r="F42" s="26"/>
      <c r="G42" s="26"/>
      <c r="H42" s="26"/>
      <c r="I42" s="26"/>
    </row>
    <row r="43" spans="1:11" x14ac:dyDescent="0.25">
      <c r="A43" s="26"/>
      <c r="B43" s="26"/>
      <c r="C43" s="26"/>
      <c r="D43" s="26"/>
      <c r="E43" s="26"/>
      <c r="F43" s="26"/>
      <c r="G43" s="26"/>
      <c r="H43" s="26"/>
      <c r="I43" s="26"/>
    </row>
    <row r="44" spans="1:11" x14ac:dyDescent="0.25">
      <c r="A44" s="26"/>
      <c r="B44" s="26"/>
      <c r="C44" s="26"/>
      <c r="D44" s="26"/>
      <c r="E44" s="26"/>
      <c r="F44" s="26"/>
      <c r="G44" s="26"/>
      <c r="H44" s="26"/>
      <c r="I44" s="26"/>
    </row>
    <row r="45" spans="1:11" x14ac:dyDescent="0.25">
      <c r="A45" s="26"/>
      <c r="B45" s="26"/>
      <c r="C45" s="26"/>
      <c r="D45" s="26"/>
      <c r="E45" s="26"/>
      <c r="F45" s="26"/>
      <c r="G45" s="26"/>
      <c r="H45" s="26"/>
      <c r="I45" s="26"/>
    </row>
  </sheetData>
  <mergeCells count="12">
    <mergeCell ref="A37:B37"/>
    <mergeCell ref="A38:B38"/>
    <mergeCell ref="J38:K38"/>
    <mergeCell ref="J2:K2"/>
    <mergeCell ref="A4:A5"/>
    <mergeCell ref="B4:B5"/>
    <mergeCell ref="C4:C5"/>
    <mergeCell ref="D4:D5"/>
    <mergeCell ref="E4:E5"/>
    <mergeCell ref="F4:F5"/>
    <mergeCell ref="G4:J4"/>
    <mergeCell ref="K4:K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6"/>
  <sheetViews>
    <sheetView workbookViewId="0">
      <selection sqref="A1:XFD1048576"/>
    </sheetView>
  </sheetViews>
  <sheetFormatPr defaultRowHeight="15" x14ac:dyDescent="0.25"/>
  <cols>
    <col min="1" max="1" width="11.7109375" customWidth="1"/>
    <col min="2" max="2" width="24.28515625" customWidth="1"/>
    <col min="3" max="3" width="9.7109375" customWidth="1"/>
    <col min="5" max="5" width="9.140625" customWidth="1"/>
    <col min="6" max="6" width="10.140625" customWidth="1"/>
    <col min="7" max="7" width="11.28515625" customWidth="1"/>
    <col min="9" max="9" width="14" customWidth="1"/>
    <col min="10" max="11" width="9.85546875" customWidth="1"/>
    <col min="12" max="12" width="13" customWidth="1"/>
    <col min="13" max="13" width="11.140625" customWidth="1"/>
    <col min="15" max="15" width="60" customWidth="1"/>
  </cols>
  <sheetData>
    <row r="2" spans="1:15" x14ac:dyDescent="0.25">
      <c r="A2" s="1" t="s">
        <v>0</v>
      </c>
      <c r="N2" s="58"/>
      <c r="O2" s="58"/>
    </row>
    <row r="3" spans="1:15" x14ac:dyDescent="0.25">
      <c r="A3" s="1" t="s">
        <v>1</v>
      </c>
    </row>
    <row r="4" spans="1:15" ht="15" customHeight="1" x14ac:dyDescent="0.25">
      <c r="A4" s="59" t="s">
        <v>2</v>
      </c>
      <c r="B4" s="60" t="s">
        <v>3</v>
      </c>
      <c r="C4" s="62" t="s">
        <v>4</v>
      </c>
      <c r="D4" s="59" t="s">
        <v>5</v>
      </c>
      <c r="E4" s="62" t="s">
        <v>6</v>
      </c>
      <c r="F4" s="64" t="s">
        <v>7</v>
      </c>
      <c r="G4" s="65" t="s">
        <v>8</v>
      </c>
      <c r="H4" s="65"/>
      <c r="I4" s="65"/>
      <c r="J4" s="65"/>
      <c r="K4" s="65"/>
      <c r="L4" s="65"/>
      <c r="M4" s="65"/>
      <c r="N4" s="65"/>
      <c r="O4" s="65" t="s">
        <v>9</v>
      </c>
    </row>
    <row r="5" spans="1:15" ht="50.25" customHeight="1" x14ac:dyDescent="0.25">
      <c r="A5" s="59"/>
      <c r="B5" s="61"/>
      <c r="C5" s="63"/>
      <c r="D5" s="59"/>
      <c r="E5" s="63"/>
      <c r="F5" s="64"/>
      <c r="G5" s="2" t="s">
        <v>10</v>
      </c>
      <c r="H5" s="3" t="s">
        <v>11</v>
      </c>
      <c r="I5" s="4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5" t="s">
        <v>17</v>
      </c>
      <c r="O5" s="68"/>
    </row>
    <row r="6" spans="1:15" x14ac:dyDescent="0.25">
      <c r="A6" s="6">
        <v>44075</v>
      </c>
      <c r="B6" s="7" t="s">
        <v>18</v>
      </c>
      <c r="C6" s="8">
        <v>300</v>
      </c>
      <c r="D6" s="8">
        <f>SUM(C6-E6)</f>
        <v>290</v>
      </c>
      <c r="E6" s="8">
        <f>SUM(G6:N6)</f>
        <v>10</v>
      </c>
      <c r="F6" s="9">
        <f>(E6/C6)*100</f>
        <v>3.3333333333333335</v>
      </c>
      <c r="G6" s="8">
        <v>0</v>
      </c>
      <c r="H6" s="8">
        <v>0</v>
      </c>
      <c r="I6" s="8">
        <v>1</v>
      </c>
      <c r="J6" s="8">
        <v>9</v>
      </c>
      <c r="K6" s="8">
        <v>0</v>
      </c>
      <c r="L6" s="8">
        <v>0</v>
      </c>
      <c r="M6" s="8">
        <v>0</v>
      </c>
      <c r="N6" s="8">
        <v>0</v>
      </c>
      <c r="O6" s="10"/>
    </row>
    <row r="7" spans="1:15" x14ac:dyDescent="0.25">
      <c r="A7" s="6">
        <f>A6</f>
        <v>44075</v>
      </c>
      <c r="B7" s="7" t="s">
        <v>19</v>
      </c>
      <c r="C7" s="8">
        <v>400</v>
      </c>
      <c r="D7" s="8">
        <f>SUM(C7-E7)</f>
        <v>382</v>
      </c>
      <c r="E7" s="8">
        <f t="shared" ref="E7:E67" si="0">SUM(G7:N7)</f>
        <v>18</v>
      </c>
      <c r="F7" s="9">
        <f>(E7/C7)*100</f>
        <v>4.5</v>
      </c>
      <c r="G7" s="8">
        <v>0</v>
      </c>
      <c r="H7" s="8">
        <v>0</v>
      </c>
      <c r="I7" s="8">
        <v>0</v>
      </c>
      <c r="J7" s="8">
        <v>15</v>
      </c>
      <c r="K7" s="8">
        <v>1</v>
      </c>
      <c r="L7" s="8">
        <v>0</v>
      </c>
      <c r="M7" s="8">
        <v>0</v>
      </c>
      <c r="N7" s="8">
        <v>2</v>
      </c>
      <c r="O7" s="10"/>
    </row>
    <row r="8" spans="1:15" x14ac:dyDescent="0.25">
      <c r="A8" s="11">
        <f>A7+1</f>
        <v>44076</v>
      </c>
      <c r="B8" s="12" t="s">
        <v>18</v>
      </c>
      <c r="C8" s="13">
        <v>280</v>
      </c>
      <c r="D8" s="13">
        <f t="shared" ref="D8:D67" si="1">SUM(C8-E8)</f>
        <v>263</v>
      </c>
      <c r="E8" s="13">
        <f t="shared" si="0"/>
        <v>17</v>
      </c>
      <c r="F8" s="14">
        <f>(E8/C8)*100</f>
        <v>6.0714285714285712</v>
      </c>
      <c r="G8" s="13">
        <v>0</v>
      </c>
      <c r="H8" s="13">
        <v>1</v>
      </c>
      <c r="I8" s="13">
        <v>0</v>
      </c>
      <c r="J8" s="13">
        <v>15</v>
      </c>
      <c r="K8" s="13">
        <v>0</v>
      </c>
      <c r="L8" s="13">
        <v>1</v>
      </c>
      <c r="M8" s="13">
        <v>0</v>
      </c>
      <c r="N8" s="13">
        <v>0</v>
      </c>
      <c r="O8" s="16"/>
    </row>
    <row r="9" spans="1:15" x14ac:dyDescent="0.25">
      <c r="A9" s="11">
        <f>A8</f>
        <v>44076</v>
      </c>
      <c r="B9" s="12" t="s">
        <v>19</v>
      </c>
      <c r="C9" s="13">
        <v>40</v>
      </c>
      <c r="D9" s="13">
        <f t="shared" si="1"/>
        <v>39</v>
      </c>
      <c r="E9" s="13">
        <f t="shared" si="0"/>
        <v>1</v>
      </c>
      <c r="F9" s="14">
        <f t="shared" ref="F9:F67" si="2">(E9/C9)*100</f>
        <v>2.5</v>
      </c>
      <c r="G9" s="13">
        <v>0</v>
      </c>
      <c r="H9" s="13">
        <v>0</v>
      </c>
      <c r="I9" s="13">
        <v>0</v>
      </c>
      <c r="J9" s="13">
        <v>1</v>
      </c>
      <c r="K9" s="13">
        <v>0</v>
      </c>
      <c r="L9" s="13">
        <v>0</v>
      </c>
      <c r="M9" s="13">
        <v>0</v>
      </c>
      <c r="N9" s="13">
        <v>0</v>
      </c>
      <c r="O9" s="16"/>
    </row>
    <row r="10" spans="1:15" x14ac:dyDescent="0.25">
      <c r="A10" s="6">
        <f>A9+1</f>
        <v>44077</v>
      </c>
      <c r="B10" s="7" t="s">
        <v>18</v>
      </c>
      <c r="C10" s="8">
        <v>400</v>
      </c>
      <c r="D10" s="8">
        <f t="shared" si="1"/>
        <v>389</v>
      </c>
      <c r="E10" s="8">
        <f t="shared" si="0"/>
        <v>11</v>
      </c>
      <c r="F10" s="9">
        <f t="shared" si="2"/>
        <v>2.75</v>
      </c>
      <c r="G10" s="8">
        <v>2</v>
      </c>
      <c r="H10" s="8">
        <v>3</v>
      </c>
      <c r="I10" s="8">
        <v>0</v>
      </c>
      <c r="J10" s="8">
        <v>3</v>
      </c>
      <c r="K10" s="8">
        <v>0</v>
      </c>
      <c r="L10" s="8">
        <v>0</v>
      </c>
      <c r="M10" s="8">
        <v>1</v>
      </c>
      <c r="N10" s="8">
        <v>2</v>
      </c>
      <c r="O10" s="10"/>
    </row>
    <row r="11" spans="1:15" x14ac:dyDescent="0.25">
      <c r="A11" s="6">
        <f>A10</f>
        <v>44077</v>
      </c>
      <c r="B11" s="7" t="s">
        <v>19</v>
      </c>
      <c r="C11" s="8">
        <v>240</v>
      </c>
      <c r="D11" s="8">
        <f t="shared" si="1"/>
        <v>229</v>
      </c>
      <c r="E11" s="8">
        <f t="shared" si="0"/>
        <v>11</v>
      </c>
      <c r="F11" s="9">
        <f t="shared" si="2"/>
        <v>4.583333333333333</v>
      </c>
      <c r="G11" s="8">
        <v>1</v>
      </c>
      <c r="H11" s="8">
        <v>0</v>
      </c>
      <c r="I11" s="8">
        <v>0</v>
      </c>
      <c r="J11" s="8">
        <v>5</v>
      </c>
      <c r="K11" s="8">
        <v>0</v>
      </c>
      <c r="L11" s="8">
        <v>0</v>
      </c>
      <c r="M11" s="8">
        <v>0</v>
      </c>
      <c r="N11" s="8">
        <v>5</v>
      </c>
      <c r="O11" s="10"/>
    </row>
    <row r="12" spans="1:15" x14ac:dyDescent="0.25">
      <c r="A12" s="11">
        <f>A11+1</f>
        <v>44078</v>
      </c>
      <c r="B12" s="12" t="s">
        <v>18</v>
      </c>
      <c r="C12" s="13">
        <v>400</v>
      </c>
      <c r="D12" s="13">
        <f t="shared" si="1"/>
        <v>397</v>
      </c>
      <c r="E12" s="13">
        <f t="shared" si="0"/>
        <v>3</v>
      </c>
      <c r="F12" s="14">
        <f t="shared" si="2"/>
        <v>0.75</v>
      </c>
      <c r="G12" s="13">
        <v>0</v>
      </c>
      <c r="H12" s="13">
        <v>2</v>
      </c>
      <c r="I12" s="13">
        <v>0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6"/>
    </row>
    <row r="13" spans="1:15" x14ac:dyDescent="0.25">
      <c r="A13" s="11">
        <f>A12</f>
        <v>44078</v>
      </c>
      <c r="B13" s="12" t="s">
        <v>19</v>
      </c>
      <c r="C13" s="13">
        <v>320</v>
      </c>
      <c r="D13" s="13">
        <f t="shared" si="1"/>
        <v>308</v>
      </c>
      <c r="E13" s="13">
        <f t="shared" si="0"/>
        <v>12</v>
      </c>
      <c r="F13" s="14">
        <f t="shared" si="2"/>
        <v>3.75</v>
      </c>
      <c r="G13" s="13">
        <v>0</v>
      </c>
      <c r="H13" s="13">
        <v>0</v>
      </c>
      <c r="I13" s="13">
        <v>0</v>
      </c>
      <c r="J13" s="13">
        <v>10</v>
      </c>
      <c r="K13" s="13">
        <v>0</v>
      </c>
      <c r="L13" s="13">
        <v>0</v>
      </c>
      <c r="M13" s="13">
        <v>0</v>
      </c>
      <c r="N13" s="13">
        <v>2</v>
      </c>
      <c r="O13" s="16"/>
    </row>
    <row r="14" spans="1:15" x14ac:dyDescent="0.25">
      <c r="A14" s="6">
        <f>A13+1</f>
        <v>44079</v>
      </c>
      <c r="B14" s="7" t="s">
        <v>18</v>
      </c>
      <c r="C14" s="8">
        <v>100</v>
      </c>
      <c r="D14" s="8">
        <f t="shared" si="1"/>
        <v>97</v>
      </c>
      <c r="E14" s="8">
        <f t="shared" si="0"/>
        <v>3</v>
      </c>
      <c r="F14" s="9">
        <f t="shared" si="2"/>
        <v>3</v>
      </c>
      <c r="G14" s="8">
        <v>0</v>
      </c>
      <c r="H14" s="8">
        <v>2</v>
      </c>
      <c r="I14" s="8">
        <v>0</v>
      </c>
      <c r="J14" s="8">
        <v>1</v>
      </c>
      <c r="K14" s="8">
        <v>0</v>
      </c>
      <c r="L14" s="8">
        <v>0</v>
      </c>
      <c r="M14" s="8">
        <v>0</v>
      </c>
      <c r="N14" s="8">
        <v>0</v>
      </c>
      <c r="O14" s="10"/>
    </row>
    <row r="15" spans="1:15" x14ac:dyDescent="0.25">
      <c r="A15" s="6">
        <f>A14</f>
        <v>44079</v>
      </c>
      <c r="B15" s="7" t="s">
        <v>19</v>
      </c>
      <c r="C15" s="8">
        <v>600</v>
      </c>
      <c r="D15" s="8">
        <f t="shared" si="1"/>
        <v>592</v>
      </c>
      <c r="E15" s="8">
        <f t="shared" si="0"/>
        <v>8</v>
      </c>
      <c r="F15" s="9">
        <f t="shared" si="2"/>
        <v>1.3333333333333335</v>
      </c>
      <c r="G15" s="8">
        <v>1</v>
      </c>
      <c r="H15" s="8">
        <v>4</v>
      </c>
      <c r="I15" s="8">
        <v>0</v>
      </c>
      <c r="J15" s="8">
        <v>3</v>
      </c>
      <c r="K15" s="8">
        <v>0</v>
      </c>
      <c r="L15" s="8">
        <v>0</v>
      </c>
      <c r="M15" s="8">
        <v>0</v>
      </c>
      <c r="N15" s="8">
        <v>0</v>
      </c>
      <c r="O15" s="10"/>
    </row>
    <row r="16" spans="1:15" x14ac:dyDescent="0.25">
      <c r="A16" s="11">
        <f>A15+1</f>
        <v>44080</v>
      </c>
      <c r="B16" s="12" t="s">
        <v>18</v>
      </c>
      <c r="C16" s="13">
        <v>350</v>
      </c>
      <c r="D16" s="13">
        <f t="shared" si="1"/>
        <v>346</v>
      </c>
      <c r="E16" s="13">
        <f t="shared" si="0"/>
        <v>4</v>
      </c>
      <c r="F16" s="14">
        <f t="shared" si="2"/>
        <v>1.1428571428571428</v>
      </c>
      <c r="G16" s="13">
        <v>0</v>
      </c>
      <c r="H16" s="13">
        <v>1</v>
      </c>
      <c r="I16" s="13">
        <v>1</v>
      </c>
      <c r="J16" s="13">
        <v>2</v>
      </c>
      <c r="K16" s="13">
        <v>0</v>
      </c>
      <c r="L16" s="13">
        <v>0</v>
      </c>
      <c r="M16" s="13">
        <v>0</v>
      </c>
      <c r="N16" s="13">
        <v>0</v>
      </c>
      <c r="O16" s="18"/>
    </row>
    <row r="17" spans="1:15" x14ac:dyDescent="0.25">
      <c r="A17" s="11">
        <f>A16</f>
        <v>44080</v>
      </c>
      <c r="B17" s="12" t="s">
        <v>19</v>
      </c>
      <c r="C17" s="13">
        <v>80</v>
      </c>
      <c r="D17" s="13">
        <f t="shared" si="1"/>
        <v>79</v>
      </c>
      <c r="E17" s="13">
        <f t="shared" si="0"/>
        <v>1</v>
      </c>
      <c r="F17" s="14">
        <f t="shared" si="2"/>
        <v>1.25</v>
      </c>
      <c r="G17" s="13">
        <v>0</v>
      </c>
      <c r="H17" s="13">
        <v>0</v>
      </c>
      <c r="I17" s="13">
        <v>0</v>
      </c>
      <c r="J17" s="13">
        <v>1</v>
      </c>
      <c r="K17" s="13">
        <v>0</v>
      </c>
      <c r="L17" s="13">
        <v>0</v>
      </c>
      <c r="M17" s="13">
        <v>0</v>
      </c>
      <c r="N17" s="13">
        <v>0</v>
      </c>
      <c r="O17" s="16"/>
    </row>
    <row r="18" spans="1:15" x14ac:dyDescent="0.25">
      <c r="A18" s="6">
        <f>A17+1</f>
        <v>44081</v>
      </c>
      <c r="B18" s="7" t="s">
        <v>18</v>
      </c>
      <c r="C18" s="8">
        <v>250</v>
      </c>
      <c r="D18" s="8">
        <f t="shared" si="1"/>
        <v>249</v>
      </c>
      <c r="E18" s="8">
        <f t="shared" si="0"/>
        <v>1</v>
      </c>
      <c r="F18" s="9">
        <f t="shared" si="2"/>
        <v>0.4</v>
      </c>
      <c r="G18" s="8">
        <v>0</v>
      </c>
      <c r="H18" s="8">
        <v>1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0"/>
    </row>
    <row r="19" spans="1:15" x14ac:dyDescent="0.25">
      <c r="A19" s="6">
        <f>A18</f>
        <v>44081</v>
      </c>
      <c r="B19" s="7" t="s">
        <v>19</v>
      </c>
      <c r="C19" s="8">
        <v>240</v>
      </c>
      <c r="D19" s="8">
        <f t="shared" si="1"/>
        <v>237</v>
      </c>
      <c r="E19" s="8">
        <f t="shared" si="0"/>
        <v>3</v>
      </c>
      <c r="F19" s="9">
        <f t="shared" si="2"/>
        <v>1.25</v>
      </c>
      <c r="G19" s="8">
        <v>1</v>
      </c>
      <c r="H19" s="8">
        <v>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0"/>
    </row>
    <row r="20" spans="1:15" x14ac:dyDescent="0.25">
      <c r="A20" s="11">
        <f>A19+1</f>
        <v>44082</v>
      </c>
      <c r="B20" s="12" t="s">
        <v>18</v>
      </c>
      <c r="C20" s="13">
        <f>100+550</f>
        <v>650</v>
      </c>
      <c r="D20" s="13">
        <f t="shared" si="1"/>
        <v>647</v>
      </c>
      <c r="E20" s="13">
        <f t="shared" si="0"/>
        <v>3</v>
      </c>
      <c r="F20" s="14">
        <f t="shared" si="2"/>
        <v>0.46153846153846156</v>
      </c>
      <c r="G20" s="13">
        <v>1</v>
      </c>
      <c r="H20" s="13">
        <v>1</v>
      </c>
      <c r="I20" s="13">
        <v>0</v>
      </c>
      <c r="J20" s="13">
        <v>1</v>
      </c>
      <c r="K20" s="13">
        <v>0</v>
      </c>
      <c r="L20" s="13">
        <v>0</v>
      </c>
      <c r="M20" s="13">
        <v>0</v>
      </c>
      <c r="N20" s="13">
        <v>0</v>
      </c>
      <c r="O20" s="16"/>
    </row>
    <row r="21" spans="1:15" x14ac:dyDescent="0.25">
      <c r="A21" s="11">
        <f>A20</f>
        <v>44082</v>
      </c>
      <c r="B21" s="12" t="s">
        <v>19</v>
      </c>
      <c r="C21" s="13">
        <v>120</v>
      </c>
      <c r="D21" s="13">
        <f t="shared" si="1"/>
        <v>118</v>
      </c>
      <c r="E21" s="13">
        <f t="shared" si="0"/>
        <v>2</v>
      </c>
      <c r="F21" s="14">
        <f t="shared" si="2"/>
        <v>1.6666666666666667</v>
      </c>
      <c r="G21" s="13">
        <v>0</v>
      </c>
      <c r="H21" s="13">
        <v>0</v>
      </c>
      <c r="I21" s="13">
        <v>0</v>
      </c>
      <c r="J21" s="13">
        <v>2</v>
      </c>
      <c r="K21" s="13">
        <v>0</v>
      </c>
      <c r="L21" s="13">
        <v>0</v>
      </c>
      <c r="M21" s="13">
        <v>0</v>
      </c>
      <c r="N21" s="13">
        <v>0</v>
      </c>
      <c r="O21" s="16"/>
    </row>
    <row r="22" spans="1:15" x14ac:dyDescent="0.25">
      <c r="A22" s="6">
        <f>A21+1</f>
        <v>44083</v>
      </c>
      <c r="B22" s="7" t="s">
        <v>18</v>
      </c>
      <c r="C22" s="8">
        <v>500</v>
      </c>
      <c r="D22" s="8">
        <f t="shared" si="1"/>
        <v>491</v>
      </c>
      <c r="E22" s="8">
        <f t="shared" si="0"/>
        <v>9</v>
      </c>
      <c r="F22" s="9">
        <f t="shared" si="2"/>
        <v>1.7999999999999998</v>
      </c>
      <c r="G22" s="8">
        <v>0</v>
      </c>
      <c r="H22" s="8">
        <v>2</v>
      </c>
      <c r="I22" s="8">
        <v>0</v>
      </c>
      <c r="J22" s="8">
        <v>7</v>
      </c>
      <c r="K22" s="8">
        <v>0</v>
      </c>
      <c r="L22" s="8">
        <v>0</v>
      </c>
      <c r="M22" s="8">
        <v>0</v>
      </c>
      <c r="N22" s="8">
        <v>0</v>
      </c>
      <c r="O22" s="10"/>
    </row>
    <row r="23" spans="1:15" x14ac:dyDescent="0.25">
      <c r="A23" s="6">
        <f>A22</f>
        <v>44083</v>
      </c>
      <c r="B23" s="7" t="s">
        <v>19</v>
      </c>
      <c r="C23" s="8">
        <v>80</v>
      </c>
      <c r="D23" s="8">
        <f t="shared" si="1"/>
        <v>80</v>
      </c>
      <c r="E23" s="8">
        <f t="shared" si="0"/>
        <v>0</v>
      </c>
      <c r="F23" s="9">
        <f t="shared" si="2"/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0"/>
    </row>
    <row r="24" spans="1:15" x14ac:dyDescent="0.25">
      <c r="A24" s="11">
        <f>A23+1</f>
        <v>44084</v>
      </c>
      <c r="B24" s="12" t="s">
        <v>18</v>
      </c>
      <c r="C24" s="13">
        <v>350</v>
      </c>
      <c r="D24" s="13">
        <f t="shared" si="1"/>
        <v>344</v>
      </c>
      <c r="E24" s="13">
        <f t="shared" si="0"/>
        <v>6</v>
      </c>
      <c r="F24" s="14">
        <f t="shared" si="2"/>
        <v>1.7142857142857144</v>
      </c>
      <c r="G24" s="13">
        <v>1</v>
      </c>
      <c r="H24" s="13">
        <v>0</v>
      </c>
      <c r="I24" s="13">
        <v>0</v>
      </c>
      <c r="J24" s="13">
        <v>4</v>
      </c>
      <c r="K24" s="13">
        <v>0</v>
      </c>
      <c r="L24" s="13">
        <v>1</v>
      </c>
      <c r="M24" s="13">
        <v>0</v>
      </c>
      <c r="N24" s="13">
        <v>0</v>
      </c>
      <c r="O24" s="16"/>
    </row>
    <row r="25" spans="1:15" x14ac:dyDescent="0.25">
      <c r="A25" s="11">
        <f>A24</f>
        <v>44084</v>
      </c>
      <c r="B25" s="12" t="s">
        <v>19</v>
      </c>
      <c r="C25" s="13">
        <v>0</v>
      </c>
      <c r="D25" s="13">
        <f t="shared" si="1"/>
        <v>0</v>
      </c>
      <c r="E25" s="13">
        <f t="shared" si="0"/>
        <v>0</v>
      </c>
      <c r="F25" s="14" t="e">
        <f t="shared" si="2"/>
        <v>#DIV/0!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6"/>
    </row>
    <row r="26" spans="1:15" x14ac:dyDescent="0.25">
      <c r="A26" s="6">
        <f>A25+1</f>
        <v>44085</v>
      </c>
      <c r="B26" s="7" t="s">
        <v>18</v>
      </c>
      <c r="C26" s="8">
        <v>600</v>
      </c>
      <c r="D26" s="8">
        <f t="shared" si="1"/>
        <v>592</v>
      </c>
      <c r="E26" s="8">
        <f t="shared" si="0"/>
        <v>8</v>
      </c>
      <c r="F26" s="9">
        <f t="shared" si="2"/>
        <v>1.3333333333333335</v>
      </c>
      <c r="G26" s="8">
        <v>0</v>
      </c>
      <c r="H26" s="8">
        <v>1</v>
      </c>
      <c r="I26" s="8">
        <v>0</v>
      </c>
      <c r="J26" s="8">
        <v>7</v>
      </c>
      <c r="K26" s="8">
        <v>0</v>
      </c>
      <c r="L26" s="8">
        <v>0</v>
      </c>
      <c r="M26" s="8">
        <v>0</v>
      </c>
      <c r="N26" s="8">
        <v>0</v>
      </c>
      <c r="O26" s="10"/>
    </row>
    <row r="27" spans="1:15" x14ac:dyDescent="0.25">
      <c r="A27" s="6">
        <f>A26</f>
        <v>44085</v>
      </c>
      <c r="B27" s="7" t="s">
        <v>19</v>
      </c>
      <c r="C27" s="8">
        <v>120</v>
      </c>
      <c r="D27" s="8">
        <f t="shared" si="1"/>
        <v>116</v>
      </c>
      <c r="E27" s="8">
        <f t="shared" si="0"/>
        <v>4</v>
      </c>
      <c r="F27" s="9">
        <f t="shared" si="2"/>
        <v>3.3333333333333335</v>
      </c>
      <c r="G27" s="8">
        <v>0</v>
      </c>
      <c r="H27" s="8">
        <v>1</v>
      </c>
      <c r="I27" s="8">
        <v>0</v>
      </c>
      <c r="J27" s="8">
        <v>3</v>
      </c>
      <c r="K27" s="8">
        <v>0</v>
      </c>
      <c r="L27" s="8">
        <v>0</v>
      </c>
      <c r="M27" s="8">
        <v>0</v>
      </c>
      <c r="N27" s="8">
        <v>0</v>
      </c>
      <c r="O27" s="10"/>
    </row>
    <row r="28" spans="1:15" x14ac:dyDescent="0.25">
      <c r="A28" s="11">
        <f>A27+1</f>
        <v>44086</v>
      </c>
      <c r="B28" s="12" t="s">
        <v>18</v>
      </c>
      <c r="C28" s="13">
        <v>40</v>
      </c>
      <c r="D28" s="13">
        <f t="shared" si="1"/>
        <v>39</v>
      </c>
      <c r="E28" s="13">
        <f t="shared" si="0"/>
        <v>1</v>
      </c>
      <c r="F28" s="14">
        <f t="shared" si="2"/>
        <v>2.5</v>
      </c>
      <c r="G28" s="13">
        <v>0</v>
      </c>
      <c r="H28" s="13">
        <v>0</v>
      </c>
      <c r="I28" s="13">
        <v>1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6"/>
    </row>
    <row r="29" spans="1:15" x14ac:dyDescent="0.25">
      <c r="A29" s="11">
        <f>A28</f>
        <v>44086</v>
      </c>
      <c r="B29" s="12" t="s">
        <v>19</v>
      </c>
      <c r="C29" s="13">
        <v>411</v>
      </c>
      <c r="D29" s="13">
        <f t="shared" si="1"/>
        <v>402</v>
      </c>
      <c r="E29" s="13">
        <f t="shared" si="0"/>
        <v>9</v>
      </c>
      <c r="F29" s="14">
        <f t="shared" si="2"/>
        <v>2.1897810218978102</v>
      </c>
      <c r="G29" s="13">
        <v>0</v>
      </c>
      <c r="H29" s="13">
        <v>1</v>
      </c>
      <c r="I29" s="13">
        <v>0</v>
      </c>
      <c r="J29" s="13">
        <v>5</v>
      </c>
      <c r="K29" s="13">
        <v>0</v>
      </c>
      <c r="L29" s="13">
        <v>0</v>
      </c>
      <c r="M29" s="13">
        <v>0</v>
      </c>
      <c r="N29" s="13">
        <v>3</v>
      </c>
      <c r="O29" s="16"/>
    </row>
    <row r="30" spans="1:15" x14ac:dyDescent="0.25">
      <c r="A30" s="6">
        <f>A29+1</f>
        <v>44087</v>
      </c>
      <c r="B30" s="7" t="s">
        <v>18</v>
      </c>
      <c r="C30" s="8">
        <v>300</v>
      </c>
      <c r="D30" s="8">
        <f t="shared" si="1"/>
        <v>295</v>
      </c>
      <c r="E30" s="8">
        <f t="shared" si="0"/>
        <v>5</v>
      </c>
      <c r="F30" s="9">
        <f t="shared" si="2"/>
        <v>1.6666666666666667</v>
      </c>
      <c r="G30" s="8">
        <v>1</v>
      </c>
      <c r="H30" s="8">
        <v>0</v>
      </c>
      <c r="I30" s="8">
        <v>0</v>
      </c>
      <c r="J30" s="8">
        <v>4</v>
      </c>
      <c r="K30" s="8">
        <v>0</v>
      </c>
      <c r="L30" s="8">
        <v>0</v>
      </c>
      <c r="M30" s="8">
        <v>0</v>
      </c>
      <c r="N30" s="8">
        <v>0</v>
      </c>
      <c r="O30" s="10"/>
    </row>
    <row r="31" spans="1:15" x14ac:dyDescent="0.25">
      <c r="A31" s="6">
        <f>A30</f>
        <v>44087</v>
      </c>
      <c r="B31" s="7" t="s">
        <v>19</v>
      </c>
      <c r="C31" s="8">
        <v>80</v>
      </c>
      <c r="D31" s="8">
        <f t="shared" si="1"/>
        <v>76</v>
      </c>
      <c r="E31" s="8">
        <f t="shared" si="0"/>
        <v>4</v>
      </c>
      <c r="F31" s="9">
        <f t="shared" si="2"/>
        <v>5</v>
      </c>
      <c r="G31" s="8">
        <v>0</v>
      </c>
      <c r="H31" s="8">
        <v>0</v>
      </c>
      <c r="I31" s="8">
        <v>0</v>
      </c>
      <c r="J31" s="8">
        <v>4</v>
      </c>
      <c r="K31" s="8">
        <v>0</v>
      </c>
      <c r="L31" s="8">
        <v>0</v>
      </c>
      <c r="M31" s="8">
        <v>0</v>
      </c>
      <c r="N31" s="8">
        <v>0</v>
      </c>
      <c r="O31" s="10"/>
    </row>
    <row r="32" spans="1:15" x14ac:dyDescent="0.25">
      <c r="A32" s="11">
        <f>A31+1</f>
        <v>44088</v>
      </c>
      <c r="B32" s="12" t="s">
        <v>18</v>
      </c>
      <c r="C32" s="13">
        <v>600</v>
      </c>
      <c r="D32" s="13">
        <f t="shared" si="1"/>
        <v>573</v>
      </c>
      <c r="E32" s="13">
        <f t="shared" si="0"/>
        <v>27</v>
      </c>
      <c r="F32" s="14">
        <f t="shared" si="2"/>
        <v>4.5</v>
      </c>
      <c r="G32" s="13">
        <v>1</v>
      </c>
      <c r="H32" s="13">
        <v>0</v>
      </c>
      <c r="I32" s="13">
        <v>4</v>
      </c>
      <c r="J32" s="13">
        <v>18</v>
      </c>
      <c r="K32" s="13">
        <v>0</v>
      </c>
      <c r="L32" s="13">
        <v>0</v>
      </c>
      <c r="M32" s="13">
        <v>0</v>
      </c>
      <c r="N32" s="13">
        <v>4</v>
      </c>
      <c r="O32" s="16"/>
    </row>
    <row r="33" spans="1:15" x14ac:dyDescent="0.25">
      <c r="A33" s="11">
        <f>A32</f>
        <v>44088</v>
      </c>
      <c r="B33" s="12" t="s">
        <v>19</v>
      </c>
      <c r="C33" s="13">
        <v>80</v>
      </c>
      <c r="D33" s="13">
        <f t="shared" si="1"/>
        <v>76</v>
      </c>
      <c r="E33" s="13">
        <f t="shared" si="0"/>
        <v>4</v>
      </c>
      <c r="F33" s="14">
        <f t="shared" si="2"/>
        <v>5</v>
      </c>
      <c r="G33" s="13">
        <v>0</v>
      </c>
      <c r="H33" s="13">
        <v>0</v>
      </c>
      <c r="I33" s="13">
        <v>0</v>
      </c>
      <c r="J33" s="13">
        <v>4</v>
      </c>
      <c r="K33" s="13">
        <v>0</v>
      </c>
      <c r="L33" s="13">
        <v>0</v>
      </c>
      <c r="M33" s="13">
        <v>0</v>
      </c>
      <c r="N33" s="13">
        <v>0</v>
      </c>
      <c r="O33" s="16"/>
    </row>
    <row r="34" spans="1:15" x14ac:dyDescent="0.25">
      <c r="A34" s="6">
        <f>A33+1</f>
        <v>44089</v>
      </c>
      <c r="B34" s="7" t="s">
        <v>18</v>
      </c>
      <c r="C34" s="8">
        <v>200</v>
      </c>
      <c r="D34" s="8">
        <f t="shared" si="1"/>
        <v>195</v>
      </c>
      <c r="E34" s="8">
        <f t="shared" si="0"/>
        <v>5</v>
      </c>
      <c r="F34" s="9">
        <f t="shared" si="2"/>
        <v>2.5</v>
      </c>
      <c r="G34" s="8">
        <v>0</v>
      </c>
      <c r="H34" s="8">
        <v>0</v>
      </c>
      <c r="I34" s="8">
        <v>0</v>
      </c>
      <c r="J34" s="8">
        <v>5</v>
      </c>
      <c r="K34" s="8">
        <v>0</v>
      </c>
      <c r="L34" s="8">
        <v>0</v>
      </c>
      <c r="M34" s="8">
        <v>0</v>
      </c>
      <c r="N34" s="8">
        <v>0</v>
      </c>
      <c r="O34" s="10"/>
    </row>
    <row r="35" spans="1:15" x14ac:dyDescent="0.25">
      <c r="A35" s="6">
        <f>A34</f>
        <v>44089</v>
      </c>
      <c r="B35" s="7" t="s">
        <v>19</v>
      </c>
      <c r="C35" s="8">
        <v>240</v>
      </c>
      <c r="D35" s="8">
        <f t="shared" si="1"/>
        <v>235</v>
      </c>
      <c r="E35" s="8">
        <f t="shared" si="0"/>
        <v>5</v>
      </c>
      <c r="F35" s="9">
        <f t="shared" si="2"/>
        <v>2.083333333333333</v>
      </c>
      <c r="G35" s="8">
        <v>1</v>
      </c>
      <c r="H35" s="8">
        <v>0</v>
      </c>
      <c r="I35" s="8">
        <v>0</v>
      </c>
      <c r="J35" s="8">
        <v>4</v>
      </c>
      <c r="K35" s="8">
        <v>0</v>
      </c>
      <c r="L35" s="8">
        <v>0</v>
      </c>
      <c r="M35" s="8">
        <v>0</v>
      </c>
      <c r="N35" s="8">
        <v>0</v>
      </c>
      <c r="O35" s="10"/>
    </row>
    <row r="36" spans="1:15" x14ac:dyDescent="0.25">
      <c r="A36" s="11">
        <f>A35+1</f>
        <v>44090</v>
      </c>
      <c r="B36" s="12" t="s">
        <v>18</v>
      </c>
      <c r="C36" s="13">
        <v>700</v>
      </c>
      <c r="D36" s="13">
        <f t="shared" si="1"/>
        <v>679</v>
      </c>
      <c r="E36" s="13">
        <f t="shared" si="0"/>
        <v>21</v>
      </c>
      <c r="F36" s="14">
        <f t="shared" si="2"/>
        <v>3</v>
      </c>
      <c r="G36" s="13">
        <v>2</v>
      </c>
      <c r="H36" s="13">
        <v>1</v>
      </c>
      <c r="I36" s="13">
        <v>1</v>
      </c>
      <c r="J36" s="13">
        <v>17</v>
      </c>
      <c r="K36" s="13">
        <v>0</v>
      </c>
      <c r="L36" s="13">
        <v>0</v>
      </c>
      <c r="M36" s="13">
        <v>0</v>
      </c>
      <c r="N36" s="13">
        <v>0</v>
      </c>
      <c r="O36" s="16"/>
    </row>
    <row r="37" spans="1:15" x14ac:dyDescent="0.25">
      <c r="A37" s="11">
        <f>A36</f>
        <v>44090</v>
      </c>
      <c r="B37" s="12" t="s">
        <v>19</v>
      </c>
      <c r="C37" s="13">
        <v>0</v>
      </c>
      <c r="D37" s="13">
        <f t="shared" si="1"/>
        <v>0</v>
      </c>
      <c r="E37" s="13">
        <f t="shared" si="0"/>
        <v>0</v>
      </c>
      <c r="F37" s="14" t="e">
        <f t="shared" si="2"/>
        <v>#DIV/0!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6"/>
    </row>
    <row r="38" spans="1:15" x14ac:dyDescent="0.25">
      <c r="A38" s="6">
        <f>A37+1</f>
        <v>44091</v>
      </c>
      <c r="B38" s="7" t="s">
        <v>18</v>
      </c>
      <c r="C38" s="8">
        <v>600</v>
      </c>
      <c r="D38" s="8">
        <f t="shared" si="1"/>
        <v>594</v>
      </c>
      <c r="E38" s="8">
        <f t="shared" si="0"/>
        <v>6</v>
      </c>
      <c r="F38" s="9">
        <f t="shared" si="2"/>
        <v>1</v>
      </c>
      <c r="G38" s="8">
        <v>0</v>
      </c>
      <c r="H38" s="8">
        <v>0</v>
      </c>
      <c r="I38" s="8">
        <v>0</v>
      </c>
      <c r="J38" s="8">
        <v>6</v>
      </c>
      <c r="K38" s="8">
        <v>0</v>
      </c>
      <c r="L38" s="8">
        <v>0</v>
      </c>
      <c r="M38" s="8">
        <v>0</v>
      </c>
      <c r="N38" s="8">
        <v>0</v>
      </c>
      <c r="O38" s="10"/>
    </row>
    <row r="39" spans="1:15" x14ac:dyDescent="0.25">
      <c r="A39" s="6">
        <f>A38</f>
        <v>44091</v>
      </c>
      <c r="B39" s="7" t="s">
        <v>19</v>
      </c>
      <c r="C39" s="8">
        <v>100</v>
      </c>
      <c r="D39" s="8">
        <f t="shared" si="1"/>
        <v>99</v>
      </c>
      <c r="E39" s="8">
        <f t="shared" si="0"/>
        <v>1</v>
      </c>
      <c r="F39" s="9">
        <f t="shared" si="2"/>
        <v>1</v>
      </c>
      <c r="G39" s="8">
        <v>0</v>
      </c>
      <c r="H39" s="8">
        <v>0</v>
      </c>
      <c r="I39" s="8">
        <v>0</v>
      </c>
      <c r="J39" s="8">
        <v>1</v>
      </c>
      <c r="K39" s="8">
        <v>0</v>
      </c>
      <c r="L39" s="8">
        <v>0</v>
      </c>
      <c r="M39" s="8">
        <v>0</v>
      </c>
      <c r="N39" s="8">
        <v>0</v>
      </c>
      <c r="O39" s="10"/>
    </row>
    <row r="40" spans="1:15" x14ac:dyDescent="0.25">
      <c r="A40" s="11">
        <f>A39+1</f>
        <v>44092</v>
      </c>
      <c r="B40" s="12" t="s">
        <v>18</v>
      </c>
      <c r="C40" s="13">
        <v>700</v>
      </c>
      <c r="D40" s="13">
        <f t="shared" si="1"/>
        <v>684</v>
      </c>
      <c r="E40" s="13">
        <f t="shared" si="0"/>
        <v>16</v>
      </c>
      <c r="F40" s="14">
        <f t="shared" si="2"/>
        <v>2.2857142857142856</v>
      </c>
      <c r="G40" s="13">
        <v>0</v>
      </c>
      <c r="H40" s="13">
        <v>0</v>
      </c>
      <c r="I40" s="13">
        <v>2</v>
      </c>
      <c r="J40" s="13">
        <v>9</v>
      </c>
      <c r="K40" s="13">
        <v>0</v>
      </c>
      <c r="L40" s="13">
        <v>0</v>
      </c>
      <c r="M40" s="13">
        <v>0</v>
      </c>
      <c r="N40" s="13">
        <v>5</v>
      </c>
      <c r="O40" s="18"/>
    </row>
    <row r="41" spans="1:15" x14ac:dyDescent="0.25">
      <c r="A41" s="11">
        <f>A40</f>
        <v>44092</v>
      </c>
      <c r="B41" s="12" t="s">
        <v>19</v>
      </c>
      <c r="C41" s="13">
        <v>0</v>
      </c>
      <c r="D41" s="13">
        <f t="shared" si="1"/>
        <v>0</v>
      </c>
      <c r="E41" s="13">
        <f t="shared" si="0"/>
        <v>0</v>
      </c>
      <c r="F41" s="14" t="e">
        <f t="shared" si="2"/>
        <v>#DIV/0!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6"/>
    </row>
    <row r="42" spans="1:15" x14ac:dyDescent="0.25">
      <c r="A42" s="6">
        <f>A41+1</f>
        <v>44093</v>
      </c>
      <c r="B42" s="7" t="s">
        <v>18</v>
      </c>
      <c r="C42" s="8">
        <v>600</v>
      </c>
      <c r="D42" s="8">
        <f t="shared" si="1"/>
        <v>593</v>
      </c>
      <c r="E42" s="8">
        <f t="shared" si="0"/>
        <v>7</v>
      </c>
      <c r="F42" s="9">
        <f t="shared" si="2"/>
        <v>1.1666666666666667</v>
      </c>
      <c r="G42" s="8">
        <v>0</v>
      </c>
      <c r="H42" s="8">
        <v>0</v>
      </c>
      <c r="I42" s="8">
        <v>2</v>
      </c>
      <c r="J42" s="8">
        <v>5</v>
      </c>
      <c r="K42" s="8">
        <v>0</v>
      </c>
      <c r="L42" s="8">
        <v>0</v>
      </c>
      <c r="M42" s="8">
        <v>0</v>
      </c>
      <c r="N42" s="8">
        <v>0</v>
      </c>
      <c r="O42" s="20"/>
    </row>
    <row r="43" spans="1:15" x14ac:dyDescent="0.25">
      <c r="A43" s="6">
        <f>A42</f>
        <v>44093</v>
      </c>
      <c r="B43" s="7" t="s">
        <v>19</v>
      </c>
      <c r="C43" s="8">
        <v>0</v>
      </c>
      <c r="D43" s="8">
        <f t="shared" si="1"/>
        <v>0</v>
      </c>
      <c r="E43" s="8">
        <f t="shared" si="0"/>
        <v>0</v>
      </c>
      <c r="F43" s="9" t="e">
        <f t="shared" si="2"/>
        <v>#DIV/0!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10"/>
    </row>
    <row r="44" spans="1:15" x14ac:dyDescent="0.25">
      <c r="A44" s="11">
        <f t="shared" ref="A44:A49" si="3">A42+1</f>
        <v>44094</v>
      </c>
      <c r="B44" s="12" t="s">
        <v>18</v>
      </c>
      <c r="C44" s="13">
        <v>400</v>
      </c>
      <c r="D44" s="13">
        <f t="shared" si="1"/>
        <v>393</v>
      </c>
      <c r="E44" s="13">
        <f t="shared" si="0"/>
        <v>7</v>
      </c>
      <c r="F44" s="14">
        <f t="shared" si="2"/>
        <v>1.7500000000000002</v>
      </c>
      <c r="G44" s="13">
        <v>0</v>
      </c>
      <c r="H44" s="13">
        <v>0</v>
      </c>
      <c r="I44" s="13">
        <v>0</v>
      </c>
      <c r="J44" s="13">
        <v>6</v>
      </c>
      <c r="K44" s="13">
        <v>1</v>
      </c>
      <c r="L44" s="13">
        <v>0</v>
      </c>
      <c r="M44" s="13">
        <v>0</v>
      </c>
      <c r="N44" s="13">
        <v>0</v>
      </c>
      <c r="O44" s="18"/>
    </row>
    <row r="45" spans="1:15" x14ac:dyDescent="0.25">
      <c r="A45" s="11">
        <f t="shared" si="3"/>
        <v>44094</v>
      </c>
      <c r="B45" s="12" t="s">
        <v>19</v>
      </c>
      <c r="C45" s="13">
        <v>80</v>
      </c>
      <c r="D45" s="13">
        <f t="shared" si="1"/>
        <v>78</v>
      </c>
      <c r="E45" s="13">
        <f t="shared" si="0"/>
        <v>2</v>
      </c>
      <c r="F45" s="14">
        <f t="shared" si="2"/>
        <v>2.5</v>
      </c>
      <c r="G45" s="13">
        <v>1</v>
      </c>
      <c r="H45" s="13">
        <v>0</v>
      </c>
      <c r="I45" s="13">
        <v>0</v>
      </c>
      <c r="J45" s="13">
        <v>0</v>
      </c>
      <c r="K45" s="13">
        <v>1</v>
      </c>
      <c r="L45" s="13">
        <v>0</v>
      </c>
      <c r="M45" s="13">
        <v>0</v>
      </c>
      <c r="N45" s="13">
        <v>0</v>
      </c>
      <c r="O45" s="18"/>
    </row>
    <row r="46" spans="1:15" x14ac:dyDescent="0.25">
      <c r="A46" s="6">
        <f t="shared" si="3"/>
        <v>44095</v>
      </c>
      <c r="B46" s="7" t="s">
        <v>18</v>
      </c>
      <c r="C46" s="8">
        <v>50</v>
      </c>
      <c r="D46" s="8">
        <f t="shared" si="1"/>
        <v>49</v>
      </c>
      <c r="E46" s="8">
        <f t="shared" si="0"/>
        <v>1</v>
      </c>
      <c r="F46" s="9">
        <f t="shared" si="2"/>
        <v>2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1</v>
      </c>
      <c r="M46" s="8">
        <v>0</v>
      </c>
      <c r="N46" s="8">
        <v>0</v>
      </c>
      <c r="O46" s="20"/>
    </row>
    <row r="47" spans="1:15" x14ac:dyDescent="0.25">
      <c r="A47" s="6">
        <f t="shared" si="3"/>
        <v>44095</v>
      </c>
      <c r="B47" s="7" t="s">
        <v>19</v>
      </c>
      <c r="C47" s="8">
        <v>400</v>
      </c>
      <c r="D47" s="8">
        <f t="shared" si="1"/>
        <v>396</v>
      </c>
      <c r="E47" s="8">
        <f t="shared" si="0"/>
        <v>4</v>
      </c>
      <c r="F47" s="9">
        <f t="shared" si="2"/>
        <v>1</v>
      </c>
      <c r="G47" s="8">
        <v>0</v>
      </c>
      <c r="H47" s="8">
        <v>0</v>
      </c>
      <c r="I47" s="8">
        <v>0</v>
      </c>
      <c r="J47" s="8">
        <v>4</v>
      </c>
      <c r="K47" s="8">
        <v>0</v>
      </c>
      <c r="L47" s="8">
        <v>0</v>
      </c>
      <c r="M47" s="8">
        <v>0</v>
      </c>
      <c r="N47" s="8">
        <v>0</v>
      </c>
      <c r="O47" s="10"/>
    </row>
    <row r="48" spans="1:15" x14ac:dyDescent="0.25">
      <c r="A48" s="11">
        <f t="shared" si="3"/>
        <v>44096</v>
      </c>
      <c r="B48" s="12" t="s">
        <v>18</v>
      </c>
      <c r="C48" s="13">
        <v>550</v>
      </c>
      <c r="D48" s="13">
        <f t="shared" si="1"/>
        <v>506</v>
      </c>
      <c r="E48" s="13">
        <f t="shared" si="0"/>
        <v>44</v>
      </c>
      <c r="F48" s="14">
        <f t="shared" si="2"/>
        <v>8</v>
      </c>
      <c r="G48" s="13">
        <v>5</v>
      </c>
      <c r="H48" s="13">
        <v>3</v>
      </c>
      <c r="I48" s="13">
        <v>0</v>
      </c>
      <c r="J48" s="13">
        <v>3</v>
      </c>
      <c r="K48" s="13">
        <v>0</v>
      </c>
      <c r="L48" s="13">
        <v>0</v>
      </c>
      <c r="M48" s="13">
        <v>33</v>
      </c>
      <c r="N48" s="13">
        <v>0</v>
      </c>
      <c r="O48" s="21"/>
    </row>
    <row r="49" spans="1:15" x14ac:dyDescent="0.25">
      <c r="A49" s="11">
        <f t="shared" si="3"/>
        <v>44096</v>
      </c>
      <c r="B49" s="12" t="s">
        <v>19</v>
      </c>
      <c r="C49" s="13">
        <v>120</v>
      </c>
      <c r="D49" s="13">
        <f t="shared" si="1"/>
        <v>115</v>
      </c>
      <c r="E49" s="13">
        <f t="shared" si="0"/>
        <v>5</v>
      </c>
      <c r="F49" s="14">
        <f t="shared" si="2"/>
        <v>4.1666666666666661</v>
      </c>
      <c r="G49" s="13">
        <v>0</v>
      </c>
      <c r="H49" s="13">
        <v>0</v>
      </c>
      <c r="I49" s="13">
        <v>0</v>
      </c>
      <c r="J49" s="13">
        <v>4</v>
      </c>
      <c r="K49" s="13">
        <v>1</v>
      </c>
      <c r="L49" s="13">
        <v>0</v>
      </c>
      <c r="M49" s="13">
        <v>0</v>
      </c>
      <c r="N49" s="13">
        <v>0</v>
      </c>
      <c r="O49" s="16"/>
    </row>
    <row r="50" spans="1:15" x14ac:dyDescent="0.25">
      <c r="A50" s="6">
        <f>A48+1</f>
        <v>44097</v>
      </c>
      <c r="B50" s="7" t="s">
        <v>18</v>
      </c>
      <c r="C50" s="8">
        <v>50</v>
      </c>
      <c r="D50" s="8">
        <f t="shared" si="1"/>
        <v>49</v>
      </c>
      <c r="E50" s="8">
        <f t="shared" si="0"/>
        <v>1</v>
      </c>
      <c r="F50" s="9">
        <f t="shared" si="2"/>
        <v>2</v>
      </c>
      <c r="G50" s="8">
        <v>0</v>
      </c>
      <c r="H50" s="8">
        <v>0</v>
      </c>
      <c r="I50" s="8">
        <v>0</v>
      </c>
      <c r="J50" s="8">
        <v>1</v>
      </c>
      <c r="K50" s="8">
        <v>0</v>
      </c>
      <c r="L50" s="8">
        <v>0</v>
      </c>
      <c r="M50" s="8">
        <v>0</v>
      </c>
      <c r="N50" s="8">
        <v>0</v>
      </c>
      <c r="O50" s="10"/>
    </row>
    <row r="51" spans="1:15" x14ac:dyDescent="0.25">
      <c r="A51" s="6">
        <f>A49+1</f>
        <v>44097</v>
      </c>
      <c r="B51" s="7" t="s">
        <v>19</v>
      </c>
      <c r="C51" s="8">
        <v>640</v>
      </c>
      <c r="D51" s="8">
        <f t="shared" si="1"/>
        <v>612</v>
      </c>
      <c r="E51" s="8">
        <f t="shared" si="0"/>
        <v>28</v>
      </c>
      <c r="F51" s="9">
        <f t="shared" si="2"/>
        <v>4.375</v>
      </c>
      <c r="G51" s="8">
        <v>1</v>
      </c>
      <c r="H51" s="8">
        <v>1</v>
      </c>
      <c r="I51" s="8">
        <v>1</v>
      </c>
      <c r="J51" s="8">
        <v>24</v>
      </c>
      <c r="K51" s="8">
        <v>0</v>
      </c>
      <c r="L51" s="8">
        <v>0</v>
      </c>
      <c r="M51" s="8">
        <v>0</v>
      </c>
      <c r="N51" s="8">
        <v>1</v>
      </c>
      <c r="O51" s="20"/>
    </row>
    <row r="52" spans="1:15" x14ac:dyDescent="0.25">
      <c r="A52" s="11">
        <f>A51+1</f>
        <v>44098</v>
      </c>
      <c r="B52" s="12" t="s">
        <v>18</v>
      </c>
      <c r="C52" s="13">
        <v>350</v>
      </c>
      <c r="D52" s="13">
        <f t="shared" si="1"/>
        <v>251</v>
      </c>
      <c r="E52" s="13">
        <f t="shared" si="0"/>
        <v>99</v>
      </c>
      <c r="F52" s="14">
        <f t="shared" si="2"/>
        <v>28.285714285714285</v>
      </c>
      <c r="G52" s="13">
        <v>0</v>
      </c>
      <c r="H52" s="13">
        <v>2</v>
      </c>
      <c r="I52" s="13">
        <v>3</v>
      </c>
      <c r="J52" s="13">
        <v>2</v>
      </c>
      <c r="K52" s="13">
        <v>0</v>
      </c>
      <c r="L52" s="13">
        <v>0</v>
      </c>
      <c r="M52" s="13">
        <v>90</v>
      </c>
      <c r="N52" s="13">
        <v>2</v>
      </c>
      <c r="O52" s="16"/>
    </row>
    <row r="53" spans="1:15" x14ac:dyDescent="0.25">
      <c r="A53" s="11">
        <f>A52</f>
        <v>44098</v>
      </c>
      <c r="B53" s="12" t="s">
        <v>19</v>
      </c>
      <c r="C53" s="13">
        <v>0</v>
      </c>
      <c r="D53" s="13">
        <f t="shared" si="1"/>
        <v>0</v>
      </c>
      <c r="E53" s="13">
        <f t="shared" si="0"/>
        <v>0</v>
      </c>
      <c r="F53" s="14" t="e">
        <f t="shared" si="2"/>
        <v>#DIV/0!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21"/>
    </row>
    <row r="54" spans="1:15" x14ac:dyDescent="0.25">
      <c r="A54" s="6">
        <f>A53+1</f>
        <v>44099</v>
      </c>
      <c r="B54" s="7" t="s">
        <v>18</v>
      </c>
      <c r="C54" s="8">
        <v>450</v>
      </c>
      <c r="D54" s="8">
        <f t="shared" si="1"/>
        <v>319</v>
      </c>
      <c r="E54" s="8">
        <f t="shared" si="0"/>
        <v>131</v>
      </c>
      <c r="F54" s="9">
        <f t="shared" si="2"/>
        <v>29.111111111111111</v>
      </c>
      <c r="G54" s="8">
        <v>2</v>
      </c>
      <c r="H54" s="8">
        <v>3</v>
      </c>
      <c r="I54" s="8">
        <v>6</v>
      </c>
      <c r="J54" s="8">
        <v>4</v>
      </c>
      <c r="K54" s="8">
        <v>1</v>
      </c>
      <c r="L54" s="8">
        <v>0</v>
      </c>
      <c r="M54" s="8">
        <v>114</v>
      </c>
      <c r="N54" s="8">
        <v>1</v>
      </c>
      <c r="O54" s="7" t="s">
        <v>76</v>
      </c>
    </row>
    <row r="55" spans="1:15" x14ac:dyDescent="0.25">
      <c r="A55" s="6">
        <f>A54</f>
        <v>44099</v>
      </c>
      <c r="B55" s="7" t="s">
        <v>19</v>
      </c>
      <c r="C55" s="8">
        <v>0</v>
      </c>
      <c r="D55" s="8">
        <f t="shared" si="1"/>
        <v>0</v>
      </c>
      <c r="E55" s="8">
        <f t="shared" si="0"/>
        <v>0</v>
      </c>
      <c r="F55" s="9" t="e">
        <f t="shared" si="2"/>
        <v>#DIV/0!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10"/>
    </row>
    <row r="56" spans="1:15" x14ac:dyDescent="0.25">
      <c r="A56" s="11">
        <f>A55+1</f>
        <v>44100</v>
      </c>
      <c r="B56" s="12" t="s">
        <v>18</v>
      </c>
      <c r="C56" s="13">
        <f>550+53</f>
        <v>603</v>
      </c>
      <c r="D56" s="13">
        <f t="shared" si="1"/>
        <v>471</v>
      </c>
      <c r="E56" s="13">
        <f t="shared" si="0"/>
        <v>132</v>
      </c>
      <c r="F56" s="14">
        <f t="shared" si="2"/>
        <v>21.890547263681594</v>
      </c>
      <c r="G56" s="13">
        <v>2</v>
      </c>
      <c r="H56" s="13">
        <v>3</v>
      </c>
      <c r="I56" s="13">
        <v>7</v>
      </c>
      <c r="J56" s="13">
        <v>11</v>
      </c>
      <c r="K56" s="13">
        <v>2</v>
      </c>
      <c r="L56" s="13">
        <v>0</v>
      </c>
      <c r="M56" s="13">
        <v>107</v>
      </c>
      <c r="N56" s="13">
        <v>0</v>
      </c>
      <c r="O56" s="13"/>
    </row>
    <row r="57" spans="1:15" x14ac:dyDescent="0.25">
      <c r="A57" s="11">
        <f>A56</f>
        <v>44100</v>
      </c>
      <c r="B57" s="12" t="s">
        <v>19</v>
      </c>
      <c r="C57" s="13">
        <v>200</v>
      </c>
      <c r="D57" s="13">
        <f t="shared" si="1"/>
        <v>171</v>
      </c>
      <c r="E57" s="13">
        <f t="shared" si="0"/>
        <v>29</v>
      </c>
      <c r="F57" s="14">
        <f t="shared" si="2"/>
        <v>14.499999999999998</v>
      </c>
      <c r="G57" s="13">
        <v>1</v>
      </c>
      <c r="H57" s="13">
        <v>5</v>
      </c>
      <c r="I57" s="13">
        <v>10</v>
      </c>
      <c r="J57" s="13">
        <v>10</v>
      </c>
      <c r="K57" s="13">
        <v>0</v>
      </c>
      <c r="L57" s="13">
        <v>0</v>
      </c>
      <c r="M57" s="13">
        <v>0</v>
      </c>
      <c r="N57" s="13">
        <v>3</v>
      </c>
      <c r="O57" s="16"/>
    </row>
    <row r="58" spans="1:15" x14ac:dyDescent="0.25">
      <c r="A58" s="6">
        <f>A57+1</f>
        <v>44101</v>
      </c>
      <c r="B58" s="7" t="s">
        <v>18</v>
      </c>
      <c r="C58" s="8">
        <v>100</v>
      </c>
      <c r="D58" s="8">
        <f t="shared" si="1"/>
        <v>98</v>
      </c>
      <c r="E58" s="8">
        <f t="shared" si="0"/>
        <v>2</v>
      </c>
      <c r="F58" s="9">
        <f t="shared" si="2"/>
        <v>2</v>
      </c>
      <c r="G58" s="8">
        <v>1</v>
      </c>
      <c r="H58" s="8">
        <v>0</v>
      </c>
      <c r="I58" s="8">
        <v>0</v>
      </c>
      <c r="J58" s="8">
        <v>1</v>
      </c>
      <c r="K58" s="8">
        <v>0</v>
      </c>
      <c r="L58" s="8">
        <v>0</v>
      </c>
      <c r="M58" s="8">
        <v>0</v>
      </c>
      <c r="N58" s="8">
        <v>0</v>
      </c>
      <c r="O58" s="8"/>
    </row>
    <row r="59" spans="1:15" x14ac:dyDescent="0.25">
      <c r="A59" s="6">
        <f>A58</f>
        <v>44101</v>
      </c>
      <c r="B59" s="7" t="s">
        <v>19</v>
      </c>
      <c r="C59" s="8">
        <v>160</v>
      </c>
      <c r="D59" s="8">
        <f t="shared" si="1"/>
        <v>149</v>
      </c>
      <c r="E59" s="8">
        <f t="shared" si="0"/>
        <v>11</v>
      </c>
      <c r="F59" s="9">
        <f t="shared" si="2"/>
        <v>6.8750000000000009</v>
      </c>
      <c r="G59" s="8">
        <v>3</v>
      </c>
      <c r="H59" s="8">
        <v>4</v>
      </c>
      <c r="I59" s="8">
        <v>0</v>
      </c>
      <c r="J59" s="8">
        <v>4</v>
      </c>
      <c r="K59" s="8">
        <v>0</v>
      </c>
      <c r="L59" s="8">
        <v>0</v>
      </c>
      <c r="M59" s="8">
        <v>0</v>
      </c>
      <c r="N59" s="8">
        <v>0</v>
      </c>
      <c r="O59" s="22"/>
    </row>
    <row r="60" spans="1:15" x14ac:dyDescent="0.25">
      <c r="A60" s="11">
        <f>A59+1</f>
        <v>44102</v>
      </c>
      <c r="B60" s="12" t="s">
        <v>18</v>
      </c>
      <c r="C60" s="13">
        <f>28+538</f>
        <v>566</v>
      </c>
      <c r="D60" s="13">
        <f t="shared" si="1"/>
        <v>453</v>
      </c>
      <c r="E60" s="13">
        <f t="shared" si="0"/>
        <v>113</v>
      </c>
      <c r="F60" s="14">
        <f t="shared" si="2"/>
        <v>19.964664310954063</v>
      </c>
      <c r="G60" s="13">
        <v>2</v>
      </c>
      <c r="H60" s="13">
        <v>7</v>
      </c>
      <c r="I60" s="13">
        <v>94</v>
      </c>
      <c r="J60" s="13">
        <v>3</v>
      </c>
      <c r="K60" s="13">
        <v>1</v>
      </c>
      <c r="L60" s="13">
        <v>0</v>
      </c>
      <c r="M60" s="13">
        <v>2</v>
      </c>
      <c r="N60" s="13">
        <v>4</v>
      </c>
      <c r="O60" s="12" t="s">
        <v>77</v>
      </c>
    </row>
    <row r="61" spans="1:15" x14ac:dyDescent="0.25">
      <c r="A61" s="11">
        <f>A60</f>
        <v>44102</v>
      </c>
      <c r="B61" s="12" t="s">
        <v>19</v>
      </c>
      <c r="C61" s="13">
        <v>80</v>
      </c>
      <c r="D61" s="13">
        <f t="shared" si="1"/>
        <v>76</v>
      </c>
      <c r="E61" s="13">
        <f t="shared" si="0"/>
        <v>4</v>
      </c>
      <c r="F61" s="14">
        <f t="shared" si="2"/>
        <v>5</v>
      </c>
      <c r="G61" s="13">
        <v>0</v>
      </c>
      <c r="H61" s="13">
        <v>1</v>
      </c>
      <c r="I61" s="13">
        <v>0</v>
      </c>
      <c r="J61" s="13">
        <v>2</v>
      </c>
      <c r="K61" s="13">
        <v>0</v>
      </c>
      <c r="L61" s="13">
        <v>1</v>
      </c>
      <c r="M61" s="13">
        <v>0</v>
      </c>
      <c r="N61" s="13">
        <v>0</v>
      </c>
      <c r="O61" s="21"/>
    </row>
    <row r="62" spans="1:15" x14ac:dyDescent="0.25">
      <c r="A62" s="6">
        <f>A61+1</f>
        <v>44103</v>
      </c>
      <c r="B62" s="7" t="s">
        <v>18</v>
      </c>
      <c r="C62" s="8">
        <v>300</v>
      </c>
      <c r="D62" s="8">
        <f t="shared" si="1"/>
        <v>270</v>
      </c>
      <c r="E62" s="8">
        <f t="shared" si="0"/>
        <v>30</v>
      </c>
      <c r="F62" s="9">
        <f t="shared" si="2"/>
        <v>10</v>
      </c>
      <c r="G62" s="8">
        <v>5</v>
      </c>
      <c r="H62" s="8">
        <v>1</v>
      </c>
      <c r="I62" s="8">
        <v>9</v>
      </c>
      <c r="J62" s="8">
        <v>15</v>
      </c>
      <c r="K62" s="8">
        <v>0</v>
      </c>
      <c r="L62" s="8">
        <v>0</v>
      </c>
      <c r="M62" s="8">
        <v>0</v>
      </c>
      <c r="N62" s="8">
        <v>0</v>
      </c>
      <c r="O62" s="8"/>
    </row>
    <row r="63" spans="1:15" x14ac:dyDescent="0.25">
      <c r="A63" s="6">
        <f>A62</f>
        <v>44103</v>
      </c>
      <c r="B63" s="7" t="s">
        <v>19</v>
      </c>
      <c r="C63" s="8">
        <v>0</v>
      </c>
      <c r="D63" s="8">
        <f t="shared" si="1"/>
        <v>0</v>
      </c>
      <c r="E63" s="8">
        <f t="shared" si="0"/>
        <v>0</v>
      </c>
      <c r="F63" s="9" t="e">
        <f t="shared" si="2"/>
        <v>#DIV/0!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22"/>
    </row>
    <row r="64" spans="1:15" x14ac:dyDescent="0.25">
      <c r="A64" s="11">
        <f>A63+1</f>
        <v>44104</v>
      </c>
      <c r="B64" s="12" t="s">
        <v>18</v>
      </c>
      <c r="C64" s="13">
        <v>400</v>
      </c>
      <c r="D64" s="13">
        <f t="shared" si="1"/>
        <v>381</v>
      </c>
      <c r="E64" s="13">
        <f t="shared" si="0"/>
        <v>19</v>
      </c>
      <c r="F64" s="14">
        <f t="shared" si="2"/>
        <v>4.75</v>
      </c>
      <c r="G64" s="13">
        <v>4</v>
      </c>
      <c r="H64" s="13">
        <v>1</v>
      </c>
      <c r="I64" s="13">
        <v>7</v>
      </c>
      <c r="J64" s="13">
        <v>6</v>
      </c>
      <c r="K64" s="13">
        <v>1</v>
      </c>
      <c r="L64" s="13">
        <v>0</v>
      </c>
      <c r="M64" s="13">
        <v>0</v>
      </c>
      <c r="N64" s="13">
        <v>0</v>
      </c>
      <c r="O64" s="12"/>
    </row>
    <row r="65" spans="1:15" x14ac:dyDescent="0.25">
      <c r="A65" s="11">
        <f>A64</f>
        <v>44104</v>
      </c>
      <c r="B65" s="12" t="s">
        <v>19</v>
      </c>
      <c r="C65" s="13">
        <v>40</v>
      </c>
      <c r="D65" s="13">
        <f t="shared" si="1"/>
        <v>40</v>
      </c>
      <c r="E65" s="13">
        <f t="shared" si="0"/>
        <v>0</v>
      </c>
      <c r="F65" s="14">
        <f t="shared" si="2"/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9"/>
    </row>
    <row r="66" spans="1:15" x14ac:dyDescent="0.25">
      <c r="A66" s="6"/>
      <c r="B66" s="7" t="s">
        <v>18</v>
      </c>
      <c r="C66" s="8"/>
      <c r="D66" s="8">
        <f t="shared" si="1"/>
        <v>0</v>
      </c>
      <c r="E66" s="8">
        <f t="shared" si="0"/>
        <v>0</v>
      </c>
      <c r="F66" s="9" t="e">
        <f t="shared" si="2"/>
        <v>#DIV/0!</v>
      </c>
      <c r="G66" s="8"/>
      <c r="H66" s="8"/>
      <c r="I66" s="8"/>
      <c r="J66" s="8"/>
      <c r="K66" s="8"/>
      <c r="L66" s="8"/>
      <c r="M66" s="8"/>
      <c r="N66" s="8"/>
      <c r="O66" s="7"/>
    </row>
    <row r="67" spans="1:15" x14ac:dyDescent="0.25">
      <c r="A67" s="6"/>
      <c r="B67" s="7" t="s">
        <v>19</v>
      </c>
      <c r="C67" s="8"/>
      <c r="D67" s="8">
        <f t="shared" si="1"/>
        <v>0</v>
      </c>
      <c r="E67" s="8">
        <f t="shared" si="0"/>
        <v>0</v>
      </c>
      <c r="F67" s="9" t="e">
        <f t="shared" si="2"/>
        <v>#DIV/0!</v>
      </c>
      <c r="G67" s="8"/>
      <c r="H67" s="8"/>
      <c r="I67" s="8"/>
      <c r="J67" s="8"/>
      <c r="K67" s="8"/>
      <c r="L67" s="8"/>
      <c r="M67" s="8"/>
      <c r="N67" s="8"/>
      <c r="O67" s="54"/>
    </row>
    <row r="68" spans="1:15" ht="21.75" customHeight="1" x14ac:dyDescent="0.25">
      <c r="A68" s="55" t="s">
        <v>25</v>
      </c>
      <c r="B68" s="56"/>
      <c r="C68" s="23">
        <f>SUM(C6:C67)</f>
        <v>16610</v>
      </c>
      <c r="D68" s="23">
        <f t="shared" ref="D68:E68" si="4">SUM(D6:D67)</f>
        <v>15702</v>
      </c>
      <c r="E68" s="23">
        <f t="shared" si="4"/>
        <v>908</v>
      </c>
      <c r="F68" s="24">
        <f>(E68/C68)*100</f>
        <v>5.4665863937387114</v>
      </c>
      <c r="G68" s="23">
        <f>SUM(G6:G67)</f>
        <v>39</v>
      </c>
      <c r="H68" s="23">
        <f t="shared" ref="H68:N68" si="5">SUM(H6:H67)</f>
        <v>54</v>
      </c>
      <c r="I68" s="23">
        <f t="shared" si="5"/>
        <v>149</v>
      </c>
      <c r="J68" s="23">
        <f t="shared" si="5"/>
        <v>272</v>
      </c>
      <c r="K68" s="23">
        <f t="shared" si="5"/>
        <v>9</v>
      </c>
      <c r="L68" s="23">
        <f t="shared" si="5"/>
        <v>4</v>
      </c>
      <c r="M68" s="23">
        <f t="shared" si="5"/>
        <v>347</v>
      </c>
      <c r="N68" s="23">
        <f t="shared" si="5"/>
        <v>34</v>
      </c>
      <c r="O68" s="25"/>
    </row>
    <row r="69" spans="1:15" ht="37.5" customHeight="1" x14ac:dyDescent="0.3">
      <c r="A69" s="57" t="s">
        <v>26</v>
      </c>
      <c r="B69" s="57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57" t="s">
        <v>27</v>
      </c>
      <c r="O69" s="57"/>
    </row>
    <row r="70" spans="1:15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</row>
    <row r="71" spans="1:15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</row>
    <row r="72" spans="1:15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</row>
    <row r="73" spans="1:15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</row>
    <row r="74" spans="1:15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</row>
    <row r="75" spans="1:15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</row>
    <row r="76" spans="1:15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</row>
  </sheetData>
  <mergeCells count="12">
    <mergeCell ref="A68:B68"/>
    <mergeCell ref="A69:B69"/>
    <mergeCell ref="N69:O69"/>
    <mergeCell ref="N2:O2"/>
    <mergeCell ref="A4:A5"/>
    <mergeCell ref="B4:B5"/>
    <mergeCell ref="C4:C5"/>
    <mergeCell ref="D4:D5"/>
    <mergeCell ref="E4:E5"/>
    <mergeCell ref="F4:F5"/>
    <mergeCell ref="G4:N4"/>
    <mergeCell ref="O4:O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6"/>
  <sheetViews>
    <sheetView workbookViewId="0">
      <selection sqref="A1:XFD1048576"/>
    </sheetView>
  </sheetViews>
  <sheetFormatPr defaultRowHeight="15" x14ac:dyDescent="0.25"/>
  <cols>
    <col min="1" max="1" width="11.7109375" customWidth="1"/>
    <col min="2" max="2" width="24.28515625" customWidth="1"/>
    <col min="3" max="3" width="9.7109375" customWidth="1"/>
    <col min="5" max="5" width="9.140625" customWidth="1"/>
    <col min="6" max="6" width="10.140625" customWidth="1"/>
    <col min="7" max="7" width="11.28515625" customWidth="1"/>
    <col min="9" max="9" width="14" customWidth="1"/>
    <col min="10" max="11" width="9.85546875" customWidth="1"/>
    <col min="12" max="12" width="13" customWidth="1"/>
    <col min="13" max="13" width="11.140625" customWidth="1"/>
    <col min="15" max="15" width="16.140625" customWidth="1"/>
  </cols>
  <sheetData>
    <row r="2" spans="1:15" x14ac:dyDescent="0.25">
      <c r="A2" s="1" t="s">
        <v>0</v>
      </c>
      <c r="O2" s="35"/>
    </row>
    <row r="3" spans="1:15" x14ac:dyDescent="0.25">
      <c r="A3" s="1" t="s">
        <v>28</v>
      </c>
    </row>
    <row r="4" spans="1:15" x14ac:dyDescent="0.25">
      <c r="A4" s="59" t="s">
        <v>2</v>
      </c>
      <c r="B4" s="59" t="s">
        <v>3</v>
      </c>
      <c r="C4" s="62" t="s">
        <v>4</v>
      </c>
      <c r="D4" s="59" t="s">
        <v>5</v>
      </c>
      <c r="E4" s="62" t="s">
        <v>6</v>
      </c>
      <c r="F4" s="64" t="s">
        <v>7</v>
      </c>
      <c r="G4" s="65" t="s">
        <v>8</v>
      </c>
      <c r="H4" s="65"/>
      <c r="I4" s="65"/>
      <c r="J4" s="65"/>
      <c r="K4" s="65"/>
      <c r="L4" s="65"/>
      <c r="M4" s="65"/>
      <c r="N4" s="65"/>
      <c r="O4" s="65" t="s">
        <v>9</v>
      </c>
    </row>
    <row r="5" spans="1:15" ht="45" x14ac:dyDescent="0.25">
      <c r="A5" s="59"/>
      <c r="B5" s="59"/>
      <c r="C5" s="63"/>
      <c r="D5" s="59"/>
      <c r="E5" s="63"/>
      <c r="F5" s="64"/>
      <c r="G5" s="2" t="s">
        <v>10</v>
      </c>
      <c r="H5" s="3" t="s">
        <v>11</v>
      </c>
      <c r="I5" s="4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5" t="s">
        <v>17</v>
      </c>
      <c r="O5" s="68"/>
    </row>
    <row r="6" spans="1:15" x14ac:dyDescent="0.25">
      <c r="A6" s="39">
        <v>44075</v>
      </c>
      <c r="B6" s="30" t="s">
        <v>30</v>
      </c>
      <c r="C6" s="30">
        <v>75</v>
      </c>
      <c r="D6" s="30">
        <f>SUM(C6-E6)</f>
        <v>71</v>
      </c>
      <c r="E6" s="30">
        <f>SUM(G6:N6)</f>
        <v>4</v>
      </c>
      <c r="F6" s="40">
        <f>(E6/C6)*100</f>
        <v>5.3333333333333339</v>
      </c>
      <c r="G6" s="8">
        <v>0</v>
      </c>
      <c r="H6" s="8">
        <v>0</v>
      </c>
      <c r="I6" s="8">
        <v>0</v>
      </c>
      <c r="J6" s="8">
        <v>2</v>
      </c>
      <c r="K6" s="8">
        <v>1</v>
      </c>
      <c r="L6" s="8">
        <v>0</v>
      </c>
      <c r="M6" s="8">
        <v>1</v>
      </c>
      <c r="N6" s="8">
        <v>0</v>
      </c>
      <c r="O6" s="41"/>
    </row>
    <row r="7" spans="1:15" x14ac:dyDescent="0.25">
      <c r="A7" s="42">
        <f t="shared" ref="A7:A35" si="0">A6+1</f>
        <v>44076</v>
      </c>
      <c r="B7" s="32" t="s">
        <v>30</v>
      </c>
      <c r="C7" s="32">
        <v>330</v>
      </c>
      <c r="D7" s="32">
        <f t="shared" ref="D7:D36" si="1">SUM(C7-E7)</f>
        <v>325</v>
      </c>
      <c r="E7" s="32">
        <f t="shared" ref="E7:E36" si="2">SUM(G7:N7)</f>
        <v>5</v>
      </c>
      <c r="F7" s="43">
        <f t="shared" ref="F7:F36" si="3">(E7/C7)*100</f>
        <v>1.5151515151515151</v>
      </c>
      <c r="G7" s="13">
        <v>1</v>
      </c>
      <c r="H7" s="13">
        <v>0</v>
      </c>
      <c r="I7" s="13">
        <v>0</v>
      </c>
      <c r="J7" s="13">
        <v>2</v>
      </c>
      <c r="K7" s="13">
        <v>0</v>
      </c>
      <c r="L7" s="13">
        <v>0</v>
      </c>
      <c r="M7" s="13">
        <v>0</v>
      </c>
      <c r="N7" s="13">
        <v>2</v>
      </c>
      <c r="O7" s="44"/>
    </row>
    <row r="8" spans="1:15" x14ac:dyDescent="0.25">
      <c r="A8" s="39">
        <f t="shared" si="0"/>
        <v>44077</v>
      </c>
      <c r="B8" s="30" t="s">
        <v>30</v>
      </c>
      <c r="C8" s="30">
        <v>50</v>
      </c>
      <c r="D8" s="30">
        <f t="shared" si="1"/>
        <v>50</v>
      </c>
      <c r="E8" s="30">
        <f t="shared" si="2"/>
        <v>0</v>
      </c>
      <c r="F8" s="40">
        <f t="shared" si="3"/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29"/>
    </row>
    <row r="9" spans="1:15" x14ac:dyDescent="0.25">
      <c r="A9" s="42">
        <f t="shared" si="0"/>
        <v>44078</v>
      </c>
      <c r="B9" s="32" t="s">
        <v>30</v>
      </c>
      <c r="C9" s="32">
        <v>75</v>
      </c>
      <c r="D9" s="32">
        <f t="shared" si="1"/>
        <v>74</v>
      </c>
      <c r="E9" s="32">
        <f t="shared" si="2"/>
        <v>1</v>
      </c>
      <c r="F9" s="43">
        <f t="shared" si="3"/>
        <v>1.3333333333333335</v>
      </c>
      <c r="G9" s="13">
        <v>0</v>
      </c>
      <c r="H9" s="13">
        <v>0</v>
      </c>
      <c r="I9" s="13">
        <v>0</v>
      </c>
      <c r="J9" s="13">
        <v>1</v>
      </c>
      <c r="K9" s="13">
        <v>0</v>
      </c>
      <c r="L9" s="13">
        <v>0</v>
      </c>
      <c r="M9" s="13">
        <v>0</v>
      </c>
      <c r="N9" s="13">
        <v>0</v>
      </c>
      <c r="O9" s="32"/>
    </row>
    <row r="10" spans="1:15" x14ac:dyDescent="0.25">
      <c r="A10" s="39">
        <f t="shared" si="0"/>
        <v>44079</v>
      </c>
      <c r="B10" s="30" t="s">
        <v>30</v>
      </c>
      <c r="C10" s="30">
        <v>225</v>
      </c>
      <c r="D10" s="30">
        <f t="shared" si="1"/>
        <v>223</v>
      </c>
      <c r="E10" s="30">
        <f t="shared" si="2"/>
        <v>2</v>
      </c>
      <c r="F10" s="40">
        <f t="shared" si="3"/>
        <v>0.88888888888888884</v>
      </c>
      <c r="G10" s="8">
        <v>0</v>
      </c>
      <c r="H10" s="8">
        <v>0</v>
      </c>
      <c r="I10" s="8">
        <v>1</v>
      </c>
      <c r="J10" s="8">
        <v>0</v>
      </c>
      <c r="K10" s="8">
        <v>0</v>
      </c>
      <c r="L10" s="8">
        <v>0</v>
      </c>
      <c r="M10" s="8">
        <v>0</v>
      </c>
      <c r="N10" s="8">
        <v>1</v>
      </c>
      <c r="O10" s="45"/>
    </row>
    <row r="11" spans="1:15" x14ac:dyDescent="0.25">
      <c r="A11" s="42">
        <f t="shared" si="0"/>
        <v>44080</v>
      </c>
      <c r="B11" s="32" t="s">
        <v>30</v>
      </c>
      <c r="C11" s="32">
        <v>0</v>
      </c>
      <c r="D11" s="32">
        <f t="shared" si="1"/>
        <v>0</v>
      </c>
      <c r="E11" s="32">
        <f t="shared" si="2"/>
        <v>0</v>
      </c>
      <c r="F11" s="43" t="e">
        <f t="shared" si="3"/>
        <v>#DIV/0!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31"/>
    </row>
    <row r="12" spans="1:15" x14ac:dyDescent="0.25">
      <c r="A12" s="39">
        <f t="shared" si="0"/>
        <v>44081</v>
      </c>
      <c r="B12" s="30" t="s">
        <v>30</v>
      </c>
      <c r="C12" s="30">
        <v>275</v>
      </c>
      <c r="D12" s="30">
        <f t="shared" si="1"/>
        <v>273</v>
      </c>
      <c r="E12" s="30">
        <f t="shared" si="2"/>
        <v>2</v>
      </c>
      <c r="F12" s="40">
        <f t="shared" si="3"/>
        <v>0.72727272727272729</v>
      </c>
      <c r="G12" s="8">
        <v>0</v>
      </c>
      <c r="H12" s="8">
        <v>1</v>
      </c>
      <c r="I12" s="8">
        <v>1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29"/>
    </row>
    <row r="13" spans="1:15" x14ac:dyDescent="0.25">
      <c r="A13" s="42">
        <f t="shared" si="0"/>
        <v>44082</v>
      </c>
      <c r="B13" s="32" t="s">
        <v>30</v>
      </c>
      <c r="C13" s="32">
        <v>125</v>
      </c>
      <c r="D13" s="32">
        <f t="shared" si="1"/>
        <v>122</v>
      </c>
      <c r="E13" s="32">
        <f t="shared" si="2"/>
        <v>3</v>
      </c>
      <c r="F13" s="43">
        <f t="shared" si="3"/>
        <v>2.4</v>
      </c>
      <c r="G13" s="13">
        <v>1</v>
      </c>
      <c r="H13" s="13">
        <v>0</v>
      </c>
      <c r="I13" s="13">
        <v>1</v>
      </c>
      <c r="J13" s="13">
        <v>1</v>
      </c>
      <c r="K13" s="13">
        <v>0</v>
      </c>
      <c r="L13" s="13">
        <v>0</v>
      </c>
      <c r="M13" s="13">
        <v>0</v>
      </c>
      <c r="N13" s="13">
        <v>0</v>
      </c>
      <c r="O13" s="44"/>
    </row>
    <row r="14" spans="1:15" x14ac:dyDescent="0.25">
      <c r="A14" s="39">
        <f t="shared" si="0"/>
        <v>44083</v>
      </c>
      <c r="B14" s="30" t="s">
        <v>30</v>
      </c>
      <c r="C14" s="30">
        <f>425+28</f>
        <v>453</v>
      </c>
      <c r="D14" s="30">
        <f t="shared" si="1"/>
        <v>439</v>
      </c>
      <c r="E14" s="30">
        <f t="shared" si="2"/>
        <v>14</v>
      </c>
      <c r="F14" s="40">
        <f t="shared" si="3"/>
        <v>3.0905077262693159</v>
      </c>
      <c r="G14" s="8">
        <v>4</v>
      </c>
      <c r="H14" s="8">
        <v>3</v>
      </c>
      <c r="I14" s="8">
        <v>1</v>
      </c>
      <c r="J14" s="8">
        <v>6</v>
      </c>
      <c r="K14" s="8">
        <v>0</v>
      </c>
      <c r="L14" s="8">
        <v>0</v>
      </c>
      <c r="M14" s="8">
        <v>0</v>
      </c>
      <c r="N14" s="8">
        <v>0</v>
      </c>
      <c r="O14" s="41"/>
    </row>
    <row r="15" spans="1:15" x14ac:dyDescent="0.25">
      <c r="A15" s="42">
        <f t="shared" si="0"/>
        <v>44084</v>
      </c>
      <c r="B15" s="32" t="s">
        <v>30</v>
      </c>
      <c r="C15" s="32">
        <f>275+38</f>
        <v>313</v>
      </c>
      <c r="D15" s="32">
        <f t="shared" si="1"/>
        <v>291</v>
      </c>
      <c r="E15" s="32">
        <f t="shared" si="2"/>
        <v>22</v>
      </c>
      <c r="F15" s="43">
        <f t="shared" si="3"/>
        <v>7.0287539936102235</v>
      </c>
      <c r="G15" s="13">
        <v>8</v>
      </c>
      <c r="H15" s="13">
        <v>8</v>
      </c>
      <c r="I15" s="13">
        <v>3</v>
      </c>
      <c r="J15" s="13">
        <v>3</v>
      </c>
      <c r="K15" s="13">
        <v>0</v>
      </c>
      <c r="L15" s="13">
        <v>0</v>
      </c>
      <c r="M15" s="13">
        <v>0</v>
      </c>
      <c r="N15" s="13">
        <v>0</v>
      </c>
      <c r="O15" s="31"/>
    </row>
    <row r="16" spans="1:15" x14ac:dyDescent="0.25">
      <c r="A16" s="39">
        <f t="shared" si="0"/>
        <v>44085</v>
      </c>
      <c r="B16" s="30" t="s">
        <v>30</v>
      </c>
      <c r="C16" s="30">
        <v>150</v>
      </c>
      <c r="D16" s="30">
        <f t="shared" si="1"/>
        <v>150</v>
      </c>
      <c r="E16" s="30">
        <f t="shared" si="2"/>
        <v>0</v>
      </c>
      <c r="F16" s="40">
        <f t="shared" si="3"/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41"/>
    </row>
    <row r="17" spans="1:16" x14ac:dyDescent="0.25">
      <c r="A17" s="42">
        <f t="shared" si="0"/>
        <v>44086</v>
      </c>
      <c r="B17" s="32" t="s">
        <v>30</v>
      </c>
      <c r="C17" s="32">
        <v>269</v>
      </c>
      <c r="D17" s="32">
        <f t="shared" si="1"/>
        <v>267</v>
      </c>
      <c r="E17" s="32">
        <f t="shared" si="2"/>
        <v>2</v>
      </c>
      <c r="F17" s="43">
        <f t="shared" si="3"/>
        <v>0.74349442379182151</v>
      </c>
      <c r="G17" s="13">
        <v>0</v>
      </c>
      <c r="H17" s="13">
        <v>0</v>
      </c>
      <c r="I17" s="13">
        <v>0</v>
      </c>
      <c r="J17" s="13">
        <v>2</v>
      </c>
      <c r="K17" s="13">
        <v>0</v>
      </c>
      <c r="L17" s="13">
        <v>0</v>
      </c>
      <c r="M17" s="13">
        <v>0</v>
      </c>
      <c r="N17" s="13">
        <v>0</v>
      </c>
      <c r="O17" s="44"/>
    </row>
    <row r="18" spans="1:16" x14ac:dyDescent="0.25">
      <c r="A18" s="39">
        <f t="shared" si="0"/>
        <v>44087</v>
      </c>
      <c r="B18" s="30" t="s">
        <v>30</v>
      </c>
      <c r="C18" s="30">
        <v>0</v>
      </c>
      <c r="D18" s="30">
        <f t="shared" si="1"/>
        <v>0</v>
      </c>
      <c r="E18" s="30">
        <f t="shared" si="2"/>
        <v>0</v>
      </c>
      <c r="F18" s="40" t="e">
        <f t="shared" si="3"/>
        <v>#DIV/0!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41"/>
    </row>
    <row r="19" spans="1:16" x14ac:dyDescent="0.25">
      <c r="A19" s="42">
        <f t="shared" si="0"/>
        <v>44088</v>
      </c>
      <c r="B19" s="32" t="s">
        <v>30</v>
      </c>
      <c r="C19" s="32">
        <v>225</v>
      </c>
      <c r="D19" s="32">
        <f t="shared" si="1"/>
        <v>223</v>
      </c>
      <c r="E19" s="32">
        <f t="shared" si="2"/>
        <v>2</v>
      </c>
      <c r="F19" s="43">
        <f t="shared" si="3"/>
        <v>0.88888888888888884</v>
      </c>
      <c r="G19" s="13">
        <v>0</v>
      </c>
      <c r="H19" s="13">
        <v>0</v>
      </c>
      <c r="I19" s="13">
        <v>1</v>
      </c>
      <c r="J19" s="13">
        <v>1</v>
      </c>
      <c r="K19" s="13">
        <v>0</v>
      </c>
      <c r="L19" s="13">
        <v>0</v>
      </c>
      <c r="M19" s="13">
        <v>0</v>
      </c>
      <c r="N19" s="13">
        <v>0</v>
      </c>
      <c r="O19" s="44"/>
    </row>
    <row r="20" spans="1:16" x14ac:dyDescent="0.25">
      <c r="A20" s="39">
        <f t="shared" si="0"/>
        <v>44089</v>
      </c>
      <c r="B20" s="30" t="s">
        <v>30</v>
      </c>
      <c r="C20" s="30">
        <v>325</v>
      </c>
      <c r="D20" s="30">
        <f t="shared" si="1"/>
        <v>321</v>
      </c>
      <c r="E20" s="30">
        <f t="shared" si="2"/>
        <v>4</v>
      </c>
      <c r="F20" s="40">
        <f t="shared" si="3"/>
        <v>1.2307692307692308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0</v>
      </c>
      <c r="M20" s="8">
        <v>0</v>
      </c>
      <c r="N20" s="8">
        <v>0</v>
      </c>
      <c r="O20" s="29"/>
    </row>
    <row r="21" spans="1:16" x14ac:dyDescent="0.25">
      <c r="A21" s="42">
        <f t="shared" si="0"/>
        <v>44090</v>
      </c>
      <c r="B21" s="32" t="s">
        <v>30</v>
      </c>
      <c r="C21" s="32">
        <v>200</v>
      </c>
      <c r="D21" s="32">
        <f t="shared" si="1"/>
        <v>198</v>
      </c>
      <c r="E21" s="32">
        <f t="shared" si="2"/>
        <v>2</v>
      </c>
      <c r="F21" s="43">
        <f t="shared" si="3"/>
        <v>1</v>
      </c>
      <c r="G21" s="13">
        <v>0</v>
      </c>
      <c r="H21" s="13">
        <v>0</v>
      </c>
      <c r="I21" s="13">
        <v>0</v>
      </c>
      <c r="J21" s="13">
        <v>2</v>
      </c>
      <c r="K21" s="13">
        <v>0</v>
      </c>
      <c r="L21" s="13">
        <v>0</v>
      </c>
      <c r="M21" s="13">
        <v>0</v>
      </c>
      <c r="N21" s="13">
        <v>0</v>
      </c>
      <c r="O21" s="31"/>
    </row>
    <row r="22" spans="1:16" x14ac:dyDescent="0.25">
      <c r="A22" s="39">
        <f t="shared" si="0"/>
        <v>44091</v>
      </c>
      <c r="B22" s="30" t="s">
        <v>30</v>
      </c>
      <c r="C22" s="30">
        <v>0</v>
      </c>
      <c r="D22" s="30">
        <f t="shared" si="1"/>
        <v>0</v>
      </c>
      <c r="E22" s="30">
        <f t="shared" si="2"/>
        <v>0</v>
      </c>
      <c r="F22" s="40" t="e">
        <f t="shared" si="3"/>
        <v>#DIV/0!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29"/>
    </row>
    <row r="23" spans="1:16" x14ac:dyDescent="0.25">
      <c r="A23" s="42">
        <f t="shared" si="0"/>
        <v>44092</v>
      </c>
      <c r="B23" s="32" t="s">
        <v>30</v>
      </c>
      <c r="C23" s="32">
        <v>375</v>
      </c>
      <c r="D23" s="32">
        <f t="shared" si="1"/>
        <v>372</v>
      </c>
      <c r="E23" s="32">
        <f t="shared" si="2"/>
        <v>3</v>
      </c>
      <c r="F23" s="43">
        <f t="shared" si="3"/>
        <v>0.8</v>
      </c>
      <c r="G23" s="13">
        <v>0</v>
      </c>
      <c r="H23" s="13">
        <v>0</v>
      </c>
      <c r="I23" s="13">
        <v>1</v>
      </c>
      <c r="J23" s="13">
        <v>2</v>
      </c>
      <c r="K23" s="13">
        <v>0</v>
      </c>
      <c r="L23" s="13">
        <v>0</v>
      </c>
      <c r="M23" s="13">
        <v>0</v>
      </c>
      <c r="N23" s="13">
        <v>0</v>
      </c>
      <c r="O23" s="44"/>
    </row>
    <row r="24" spans="1:16" x14ac:dyDescent="0.25">
      <c r="A24" s="39">
        <f t="shared" si="0"/>
        <v>44093</v>
      </c>
      <c r="B24" s="30" t="s">
        <v>30</v>
      </c>
      <c r="C24" s="30">
        <v>400</v>
      </c>
      <c r="D24" s="30">
        <f t="shared" si="1"/>
        <v>399</v>
      </c>
      <c r="E24" s="30">
        <f t="shared" si="2"/>
        <v>1</v>
      </c>
      <c r="F24" s="40">
        <f t="shared" si="3"/>
        <v>0.25</v>
      </c>
      <c r="G24" s="8">
        <v>0</v>
      </c>
      <c r="H24" s="8">
        <v>0</v>
      </c>
      <c r="I24" s="8">
        <v>1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29"/>
    </row>
    <row r="25" spans="1:16" x14ac:dyDescent="0.25">
      <c r="A25" s="42">
        <f t="shared" si="0"/>
        <v>44094</v>
      </c>
      <c r="B25" s="32" t="s">
        <v>30</v>
      </c>
      <c r="C25" s="32">
        <v>0</v>
      </c>
      <c r="D25" s="32">
        <f t="shared" si="1"/>
        <v>0</v>
      </c>
      <c r="E25" s="32">
        <f t="shared" si="2"/>
        <v>0</v>
      </c>
      <c r="F25" s="43" t="e">
        <f t="shared" si="3"/>
        <v>#DIV/0!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44"/>
    </row>
    <row r="26" spans="1:16" x14ac:dyDescent="0.25">
      <c r="A26" s="39">
        <f t="shared" si="0"/>
        <v>44095</v>
      </c>
      <c r="B26" s="30" t="s">
        <v>30</v>
      </c>
      <c r="C26" s="30">
        <v>350</v>
      </c>
      <c r="D26" s="30">
        <f t="shared" si="1"/>
        <v>345</v>
      </c>
      <c r="E26" s="30">
        <f t="shared" si="2"/>
        <v>5</v>
      </c>
      <c r="F26" s="40">
        <f t="shared" si="3"/>
        <v>1.4285714285714286</v>
      </c>
      <c r="G26" s="8">
        <v>1</v>
      </c>
      <c r="H26" s="8">
        <v>0</v>
      </c>
      <c r="I26" s="8">
        <v>0</v>
      </c>
      <c r="J26" s="8">
        <v>2</v>
      </c>
      <c r="K26" s="8">
        <v>1</v>
      </c>
      <c r="L26" s="8">
        <v>1</v>
      </c>
      <c r="M26" s="8">
        <v>0</v>
      </c>
      <c r="N26" s="8">
        <v>0</v>
      </c>
      <c r="O26" s="41"/>
      <c r="P26" s="46"/>
    </row>
    <row r="27" spans="1:16" x14ac:dyDescent="0.25">
      <c r="A27" s="42">
        <f t="shared" si="0"/>
        <v>44096</v>
      </c>
      <c r="B27" s="32" t="s">
        <v>30</v>
      </c>
      <c r="C27" s="32">
        <v>275</v>
      </c>
      <c r="D27" s="32">
        <f t="shared" si="1"/>
        <v>269</v>
      </c>
      <c r="E27" s="32">
        <f t="shared" si="2"/>
        <v>6</v>
      </c>
      <c r="F27" s="43">
        <f t="shared" si="3"/>
        <v>2.1818181818181821</v>
      </c>
      <c r="G27" s="13">
        <v>0</v>
      </c>
      <c r="H27" s="13">
        <v>0</v>
      </c>
      <c r="I27" s="13">
        <v>0</v>
      </c>
      <c r="J27" s="13">
        <v>4</v>
      </c>
      <c r="K27" s="13">
        <v>1</v>
      </c>
      <c r="L27" s="13">
        <v>0</v>
      </c>
      <c r="M27" s="13">
        <v>1</v>
      </c>
      <c r="N27" s="13">
        <v>0</v>
      </c>
      <c r="O27" s="31"/>
    </row>
    <row r="28" spans="1:16" x14ac:dyDescent="0.25">
      <c r="A28" s="39">
        <f t="shared" si="0"/>
        <v>44097</v>
      </c>
      <c r="B28" s="30" t="s">
        <v>30</v>
      </c>
      <c r="C28" s="30">
        <v>100</v>
      </c>
      <c r="D28" s="30">
        <f t="shared" si="1"/>
        <v>95</v>
      </c>
      <c r="E28" s="30">
        <f t="shared" si="2"/>
        <v>5</v>
      </c>
      <c r="F28" s="40">
        <f t="shared" si="3"/>
        <v>5</v>
      </c>
      <c r="G28" s="8">
        <v>0</v>
      </c>
      <c r="H28" s="8">
        <v>1</v>
      </c>
      <c r="I28" s="8">
        <v>2</v>
      </c>
      <c r="J28" s="8">
        <v>2</v>
      </c>
      <c r="K28" s="8">
        <v>0</v>
      </c>
      <c r="L28" s="8">
        <v>0</v>
      </c>
      <c r="M28" s="8">
        <v>0</v>
      </c>
      <c r="N28" s="8">
        <v>0</v>
      </c>
      <c r="O28" s="33"/>
    </row>
    <row r="29" spans="1:16" x14ac:dyDescent="0.25">
      <c r="A29" s="42">
        <f t="shared" si="0"/>
        <v>44098</v>
      </c>
      <c r="B29" s="32" t="s">
        <v>30</v>
      </c>
      <c r="C29" s="32">
        <v>275</v>
      </c>
      <c r="D29" s="32">
        <f t="shared" si="1"/>
        <v>257</v>
      </c>
      <c r="E29" s="32">
        <f t="shared" si="2"/>
        <v>18</v>
      </c>
      <c r="F29" s="43">
        <f t="shared" si="3"/>
        <v>6.5454545454545459</v>
      </c>
      <c r="G29" s="13">
        <v>3</v>
      </c>
      <c r="H29" s="13">
        <v>0</v>
      </c>
      <c r="I29" s="13">
        <v>9</v>
      </c>
      <c r="J29" s="13">
        <v>5</v>
      </c>
      <c r="K29" s="13">
        <v>1</v>
      </c>
      <c r="L29" s="13">
        <v>0</v>
      </c>
      <c r="M29" s="13">
        <v>0</v>
      </c>
      <c r="N29" s="13">
        <v>0</v>
      </c>
      <c r="O29" s="31"/>
    </row>
    <row r="30" spans="1:16" x14ac:dyDescent="0.25">
      <c r="A30" s="39">
        <f t="shared" si="0"/>
        <v>44099</v>
      </c>
      <c r="B30" s="30" t="s">
        <v>30</v>
      </c>
      <c r="C30" s="30">
        <v>200</v>
      </c>
      <c r="D30" s="30">
        <f t="shared" si="1"/>
        <v>191</v>
      </c>
      <c r="E30" s="30">
        <f t="shared" si="2"/>
        <v>9</v>
      </c>
      <c r="F30" s="40">
        <f t="shared" si="3"/>
        <v>4.5</v>
      </c>
      <c r="G30" s="8">
        <v>1</v>
      </c>
      <c r="H30" s="8">
        <v>0</v>
      </c>
      <c r="I30" s="8">
        <v>4</v>
      </c>
      <c r="J30" s="8">
        <v>4</v>
      </c>
      <c r="K30" s="8">
        <v>0</v>
      </c>
      <c r="L30" s="8">
        <v>0</v>
      </c>
      <c r="M30" s="8">
        <v>0</v>
      </c>
      <c r="N30" s="8">
        <v>0</v>
      </c>
      <c r="O30" s="41"/>
    </row>
    <row r="31" spans="1:16" x14ac:dyDescent="0.25">
      <c r="A31" s="42">
        <f t="shared" si="0"/>
        <v>44100</v>
      </c>
      <c r="B31" s="32" t="s">
        <v>30</v>
      </c>
      <c r="C31" s="32">
        <v>76</v>
      </c>
      <c r="D31" s="32">
        <f t="shared" si="1"/>
        <v>71</v>
      </c>
      <c r="E31" s="32">
        <f t="shared" si="2"/>
        <v>5</v>
      </c>
      <c r="F31" s="43">
        <f t="shared" si="3"/>
        <v>6.5789473684210522</v>
      </c>
      <c r="G31" s="13">
        <v>0</v>
      </c>
      <c r="H31" s="13">
        <v>1</v>
      </c>
      <c r="I31" s="13">
        <v>0</v>
      </c>
      <c r="J31" s="13">
        <v>3</v>
      </c>
      <c r="K31" s="13">
        <v>0</v>
      </c>
      <c r="L31" s="13">
        <v>0</v>
      </c>
      <c r="M31" s="13">
        <v>0</v>
      </c>
      <c r="N31" s="13">
        <v>1</v>
      </c>
      <c r="O31" s="34"/>
    </row>
    <row r="32" spans="1:16" x14ac:dyDescent="0.25">
      <c r="A32" s="39">
        <f t="shared" si="0"/>
        <v>44101</v>
      </c>
      <c r="B32" s="30" t="s">
        <v>30</v>
      </c>
      <c r="C32" s="30">
        <v>125</v>
      </c>
      <c r="D32" s="30">
        <f t="shared" si="1"/>
        <v>114</v>
      </c>
      <c r="E32" s="30">
        <f t="shared" si="2"/>
        <v>11</v>
      </c>
      <c r="F32" s="40">
        <f t="shared" si="3"/>
        <v>8.7999999999999989</v>
      </c>
      <c r="G32" s="8">
        <v>2</v>
      </c>
      <c r="H32" s="8">
        <v>1</v>
      </c>
      <c r="I32" s="8">
        <v>5</v>
      </c>
      <c r="J32" s="8">
        <v>1</v>
      </c>
      <c r="K32" s="8">
        <v>0</v>
      </c>
      <c r="L32" s="8">
        <v>0</v>
      </c>
      <c r="M32" s="8">
        <v>2</v>
      </c>
      <c r="N32" s="8">
        <v>0</v>
      </c>
      <c r="O32" s="29"/>
    </row>
    <row r="33" spans="1:15" x14ac:dyDescent="0.25">
      <c r="A33" s="42">
        <f t="shared" si="0"/>
        <v>44102</v>
      </c>
      <c r="B33" s="32" t="s">
        <v>30</v>
      </c>
      <c r="C33" s="32">
        <v>100</v>
      </c>
      <c r="D33" s="32">
        <f t="shared" si="1"/>
        <v>81</v>
      </c>
      <c r="E33" s="32">
        <f t="shared" si="2"/>
        <v>19</v>
      </c>
      <c r="F33" s="43">
        <f t="shared" si="3"/>
        <v>19</v>
      </c>
      <c r="G33" s="13">
        <v>0</v>
      </c>
      <c r="H33" s="13">
        <v>1</v>
      </c>
      <c r="I33" s="13">
        <v>17</v>
      </c>
      <c r="J33" s="13">
        <v>1</v>
      </c>
      <c r="K33" s="13">
        <v>0</v>
      </c>
      <c r="L33" s="13">
        <v>0</v>
      </c>
      <c r="M33" s="13">
        <v>0</v>
      </c>
      <c r="N33" s="13">
        <v>0</v>
      </c>
      <c r="O33" s="31"/>
    </row>
    <row r="34" spans="1:15" x14ac:dyDescent="0.25">
      <c r="A34" s="39">
        <f t="shared" si="0"/>
        <v>44103</v>
      </c>
      <c r="B34" s="30" t="s">
        <v>30</v>
      </c>
      <c r="C34" s="30">
        <v>125</v>
      </c>
      <c r="D34" s="30">
        <f t="shared" si="1"/>
        <v>112</v>
      </c>
      <c r="E34" s="30">
        <f t="shared" si="2"/>
        <v>13</v>
      </c>
      <c r="F34" s="40">
        <f t="shared" si="3"/>
        <v>10.4</v>
      </c>
      <c r="G34" s="8">
        <v>0</v>
      </c>
      <c r="H34" s="8">
        <v>1</v>
      </c>
      <c r="I34" s="8">
        <v>3</v>
      </c>
      <c r="J34" s="8">
        <v>9</v>
      </c>
      <c r="K34" s="8">
        <v>0</v>
      </c>
      <c r="L34" s="8">
        <v>0</v>
      </c>
      <c r="M34" s="8">
        <v>0</v>
      </c>
      <c r="N34" s="8">
        <v>0</v>
      </c>
      <c r="O34" s="30"/>
    </row>
    <row r="35" spans="1:15" x14ac:dyDescent="0.25">
      <c r="A35" s="42">
        <f t="shared" si="0"/>
        <v>44104</v>
      </c>
      <c r="B35" s="32" t="s">
        <v>30</v>
      </c>
      <c r="C35" s="32">
        <v>225</v>
      </c>
      <c r="D35" s="32">
        <f t="shared" si="1"/>
        <v>212</v>
      </c>
      <c r="E35" s="32">
        <f t="shared" si="2"/>
        <v>13</v>
      </c>
      <c r="F35" s="43">
        <f t="shared" si="3"/>
        <v>5.7777777777777777</v>
      </c>
      <c r="G35" s="13">
        <v>0</v>
      </c>
      <c r="H35" s="13">
        <v>0</v>
      </c>
      <c r="I35" s="13">
        <v>9</v>
      </c>
      <c r="J35" s="13">
        <v>4</v>
      </c>
      <c r="K35" s="13">
        <v>0</v>
      </c>
      <c r="L35" s="13">
        <v>0</v>
      </c>
      <c r="M35" s="13">
        <v>0</v>
      </c>
      <c r="N35" s="13">
        <v>0</v>
      </c>
      <c r="O35" s="31"/>
    </row>
    <row r="36" spans="1:15" x14ac:dyDescent="0.25">
      <c r="A36" s="39"/>
      <c r="B36" s="30" t="s">
        <v>30</v>
      </c>
      <c r="C36" s="30"/>
      <c r="D36" s="30">
        <f t="shared" si="1"/>
        <v>0</v>
      </c>
      <c r="E36" s="30">
        <f t="shared" si="2"/>
        <v>0</v>
      </c>
      <c r="F36" s="40" t="e">
        <f t="shared" si="3"/>
        <v>#DIV/0!</v>
      </c>
      <c r="G36" s="8"/>
      <c r="H36" s="8"/>
      <c r="I36" s="8"/>
      <c r="J36" s="8"/>
      <c r="K36" s="8"/>
      <c r="L36" s="8"/>
      <c r="M36" s="8"/>
      <c r="N36" s="8"/>
      <c r="O36" s="41"/>
    </row>
    <row r="37" spans="1:15" x14ac:dyDescent="0.25">
      <c r="A37" s="55" t="s">
        <v>25</v>
      </c>
      <c r="B37" s="56"/>
      <c r="C37" s="23">
        <f>SUM(C6:C36)</f>
        <v>5716</v>
      </c>
      <c r="D37" s="23">
        <f t="shared" ref="D37:E37" si="4">SUM(D6:D36)</f>
        <v>5545</v>
      </c>
      <c r="E37" s="23">
        <f t="shared" si="4"/>
        <v>171</v>
      </c>
      <c r="F37" s="24">
        <f>(E37/C37)*100</f>
        <v>2.9916025192442266</v>
      </c>
      <c r="G37" s="47">
        <f>SUM(G6:G36)</f>
        <v>21</v>
      </c>
      <c r="H37" s="47">
        <f t="shared" ref="H37:N37" si="5">SUM(H6:H36)</f>
        <v>17</v>
      </c>
      <c r="I37" s="47">
        <f t="shared" si="5"/>
        <v>59</v>
      </c>
      <c r="J37" s="47">
        <f t="shared" si="5"/>
        <v>61</v>
      </c>
      <c r="K37" s="47">
        <f t="shared" si="5"/>
        <v>4</v>
      </c>
      <c r="L37" s="47">
        <f t="shared" si="5"/>
        <v>1</v>
      </c>
      <c r="M37" s="47">
        <f t="shared" si="5"/>
        <v>4</v>
      </c>
      <c r="N37" s="47">
        <f t="shared" si="5"/>
        <v>4</v>
      </c>
      <c r="O37" s="25"/>
    </row>
    <row r="38" spans="1:15" ht="18.75" x14ac:dyDescent="0.3">
      <c r="A38" s="57" t="s">
        <v>26</v>
      </c>
      <c r="B38" s="57"/>
      <c r="C38" s="26"/>
      <c r="D38" s="26"/>
      <c r="E38" s="26"/>
      <c r="F38" s="26"/>
      <c r="G38" s="48"/>
      <c r="H38" s="48"/>
      <c r="I38" s="48"/>
      <c r="J38" s="48"/>
      <c r="K38" s="48"/>
      <c r="L38" s="48"/>
      <c r="M38" s="48"/>
      <c r="N38" s="48"/>
      <c r="O38" s="49"/>
    </row>
    <row r="39" spans="1:15" x14ac:dyDescent="0.25">
      <c r="G39" s="26"/>
      <c r="H39" s="26"/>
      <c r="I39" s="26"/>
      <c r="J39" s="26"/>
      <c r="K39" s="26"/>
      <c r="L39" s="26"/>
      <c r="M39" s="26"/>
    </row>
    <row r="40" spans="1:15" x14ac:dyDescent="0.25">
      <c r="G40" s="26"/>
      <c r="H40" s="26"/>
      <c r="I40" s="26"/>
      <c r="J40" s="26"/>
      <c r="K40" s="26"/>
      <c r="L40" s="26"/>
      <c r="M40" s="26"/>
    </row>
    <row r="41" spans="1:15" x14ac:dyDescent="0.25">
      <c r="G41" s="26"/>
      <c r="H41" s="26"/>
      <c r="I41" s="26"/>
      <c r="J41" s="26"/>
      <c r="K41" s="26"/>
      <c r="L41" s="26"/>
      <c r="M41" s="26"/>
    </row>
    <row r="42" spans="1:15" x14ac:dyDescent="0.25">
      <c r="G42" s="26"/>
      <c r="H42" s="26"/>
      <c r="I42" s="26"/>
      <c r="J42" s="26"/>
      <c r="K42" s="26"/>
      <c r="L42" s="26"/>
      <c r="M42" s="26"/>
    </row>
    <row r="43" spans="1:15" x14ac:dyDescent="0.25">
      <c r="G43" s="26"/>
      <c r="H43" s="26"/>
      <c r="I43" s="26"/>
      <c r="J43" s="26"/>
      <c r="K43" s="26"/>
      <c r="L43" s="26"/>
      <c r="M43" s="26"/>
    </row>
    <row r="44" spans="1:15" x14ac:dyDescent="0.25">
      <c r="G44" s="26"/>
      <c r="H44" s="26"/>
      <c r="I44" s="26"/>
      <c r="J44" s="26"/>
      <c r="K44" s="26"/>
      <c r="L44" s="26"/>
      <c r="M44" s="26"/>
    </row>
    <row r="45" spans="1:15" x14ac:dyDescent="0.25">
      <c r="G45" s="26"/>
      <c r="H45" s="26"/>
      <c r="I45" s="26"/>
      <c r="J45" s="26"/>
      <c r="K45" s="26"/>
      <c r="L45" s="26"/>
      <c r="M45" s="26"/>
    </row>
    <row r="46" spans="1:15" x14ac:dyDescent="0.25">
      <c r="G46" s="26"/>
      <c r="H46" s="26"/>
      <c r="I46" s="26"/>
      <c r="J46" s="26"/>
      <c r="K46" s="26"/>
      <c r="L46" s="26"/>
      <c r="M46" s="26"/>
    </row>
  </sheetData>
  <mergeCells count="10">
    <mergeCell ref="G4:N4"/>
    <mergeCell ref="O4:O5"/>
    <mergeCell ref="A37:B37"/>
    <mergeCell ref="A38:B38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76"/>
  <sheetViews>
    <sheetView workbookViewId="0">
      <selection sqref="A1:XFD1048576"/>
    </sheetView>
  </sheetViews>
  <sheetFormatPr defaultRowHeight="15" x14ac:dyDescent="0.25"/>
  <cols>
    <col min="1" max="1" width="11.7109375" customWidth="1"/>
    <col min="2" max="2" width="24.28515625" customWidth="1"/>
    <col min="3" max="3" width="9.7109375" customWidth="1"/>
    <col min="5" max="5" width="9.140625" customWidth="1"/>
    <col min="6" max="6" width="10.140625" customWidth="1"/>
    <col min="7" max="7" width="11.28515625" customWidth="1"/>
    <col min="9" max="9" width="14" customWidth="1"/>
    <col min="10" max="11" width="9.85546875" customWidth="1"/>
    <col min="12" max="12" width="13" customWidth="1"/>
    <col min="13" max="13" width="11.140625" customWidth="1"/>
    <col min="15" max="15" width="60" customWidth="1"/>
  </cols>
  <sheetData>
    <row r="2" spans="1:15" x14ac:dyDescent="0.25">
      <c r="A2" s="1" t="s">
        <v>0</v>
      </c>
      <c r="N2" s="58"/>
      <c r="O2" s="58"/>
    </row>
    <row r="3" spans="1:15" x14ac:dyDescent="0.25">
      <c r="A3" s="1" t="s">
        <v>1</v>
      </c>
    </row>
    <row r="4" spans="1:15" ht="15" customHeight="1" x14ac:dyDescent="0.25">
      <c r="A4" s="59" t="s">
        <v>2</v>
      </c>
      <c r="B4" s="60" t="s">
        <v>3</v>
      </c>
      <c r="C4" s="62" t="s">
        <v>4</v>
      </c>
      <c r="D4" s="59" t="s">
        <v>5</v>
      </c>
      <c r="E4" s="62" t="s">
        <v>6</v>
      </c>
      <c r="F4" s="64" t="s">
        <v>7</v>
      </c>
      <c r="G4" s="65" t="s">
        <v>8</v>
      </c>
      <c r="H4" s="65"/>
      <c r="I4" s="65"/>
      <c r="J4" s="65"/>
      <c r="K4" s="65"/>
      <c r="L4" s="65"/>
      <c r="M4" s="65"/>
      <c r="N4" s="65"/>
      <c r="O4" s="65" t="s">
        <v>9</v>
      </c>
    </row>
    <row r="5" spans="1:15" ht="50.25" customHeight="1" x14ac:dyDescent="0.25">
      <c r="A5" s="59"/>
      <c r="B5" s="61"/>
      <c r="C5" s="63"/>
      <c r="D5" s="59"/>
      <c r="E5" s="63"/>
      <c r="F5" s="64"/>
      <c r="G5" s="2" t="s">
        <v>10</v>
      </c>
      <c r="H5" s="3" t="s">
        <v>11</v>
      </c>
      <c r="I5" s="4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5" t="s">
        <v>17</v>
      </c>
      <c r="O5" s="68"/>
    </row>
    <row r="6" spans="1:15" x14ac:dyDescent="0.25">
      <c r="A6" s="6">
        <v>44105</v>
      </c>
      <c r="B6" s="7" t="s">
        <v>18</v>
      </c>
      <c r="C6" s="8">
        <v>400</v>
      </c>
      <c r="D6" s="8">
        <f>SUM(C6-E6)</f>
        <v>383</v>
      </c>
      <c r="E6" s="8">
        <f>SUM(G6:N6)</f>
        <v>17</v>
      </c>
      <c r="F6" s="9">
        <f>(E6/C6)*100</f>
        <v>4.25</v>
      </c>
      <c r="G6" s="8">
        <v>0</v>
      </c>
      <c r="H6" s="8">
        <v>5</v>
      </c>
      <c r="I6" s="8">
        <v>9</v>
      </c>
      <c r="J6" s="8">
        <v>0</v>
      </c>
      <c r="K6" s="8">
        <v>0</v>
      </c>
      <c r="L6" s="8">
        <v>0</v>
      </c>
      <c r="M6" s="8">
        <v>0</v>
      </c>
      <c r="N6" s="8">
        <v>3</v>
      </c>
      <c r="O6" s="10"/>
    </row>
    <row r="7" spans="1:15" x14ac:dyDescent="0.25">
      <c r="A7" s="6">
        <f>A6</f>
        <v>44105</v>
      </c>
      <c r="B7" s="7" t="s">
        <v>19</v>
      </c>
      <c r="C7" s="8">
        <v>40</v>
      </c>
      <c r="D7" s="8">
        <f>SUM(C7-E7)</f>
        <v>39</v>
      </c>
      <c r="E7" s="8">
        <f t="shared" ref="E7:E67" si="0">SUM(G7:N7)</f>
        <v>1</v>
      </c>
      <c r="F7" s="9">
        <f>(E7/C7)*100</f>
        <v>2.5</v>
      </c>
      <c r="G7" s="8">
        <v>0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0"/>
    </row>
    <row r="8" spans="1:15" x14ac:dyDescent="0.25">
      <c r="A8" s="11">
        <f>A7+1</f>
        <v>44106</v>
      </c>
      <c r="B8" s="12" t="s">
        <v>18</v>
      </c>
      <c r="C8" s="13">
        <v>0</v>
      </c>
      <c r="D8" s="13">
        <f t="shared" ref="D8:D67" si="1">SUM(C8-E8)</f>
        <v>0</v>
      </c>
      <c r="E8" s="13">
        <f t="shared" si="0"/>
        <v>0</v>
      </c>
      <c r="F8" s="14" t="e">
        <f>(E8/C8)*100</f>
        <v>#DIV/0!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6"/>
    </row>
    <row r="9" spans="1:15" x14ac:dyDescent="0.25">
      <c r="A9" s="11">
        <f>A8</f>
        <v>44106</v>
      </c>
      <c r="B9" s="12" t="s">
        <v>19</v>
      </c>
      <c r="C9" s="13">
        <v>0</v>
      </c>
      <c r="D9" s="13">
        <f t="shared" si="1"/>
        <v>0</v>
      </c>
      <c r="E9" s="13">
        <f t="shared" si="0"/>
        <v>0</v>
      </c>
      <c r="F9" s="14" t="e">
        <f t="shared" ref="F9:F67" si="2">(E9/C9)*100</f>
        <v>#DIV/0!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6"/>
    </row>
    <row r="10" spans="1:15" x14ac:dyDescent="0.25">
      <c r="A10" s="6">
        <f>A9+1</f>
        <v>44107</v>
      </c>
      <c r="B10" s="7" t="s">
        <v>18</v>
      </c>
      <c r="C10" s="8">
        <v>350</v>
      </c>
      <c r="D10" s="8">
        <f t="shared" si="1"/>
        <v>344</v>
      </c>
      <c r="E10" s="8">
        <f t="shared" si="0"/>
        <v>6</v>
      </c>
      <c r="F10" s="9">
        <f t="shared" si="2"/>
        <v>1.7142857142857144</v>
      </c>
      <c r="G10" s="8">
        <v>1</v>
      </c>
      <c r="H10" s="8">
        <v>2</v>
      </c>
      <c r="I10" s="8">
        <v>2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  <c r="O10" s="10"/>
    </row>
    <row r="11" spans="1:15" x14ac:dyDescent="0.25">
      <c r="A11" s="6">
        <f>A10</f>
        <v>44107</v>
      </c>
      <c r="B11" s="7" t="s">
        <v>19</v>
      </c>
      <c r="C11" s="8">
        <v>40</v>
      </c>
      <c r="D11" s="8">
        <f t="shared" si="1"/>
        <v>40</v>
      </c>
      <c r="E11" s="8">
        <f t="shared" si="0"/>
        <v>0</v>
      </c>
      <c r="F11" s="9">
        <f t="shared" si="2"/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0"/>
    </row>
    <row r="12" spans="1:15" x14ac:dyDescent="0.25">
      <c r="A12" s="11">
        <f>A11+1</f>
        <v>44108</v>
      </c>
      <c r="B12" s="12" t="s">
        <v>18</v>
      </c>
      <c r="C12" s="13">
        <v>250</v>
      </c>
      <c r="D12" s="13">
        <f t="shared" si="1"/>
        <v>249</v>
      </c>
      <c r="E12" s="13">
        <f t="shared" si="0"/>
        <v>1</v>
      </c>
      <c r="F12" s="14">
        <f t="shared" si="2"/>
        <v>0.4</v>
      </c>
      <c r="G12" s="13">
        <v>0</v>
      </c>
      <c r="H12" s="13">
        <v>0</v>
      </c>
      <c r="I12" s="13">
        <v>1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6"/>
    </row>
    <row r="13" spans="1:15" x14ac:dyDescent="0.25">
      <c r="A13" s="11">
        <f>A12</f>
        <v>44108</v>
      </c>
      <c r="B13" s="12" t="s">
        <v>19</v>
      </c>
      <c r="C13" s="13">
        <v>160</v>
      </c>
      <c r="D13" s="13">
        <f t="shared" si="1"/>
        <v>160</v>
      </c>
      <c r="E13" s="13">
        <f t="shared" si="0"/>
        <v>0</v>
      </c>
      <c r="F13" s="14">
        <f t="shared" si="2"/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6"/>
    </row>
    <row r="14" spans="1:15" x14ac:dyDescent="0.25">
      <c r="A14" s="6">
        <f>A13+1</f>
        <v>44109</v>
      </c>
      <c r="B14" s="7" t="s">
        <v>18</v>
      </c>
      <c r="C14" s="8">
        <v>350</v>
      </c>
      <c r="D14" s="8">
        <f t="shared" si="1"/>
        <v>348</v>
      </c>
      <c r="E14" s="8">
        <f t="shared" si="0"/>
        <v>2</v>
      </c>
      <c r="F14" s="9">
        <f t="shared" si="2"/>
        <v>0.5714285714285714</v>
      </c>
      <c r="G14" s="8">
        <v>0</v>
      </c>
      <c r="H14" s="8">
        <v>0</v>
      </c>
      <c r="I14" s="8">
        <v>0</v>
      </c>
      <c r="J14" s="8">
        <v>2</v>
      </c>
      <c r="K14" s="8">
        <v>0</v>
      </c>
      <c r="L14" s="8">
        <v>0</v>
      </c>
      <c r="M14" s="8">
        <v>0</v>
      </c>
      <c r="N14" s="8">
        <v>0</v>
      </c>
      <c r="O14" s="10"/>
    </row>
    <row r="15" spans="1:15" x14ac:dyDescent="0.25">
      <c r="A15" s="6">
        <f>A14</f>
        <v>44109</v>
      </c>
      <c r="B15" s="7" t="s">
        <v>19</v>
      </c>
      <c r="C15" s="8">
        <v>520</v>
      </c>
      <c r="D15" s="8">
        <f t="shared" si="1"/>
        <v>510</v>
      </c>
      <c r="E15" s="8">
        <f t="shared" si="0"/>
        <v>10</v>
      </c>
      <c r="F15" s="9">
        <f t="shared" si="2"/>
        <v>1.9230769230769231</v>
      </c>
      <c r="G15" s="8">
        <v>1</v>
      </c>
      <c r="H15" s="8">
        <v>4</v>
      </c>
      <c r="I15" s="8">
        <v>0</v>
      </c>
      <c r="J15" s="8">
        <v>5</v>
      </c>
      <c r="K15" s="8">
        <v>0</v>
      </c>
      <c r="L15" s="8">
        <v>0</v>
      </c>
      <c r="M15" s="8">
        <v>0</v>
      </c>
      <c r="N15" s="8">
        <v>0</v>
      </c>
      <c r="O15" s="10"/>
    </row>
    <row r="16" spans="1:15" x14ac:dyDescent="0.25">
      <c r="A16" s="11">
        <f>A15+1</f>
        <v>44110</v>
      </c>
      <c r="B16" s="12" t="s">
        <v>18</v>
      </c>
      <c r="C16" s="13">
        <v>750</v>
      </c>
      <c r="D16" s="13">
        <f t="shared" si="1"/>
        <v>742</v>
      </c>
      <c r="E16" s="13">
        <f t="shared" si="0"/>
        <v>8</v>
      </c>
      <c r="F16" s="14">
        <f t="shared" si="2"/>
        <v>1.0666666666666667</v>
      </c>
      <c r="G16" s="13">
        <v>5</v>
      </c>
      <c r="H16" s="13">
        <v>0</v>
      </c>
      <c r="I16" s="13">
        <v>0</v>
      </c>
      <c r="J16" s="13">
        <v>0</v>
      </c>
      <c r="K16" s="13">
        <v>3</v>
      </c>
      <c r="L16" s="13">
        <v>0</v>
      </c>
      <c r="M16" s="13">
        <v>0</v>
      </c>
      <c r="N16" s="13">
        <v>0</v>
      </c>
      <c r="O16" s="18"/>
    </row>
    <row r="17" spans="1:15" x14ac:dyDescent="0.25">
      <c r="A17" s="11">
        <f>A16</f>
        <v>44110</v>
      </c>
      <c r="B17" s="12" t="s">
        <v>19</v>
      </c>
      <c r="C17" s="13">
        <v>120</v>
      </c>
      <c r="D17" s="13">
        <f t="shared" si="1"/>
        <v>112</v>
      </c>
      <c r="E17" s="13">
        <f t="shared" si="0"/>
        <v>8</v>
      </c>
      <c r="F17" s="14">
        <f t="shared" si="2"/>
        <v>6.666666666666667</v>
      </c>
      <c r="G17" s="13">
        <v>0</v>
      </c>
      <c r="H17" s="13">
        <v>0</v>
      </c>
      <c r="I17" s="13">
        <v>1</v>
      </c>
      <c r="J17" s="13">
        <v>0</v>
      </c>
      <c r="K17" s="13">
        <v>0</v>
      </c>
      <c r="L17" s="13">
        <v>1</v>
      </c>
      <c r="M17" s="13">
        <v>3</v>
      </c>
      <c r="N17" s="13">
        <v>3</v>
      </c>
      <c r="O17" s="16"/>
    </row>
    <row r="18" spans="1:15" x14ac:dyDescent="0.25">
      <c r="A18" s="6">
        <f>A17+1</f>
        <v>44111</v>
      </c>
      <c r="B18" s="7" t="s">
        <v>18</v>
      </c>
      <c r="C18" s="8">
        <v>350</v>
      </c>
      <c r="D18" s="8">
        <f t="shared" si="1"/>
        <v>342</v>
      </c>
      <c r="E18" s="8">
        <f t="shared" si="0"/>
        <v>8</v>
      </c>
      <c r="F18" s="9">
        <f t="shared" si="2"/>
        <v>2.2857142857142856</v>
      </c>
      <c r="G18" s="8">
        <v>0</v>
      </c>
      <c r="H18" s="8">
        <v>2</v>
      </c>
      <c r="I18" s="8">
        <v>4</v>
      </c>
      <c r="J18" s="8">
        <v>2</v>
      </c>
      <c r="K18" s="8">
        <v>0</v>
      </c>
      <c r="L18" s="8">
        <v>0</v>
      </c>
      <c r="M18" s="8">
        <v>0</v>
      </c>
      <c r="N18" s="8">
        <v>0</v>
      </c>
      <c r="O18" s="10"/>
    </row>
    <row r="19" spans="1:15" x14ac:dyDescent="0.25">
      <c r="A19" s="6">
        <f>A18</f>
        <v>44111</v>
      </c>
      <c r="B19" s="7" t="s">
        <v>19</v>
      </c>
      <c r="C19" s="8">
        <v>240</v>
      </c>
      <c r="D19" s="8">
        <f t="shared" si="1"/>
        <v>223</v>
      </c>
      <c r="E19" s="8">
        <f t="shared" si="0"/>
        <v>17</v>
      </c>
      <c r="F19" s="9">
        <f t="shared" si="2"/>
        <v>7.083333333333333</v>
      </c>
      <c r="G19" s="8">
        <v>0</v>
      </c>
      <c r="H19" s="8">
        <v>3</v>
      </c>
      <c r="I19" s="8">
        <v>8</v>
      </c>
      <c r="J19" s="8">
        <v>5</v>
      </c>
      <c r="K19" s="8">
        <v>0</v>
      </c>
      <c r="L19" s="8">
        <v>0</v>
      </c>
      <c r="M19" s="8">
        <v>0</v>
      </c>
      <c r="N19" s="8">
        <v>1</v>
      </c>
      <c r="O19" s="10"/>
    </row>
    <row r="20" spans="1:15" x14ac:dyDescent="0.25">
      <c r="A20" s="11">
        <f>A19+1</f>
        <v>44112</v>
      </c>
      <c r="B20" s="12" t="s">
        <v>18</v>
      </c>
      <c r="C20" s="13">
        <v>0</v>
      </c>
      <c r="D20" s="13">
        <f t="shared" si="1"/>
        <v>0</v>
      </c>
      <c r="E20" s="13">
        <f t="shared" si="0"/>
        <v>0</v>
      </c>
      <c r="F20" s="14" t="e">
        <f t="shared" si="2"/>
        <v>#DIV/0!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6"/>
    </row>
    <row r="21" spans="1:15" x14ac:dyDescent="0.25">
      <c r="A21" s="11">
        <f>A20</f>
        <v>44112</v>
      </c>
      <c r="B21" s="12" t="s">
        <v>19</v>
      </c>
      <c r="C21" s="13">
        <v>1160</v>
      </c>
      <c r="D21" s="13">
        <f t="shared" si="1"/>
        <v>1112</v>
      </c>
      <c r="E21" s="13">
        <f t="shared" si="0"/>
        <v>48</v>
      </c>
      <c r="F21" s="14">
        <f t="shared" si="2"/>
        <v>4.1379310344827589</v>
      </c>
      <c r="G21" s="13">
        <v>3</v>
      </c>
      <c r="H21" s="13">
        <v>3</v>
      </c>
      <c r="I21" s="13">
        <v>1</v>
      </c>
      <c r="J21" s="13">
        <v>16</v>
      </c>
      <c r="K21" s="13">
        <v>0</v>
      </c>
      <c r="L21" s="13">
        <v>1</v>
      </c>
      <c r="M21" s="13">
        <v>20</v>
      </c>
      <c r="N21" s="13">
        <v>4</v>
      </c>
      <c r="O21" s="16"/>
    </row>
    <row r="22" spans="1:15" x14ac:dyDescent="0.25">
      <c r="A22" s="6">
        <f>A21+1</f>
        <v>44113</v>
      </c>
      <c r="B22" s="7" t="s">
        <v>18</v>
      </c>
      <c r="C22" s="8">
        <v>500</v>
      </c>
      <c r="D22" s="8">
        <f t="shared" si="1"/>
        <v>492</v>
      </c>
      <c r="E22" s="8">
        <f t="shared" si="0"/>
        <v>8</v>
      </c>
      <c r="F22" s="9">
        <f t="shared" si="2"/>
        <v>1.6</v>
      </c>
      <c r="G22" s="8">
        <v>0</v>
      </c>
      <c r="H22" s="8">
        <v>1</v>
      </c>
      <c r="I22" s="8">
        <v>0</v>
      </c>
      <c r="J22" s="8">
        <v>1</v>
      </c>
      <c r="K22" s="8">
        <v>0</v>
      </c>
      <c r="L22" s="8">
        <v>0</v>
      </c>
      <c r="M22" s="8">
        <v>0</v>
      </c>
      <c r="N22" s="8">
        <v>6</v>
      </c>
      <c r="O22" s="10"/>
    </row>
    <row r="23" spans="1:15" x14ac:dyDescent="0.25">
      <c r="A23" s="6">
        <f>A22</f>
        <v>44113</v>
      </c>
      <c r="B23" s="7" t="s">
        <v>19</v>
      </c>
      <c r="C23" s="8">
        <v>80</v>
      </c>
      <c r="D23" s="8">
        <f t="shared" si="1"/>
        <v>78</v>
      </c>
      <c r="E23" s="8">
        <f t="shared" si="0"/>
        <v>2</v>
      </c>
      <c r="F23" s="9">
        <f t="shared" si="2"/>
        <v>2.5</v>
      </c>
      <c r="G23" s="8">
        <v>0</v>
      </c>
      <c r="H23" s="8">
        <v>1</v>
      </c>
      <c r="I23" s="8">
        <v>0</v>
      </c>
      <c r="J23" s="8">
        <v>1</v>
      </c>
      <c r="K23" s="8">
        <v>0</v>
      </c>
      <c r="L23" s="8">
        <v>0</v>
      </c>
      <c r="M23" s="8">
        <v>0</v>
      </c>
      <c r="N23" s="8">
        <v>0</v>
      </c>
      <c r="O23" s="10"/>
    </row>
    <row r="24" spans="1:15" x14ac:dyDescent="0.25">
      <c r="A24" s="11">
        <f>A23+1</f>
        <v>44114</v>
      </c>
      <c r="B24" s="12" t="s">
        <v>18</v>
      </c>
      <c r="C24" s="13">
        <v>800</v>
      </c>
      <c r="D24" s="13">
        <f t="shared" si="1"/>
        <v>792</v>
      </c>
      <c r="E24" s="13">
        <f t="shared" si="0"/>
        <v>8</v>
      </c>
      <c r="F24" s="14">
        <f t="shared" si="2"/>
        <v>1</v>
      </c>
      <c r="G24" s="13">
        <v>0</v>
      </c>
      <c r="H24" s="13">
        <v>2</v>
      </c>
      <c r="I24" s="13">
        <v>1</v>
      </c>
      <c r="J24" s="13">
        <v>3</v>
      </c>
      <c r="K24" s="13">
        <v>1</v>
      </c>
      <c r="L24" s="13">
        <v>0</v>
      </c>
      <c r="M24" s="13">
        <v>0</v>
      </c>
      <c r="N24" s="13">
        <v>1</v>
      </c>
      <c r="O24" s="16"/>
    </row>
    <row r="25" spans="1:15" x14ac:dyDescent="0.25">
      <c r="A25" s="11">
        <f>A24</f>
        <v>44114</v>
      </c>
      <c r="B25" s="12" t="s">
        <v>19</v>
      </c>
      <c r="C25" s="13">
        <v>0</v>
      </c>
      <c r="D25" s="13">
        <f t="shared" si="1"/>
        <v>0</v>
      </c>
      <c r="E25" s="13">
        <f t="shared" si="0"/>
        <v>0</v>
      </c>
      <c r="F25" s="14" t="e">
        <f t="shared" si="2"/>
        <v>#DIV/0!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6"/>
    </row>
    <row r="26" spans="1:15" x14ac:dyDescent="0.25">
      <c r="A26" s="6">
        <f>A25+1</f>
        <v>44115</v>
      </c>
      <c r="B26" s="7" t="s">
        <v>18</v>
      </c>
      <c r="C26" s="8">
        <v>150</v>
      </c>
      <c r="D26" s="8">
        <f t="shared" si="1"/>
        <v>147</v>
      </c>
      <c r="E26" s="8">
        <f t="shared" si="0"/>
        <v>3</v>
      </c>
      <c r="F26" s="9">
        <f t="shared" si="2"/>
        <v>2</v>
      </c>
      <c r="G26" s="8">
        <v>1</v>
      </c>
      <c r="H26" s="8">
        <v>1</v>
      </c>
      <c r="I26" s="8">
        <v>1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0"/>
    </row>
    <row r="27" spans="1:15" x14ac:dyDescent="0.25">
      <c r="A27" s="6">
        <f>A26</f>
        <v>44115</v>
      </c>
      <c r="B27" s="7" t="s">
        <v>19</v>
      </c>
      <c r="C27" s="8">
        <v>160</v>
      </c>
      <c r="D27" s="8">
        <f t="shared" si="1"/>
        <v>160</v>
      </c>
      <c r="E27" s="8">
        <f t="shared" si="0"/>
        <v>0</v>
      </c>
      <c r="F27" s="9">
        <f t="shared" si="2"/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0"/>
    </row>
    <row r="28" spans="1:15" x14ac:dyDescent="0.25">
      <c r="A28" s="11">
        <f>A27+1</f>
        <v>44116</v>
      </c>
      <c r="B28" s="12" t="s">
        <v>18</v>
      </c>
      <c r="C28" s="13">
        <v>200</v>
      </c>
      <c r="D28" s="13">
        <f t="shared" si="1"/>
        <v>189</v>
      </c>
      <c r="E28" s="13">
        <f t="shared" si="0"/>
        <v>11</v>
      </c>
      <c r="F28" s="14">
        <f t="shared" si="2"/>
        <v>5.5</v>
      </c>
      <c r="G28" s="13">
        <v>8</v>
      </c>
      <c r="H28" s="13">
        <v>2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1</v>
      </c>
      <c r="O28" s="16"/>
    </row>
    <row r="29" spans="1:15" x14ac:dyDescent="0.25">
      <c r="A29" s="11">
        <f>A28</f>
        <v>44116</v>
      </c>
      <c r="B29" s="12" t="s">
        <v>19</v>
      </c>
      <c r="C29" s="13">
        <v>320</v>
      </c>
      <c r="D29" s="13">
        <f t="shared" si="1"/>
        <v>305</v>
      </c>
      <c r="E29" s="13">
        <f t="shared" si="0"/>
        <v>15</v>
      </c>
      <c r="F29" s="14">
        <f t="shared" si="2"/>
        <v>4.6875</v>
      </c>
      <c r="G29" s="13">
        <v>0</v>
      </c>
      <c r="H29" s="13">
        <v>2</v>
      </c>
      <c r="I29" s="13">
        <v>2</v>
      </c>
      <c r="J29" s="13">
        <v>6</v>
      </c>
      <c r="K29" s="13">
        <v>1</v>
      </c>
      <c r="L29" s="13">
        <v>0</v>
      </c>
      <c r="M29" s="13">
        <v>0</v>
      </c>
      <c r="N29" s="13">
        <v>4</v>
      </c>
      <c r="O29" s="16"/>
    </row>
    <row r="30" spans="1:15" x14ac:dyDescent="0.25">
      <c r="A30" s="6">
        <f>A29+1</f>
        <v>44117</v>
      </c>
      <c r="B30" s="7" t="s">
        <v>18</v>
      </c>
      <c r="C30" s="8">
        <v>50</v>
      </c>
      <c r="D30" s="8">
        <f t="shared" si="1"/>
        <v>27</v>
      </c>
      <c r="E30" s="8">
        <f t="shared" si="0"/>
        <v>23</v>
      </c>
      <c r="F30" s="9">
        <f t="shared" si="2"/>
        <v>46</v>
      </c>
      <c r="G30" s="8">
        <v>0</v>
      </c>
      <c r="H30" s="8">
        <v>0</v>
      </c>
      <c r="I30" s="8">
        <v>0</v>
      </c>
      <c r="J30" s="8">
        <v>1</v>
      </c>
      <c r="K30" s="8">
        <v>0</v>
      </c>
      <c r="L30" s="8">
        <v>0</v>
      </c>
      <c r="M30" s="8">
        <v>22</v>
      </c>
      <c r="N30" s="8">
        <v>0</v>
      </c>
      <c r="O30" s="10"/>
    </row>
    <row r="31" spans="1:15" x14ac:dyDescent="0.25">
      <c r="A31" s="6">
        <f>A30</f>
        <v>44117</v>
      </c>
      <c r="B31" s="7" t="s">
        <v>19</v>
      </c>
      <c r="C31" s="8">
        <v>800</v>
      </c>
      <c r="D31" s="8">
        <f t="shared" si="1"/>
        <v>767</v>
      </c>
      <c r="E31" s="8">
        <f t="shared" si="0"/>
        <v>33</v>
      </c>
      <c r="F31" s="9">
        <f t="shared" si="2"/>
        <v>4.125</v>
      </c>
      <c r="G31" s="8">
        <v>0</v>
      </c>
      <c r="H31" s="8">
        <v>6</v>
      </c>
      <c r="I31" s="8">
        <v>2</v>
      </c>
      <c r="J31" s="8">
        <v>25</v>
      </c>
      <c r="K31" s="8">
        <v>0</v>
      </c>
      <c r="L31" s="8">
        <v>0</v>
      </c>
      <c r="M31" s="8">
        <v>0</v>
      </c>
      <c r="N31" s="8">
        <v>0</v>
      </c>
      <c r="O31" s="10"/>
    </row>
    <row r="32" spans="1:15" x14ac:dyDescent="0.25">
      <c r="A32" s="11">
        <f>A31+1</f>
        <v>44118</v>
      </c>
      <c r="B32" s="12" t="s">
        <v>18</v>
      </c>
      <c r="C32" s="13">
        <v>650</v>
      </c>
      <c r="D32" s="13">
        <f t="shared" si="1"/>
        <v>611</v>
      </c>
      <c r="E32" s="13">
        <f t="shared" si="0"/>
        <v>39</v>
      </c>
      <c r="F32" s="14">
        <f t="shared" si="2"/>
        <v>6</v>
      </c>
      <c r="G32" s="13">
        <v>12</v>
      </c>
      <c r="H32" s="13">
        <v>1</v>
      </c>
      <c r="I32" s="13">
        <v>2</v>
      </c>
      <c r="J32" s="13">
        <v>18</v>
      </c>
      <c r="K32" s="13">
        <v>0</v>
      </c>
      <c r="L32" s="13">
        <v>0</v>
      </c>
      <c r="M32" s="13">
        <v>5</v>
      </c>
      <c r="N32" s="13">
        <v>1</v>
      </c>
      <c r="O32" s="16"/>
    </row>
    <row r="33" spans="1:15" x14ac:dyDescent="0.25">
      <c r="A33" s="11">
        <f>A32</f>
        <v>44118</v>
      </c>
      <c r="B33" s="12" t="s">
        <v>19</v>
      </c>
      <c r="C33" s="13">
        <v>320</v>
      </c>
      <c r="D33" s="13">
        <f t="shared" si="1"/>
        <v>315</v>
      </c>
      <c r="E33" s="13">
        <f t="shared" si="0"/>
        <v>5</v>
      </c>
      <c r="F33" s="14">
        <f t="shared" si="2"/>
        <v>1.5625</v>
      </c>
      <c r="G33" s="13">
        <v>0</v>
      </c>
      <c r="H33" s="13">
        <v>2</v>
      </c>
      <c r="I33" s="13">
        <v>1</v>
      </c>
      <c r="J33" s="13">
        <v>2</v>
      </c>
      <c r="K33" s="13">
        <v>0</v>
      </c>
      <c r="L33" s="13">
        <v>0</v>
      </c>
      <c r="M33" s="13">
        <v>0</v>
      </c>
      <c r="N33" s="13">
        <v>0</v>
      </c>
      <c r="O33" s="16"/>
    </row>
    <row r="34" spans="1:15" x14ac:dyDescent="0.25">
      <c r="A34" s="6">
        <f>A33+1</f>
        <v>44119</v>
      </c>
      <c r="B34" s="7" t="s">
        <v>18</v>
      </c>
      <c r="C34" s="8">
        <v>600</v>
      </c>
      <c r="D34" s="8">
        <f t="shared" si="1"/>
        <v>554</v>
      </c>
      <c r="E34" s="8">
        <f t="shared" si="0"/>
        <v>46</v>
      </c>
      <c r="F34" s="9">
        <f t="shared" si="2"/>
        <v>7.6666666666666661</v>
      </c>
      <c r="G34" s="8">
        <v>0</v>
      </c>
      <c r="H34" s="8">
        <v>5</v>
      </c>
      <c r="I34" s="8">
        <v>2</v>
      </c>
      <c r="J34" s="8">
        <v>13</v>
      </c>
      <c r="K34" s="8">
        <v>1</v>
      </c>
      <c r="L34" s="8">
        <v>0</v>
      </c>
      <c r="M34" s="8">
        <v>25</v>
      </c>
      <c r="N34" s="8">
        <v>0</v>
      </c>
      <c r="O34" s="10"/>
    </row>
    <row r="35" spans="1:15" x14ac:dyDescent="0.25">
      <c r="A35" s="6">
        <f>A34</f>
        <v>44119</v>
      </c>
      <c r="B35" s="7" t="s">
        <v>19</v>
      </c>
      <c r="C35" s="8">
        <v>120</v>
      </c>
      <c r="D35" s="8">
        <f t="shared" si="1"/>
        <v>120</v>
      </c>
      <c r="E35" s="8">
        <f t="shared" si="0"/>
        <v>0</v>
      </c>
      <c r="F35" s="9">
        <f t="shared" si="2"/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10"/>
    </row>
    <row r="36" spans="1:15" x14ac:dyDescent="0.25">
      <c r="A36" s="11">
        <f>A35+1</f>
        <v>44120</v>
      </c>
      <c r="B36" s="12" t="s">
        <v>18</v>
      </c>
      <c r="C36" s="13">
        <v>850</v>
      </c>
      <c r="D36" s="13">
        <f t="shared" si="1"/>
        <v>823</v>
      </c>
      <c r="E36" s="13">
        <f t="shared" si="0"/>
        <v>27</v>
      </c>
      <c r="F36" s="14">
        <f t="shared" si="2"/>
        <v>3.1764705882352939</v>
      </c>
      <c r="G36" s="13">
        <v>1</v>
      </c>
      <c r="H36" s="13">
        <v>10</v>
      </c>
      <c r="I36" s="13">
        <v>2</v>
      </c>
      <c r="J36" s="13">
        <v>4</v>
      </c>
      <c r="K36" s="13">
        <v>7</v>
      </c>
      <c r="L36" s="13">
        <v>0</v>
      </c>
      <c r="M36" s="13">
        <v>3</v>
      </c>
      <c r="N36" s="13">
        <v>0</v>
      </c>
      <c r="O36" s="16"/>
    </row>
    <row r="37" spans="1:15" x14ac:dyDescent="0.25">
      <c r="A37" s="11">
        <f>A36</f>
        <v>44120</v>
      </c>
      <c r="B37" s="12" t="s">
        <v>19</v>
      </c>
      <c r="C37" s="13">
        <v>200</v>
      </c>
      <c r="D37" s="13">
        <f t="shared" si="1"/>
        <v>194</v>
      </c>
      <c r="E37" s="13">
        <f t="shared" si="0"/>
        <v>6</v>
      </c>
      <c r="F37" s="14">
        <f t="shared" si="2"/>
        <v>3</v>
      </c>
      <c r="G37" s="13">
        <v>0</v>
      </c>
      <c r="H37" s="13">
        <v>3</v>
      </c>
      <c r="I37" s="13">
        <v>1</v>
      </c>
      <c r="J37" s="13">
        <v>2</v>
      </c>
      <c r="K37" s="13">
        <v>0</v>
      </c>
      <c r="L37" s="13">
        <v>0</v>
      </c>
      <c r="M37" s="13">
        <v>0</v>
      </c>
      <c r="N37" s="13">
        <v>0</v>
      </c>
      <c r="O37" s="16"/>
    </row>
    <row r="38" spans="1:15" x14ac:dyDescent="0.25">
      <c r="A38" s="6">
        <f>A37+1</f>
        <v>44121</v>
      </c>
      <c r="B38" s="7" t="s">
        <v>18</v>
      </c>
      <c r="C38" s="8">
        <v>550</v>
      </c>
      <c r="D38" s="8">
        <f t="shared" si="1"/>
        <v>543</v>
      </c>
      <c r="E38" s="8">
        <f t="shared" si="0"/>
        <v>7</v>
      </c>
      <c r="F38" s="9">
        <f t="shared" si="2"/>
        <v>1.2727272727272727</v>
      </c>
      <c r="G38" s="8">
        <v>3</v>
      </c>
      <c r="H38" s="8">
        <v>2</v>
      </c>
      <c r="I38" s="8">
        <v>1</v>
      </c>
      <c r="J38" s="8">
        <v>1</v>
      </c>
      <c r="K38" s="8">
        <v>0</v>
      </c>
      <c r="L38" s="8">
        <v>0</v>
      </c>
      <c r="M38" s="8">
        <v>0</v>
      </c>
      <c r="N38" s="8">
        <v>0</v>
      </c>
      <c r="O38" s="10"/>
    </row>
    <row r="39" spans="1:15" x14ac:dyDescent="0.25">
      <c r="A39" s="6">
        <f>A38</f>
        <v>44121</v>
      </c>
      <c r="B39" s="7" t="s">
        <v>19</v>
      </c>
      <c r="C39" s="8">
        <v>0</v>
      </c>
      <c r="D39" s="8">
        <f t="shared" si="1"/>
        <v>0</v>
      </c>
      <c r="E39" s="8">
        <f t="shared" si="0"/>
        <v>0</v>
      </c>
      <c r="F39" s="9" t="e">
        <f t="shared" si="2"/>
        <v>#DIV/0!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10"/>
    </row>
    <row r="40" spans="1:15" x14ac:dyDescent="0.25">
      <c r="A40" s="11">
        <f>A39+1</f>
        <v>44122</v>
      </c>
      <c r="B40" s="12" t="s">
        <v>18</v>
      </c>
      <c r="C40" s="13">
        <v>500</v>
      </c>
      <c r="D40" s="13">
        <f t="shared" si="1"/>
        <v>485</v>
      </c>
      <c r="E40" s="13">
        <f t="shared" si="0"/>
        <v>15</v>
      </c>
      <c r="F40" s="14">
        <f t="shared" si="2"/>
        <v>3</v>
      </c>
      <c r="G40" s="13">
        <v>9</v>
      </c>
      <c r="H40" s="13">
        <v>2</v>
      </c>
      <c r="I40" s="13">
        <v>0</v>
      </c>
      <c r="J40" s="13">
        <v>4</v>
      </c>
      <c r="K40" s="13">
        <v>0</v>
      </c>
      <c r="L40" s="13">
        <v>0</v>
      </c>
      <c r="M40" s="13">
        <v>0</v>
      </c>
      <c r="N40" s="13">
        <v>0</v>
      </c>
      <c r="O40" s="18"/>
    </row>
    <row r="41" spans="1:15" x14ac:dyDescent="0.25">
      <c r="A41" s="11">
        <f>A40</f>
        <v>44122</v>
      </c>
      <c r="B41" s="12" t="s">
        <v>19</v>
      </c>
      <c r="C41" s="13">
        <v>0</v>
      </c>
      <c r="D41" s="13">
        <f t="shared" si="1"/>
        <v>0</v>
      </c>
      <c r="E41" s="13">
        <f t="shared" si="0"/>
        <v>0</v>
      </c>
      <c r="F41" s="14" t="e">
        <f t="shared" si="2"/>
        <v>#DIV/0!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6"/>
    </row>
    <row r="42" spans="1:15" x14ac:dyDescent="0.25">
      <c r="A42" s="6">
        <f>A41+1</f>
        <v>44123</v>
      </c>
      <c r="B42" s="7" t="s">
        <v>18</v>
      </c>
      <c r="C42" s="8">
        <v>650</v>
      </c>
      <c r="D42" s="8">
        <f t="shared" si="1"/>
        <v>631</v>
      </c>
      <c r="E42" s="8">
        <f t="shared" si="0"/>
        <v>19</v>
      </c>
      <c r="F42" s="9">
        <f t="shared" si="2"/>
        <v>2.9230769230769229</v>
      </c>
      <c r="G42" s="8">
        <v>2</v>
      </c>
      <c r="H42" s="8">
        <v>5</v>
      </c>
      <c r="I42" s="8">
        <v>1</v>
      </c>
      <c r="J42" s="8">
        <v>10</v>
      </c>
      <c r="K42" s="8">
        <v>0</v>
      </c>
      <c r="L42" s="8">
        <v>0</v>
      </c>
      <c r="M42" s="8">
        <v>0</v>
      </c>
      <c r="N42" s="8">
        <v>1</v>
      </c>
      <c r="O42" s="20"/>
    </row>
    <row r="43" spans="1:15" x14ac:dyDescent="0.25">
      <c r="A43" s="6">
        <f>A42</f>
        <v>44123</v>
      </c>
      <c r="B43" s="7" t="s">
        <v>19</v>
      </c>
      <c r="C43" s="8">
        <v>0</v>
      </c>
      <c r="D43" s="8">
        <f t="shared" si="1"/>
        <v>0</v>
      </c>
      <c r="E43" s="8">
        <f t="shared" si="0"/>
        <v>0</v>
      </c>
      <c r="F43" s="9" t="e">
        <f t="shared" si="2"/>
        <v>#DIV/0!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10"/>
    </row>
    <row r="44" spans="1:15" x14ac:dyDescent="0.25">
      <c r="A44" s="11">
        <f t="shared" ref="A44:A49" si="3">A42+1</f>
        <v>44124</v>
      </c>
      <c r="B44" s="12" t="s">
        <v>18</v>
      </c>
      <c r="C44" s="13">
        <v>700</v>
      </c>
      <c r="D44" s="13">
        <f t="shared" si="1"/>
        <v>689</v>
      </c>
      <c r="E44" s="13">
        <f t="shared" si="0"/>
        <v>11</v>
      </c>
      <c r="F44" s="14">
        <f t="shared" si="2"/>
        <v>1.5714285714285716</v>
      </c>
      <c r="G44" s="13">
        <v>0</v>
      </c>
      <c r="H44" s="13">
        <v>4</v>
      </c>
      <c r="I44" s="13">
        <v>1</v>
      </c>
      <c r="J44" s="13">
        <v>6</v>
      </c>
      <c r="K44" s="13">
        <v>0</v>
      </c>
      <c r="L44" s="13">
        <v>0</v>
      </c>
      <c r="M44" s="13">
        <v>0</v>
      </c>
      <c r="N44" s="13">
        <v>0</v>
      </c>
      <c r="O44" s="18"/>
    </row>
    <row r="45" spans="1:15" x14ac:dyDescent="0.25">
      <c r="A45" s="11">
        <f t="shared" si="3"/>
        <v>44124</v>
      </c>
      <c r="B45" s="12" t="s">
        <v>19</v>
      </c>
      <c r="C45" s="13">
        <v>0</v>
      </c>
      <c r="D45" s="13">
        <f t="shared" si="1"/>
        <v>0</v>
      </c>
      <c r="E45" s="13">
        <f t="shared" si="0"/>
        <v>0</v>
      </c>
      <c r="F45" s="14" t="e">
        <f t="shared" si="2"/>
        <v>#DIV/0!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8"/>
    </row>
    <row r="46" spans="1:15" x14ac:dyDescent="0.25">
      <c r="A46" s="6">
        <f t="shared" si="3"/>
        <v>44125</v>
      </c>
      <c r="B46" s="7" t="s">
        <v>18</v>
      </c>
      <c r="C46" s="8">
        <v>1200</v>
      </c>
      <c r="D46" s="8">
        <f t="shared" si="1"/>
        <v>1150</v>
      </c>
      <c r="E46" s="8">
        <f t="shared" si="0"/>
        <v>50</v>
      </c>
      <c r="F46" s="9">
        <f t="shared" si="2"/>
        <v>4.1666666666666661</v>
      </c>
      <c r="G46" s="8">
        <v>7</v>
      </c>
      <c r="H46" s="8">
        <v>8</v>
      </c>
      <c r="I46" s="8">
        <v>4</v>
      </c>
      <c r="J46" s="8">
        <v>28</v>
      </c>
      <c r="K46" s="8">
        <v>2</v>
      </c>
      <c r="L46" s="8">
        <v>0</v>
      </c>
      <c r="M46" s="8">
        <v>0</v>
      </c>
      <c r="N46" s="8">
        <v>1</v>
      </c>
      <c r="O46" s="20"/>
    </row>
    <row r="47" spans="1:15" x14ac:dyDescent="0.25">
      <c r="A47" s="6">
        <f t="shared" si="3"/>
        <v>44125</v>
      </c>
      <c r="B47" s="7" t="s">
        <v>19</v>
      </c>
      <c r="C47" s="8">
        <v>200</v>
      </c>
      <c r="D47" s="8">
        <f t="shared" si="1"/>
        <v>195</v>
      </c>
      <c r="E47" s="8">
        <f t="shared" si="0"/>
        <v>5</v>
      </c>
      <c r="F47" s="9">
        <f t="shared" si="2"/>
        <v>2.5</v>
      </c>
      <c r="G47" s="8">
        <v>0</v>
      </c>
      <c r="H47" s="8">
        <v>0</v>
      </c>
      <c r="I47" s="8">
        <v>0</v>
      </c>
      <c r="J47" s="8">
        <v>5</v>
      </c>
      <c r="K47" s="8">
        <v>0</v>
      </c>
      <c r="L47" s="8">
        <v>0</v>
      </c>
      <c r="M47" s="8">
        <v>0</v>
      </c>
      <c r="N47" s="8">
        <v>0</v>
      </c>
      <c r="O47" s="10"/>
    </row>
    <row r="48" spans="1:15" x14ac:dyDescent="0.25">
      <c r="A48" s="11">
        <f t="shared" si="3"/>
        <v>44126</v>
      </c>
      <c r="B48" s="12" t="s">
        <v>18</v>
      </c>
      <c r="C48" s="13">
        <v>200</v>
      </c>
      <c r="D48" s="13">
        <f t="shared" si="1"/>
        <v>187</v>
      </c>
      <c r="E48" s="13">
        <f t="shared" si="0"/>
        <v>13</v>
      </c>
      <c r="F48" s="14">
        <f t="shared" si="2"/>
        <v>6.5</v>
      </c>
      <c r="G48" s="13">
        <v>0</v>
      </c>
      <c r="H48" s="13">
        <v>0</v>
      </c>
      <c r="I48" s="13">
        <v>2</v>
      </c>
      <c r="J48" s="13">
        <v>10</v>
      </c>
      <c r="K48" s="13">
        <v>0</v>
      </c>
      <c r="L48" s="13">
        <v>0</v>
      </c>
      <c r="M48" s="13">
        <v>0</v>
      </c>
      <c r="N48" s="13">
        <v>1</v>
      </c>
      <c r="O48" s="21"/>
    </row>
    <row r="49" spans="1:15" x14ac:dyDescent="0.25">
      <c r="A49" s="11">
        <f t="shared" si="3"/>
        <v>44126</v>
      </c>
      <c r="B49" s="12" t="s">
        <v>19</v>
      </c>
      <c r="C49" s="13">
        <v>240</v>
      </c>
      <c r="D49" s="13">
        <f t="shared" si="1"/>
        <v>239</v>
      </c>
      <c r="E49" s="13">
        <f t="shared" si="0"/>
        <v>1</v>
      </c>
      <c r="F49" s="14">
        <f t="shared" si="2"/>
        <v>0.41666666666666669</v>
      </c>
      <c r="G49" s="13">
        <v>0</v>
      </c>
      <c r="H49" s="13">
        <v>1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6"/>
    </row>
    <row r="50" spans="1:15" x14ac:dyDescent="0.25">
      <c r="A50" s="6">
        <f>A48+1</f>
        <v>44127</v>
      </c>
      <c r="B50" s="7" t="s">
        <v>18</v>
      </c>
      <c r="C50" s="8">
        <v>0</v>
      </c>
      <c r="D50" s="8">
        <f t="shared" si="1"/>
        <v>0</v>
      </c>
      <c r="E50" s="8">
        <f t="shared" si="0"/>
        <v>0</v>
      </c>
      <c r="F50" s="9" t="e">
        <f t="shared" si="2"/>
        <v>#DIV/0!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10"/>
    </row>
    <row r="51" spans="1:15" x14ac:dyDescent="0.25">
      <c r="A51" s="6">
        <f>A49+1</f>
        <v>44127</v>
      </c>
      <c r="B51" s="7" t="s">
        <v>19</v>
      </c>
      <c r="C51" s="8">
        <v>840</v>
      </c>
      <c r="D51" s="8">
        <f t="shared" si="1"/>
        <v>814</v>
      </c>
      <c r="E51" s="8">
        <f t="shared" si="0"/>
        <v>26</v>
      </c>
      <c r="F51" s="9">
        <f t="shared" si="2"/>
        <v>3.0952380952380953</v>
      </c>
      <c r="G51" s="8">
        <v>2</v>
      </c>
      <c r="H51" s="8">
        <v>3</v>
      </c>
      <c r="I51" s="8">
        <v>3</v>
      </c>
      <c r="J51" s="8">
        <v>9</v>
      </c>
      <c r="K51" s="8">
        <v>0</v>
      </c>
      <c r="L51" s="8">
        <v>0</v>
      </c>
      <c r="M51" s="8">
        <v>9</v>
      </c>
      <c r="N51" s="8">
        <v>0</v>
      </c>
      <c r="O51" s="20"/>
    </row>
    <row r="52" spans="1:15" x14ac:dyDescent="0.25">
      <c r="A52" s="11">
        <f>A51+1</f>
        <v>44128</v>
      </c>
      <c r="B52" s="12" t="s">
        <v>18</v>
      </c>
      <c r="C52" s="13">
        <v>100</v>
      </c>
      <c r="D52" s="13">
        <f t="shared" si="1"/>
        <v>98</v>
      </c>
      <c r="E52" s="13">
        <f t="shared" si="0"/>
        <v>2</v>
      </c>
      <c r="F52" s="14">
        <f t="shared" si="2"/>
        <v>2</v>
      </c>
      <c r="G52" s="13">
        <v>0</v>
      </c>
      <c r="H52" s="13">
        <v>0</v>
      </c>
      <c r="I52" s="13">
        <v>0</v>
      </c>
      <c r="J52" s="13">
        <v>2</v>
      </c>
      <c r="K52" s="13">
        <v>0</v>
      </c>
      <c r="L52" s="13">
        <v>0</v>
      </c>
      <c r="M52" s="13">
        <v>0</v>
      </c>
      <c r="N52" s="13">
        <v>0</v>
      </c>
      <c r="O52" s="16"/>
    </row>
    <row r="53" spans="1:15" x14ac:dyDescent="0.25">
      <c r="A53" s="11">
        <f>A52</f>
        <v>44128</v>
      </c>
      <c r="B53" s="12" t="s">
        <v>19</v>
      </c>
      <c r="C53" s="13">
        <v>840</v>
      </c>
      <c r="D53" s="13">
        <f t="shared" si="1"/>
        <v>812</v>
      </c>
      <c r="E53" s="13">
        <f t="shared" si="0"/>
        <v>28</v>
      </c>
      <c r="F53" s="14">
        <f t="shared" si="2"/>
        <v>3.3333333333333335</v>
      </c>
      <c r="G53" s="13">
        <v>1</v>
      </c>
      <c r="H53" s="13">
        <v>6</v>
      </c>
      <c r="I53" s="13">
        <v>2</v>
      </c>
      <c r="J53" s="13">
        <v>12</v>
      </c>
      <c r="K53" s="13">
        <v>1</v>
      </c>
      <c r="L53" s="13">
        <v>0</v>
      </c>
      <c r="M53" s="13">
        <v>6</v>
      </c>
      <c r="N53" s="13">
        <v>0</v>
      </c>
      <c r="O53" s="21"/>
    </row>
    <row r="54" spans="1:15" x14ac:dyDescent="0.25">
      <c r="A54" s="6">
        <f>A53+1</f>
        <v>44129</v>
      </c>
      <c r="B54" s="7" t="s">
        <v>18</v>
      </c>
      <c r="C54" s="8">
        <v>100</v>
      </c>
      <c r="D54" s="8">
        <f t="shared" si="1"/>
        <v>96</v>
      </c>
      <c r="E54" s="8">
        <f t="shared" si="0"/>
        <v>4</v>
      </c>
      <c r="F54" s="9">
        <f t="shared" si="2"/>
        <v>4</v>
      </c>
      <c r="G54" s="8">
        <v>0</v>
      </c>
      <c r="H54" s="8">
        <v>3</v>
      </c>
      <c r="I54" s="8">
        <v>0</v>
      </c>
      <c r="J54" s="8">
        <v>1</v>
      </c>
      <c r="K54" s="8">
        <v>0</v>
      </c>
      <c r="L54" s="8">
        <v>0</v>
      </c>
      <c r="M54" s="8">
        <v>0</v>
      </c>
      <c r="N54" s="8">
        <v>0</v>
      </c>
      <c r="O54" s="7"/>
    </row>
    <row r="55" spans="1:15" x14ac:dyDescent="0.25">
      <c r="A55" s="6">
        <f>A54</f>
        <v>44129</v>
      </c>
      <c r="B55" s="7" t="s">
        <v>19</v>
      </c>
      <c r="C55" s="8">
        <v>240</v>
      </c>
      <c r="D55" s="8">
        <f t="shared" si="1"/>
        <v>237</v>
      </c>
      <c r="E55" s="8">
        <f t="shared" si="0"/>
        <v>3</v>
      </c>
      <c r="F55" s="9">
        <f t="shared" si="2"/>
        <v>1.25</v>
      </c>
      <c r="G55" s="8">
        <v>0</v>
      </c>
      <c r="H55" s="8">
        <v>1</v>
      </c>
      <c r="I55" s="8">
        <v>0</v>
      </c>
      <c r="J55" s="8">
        <v>2</v>
      </c>
      <c r="K55" s="8">
        <v>0</v>
      </c>
      <c r="L55" s="8">
        <v>0</v>
      </c>
      <c r="M55" s="8">
        <v>0</v>
      </c>
      <c r="N55" s="8">
        <v>0</v>
      </c>
      <c r="O55" s="10"/>
    </row>
    <row r="56" spans="1:15" x14ac:dyDescent="0.25">
      <c r="A56" s="11">
        <f>A55+1</f>
        <v>44130</v>
      </c>
      <c r="B56" s="12" t="s">
        <v>18</v>
      </c>
      <c r="C56" s="13">
        <v>0</v>
      </c>
      <c r="D56" s="13">
        <f t="shared" si="1"/>
        <v>0</v>
      </c>
      <c r="E56" s="13">
        <f t="shared" si="0"/>
        <v>0</v>
      </c>
      <c r="F56" s="14" t="e">
        <f t="shared" si="2"/>
        <v>#DIV/0!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/>
    </row>
    <row r="57" spans="1:15" x14ac:dyDescent="0.25">
      <c r="A57" s="11">
        <f>A56</f>
        <v>44130</v>
      </c>
      <c r="B57" s="12" t="s">
        <v>19</v>
      </c>
      <c r="C57" s="13">
        <v>800</v>
      </c>
      <c r="D57" s="13">
        <f t="shared" si="1"/>
        <v>782</v>
      </c>
      <c r="E57" s="13">
        <f t="shared" si="0"/>
        <v>18</v>
      </c>
      <c r="F57" s="14">
        <f t="shared" si="2"/>
        <v>2.25</v>
      </c>
      <c r="G57" s="13">
        <v>0</v>
      </c>
      <c r="H57" s="13">
        <v>6</v>
      </c>
      <c r="I57" s="13">
        <v>2</v>
      </c>
      <c r="J57" s="13">
        <v>9</v>
      </c>
      <c r="K57" s="13">
        <v>0</v>
      </c>
      <c r="L57" s="13">
        <v>0</v>
      </c>
      <c r="M57" s="13">
        <v>1</v>
      </c>
      <c r="N57" s="13">
        <v>0</v>
      </c>
      <c r="O57" s="16"/>
    </row>
    <row r="58" spans="1:15" x14ac:dyDescent="0.25">
      <c r="A58" s="6">
        <f>A57+1</f>
        <v>44131</v>
      </c>
      <c r="B58" s="7" t="s">
        <v>18</v>
      </c>
      <c r="C58" s="8">
        <v>600</v>
      </c>
      <c r="D58" s="8">
        <f t="shared" si="1"/>
        <v>566</v>
      </c>
      <c r="E58" s="8">
        <f t="shared" si="0"/>
        <v>34</v>
      </c>
      <c r="F58" s="9">
        <f t="shared" si="2"/>
        <v>5.6666666666666661</v>
      </c>
      <c r="G58" s="8">
        <v>1</v>
      </c>
      <c r="H58" s="8">
        <v>8</v>
      </c>
      <c r="I58" s="8">
        <v>4</v>
      </c>
      <c r="J58" s="8">
        <v>21</v>
      </c>
      <c r="K58" s="8">
        <v>0</v>
      </c>
      <c r="L58" s="8">
        <v>0</v>
      </c>
      <c r="M58" s="8">
        <v>0</v>
      </c>
      <c r="N58" s="8">
        <v>0</v>
      </c>
      <c r="O58" s="8"/>
    </row>
    <row r="59" spans="1:15" x14ac:dyDescent="0.25">
      <c r="A59" s="6">
        <f>A58</f>
        <v>44131</v>
      </c>
      <c r="B59" s="7" t="s">
        <v>19</v>
      </c>
      <c r="C59" s="8">
        <v>200</v>
      </c>
      <c r="D59" s="8">
        <f t="shared" si="1"/>
        <v>193</v>
      </c>
      <c r="E59" s="8">
        <f t="shared" si="0"/>
        <v>7</v>
      </c>
      <c r="F59" s="9">
        <f t="shared" si="2"/>
        <v>3.5000000000000004</v>
      </c>
      <c r="G59" s="8">
        <v>0</v>
      </c>
      <c r="H59" s="8">
        <v>1</v>
      </c>
      <c r="I59" s="8">
        <v>0</v>
      </c>
      <c r="J59" s="8">
        <v>4</v>
      </c>
      <c r="K59" s="8">
        <v>0</v>
      </c>
      <c r="L59" s="8">
        <v>0</v>
      </c>
      <c r="M59" s="8">
        <v>2</v>
      </c>
      <c r="N59" s="8">
        <v>0</v>
      </c>
      <c r="O59" s="22"/>
    </row>
    <row r="60" spans="1:15" x14ac:dyDescent="0.25">
      <c r="A60" s="11">
        <f>A59+1</f>
        <v>44132</v>
      </c>
      <c r="B60" s="12" t="s">
        <v>18</v>
      </c>
      <c r="C60" s="13">
        <v>950</v>
      </c>
      <c r="D60" s="13">
        <f t="shared" si="1"/>
        <v>900</v>
      </c>
      <c r="E60" s="13">
        <f t="shared" si="0"/>
        <v>50</v>
      </c>
      <c r="F60" s="14">
        <f t="shared" si="2"/>
        <v>5.2631578947368416</v>
      </c>
      <c r="G60" s="13">
        <v>1</v>
      </c>
      <c r="H60" s="13">
        <v>12</v>
      </c>
      <c r="I60" s="13">
        <v>8</v>
      </c>
      <c r="J60" s="13">
        <v>25</v>
      </c>
      <c r="K60" s="13">
        <v>0</v>
      </c>
      <c r="L60" s="13">
        <v>0</v>
      </c>
      <c r="M60" s="13">
        <v>2</v>
      </c>
      <c r="N60" s="13">
        <v>2</v>
      </c>
      <c r="O60" s="12"/>
    </row>
    <row r="61" spans="1:15" x14ac:dyDescent="0.25">
      <c r="A61" s="11">
        <f>A60</f>
        <v>44132</v>
      </c>
      <c r="B61" s="12" t="s">
        <v>19</v>
      </c>
      <c r="C61" s="13">
        <v>0</v>
      </c>
      <c r="D61" s="13">
        <f t="shared" si="1"/>
        <v>0</v>
      </c>
      <c r="E61" s="13">
        <f t="shared" si="0"/>
        <v>0</v>
      </c>
      <c r="F61" s="14" t="e">
        <f t="shared" si="2"/>
        <v>#DIV/0!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21"/>
    </row>
    <row r="62" spans="1:15" x14ac:dyDescent="0.25">
      <c r="A62" s="6">
        <f>A61+1</f>
        <v>44133</v>
      </c>
      <c r="B62" s="7" t="s">
        <v>18</v>
      </c>
      <c r="C62" s="8">
        <v>800</v>
      </c>
      <c r="D62" s="8">
        <f t="shared" si="1"/>
        <v>747</v>
      </c>
      <c r="E62" s="8">
        <f t="shared" si="0"/>
        <v>53</v>
      </c>
      <c r="F62" s="9">
        <f t="shared" si="2"/>
        <v>6.625</v>
      </c>
      <c r="G62" s="8">
        <v>12</v>
      </c>
      <c r="H62" s="8">
        <v>21</v>
      </c>
      <c r="I62" s="8">
        <v>0</v>
      </c>
      <c r="J62" s="8">
        <v>20</v>
      </c>
      <c r="K62" s="8">
        <v>0</v>
      </c>
      <c r="L62" s="8">
        <v>0</v>
      </c>
      <c r="M62" s="8">
        <v>0</v>
      </c>
      <c r="N62" s="8">
        <v>0</v>
      </c>
      <c r="O62" s="8"/>
    </row>
    <row r="63" spans="1:15" x14ac:dyDescent="0.25">
      <c r="A63" s="6">
        <f>A62</f>
        <v>44133</v>
      </c>
      <c r="B63" s="7" t="s">
        <v>19</v>
      </c>
      <c r="C63" s="8">
        <v>160</v>
      </c>
      <c r="D63" s="8">
        <f t="shared" si="1"/>
        <v>142</v>
      </c>
      <c r="E63" s="8">
        <f t="shared" si="0"/>
        <v>18</v>
      </c>
      <c r="F63" s="9">
        <f t="shared" si="2"/>
        <v>11.25</v>
      </c>
      <c r="G63" s="8">
        <v>1</v>
      </c>
      <c r="H63" s="8">
        <v>4</v>
      </c>
      <c r="I63" s="8">
        <v>0</v>
      </c>
      <c r="J63" s="8">
        <v>4</v>
      </c>
      <c r="K63" s="8">
        <v>0</v>
      </c>
      <c r="L63" s="8">
        <v>0</v>
      </c>
      <c r="M63" s="8">
        <v>3</v>
      </c>
      <c r="N63" s="8">
        <v>6</v>
      </c>
      <c r="O63" s="22"/>
    </row>
    <row r="64" spans="1:15" x14ac:dyDescent="0.25">
      <c r="A64" s="11">
        <f>A63+1</f>
        <v>44134</v>
      </c>
      <c r="B64" s="12" t="s">
        <v>18</v>
      </c>
      <c r="C64" s="13">
        <v>100</v>
      </c>
      <c r="D64" s="13">
        <f t="shared" si="1"/>
        <v>98</v>
      </c>
      <c r="E64" s="13">
        <f t="shared" si="0"/>
        <v>2</v>
      </c>
      <c r="F64" s="14">
        <f t="shared" si="2"/>
        <v>2</v>
      </c>
      <c r="G64" s="13">
        <v>0</v>
      </c>
      <c r="H64" s="13">
        <v>1</v>
      </c>
      <c r="I64" s="13">
        <v>0</v>
      </c>
      <c r="J64" s="13">
        <v>1</v>
      </c>
      <c r="K64" s="13">
        <v>0</v>
      </c>
      <c r="L64" s="13">
        <v>0</v>
      </c>
      <c r="M64" s="13">
        <v>0</v>
      </c>
      <c r="N64" s="13">
        <v>0</v>
      </c>
      <c r="O64" s="12"/>
    </row>
    <row r="65" spans="1:15" x14ac:dyDescent="0.25">
      <c r="A65" s="11">
        <f>A64</f>
        <v>44134</v>
      </c>
      <c r="B65" s="12" t="s">
        <v>19</v>
      </c>
      <c r="C65" s="13">
        <v>400</v>
      </c>
      <c r="D65" s="13">
        <f t="shared" si="1"/>
        <v>380</v>
      </c>
      <c r="E65" s="13">
        <f t="shared" si="0"/>
        <v>20</v>
      </c>
      <c r="F65" s="14">
        <f t="shared" si="2"/>
        <v>5</v>
      </c>
      <c r="G65" s="13">
        <v>7</v>
      </c>
      <c r="H65" s="13">
        <v>3</v>
      </c>
      <c r="I65" s="13">
        <v>2</v>
      </c>
      <c r="J65" s="13">
        <v>1</v>
      </c>
      <c r="K65" s="13">
        <v>0</v>
      </c>
      <c r="L65" s="13">
        <v>0</v>
      </c>
      <c r="M65" s="13">
        <v>7</v>
      </c>
      <c r="N65" s="13">
        <v>0</v>
      </c>
      <c r="O65" s="19"/>
    </row>
    <row r="66" spans="1:15" x14ac:dyDescent="0.25">
      <c r="A66" s="6">
        <f>A65+1</f>
        <v>44135</v>
      </c>
      <c r="B66" s="7" t="s">
        <v>18</v>
      </c>
      <c r="C66" s="8">
        <v>500</v>
      </c>
      <c r="D66" s="8">
        <f t="shared" si="1"/>
        <v>450</v>
      </c>
      <c r="E66" s="8">
        <f t="shared" si="0"/>
        <v>50</v>
      </c>
      <c r="F66" s="9">
        <f t="shared" si="2"/>
        <v>10</v>
      </c>
      <c r="G66" s="8">
        <v>1</v>
      </c>
      <c r="H66" s="8">
        <v>2</v>
      </c>
      <c r="I66" s="8">
        <v>1</v>
      </c>
      <c r="J66" s="8">
        <v>39</v>
      </c>
      <c r="K66" s="8">
        <v>2</v>
      </c>
      <c r="L66" s="8">
        <v>0</v>
      </c>
      <c r="M66" s="8">
        <v>4</v>
      </c>
      <c r="N66" s="8">
        <v>1</v>
      </c>
      <c r="O66" s="7"/>
    </row>
    <row r="67" spans="1:15" x14ac:dyDescent="0.25">
      <c r="A67" s="6">
        <f>A66</f>
        <v>44135</v>
      </c>
      <c r="B67" s="7" t="s">
        <v>19</v>
      </c>
      <c r="C67" s="8">
        <v>320</v>
      </c>
      <c r="D67" s="8">
        <f t="shared" si="1"/>
        <v>236</v>
      </c>
      <c r="E67" s="8">
        <f t="shared" si="0"/>
        <v>84</v>
      </c>
      <c r="F67" s="9">
        <f t="shared" si="2"/>
        <v>26.25</v>
      </c>
      <c r="G67" s="8">
        <v>1</v>
      </c>
      <c r="H67" s="8">
        <v>4</v>
      </c>
      <c r="I67" s="8">
        <v>1</v>
      </c>
      <c r="J67" s="8">
        <v>58</v>
      </c>
      <c r="K67" s="8">
        <v>0</v>
      </c>
      <c r="L67" s="8">
        <v>0</v>
      </c>
      <c r="M67" s="8">
        <v>20</v>
      </c>
      <c r="N67" s="8">
        <v>0</v>
      </c>
      <c r="O67" s="54"/>
    </row>
    <row r="68" spans="1:15" ht="21.75" customHeight="1" x14ac:dyDescent="0.25">
      <c r="A68" s="55" t="s">
        <v>25</v>
      </c>
      <c r="B68" s="56"/>
      <c r="C68" s="23">
        <f>SUM(C6:C67)</f>
        <v>21720</v>
      </c>
      <c r="D68" s="23">
        <f t="shared" ref="D68:E68" si="4">SUM(D6:D67)</f>
        <v>20848</v>
      </c>
      <c r="E68" s="23">
        <f t="shared" si="4"/>
        <v>872</v>
      </c>
      <c r="F68" s="24">
        <f>(E68/C68)*100</f>
        <v>4.0147329650092081</v>
      </c>
      <c r="G68" s="23">
        <f>SUM(G6:G67)</f>
        <v>80</v>
      </c>
      <c r="H68" s="23">
        <f t="shared" ref="H68:N68" si="5">SUM(H6:H67)</f>
        <v>152</v>
      </c>
      <c r="I68" s="23">
        <f t="shared" si="5"/>
        <v>73</v>
      </c>
      <c r="J68" s="23">
        <f t="shared" si="5"/>
        <v>378</v>
      </c>
      <c r="K68" s="23">
        <f t="shared" si="5"/>
        <v>19</v>
      </c>
      <c r="L68" s="23">
        <f t="shared" si="5"/>
        <v>2</v>
      </c>
      <c r="M68" s="23">
        <f t="shared" si="5"/>
        <v>132</v>
      </c>
      <c r="N68" s="23">
        <f t="shared" si="5"/>
        <v>36</v>
      </c>
      <c r="O68" s="25"/>
    </row>
    <row r="69" spans="1:15" ht="37.5" customHeight="1" x14ac:dyDescent="0.3">
      <c r="A69" s="57" t="s">
        <v>26</v>
      </c>
      <c r="B69" s="57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57" t="s">
        <v>27</v>
      </c>
      <c r="O69" s="57"/>
    </row>
    <row r="70" spans="1:15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</row>
    <row r="71" spans="1:15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</row>
    <row r="72" spans="1:15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</row>
    <row r="73" spans="1:15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</row>
    <row r="74" spans="1:15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</row>
    <row r="75" spans="1:15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</row>
    <row r="76" spans="1:15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</row>
  </sheetData>
  <mergeCells count="12">
    <mergeCell ref="A68:B68"/>
    <mergeCell ref="A69:B69"/>
    <mergeCell ref="N69:O69"/>
    <mergeCell ref="N2:O2"/>
    <mergeCell ref="A4:A5"/>
    <mergeCell ref="B4:B5"/>
    <mergeCell ref="C4:C5"/>
    <mergeCell ref="D4:D5"/>
    <mergeCell ref="E4:E5"/>
    <mergeCell ref="F4:F5"/>
    <mergeCell ref="G4:N4"/>
    <mergeCell ref="O4:O5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6"/>
  <sheetViews>
    <sheetView workbookViewId="0">
      <selection sqref="A1:XFD1048576"/>
    </sheetView>
  </sheetViews>
  <sheetFormatPr defaultRowHeight="15" x14ac:dyDescent="0.25"/>
  <cols>
    <col min="1" max="1" width="11.7109375" customWidth="1"/>
    <col min="2" max="2" width="24.28515625" customWidth="1"/>
    <col min="3" max="3" width="9.7109375" customWidth="1"/>
    <col min="5" max="5" width="9.140625" customWidth="1"/>
    <col min="6" max="6" width="10.140625" customWidth="1"/>
    <col min="7" max="7" width="11.28515625" customWidth="1"/>
    <col min="9" max="9" width="14" customWidth="1"/>
    <col min="10" max="11" width="9.85546875" customWidth="1"/>
    <col min="12" max="12" width="13" customWidth="1"/>
    <col min="13" max="13" width="11.140625" customWidth="1"/>
    <col min="15" max="15" width="16.140625" customWidth="1"/>
  </cols>
  <sheetData>
    <row r="2" spans="1:15" x14ac:dyDescent="0.25">
      <c r="A2" s="1" t="s">
        <v>0</v>
      </c>
      <c r="O2" s="35"/>
    </row>
    <row r="3" spans="1:15" x14ac:dyDescent="0.25">
      <c r="A3" s="1" t="s">
        <v>28</v>
      </c>
    </row>
    <row r="4" spans="1:15" x14ac:dyDescent="0.25">
      <c r="A4" s="59" t="s">
        <v>2</v>
      </c>
      <c r="B4" s="59" t="s">
        <v>3</v>
      </c>
      <c r="C4" s="62" t="s">
        <v>4</v>
      </c>
      <c r="D4" s="59" t="s">
        <v>5</v>
      </c>
      <c r="E4" s="62" t="s">
        <v>6</v>
      </c>
      <c r="F4" s="64" t="s">
        <v>7</v>
      </c>
      <c r="G4" s="65" t="s">
        <v>8</v>
      </c>
      <c r="H4" s="65"/>
      <c r="I4" s="65"/>
      <c r="J4" s="65"/>
      <c r="K4" s="65"/>
      <c r="L4" s="65"/>
      <c r="M4" s="65"/>
      <c r="N4" s="65"/>
      <c r="O4" s="65" t="s">
        <v>9</v>
      </c>
    </row>
    <row r="5" spans="1:15" ht="45" x14ac:dyDescent="0.25">
      <c r="A5" s="59"/>
      <c r="B5" s="59"/>
      <c r="C5" s="63"/>
      <c r="D5" s="59"/>
      <c r="E5" s="63"/>
      <c r="F5" s="64"/>
      <c r="G5" s="2" t="s">
        <v>10</v>
      </c>
      <c r="H5" s="3" t="s">
        <v>11</v>
      </c>
      <c r="I5" s="4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5" t="s">
        <v>17</v>
      </c>
      <c r="O5" s="68"/>
    </row>
    <row r="6" spans="1:15" x14ac:dyDescent="0.25">
      <c r="A6" s="39">
        <v>44105</v>
      </c>
      <c r="B6" s="30" t="s">
        <v>30</v>
      </c>
      <c r="C6" s="30">
        <v>300</v>
      </c>
      <c r="D6" s="30">
        <f>SUM(C6-E6)</f>
        <v>295</v>
      </c>
      <c r="E6" s="30">
        <f>SUM(G6:N6)</f>
        <v>5</v>
      </c>
      <c r="F6" s="40">
        <f>(E6/C6)*100</f>
        <v>1.6666666666666667</v>
      </c>
      <c r="G6" s="8">
        <v>0</v>
      </c>
      <c r="H6" s="8">
        <v>0</v>
      </c>
      <c r="I6" s="8">
        <v>4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41"/>
    </row>
    <row r="7" spans="1:15" x14ac:dyDescent="0.25">
      <c r="A7" s="42">
        <f t="shared" ref="A7:A35" si="0">A6+1</f>
        <v>44106</v>
      </c>
      <c r="B7" s="32" t="s">
        <v>30</v>
      </c>
      <c r="C7" s="32">
        <v>0</v>
      </c>
      <c r="D7" s="32">
        <f t="shared" ref="D7:D36" si="1">SUM(C7-E7)</f>
        <v>0</v>
      </c>
      <c r="E7" s="32">
        <f t="shared" ref="E7:E36" si="2">SUM(G7:N7)</f>
        <v>0</v>
      </c>
      <c r="F7" s="43" t="e">
        <f t="shared" ref="F7:F36" si="3">(E7/C7)*100</f>
        <v>#DIV/0!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44"/>
    </row>
    <row r="8" spans="1:15" x14ac:dyDescent="0.25">
      <c r="A8" s="39">
        <f t="shared" si="0"/>
        <v>44107</v>
      </c>
      <c r="B8" s="30" t="s">
        <v>30</v>
      </c>
      <c r="C8" s="30">
        <v>250</v>
      </c>
      <c r="D8" s="30">
        <f t="shared" si="1"/>
        <v>246</v>
      </c>
      <c r="E8" s="30">
        <f t="shared" si="2"/>
        <v>4</v>
      </c>
      <c r="F8" s="40">
        <f t="shared" si="3"/>
        <v>1.6</v>
      </c>
      <c r="G8" s="8">
        <v>0</v>
      </c>
      <c r="H8" s="8">
        <v>0</v>
      </c>
      <c r="I8" s="8">
        <v>3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29"/>
    </row>
    <row r="9" spans="1:15" x14ac:dyDescent="0.25">
      <c r="A9" s="42">
        <f t="shared" si="0"/>
        <v>44108</v>
      </c>
      <c r="B9" s="32" t="s">
        <v>30</v>
      </c>
      <c r="C9" s="32">
        <v>175</v>
      </c>
      <c r="D9" s="32">
        <f t="shared" si="1"/>
        <v>173</v>
      </c>
      <c r="E9" s="32">
        <f t="shared" si="2"/>
        <v>2</v>
      </c>
      <c r="F9" s="43">
        <f t="shared" si="3"/>
        <v>1.1428571428571428</v>
      </c>
      <c r="G9" s="13">
        <v>0</v>
      </c>
      <c r="H9" s="13">
        <v>2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32"/>
    </row>
    <row r="10" spans="1:15" x14ac:dyDescent="0.25">
      <c r="A10" s="39">
        <f t="shared" si="0"/>
        <v>44109</v>
      </c>
      <c r="B10" s="30" t="s">
        <v>30</v>
      </c>
      <c r="C10" s="30">
        <v>200</v>
      </c>
      <c r="D10" s="30">
        <f t="shared" si="1"/>
        <v>188</v>
      </c>
      <c r="E10" s="30">
        <f t="shared" si="2"/>
        <v>12</v>
      </c>
      <c r="F10" s="40">
        <f t="shared" si="3"/>
        <v>6</v>
      </c>
      <c r="G10" s="8">
        <v>1</v>
      </c>
      <c r="H10" s="8">
        <v>0</v>
      </c>
      <c r="I10" s="8">
        <v>3</v>
      </c>
      <c r="J10" s="8">
        <v>4</v>
      </c>
      <c r="K10" s="8">
        <v>0</v>
      </c>
      <c r="L10" s="8">
        <v>0</v>
      </c>
      <c r="M10" s="8">
        <v>0</v>
      </c>
      <c r="N10" s="8">
        <v>4</v>
      </c>
      <c r="O10" s="45"/>
    </row>
    <row r="11" spans="1:15" x14ac:dyDescent="0.25">
      <c r="A11" s="42">
        <f t="shared" si="0"/>
        <v>44110</v>
      </c>
      <c r="B11" s="32" t="s">
        <v>30</v>
      </c>
      <c r="C11" s="32">
        <v>400</v>
      </c>
      <c r="D11" s="32">
        <f t="shared" si="1"/>
        <v>394</v>
      </c>
      <c r="E11" s="32">
        <f t="shared" si="2"/>
        <v>6</v>
      </c>
      <c r="F11" s="43">
        <f t="shared" si="3"/>
        <v>1.5</v>
      </c>
      <c r="G11" s="13">
        <v>1</v>
      </c>
      <c r="H11" s="13">
        <v>4</v>
      </c>
      <c r="I11" s="13">
        <v>0</v>
      </c>
      <c r="J11" s="13">
        <v>1</v>
      </c>
      <c r="K11" s="13">
        <v>0</v>
      </c>
      <c r="L11" s="13">
        <v>0</v>
      </c>
      <c r="M11" s="13">
        <v>0</v>
      </c>
      <c r="N11" s="13">
        <v>0</v>
      </c>
      <c r="O11" s="31"/>
    </row>
    <row r="12" spans="1:15" x14ac:dyDescent="0.25">
      <c r="A12" s="39">
        <f t="shared" si="0"/>
        <v>44111</v>
      </c>
      <c r="B12" s="30" t="s">
        <v>30</v>
      </c>
      <c r="C12" s="30">
        <v>275</v>
      </c>
      <c r="D12" s="30">
        <f t="shared" si="1"/>
        <v>272</v>
      </c>
      <c r="E12" s="30">
        <f t="shared" si="2"/>
        <v>3</v>
      </c>
      <c r="F12" s="40">
        <f t="shared" si="3"/>
        <v>1.0909090909090911</v>
      </c>
      <c r="G12" s="8">
        <v>0</v>
      </c>
      <c r="H12" s="8">
        <v>0</v>
      </c>
      <c r="I12" s="8">
        <v>1</v>
      </c>
      <c r="J12" s="8">
        <v>2</v>
      </c>
      <c r="K12" s="8">
        <v>0</v>
      </c>
      <c r="L12" s="8">
        <v>0</v>
      </c>
      <c r="M12" s="8">
        <v>0</v>
      </c>
      <c r="N12" s="8">
        <v>0</v>
      </c>
      <c r="O12" s="29"/>
    </row>
    <row r="13" spans="1:15" x14ac:dyDescent="0.25">
      <c r="A13" s="42">
        <f t="shared" si="0"/>
        <v>44112</v>
      </c>
      <c r="B13" s="32" t="s">
        <v>30</v>
      </c>
      <c r="C13" s="32">
        <v>150</v>
      </c>
      <c r="D13" s="32">
        <f t="shared" si="1"/>
        <v>145</v>
      </c>
      <c r="E13" s="32">
        <f t="shared" si="2"/>
        <v>5</v>
      </c>
      <c r="F13" s="43">
        <f t="shared" si="3"/>
        <v>3.3333333333333335</v>
      </c>
      <c r="G13" s="13">
        <v>0</v>
      </c>
      <c r="H13" s="13">
        <v>0</v>
      </c>
      <c r="I13" s="13">
        <v>1</v>
      </c>
      <c r="J13" s="13">
        <v>3</v>
      </c>
      <c r="K13" s="13">
        <v>0</v>
      </c>
      <c r="L13" s="13">
        <v>0</v>
      </c>
      <c r="M13" s="13">
        <v>0</v>
      </c>
      <c r="N13" s="13">
        <v>1</v>
      </c>
      <c r="O13" s="44"/>
    </row>
    <row r="14" spans="1:15" x14ac:dyDescent="0.25">
      <c r="A14" s="39">
        <f t="shared" si="0"/>
        <v>44113</v>
      </c>
      <c r="B14" s="30" t="s">
        <v>30</v>
      </c>
      <c r="C14" s="30">
        <v>500</v>
      </c>
      <c r="D14" s="30">
        <f t="shared" si="1"/>
        <v>483</v>
      </c>
      <c r="E14" s="30">
        <f t="shared" si="2"/>
        <v>17</v>
      </c>
      <c r="F14" s="40">
        <f t="shared" si="3"/>
        <v>3.4000000000000004</v>
      </c>
      <c r="G14" s="8">
        <v>0</v>
      </c>
      <c r="H14" s="8">
        <v>0</v>
      </c>
      <c r="I14" s="8">
        <v>4</v>
      </c>
      <c r="J14" s="8">
        <v>11</v>
      </c>
      <c r="K14" s="8">
        <v>0</v>
      </c>
      <c r="L14" s="8">
        <v>0</v>
      </c>
      <c r="M14" s="8">
        <v>0</v>
      </c>
      <c r="N14" s="8">
        <v>2</v>
      </c>
      <c r="O14" s="41"/>
    </row>
    <row r="15" spans="1:15" x14ac:dyDescent="0.25">
      <c r="A15" s="42">
        <f t="shared" si="0"/>
        <v>44114</v>
      </c>
      <c r="B15" s="32" t="s">
        <v>30</v>
      </c>
      <c r="C15" s="32">
        <v>175</v>
      </c>
      <c r="D15" s="32">
        <f t="shared" si="1"/>
        <v>167</v>
      </c>
      <c r="E15" s="32">
        <f t="shared" si="2"/>
        <v>8</v>
      </c>
      <c r="F15" s="43">
        <f t="shared" si="3"/>
        <v>4.5714285714285712</v>
      </c>
      <c r="G15" s="13">
        <v>0</v>
      </c>
      <c r="H15" s="13">
        <v>2</v>
      </c>
      <c r="I15" s="13">
        <v>0</v>
      </c>
      <c r="J15" s="13">
        <v>1</v>
      </c>
      <c r="K15" s="13">
        <v>0</v>
      </c>
      <c r="L15" s="13">
        <v>0</v>
      </c>
      <c r="M15" s="13">
        <v>0</v>
      </c>
      <c r="N15" s="13">
        <v>5</v>
      </c>
      <c r="O15" s="31"/>
    </row>
    <row r="16" spans="1:15" x14ac:dyDescent="0.25">
      <c r="A16" s="39">
        <f t="shared" si="0"/>
        <v>44115</v>
      </c>
      <c r="B16" s="30" t="s">
        <v>30</v>
      </c>
      <c r="C16" s="30">
        <f>250+125+150</f>
        <v>525</v>
      </c>
      <c r="D16" s="30">
        <f t="shared" si="1"/>
        <v>513</v>
      </c>
      <c r="E16" s="30">
        <f t="shared" si="2"/>
        <v>12</v>
      </c>
      <c r="F16" s="40">
        <f t="shared" si="3"/>
        <v>2.2857142857142856</v>
      </c>
      <c r="G16" s="8">
        <v>0</v>
      </c>
      <c r="H16" s="8">
        <v>5</v>
      </c>
      <c r="I16" s="8">
        <v>3</v>
      </c>
      <c r="J16" s="8">
        <v>1</v>
      </c>
      <c r="K16" s="8">
        <v>0</v>
      </c>
      <c r="L16" s="8">
        <v>0</v>
      </c>
      <c r="M16" s="8">
        <v>0</v>
      </c>
      <c r="N16" s="8">
        <v>3</v>
      </c>
      <c r="O16" s="41"/>
    </row>
    <row r="17" spans="1:16" x14ac:dyDescent="0.25">
      <c r="A17" s="42">
        <f t="shared" si="0"/>
        <v>44116</v>
      </c>
      <c r="B17" s="32" t="s">
        <v>30</v>
      </c>
      <c r="C17" s="32">
        <v>500</v>
      </c>
      <c r="D17" s="32">
        <f t="shared" si="1"/>
        <v>496</v>
      </c>
      <c r="E17" s="32">
        <f t="shared" si="2"/>
        <v>4</v>
      </c>
      <c r="F17" s="43">
        <f t="shared" si="3"/>
        <v>0.8</v>
      </c>
      <c r="G17" s="13">
        <v>1</v>
      </c>
      <c r="H17" s="13">
        <v>0</v>
      </c>
      <c r="I17" s="13">
        <v>2</v>
      </c>
      <c r="J17" s="13">
        <v>0</v>
      </c>
      <c r="K17" s="13">
        <v>0</v>
      </c>
      <c r="L17" s="13">
        <v>0</v>
      </c>
      <c r="M17" s="13">
        <v>0</v>
      </c>
      <c r="N17" s="13">
        <v>1</v>
      </c>
      <c r="O17" s="44"/>
    </row>
    <row r="18" spans="1:16" x14ac:dyDescent="0.25">
      <c r="A18" s="39">
        <f t="shared" si="0"/>
        <v>44117</v>
      </c>
      <c r="B18" s="30" t="s">
        <v>30</v>
      </c>
      <c r="C18" s="30">
        <f>175</f>
        <v>175</v>
      </c>
      <c r="D18" s="30">
        <f t="shared" si="1"/>
        <v>174</v>
      </c>
      <c r="E18" s="30">
        <f t="shared" si="2"/>
        <v>1</v>
      </c>
      <c r="F18" s="40">
        <f t="shared" si="3"/>
        <v>0.5714285714285714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41"/>
    </row>
    <row r="19" spans="1:16" x14ac:dyDescent="0.25">
      <c r="A19" s="42">
        <f t="shared" si="0"/>
        <v>44118</v>
      </c>
      <c r="B19" s="32" t="s">
        <v>30</v>
      </c>
      <c r="C19" s="32">
        <v>126</v>
      </c>
      <c r="D19" s="32">
        <f t="shared" si="1"/>
        <v>66</v>
      </c>
      <c r="E19" s="32">
        <f t="shared" si="2"/>
        <v>60</v>
      </c>
      <c r="F19" s="43">
        <f t="shared" si="3"/>
        <v>47.619047619047613</v>
      </c>
      <c r="G19" s="13">
        <v>0</v>
      </c>
      <c r="H19" s="13">
        <v>0</v>
      </c>
      <c r="I19" s="13">
        <v>2</v>
      </c>
      <c r="J19" s="13">
        <v>4</v>
      </c>
      <c r="K19" s="13">
        <v>0</v>
      </c>
      <c r="L19" s="13">
        <v>0</v>
      </c>
      <c r="M19" s="13">
        <v>39</v>
      </c>
      <c r="N19" s="13">
        <v>15</v>
      </c>
      <c r="O19" s="44"/>
    </row>
    <row r="20" spans="1:16" x14ac:dyDescent="0.25">
      <c r="A20" s="39">
        <f t="shared" si="0"/>
        <v>44119</v>
      </c>
      <c r="B20" s="30" t="s">
        <v>30</v>
      </c>
      <c r="C20" s="30">
        <v>675</v>
      </c>
      <c r="D20" s="30">
        <f t="shared" si="1"/>
        <v>650</v>
      </c>
      <c r="E20" s="30">
        <f t="shared" si="2"/>
        <v>25</v>
      </c>
      <c r="F20" s="40">
        <f t="shared" si="3"/>
        <v>3.7037037037037033</v>
      </c>
      <c r="G20" s="8">
        <v>0</v>
      </c>
      <c r="H20" s="8">
        <v>1</v>
      </c>
      <c r="I20" s="8">
        <v>2</v>
      </c>
      <c r="J20" s="8">
        <v>14</v>
      </c>
      <c r="K20" s="8">
        <v>0</v>
      </c>
      <c r="L20" s="8">
        <v>0</v>
      </c>
      <c r="M20" s="8">
        <v>8</v>
      </c>
      <c r="N20" s="8">
        <v>0</v>
      </c>
      <c r="O20" s="29"/>
    </row>
    <row r="21" spans="1:16" x14ac:dyDescent="0.25">
      <c r="A21" s="42">
        <f t="shared" si="0"/>
        <v>44120</v>
      </c>
      <c r="B21" s="32" t="s">
        <v>30</v>
      </c>
      <c r="C21" s="32">
        <v>100</v>
      </c>
      <c r="D21" s="32">
        <f t="shared" si="1"/>
        <v>92</v>
      </c>
      <c r="E21" s="32">
        <f t="shared" si="2"/>
        <v>8</v>
      </c>
      <c r="F21" s="43">
        <f t="shared" si="3"/>
        <v>8</v>
      </c>
      <c r="G21" s="13">
        <v>0</v>
      </c>
      <c r="H21" s="13">
        <v>2</v>
      </c>
      <c r="I21" s="13">
        <v>2</v>
      </c>
      <c r="J21" s="13">
        <v>2</v>
      </c>
      <c r="K21" s="13">
        <v>0</v>
      </c>
      <c r="L21" s="13">
        <v>0</v>
      </c>
      <c r="M21" s="13">
        <v>2</v>
      </c>
      <c r="N21" s="13">
        <v>0</v>
      </c>
      <c r="O21" s="31"/>
    </row>
    <row r="22" spans="1:16" x14ac:dyDescent="0.25">
      <c r="A22" s="39">
        <f t="shared" si="0"/>
        <v>44121</v>
      </c>
      <c r="B22" s="30" t="s">
        <v>30</v>
      </c>
      <c r="C22" s="30">
        <v>500</v>
      </c>
      <c r="D22" s="30">
        <f t="shared" si="1"/>
        <v>482</v>
      </c>
      <c r="E22" s="30">
        <f t="shared" si="2"/>
        <v>18</v>
      </c>
      <c r="F22" s="40">
        <f t="shared" si="3"/>
        <v>3.5999999999999996</v>
      </c>
      <c r="G22" s="8">
        <v>3</v>
      </c>
      <c r="H22" s="8">
        <v>1</v>
      </c>
      <c r="I22" s="8">
        <v>6</v>
      </c>
      <c r="J22" s="8">
        <v>8</v>
      </c>
      <c r="K22" s="8">
        <v>0</v>
      </c>
      <c r="L22" s="8">
        <v>0</v>
      </c>
      <c r="M22" s="8">
        <v>0</v>
      </c>
      <c r="N22" s="8">
        <v>0</v>
      </c>
      <c r="O22" s="29"/>
    </row>
    <row r="23" spans="1:16" x14ac:dyDescent="0.25">
      <c r="A23" s="42">
        <f t="shared" si="0"/>
        <v>44122</v>
      </c>
      <c r="B23" s="32" t="s">
        <v>30</v>
      </c>
      <c r="C23" s="32">
        <v>25</v>
      </c>
      <c r="D23" s="32">
        <f t="shared" si="1"/>
        <v>25</v>
      </c>
      <c r="E23" s="32">
        <f t="shared" si="2"/>
        <v>0</v>
      </c>
      <c r="F23" s="43">
        <f t="shared" si="3"/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44"/>
    </row>
    <row r="24" spans="1:16" x14ac:dyDescent="0.25">
      <c r="A24" s="39">
        <f t="shared" si="0"/>
        <v>44123</v>
      </c>
      <c r="B24" s="30" t="s">
        <v>30</v>
      </c>
      <c r="C24" s="30">
        <v>475</v>
      </c>
      <c r="D24" s="30">
        <f t="shared" si="1"/>
        <v>461</v>
      </c>
      <c r="E24" s="30">
        <f t="shared" si="2"/>
        <v>14</v>
      </c>
      <c r="F24" s="40">
        <f t="shared" si="3"/>
        <v>2.9473684210526314</v>
      </c>
      <c r="G24" s="8">
        <v>0</v>
      </c>
      <c r="H24" s="8">
        <v>7</v>
      </c>
      <c r="I24" s="8">
        <v>1</v>
      </c>
      <c r="J24" s="8">
        <v>4</v>
      </c>
      <c r="K24" s="8">
        <v>0</v>
      </c>
      <c r="L24" s="8">
        <v>0</v>
      </c>
      <c r="M24" s="8">
        <v>0</v>
      </c>
      <c r="N24" s="8">
        <v>2</v>
      </c>
      <c r="O24" s="29"/>
    </row>
    <row r="25" spans="1:16" x14ac:dyDescent="0.25">
      <c r="A25" s="42">
        <f t="shared" si="0"/>
        <v>44124</v>
      </c>
      <c r="B25" s="32" t="s">
        <v>30</v>
      </c>
      <c r="C25" s="32">
        <v>350</v>
      </c>
      <c r="D25" s="32">
        <f t="shared" si="1"/>
        <v>348</v>
      </c>
      <c r="E25" s="32">
        <f t="shared" si="2"/>
        <v>2</v>
      </c>
      <c r="F25" s="43">
        <f t="shared" si="3"/>
        <v>0.5714285714285714</v>
      </c>
      <c r="G25" s="13">
        <v>0</v>
      </c>
      <c r="H25" s="13">
        <v>0</v>
      </c>
      <c r="I25" s="13">
        <v>0</v>
      </c>
      <c r="J25" s="13">
        <v>1</v>
      </c>
      <c r="K25" s="13">
        <v>0</v>
      </c>
      <c r="L25" s="13">
        <v>0</v>
      </c>
      <c r="M25" s="13">
        <v>1</v>
      </c>
      <c r="N25" s="13">
        <v>0</v>
      </c>
      <c r="O25" s="44"/>
    </row>
    <row r="26" spans="1:16" x14ac:dyDescent="0.25">
      <c r="A26" s="39">
        <f t="shared" si="0"/>
        <v>44125</v>
      </c>
      <c r="B26" s="30" t="s">
        <v>30</v>
      </c>
      <c r="C26" s="30">
        <v>300</v>
      </c>
      <c r="D26" s="30">
        <f t="shared" si="1"/>
        <v>288</v>
      </c>
      <c r="E26" s="30">
        <f t="shared" si="2"/>
        <v>12</v>
      </c>
      <c r="F26" s="40">
        <f t="shared" si="3"/>
        <v>4</v>
      </c>
      <c r="G26" s="8">
        <v>1</v>
      </c>
      <c r="H26" s="8">
        <v>3</v>
      </c>
      <c r="I26" s="8">
        <v>1</v>
      </c>
      <c r="J26" s="8">
        <v>7</v>
      </c>
      <c r="K26" s="8">
        <v>0</v>
      </c>
      <c r="L26" s="8">
        <v>0</v>
      </c>
      <c r="M26" s="8">
        <v>0</v>
      </c>
      <c r="N26" s="8">
        <v>0</v>
      </c>
      <c r="O26" s="41"/>
      <c r="P26" s="46"/>
    </row>
    <row r="27" spans="1:16" x14ac:dyDescent="0.25">
      <c r="A27" s="42">
        <f t="shared" si="0"/>
        <v>44126</v>
      </c>
      <c r="B27" s="32" t="s">
        <v>30</v>
      </c>
      <c r="C27" s="32">
        <v>250</v>
      </c>
      <c r="D27" s="32">
        <f t="shared" si="1"/>
        <v>238</v>
      </c>
      <c r="E27" s="32">
        <f t="shared" si="2"/>
        <v>12</v>
      </c>
      <c r="F27" s="43">
        <f t="shared" si="3"/>
        <v>4.8</v>
      </c>
      <c r="G27" s="13">
        <v>0</v>
      </c>
      <c r="H27" s="13">
        <v>1</v>
      </c>
      <c r="I27" s="13">
        <v>3</v>
      </c>
      <c r="J27" s="13">
        <v>7</v>
      </c>
      <c r="K27" s="13">
        <v>0</v>
      </c>
      <c r="L27" s="13">
        <v>0</v>
      </c>
      <c r="M27" s="13">
        <v>1</v>
      </c>
      <c r="N27" s="13">
        <v>0</v>
      </c>
      <c r="O27" s="31"/>
    </row>
    <row r="28" spans="1:16" x14ac:dyDescent="0.25">
      <c r="A28" s="39">
        <f t="shared" si="0"/>
        <v>44127</v>
      </c>
      <c r="B28" s="30" t="s">
        <v>30</v>
      </c>
      <c r="C28" s="30">
        <v>50</v>
      </c>
      <c r="D28" s="30">
        <f t="shared" si="1"/>
        <v>48</v>
      </c>
      <c r="E28" s="30">
        <f t="shared" si="2"/>
        <v>2</v>
      </c>
      <c r="F28" s="40">
        <f t="shared" si="3"/>
        <v>4</v>
      </c>
      <c r="G28" s="8">
        <v>0</v>
      </c>
      <c r="H28" s="8">
        <v>0</v>
      </c>
      <c r="I28" s="8">
        <v>0</v>
      </c>
      <c r="J28" s="8">
        <v>2</v>
      </c>
      <c r="K28" s="8">
        <v>0</v>
      </c>
      <c r="L28" s="8">
        <v>0</v>
      </c>
      <c r="M28" s="8">
        <v>0</v>
      </c>
      <c r="N28" s="8">
        <v>0</v>
      </c>
      <c r="O28" s="33"/>
    </row>
    <row r="29" spans="1:16" x14ac:dyDescent="0.25">
      <c r="A29" s="42">
        <f t="shared" si="0"/>
        <v>44128</v>
      </c>
      <c r="B29" s="32" t="s">
        <v>30</v>
      </c>
      <c r="C29" s="32">
        <v>125</v>
      </c>
      <c r="D29" s="32">
        <f t="shared" si="1"/>
        <v>119</v>
      </c>
      <c r="E29" s="32">
        <f t="shared" si="2"/>
        <v>6</v>
      </c>
      <c r="F29" s="43">
        <f t="shared" si="3"/>
        <v>4.8</v>
      </c>
      <c r="G29" s="13">
        <v>0</v>
      </c>
      <c r="H29" s="13">
        <v>2</v>
      </c>
      <c r="I29" s="13">
        <v>0</v>
      </c>
      <c r="J29" s="13">
        <v>4</v>
      </c>
      <c r="K29" s="13">
        <v>0</v>
      </c>
      <c r="L29" s="13">
        <v>0</v>
      </c>
      <c r="M29" s="13">
        <v>0</v>
      </c>
      <c r="N29" s="13">
        <v>0</v>
      </c>
      <c r="O29" s="31"/>
    </row>
    <row r="30" spans="1:16" x14ac:dyDescent="0.25">
      <c r="A30" s="39">
        <f t="shared" si="0"/>
        <v>44129</v>
      </c>
      <c r="B30" s="30" t="s">
        <v>30</v>
      </c>
      <c r="C30" s="30">
        <v>150</v>
      </c>
      <c r="D30" s="30">
        <f t="shared" si="1"/>
        <v>142</v>
      </c>
      <c r="E30" s="30">
        <f t="shared" si="2"/>
        <v>8</v>
      </c>
      <c r="F30" s="40">
        <f t="shared" si="3"/>
        <v>5.3333333333333339</v>
      </c>
      <c r="G30" s="8">
        <v>1</v>
      </c>
      <c r="H30" s="8">
        <v>5</v>
      </c>
      <c r="I30" s="8">
        <v>0</v>
      </c>
      <c r="J30" s="8">
        <v>2</v>
      </c>
      <c r="K30" s="8">
        <v>0</v>
      </c>
      <c r="L30" s="8">
        <v>0</v>
      </c>
      <c r="M30" s="8">
        <v>0</v>
      </c>
      <c r="N30" s="8">
        <v>0</v>
      </c>
      <c r="O30" s="41"/>
    </row>
    <row r="31" spans="1:16" x14ac:dyDescent="0.25">
      <c r="A31" s="42">
        <f t="shared" si="0"/>
        <v>44130</v>
      </c>
      <c r="B31" s="32" t="s">
        <v>30</v>
      </c>
      <c r="C31" s="32">
        <v>200</v>
      </c>
      <c r="D31" s="32">
        <f t="shared" si="1"/>
        <v>196</v>
      </c>
      <c r="E31" s="32">
        <f t="shared" si="2"/>
        <v>4</v>
      </c>
      <c r="F31" s="43">
        <f t="shared" si="3"/>
        <v>2</v>
      </c>
      <c r="G31" s="13">
        <v>0</v>
      </c>
      <c r="H31" s="13">
        <v>2</v>
      </c>
      <c r="I31" s="13">
        <v>1</v>
      </c>
      <c r="J31" s="13">
        <v>1</v>
      </c>
      <c r="K31" s="13">
        <v>0</v>
      </c>
      <c r="L31" s="13">
        <v>0</v>
      </c>
      <c r="M31" s="13">
        <v>0</v>
      </c>
      <c r="N31" s="13">
        <v>0</v>
      </c>
      <c r="O31" s="34"/>
    </row>
    <row r="32" spans="1:16" x14ac:dyDescent="0.25">
      <c r="A32" s="39">
        <f t="shared" si="0"/>
        <v>44131</v>
      </c>
      <c r="B32" s="30" t="s">
        <v>30</v>
      </c>
      <c r="C32" s="30">
        <v>100</v>
      </c>
      <c r="D32" s="30">
        <f t="shared" si="1"/>
        <v>98</v>
      </c>
      <c r="E32" s="30">
        <f t="shared" si="2"/>
        <v>2</v>
      </c>
      <c r="F32" s="40">
        <f t="shared" si="3"/>
        <v>2</v>
      </c>
      <c r="G32" s="8">
        <v>0</v>
      </c>
      <c r="H32" s="8">
        <v>1</v>
      </c>
      <c r="I32" s="8">
        <v>0</v>
      </c>
      <c r="J32" s="8">
        <v>1</v>
      </c>
      <c r="K32" s="8">
        <v>0</v>
      </c>
      <c r="L32" s="8">
        <v>0</v>
      </c>
      <c r="M32" s="8">
        <v>0</v>
      </c>
      <c r="N32" s="8">
        <v>0</v>
      </c>
      <c r="O32" s="29"/>
    </row>
    <row r="33" spans="1:15" x14ac:dyDescent="0.25">
      <c r="A33" s="42">
        <f t="shared" si="0"/>
        <v>44132</v>
      </c>
      <c r="B33" s="32" t="s">
        <v>30</v>
      </c>
      <c r="C33" s="32">
        <v>125</v>
      </c>
      <c r="D33" s="32">
        <f t="shared" si="1"/>
        <v>116</v>
      </c>
      <c r="E33" s="32">
        <f t="shared" si="2"/>
        <v>9</v>
      </c>
      <c r="F33" s="43">
        <f t="shared" si="3"/>
        <v>7.1999999999999993</v>
      </c>
      <c r="G33" s="13">
        <v>1</v>
      </c>
      <c r="H33" s="13">
        <v>2</v>
      </c>
      <c r="I33" s="13">
        <v>2</v>
      </c>
      <c r="J33" s="13">
        <v>3</v>
      </c>
      <c r="K33" s="13">
        <v>0</v>
      </c>
      <c r="L33" s="13">
        <v>0</v>
      </c>
      <c r="M33" s="13">
        <v>1</v>
      </c>
      <c r="N33" s="13">
        <v>0</v>
      </c>
      <c r="O33" s="31"/>
    </row>
    <row r="34" spans="1:15" x14ac:dyDescent="0.25">
      <c r="A34" s="39">
        <f t="shared" si="0"/>
        <v>44133</v>
      </c>
      <c r="B34" s="30" t="s">
        <v>30</v>
      </c>
      <c r="C34" s="30">
        <v>250</v>
      </c>
      <c r="D34" s="30">
        <f t="shared" si="1"/>
        <v>205</v>
      </c>
      <c r="E34" s="30">
        <f t="shared" si="2"/>
        <v>45</v>
      </c>
      <c r="F34" s="40">
        <f t="shared" si="3"/>
        <v>18</v>
      </c>
      <c r="G34" s="8">
        <v>4</v>
      </c>
      <c r="H34" s="8">
        <v>4</v>
      </c>
      <c r="I34" s="8">
        <v>0</v>
      </c>
      <c r="J34" s="8">
        <v>1</v>
      </c>
      <c r="K34" s="8">
        <v>0</v>
      </c>
      <c r="L34" s="8">
        <v>1</v>
      </c>
      <c r="M34" s="8">
        <v>35</v>
      </c>
      <c r="N34" s="8">
        <v>0</v>
      </c>
      <c r="O34" s="30"/>
    </row>
    <row r="35" spans="1:15" x14ac:dyDescent="0.25">
      <c r="A35" s="42">
        <f t="shared" si="0"/>
        <v>44134</v>
      </c>
      <c r="B35" s="32" t="s">
        <v>30</v>
      </c>
      <c r="C35" s="32">
        <v>250</v>
      </c>
      <c r="D35" s="32">
        <f t="shared" si="1"/>
        <v>242</v>
      </c>
      <c r="E35" s="32">
        <f t="shared" si="2"/>
        <v>8</v>
      </c>
      <c r="F35" s="43">
        <f t="shared" si="3"/>
        <v>3.2</v>
      </c>
      <c r="G35" s="13">
        <v>0</v>
      </c>
      <c r="H35" s="13">
        <v>4</v>
      </c>
      <c r="I35" s="13">
        <v>0</v>
      </c>
      <c r="J35" s="13">
        <v>3</v>
      </c>
      <c r="K35" s="13">
        <v>0</v>
      </c>
      <c r="L35" s="13">
        <v>0</v>
      </c>
      <c r="M35" s="13">
        <v>1</v>
      </c>
      <c r="N35" s="13">
        <v>0</v>
      </c>
      <c r="O35" s="31"/>
    </row>
    <row r="36" spans="1:15" x14ac:dyDescent="0.25">
      <c r="A36" s="39">
        <f>A35+1</f>
        <v>44135</v>
      </c>
      <c r="B36" s="30" t="s">
        <v>30</v>
      </c>
      <c r="C36" s="30">
        <v>150</v>
      </c>
      <c r="D36" s="30">
        <f t="shared" si="1"/>
        <v>144</v>
      </c>
      <c r="E36" s="30">
        <f t="shared" si="2"/>
        <v>6</v>
      </c>
      <c r="F36" s="40">
        <f t="shared" si="3"/>
        <v>4</v>
      </c>
      <c r="G36" s="8">
        <v>0</v>
      </c>
      <c r="H36" s="8">
        <v>1</v>
      </c>
      <c r="I36" s="8">
        <v>1</v>
      </c>
      <c r="J36" s="8">
        <v>2</v>
      </c>
      <c r="K36" s="8">
        <v>0</v>
      </c>
      <c r="L36" s="8">
        <v>0</v>
      </c>
      <c r="M36" s="8">
        <v>2</v>
      </c>
      <c r="N36" s="8">
        <v>0</v>
      </c>
      <c r="O36" s="41"/>
    </row>
    <row r="37" spans="1:15" x14ac:dyDescent="0.25">
      <c r="A37" s="55" t="s">
        <v>25</v>
      </c>
      <c r="B37" s="56"/>
      <c r="C37" s="23">
        <f>SUM(C6:C36)</f>
        <v>7826</v>
      </c>
      <c r="D37" s="23">
        <f t="shared" ref="D37:E37" si="4">SUM(D6:D36)</f>
        <v>7506</v>
      </c>
      <c r="E37" s="23">
        <f t="shared" si="4"/>
        <v>320</v>
      </c>
      <c r="F37" s="24">
        <f>(E37/C37)*100</f>
        <v>4.0889343214924612</v>
      </c>
      <c r="G37" s="47">
        <f>SUM(G6:G36)</f>
        <v>13</v>
      </c>
      <c r="H37" s="47">
        <f t="shared" ref="H37:N37" si="5">SUM(H6:H36)</f>
        <v>49</v>
      </c>
      <c r="I37" s="47">
        <f t="shared" si="5"/>
        <v>43</v>
      </c>
      <c r="J37" s="47">
        <f t="shared" si="5"/>
        <v>89</v>
      </c>
      <c r="K37" s="47">
        <f t="shared" si="5"/>
        <v>0</v>
      </c>
      <c r="L37" s="47">
        <f t="shared" si="5"/>
        <v>2</v>
      </c>
      <c r="M37" s="47">
        <f t="shared" si="5"/>
        <v>90</v>
      </c>
      <c r="N37" s="47">
        <f t="shared" si="5"/>
        <v>34</v>
      </c>
      <c r="O37" s="25"/>
    </row>
    <row r="38" spans="1:15" ht="18.75" x14ac:dyDescent="0.3">
      <c r="A38" s="57" t="s">
        <v>26</v>
      </c>
      <c r="B38" s="57"/>
      <c r="C38" s="26"/>
      <c r="D38" s="26"/>
      <c r="E38" s="26"/>
      <c r="F38" s="26"/>
      <c r="G38" s="48"/>
      <c r="H38" s="48"/>
      <c r="I38" s="48"/>
      <c r="J38" s="48"/>
      <c r="K38" s="48"/>
      <c r="L38" s="48"/>
      <c r="M38" s="48"/>
      <c r="N38" s="48"/>
      <c r="O38" s="49"/>
    </row>
    <row r="39" spans="1:15" x14ac:dyDescent="0.25">
      <c r="G39" s="26"/>
      <c r="H39" s="26"/>
      <c r="I39" s="26"/>
      <c r="J39" s="26"/>
      <c r="K39" s="26"/>
      <c r="L39" s="26"/>
      <c r="M39" s="26"/>
    </row>
    <row r="40" spans="1:15" x14ac:dyDescent="0.25">
      <c r="G40" s="26"/>
      <c r="H40" s="26"/>
      <c r="I40" s="26"/>
      <c r="J40" s="26"/>
      <c r="K40" s="26"/>
      <c r="L40" s="26"/>
      <c r="M40" s="26"/>
    </row>
    <row r="41" spans="1:15" x14ac:dyDescent="0.25">
      <c r="G41" s="26"/>
      <c r="H41" s="26"/>
      <c r="I41" s="26"/>
      <c r="J41" s="26"/>
      <c r="K41" s="26"/>
      <c r="L41" s="26"/>
      <c r="M41" s="26"/>
    </row>
    <row r="42" spans="1:15" x14ac:dyDescent="0.25">
      <c r="G42" s="26"/>
      <c r="H42" s="26"/>
      <c r="I42" s="26"/>
      <c r="J42" s="26"/>
      <c r="K42" s="26"/>
      <c r="L42" s="26"/>
      <c r="M42" s="26"/>
    </row>
    <row r="43" spans="1:15" x14ac:dyDescent="0.25">
      <c r="G43" s="26"/>
      <c r="H43" s="26"/>
      <c r="I43" s="26"/>
      <c r="J43" s="26"/>
      <c r="K43" s="26"/>
      <c r="L43" s="26"/>
      <c r="M43" s="26"/>
    </row>
    <row r="44" spans="1:15" x14ac:dyDescent="0.25">
      <c r="G44" s="26"/>
      <c r="H44" s="26"/>
      <c r="I44" s="26"/>
      <c r="J44" s="26"/>
      <c r="K44" s="26"/>
      <c r="L44" s="26"/>
      <c r="M44" s="26"/>
    </row>
    <row r="45" spans="1:15" x14ac:dyDescent="0.25">
      <c r="G45" s="26"/>
      <c r="H45" s="26"/>
      <c r="I45" s="26"/>
      <c r="J45" s="26"/>
      <c r="K45" s="26"/>
      <c r="L45" s="26"/>
      <c r="M45" s="26"/>
    </row>
    <row r="46" spans="1:15" x14ac:dyDescent="0.25">
      <c r="G46" s="26"/>
      <c r="H46" s="26"/>
      <c r="I46" s="26"/>
      <c r="J46" s="26"/>
      <c r="K46" s="26"/>
      <c r="L46" s="26"/>
      <c r="M46" s="26"/>
    </row>
  </sheetData>
  <mergeCells count="10">
    <mergeCell ref="G4:N4"/>
    <mergeCell ref="O4:O5"/>
    <mergeCell ref="A37:B37"/>
    <mergeCell ref="A38:B38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74"/>
  <sheetViews>
    <sheetView workbookViewId="0">
      <selection sqref="A1:XFD1048576"/>
    </sheetView>
  </sheetViews>
  <sheetFormatPr defaultRowHeight="15" x14ac:dyDescent="0.25"/>
  <cols>
    <col min="1" max="1" width="11.7109375" customWidth="1"/>
    <col min="2" max="2" width="24.28515625" customWidth="1"/>
    <col min="3" max="3" width="9.7109375" customWidth="1"/>
    <col min="5" max="5" width="9.140625" customWidth="1"/>
    <col min="6" max="6" width="10.140625" customWidth="1"/>
    <col min="7" max="7" width="11.28515625" customWidth="1"/>
    <col min="9" max="9" width="14" customWidth="1"/>
    <col min="10" max="11" width="9.85546875" customWidth="1"/>
    <col min="12" max="12" width="13" customWidth="1"/>
    <col min="13" max="13" width="11.140625" customWidth="1"/>
    <col min="15" max="15" width="60" customWidth="1"/>
  </cols>
  <sheetData>
    <row r="2" spans="1:15" x14ac:dyDescent="0.25">
      <c r="A2" s="1" t="s">
        <v>0</v>
      </c>
      <c r="N2" s="58"/>
      <c r="O2" s="58"/>
    </row>
    <row r="3" spans="1:15" x14ac:dyDescent="0.25">
      <c r="A3" s="1" t="s">
        <v>1</v>
      </c>
    </row>
    <row r="4" spans="1:15" ht="15" customHeight="1" x14ac:dyDescent="0.25">
      <c r="A4" s="59" t="s">
        <v>2</v>
      </c>
      <c r="B4" s="60" t="s">
        <v>3</v>
      </c>
      <c r="C4" s="62" t="s">
        <v>4</v>
      </c>
      <c r="D4" s="59" t="s">
        <v>5</v>
      </c>
      <c r="E4" s="62" t="s">
        <v>6</v>
      </c>
      <c r="F4" s="64" t="s">
        <v>7</v>
      </c>
      <c r="G4" s="65" t="s">
        <v>8</v>
      </c>
      <c r="H4" s="65"/>
      <c r="I4" s="65"/>
      <c r="J4" s="65"/>
      <c r="K4" s="65"/>
      <c r="L4" s="65"/>
      <c r="M4" s="65"/>
      <c r="N4" s="65"/>
      <c r="O4" s="66" t="s">
        <v>9</v>
      </c>
    </row>
    <row r="5" spans="1:15" ht="65.25" customHeight="1" x14ac:dyDescent="0.25">
      <c r="A5" s="59"/>
      <c r="B5" s="61"/>
      <c r="C5" s="63"/>
      <c r="D5" s="59"/>
      <c r="E5" s="63"/>
      <c r="F5" s="64"/>
      <c r="G5" s="2" t="s">
        <v>10</v>
      </c>
      <c r="H5" s="3" t="s">
        <v>11</v>
      </c>
      <c r="I5" s="4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5" t="s">
        <v>17</v>
      </c>
      <c r="O5" s="67"/>
    </row>
    <row r="6" spans="1:15" x14ac:dyDescent="0.25">
      <c r="A6" s="6">
        <v>44136</v>
      </c>
      <c r="B6" s="7" t="s">
        <v>18</v>
      </c>
      <c r="C6" s="8">
        <v>250</v>
      </c>
      <c r="D6" s="8">
        <f>SUM(C6-E6)</f>
        <v>246</v>
      </c>
      <c r="E6" s="8">
        <f>SUM(G6:N6)</f>
        <v>4</v>
      </c>
      <c r="F6" s="9">
        <f>(E6/C6)*100</f>
        <v>1.6</v>
      </c>
      <c r="G6" s="8">
        <v>0</v>
      </c>
      <c r="H6" s="8">
        <v>1</v>
      </c>
      <c r="I6" s="8">
        <v>0</v>
      </c>
      <c r="J6" s="8">
        <v>2</v>
      </c>
      <c r="K6" s="8">
        <v>0</v>
      </c>
      <c r="L6" s="8">
        <v>0</v>
      </c>
      <c r="M6" s="8">
        <v>0</v>
      </c>
      <c r="N6" s="8">
        <v>1</v>
      </c>
      <c r="O6" s="10"/>
    </row>
    <row r="7" spans="1:15" x14ac:dyDescent="0.25">
      <c r="A7" s="6">
        <f>A6</f>
        <v>44136</v>
      </c>
      <c r="B7" s="7" t="s">
        <v>19</v>
      </c>
      <c r="C7" s="8">
        <v>0</v>
      </c>
      <c r="D7" s="8">
        <f>SUM(C7-E7)</f>
        <v>0</v>
      </c>
      <c r="E7" s="8">
        <f t="shared" ref="E7:E65" si="0">SUM(G7:N7)</f>
        <v>0</v>
      </c>
      <c r="F7" s="9" t="e">
        <f>(E7/C7)*100</f>
        <v>#DIV/0!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0"/>
    </row>
    <row r="8" spans="1:15" x14ac:dyDescent="0.25">
      <c r="A8" s="11">
        <f>A7+1</f>
        <v>44137</v>
      </c>
      <c r="B8" s="12" t="s">
        <v>18</v>
      </c>
      <c r="C8" s="13">
        <v>350</v>
      </c>
      <c r="D8" s="13">
        <f t="shared" ref="D8:D65" si="1">SUM(C8-E8)</f>
        <v>320</v>
      </c>
      <c r="E8" s="13">
        <f t="shared" si="0"/>
        <v>30</v>
      </c>
      <c r="F8" s="14">
        <f>(E8/C8)*100</f>
        <v>8.5714285714285712</v>
      </c>
      <c r="G8" s="13">
        <v>2</v>
      </c>
      <c r="H8" s="13">
        <v>0</v>
      </c>
      <c r="I8" s="13">
        <v>1</v>
      </c>
      <c r="J8" s="13">
        <v>17</v>
      </c>
      <c r="K8" s="13">
        <v>0</v>
      </c>
      <c r="L8" s="13">
        <v>0</v>
      </c>
      <c r="M8" s="13">
        <v>0</v>
      </c>
      <c r="N8" s="13">
        <v>10</v>
      </c>
      <c r="O8" s="15" t="s">
        <v>78</v>
      </c>
    </row>
    <row r="9" spans="1:15" x14ac:dyDescent="0.25">
      <c r="A9" s="11">
        <f>A8</f>
        <v>44137</v>
      </c>
      <c r="B9" s="12" t="s">
        <v>19</v>
      </c>
      <c r="C9" s="13">
        <v>560</v>
      </c>
      <c r="D9" s="13">
        <f t="shared" si="1"/>
        <v>547</v>
      </c>
      <c r="E9" s="13">
        <f t="shared" si="0"/>
        <v>13</v>
      </c>
      <c r="F9" s="14">
        <f t="shared" ref="F9:F65" si="2">(E9/C9)*100</f>
        <v>2.3214285714285716</v>
      </c>
      <c r="G9" s="13">
        <v>0</v>
      </c>
      <c r="H9" s="13">
        <v>2</v>
      </c>
      <c r="I9" s="13">
        <v>0</v>
      </c>
      <c r="J9" s="13">
        <v>5</v>
      </c>
      <c r="K9" s="13">
        <v>0</v>
      </c>
      <c r="L9" s="13">
        <v>0</v>
      </c>
      <c r="M9" s="13">
        <v>5</v>
      </c>
      <c r="N9" s="13">
        <v>1</v>
      </c>
      <c r="O9" s="16"/>
    </row>
    <row r="10" spans="1:15" x14ac:dyDescent="0.25">
      <c r="A10" s="6">
        <f>A9+1</f>
        <v>44138</v>
      </c>
      <c r="B10" s="7" t="s">
        <v>18</v>
      </c>
      <c r="C10" s="8">
        <v>500</v>
      </c>
      <c r="D10" s="8">
        <f t="shared" si="1"/>
        <v>483</v>
      </c>
      <c r="E10" s="8">
        <f t="shared" si="0"/>
        <v>17</v>
      </c>
      <c r="F10" s="9">
        <f t="shared" si="2"/>
        <v>3.4000000000000004</v>
      </c>
      <c r="G10" s="8">
        <v>0</v>
      </c>
      <c r="H10" s="8">
        <v>2</v>
      </c>
      <c r="I10" s="8">
        <v>0</v>
      </c>
      <c r="J10" s="8">
        <v>10</v>
      </c>
      <c r="K10" s="8">
        <v>1</v>
      </c>
      <c r="L10" s="8">
        <v>0</v>
      </c>
      <c r="M10" s="8">
        <v>4</v>
      </c>
      <c r="N10" s="8">
        <v>0</v>
      </c>
      <c r="O10" s="10"/>
    </row>
    <row r="11" spans="1:15" x14ac:dyDescent="0.25">
      <c r="A11" s="6">
        <f>A10</f>
        <v>44138</v>
      </c>
      <c r="B11" s="7" t="s">
        <v>19</v>
      </c>
      <c r="C11" s="8">
        <v>200</v>
      </c>
      <c r="D11" s="8">
        <f t="shared" si="1"/>
        <v>175</v>
      </c>
      <c r="E11" s="8">
        <f t="shared" si="0"/>
        <v>25</v>
      </c>
      <c r="F11" s="9">
        <f t="shared" si="2"/>
        <v>12.5</v>
      </c>
      <c r="G11" s="8">
        <v>0</v>
      </c>
      <c r="H11" s="8">
        <v>2</v>
      </c>
      <c r="I11" s="8">
        <v>2</v>
      </c>
      <c r="J11" s="8">
        <v>0</v>
      </c>
      <c r="K11" s="8">
        <v>0</v>
      </c>
      <c r="L11" s="8">
        <v>0</v>
      </c>
      <c r="M11" s="8">
        <v>19</v>
      </c>
      <c r="N11" s="8">
        <v>2</v>
      </c>
      <c r="O11" s="10"/>
    </row>
    <row r="12" spans="1:15" x14ac:dyDescent="0.25">
      <c r="A12" s="11">
        <f>A11+1</f>
        <v>44139</v>
      </c>
      <c r="B12" s="12" t="s">
        <v>18</v>
      </c>
      <c r="C12" s="13">
        <v>750</v>
      </c>
      <c r="D12" s="13">
        <f t="shared" si="1"/>
        <v>721</v>
      </c>
      <c r="E12" s="13">
        <f t="shared" si="0"/>
        <v>29</v>
      </c>
      <c r="F12" s="14">
        <f t="shared" si="2"/>
        <v>3.8666666666666667</v>
      </c>
      <c r="G12" s="13">
        <v>4</v>
      </c>
      <c r="H12" s="13">
        <v>6</v>
      </c>
      <c r="I12" s="13">
        <v>0</v>
      </c>
      <c r="J12" s="13">
        <v>5</v>
      </c>
      <c r="K12" s="13">
        <v>0</v>
      </c>
      <c r="L12" s="13">
        <v>0</v>
      </c>
      <c r="M12" s="13">
        <v>9</v>
      </c>
      <c r="N12" s="13">
        <v>5</v>
      </c>
      <c r="O12" s="15" t="s">
        <v>79</v>
      </c>
    </row>
    <row r="13" spans="1:15" x14ac:dyDescent="0.25">
      <c r="A13" s="11">
        <f>A12</f>
        <v>44139</v>
      </c>
      <c r="B13" s="12" t="s">
        <v>19</v>
      </c>
      <c r="C13" s="13">
        <v>80</v>
      </c>
      <c r="D13" s="13">
        <f t="shared" si="1"/>
        <v>78</v>
      </c>
      <c r="E13" s="13">
        <f t="shared" si="0"/>
        <v>2</v>
      </c>
      <c r="F13" s="14">
        <f t="shared" si="2"/>
        <v>2.5</v>
      </c>
      <c r="G13" s="13">
        <v>1</v>
      </c>
      <c r="H13" s="13">
        <v>0</v>
      </c>
      <c r="I13" s="13">
        <v>0</v>
      </c>
      <c r="J13" s="13">
        <v>1</v>
      </c>
      <c r="K13" s="13">
        <v>0</v>
      </c>
      <c r="L13" s="13">
        <v>0</v>
      </c>
      <c r="M13" s="13">
        <v>0</v>
      </c>
      <c r="N13" s="13">
        <v>0</v>
      </c>
      <c r="O13" s="16"/>
    </row>
    <row r="14" spans="1:15" x14ac:dyDescent="0.25">
      <c r="A14" s="6">
        <f>A13+1</f>
        <v>44140</v>
      </c>
      <c r="B14" s="7" t="s">
        <v>18</v>
      </c>
      <c r="C14" s="8">
        <v>600</v>
      </c>
      <c r="D14" s="8">
        <f>SUM(C14-E14)</f>
        <v>583</v>
      </c>
      <c r="E14" s="8">
        <f t="shared" si="0"/>
        <v>17</v>
      </c>
      <c r="F14" s="9">
        <f t="shared" si="2"/>
        <v>2.833333333333333</v>
      </c>
      <c r="G14" s="8">
        <v>2</v>
      </c>
      <c r="H14" s="8">
        <v>4</v>
      </c>
      <c r="I14" s="8">
        <v>1</v>
      </c>
      <c r="J14" s="8">
        <v>2</v>
      </c>
      <c r="K14" s="8">
        <v>2</v>
      </c>
      <c r="L14" s="8">
        <v>0</v>
      </c>
      <c r="M14" s="8">
        <v>5</v>
      </c>
      <c r="N14" s="8">
        <v>1</v>
      </c>
      <c r="O14" s="17"/>
    </row>
    <row r="15" spans="1:15" x14ac:dyDescent="0.25">
      <c r="A15" s="6">
        <f>A14</f>
        <v>44140</v>
      </c>
      <c r="B15" s="7" t="s">
        <v>19</v>
      </c>
      <c r="C15" s="8">
        <v>640</v>
      </c>
      <c r="D15" s="8">
        <f>SUM(C15-E15)</f>
        <v>621</v>
      </c>
      <c r="E15" s="8">
        <f t="shared" si="0"/>
        <v>19</v>
      </c>
      <c r="F15" s="9">
        <f t="shared" si="2"/>
        <v>2.96875</v>
      </c>
      <c r="G15" s="8">
        <v>3</v>
      </c>
      <c r="H15" s="8">
        <v>5</v>
      </c>
      <c r="I15" s="8">
        <v>1</v>
      </c>
      <c r="J15" s="8">
        <v>4</v>
      </c>
      <c r="K15" s="8">
        <v>0</v>
      </c>
      <c r="L15" s="8">
        <v>0</v>
      </c>
      <c r="M15" s="8">
        <v>5</v>
      </c>
      <c r="N15" s="8">
        <v>1</v>
      </c>
      <c r="O15" s="10"/>
    </row>
    <row r="16" spans="1:15" x14ac:dyDescent="0.25">
      <c r="A16" s="11">
        <f>A15+1</f>
        <v>44141</v>
      </c>
      <c r="B16" s="12" t="s">
        <v>18</v>
      </c>
      <c r="C16" s="13">
        <v>150</v>
      </c>
      <c r="D16" s="13">
        <f>SUM(C16-E16)</f>
        <v>150</v>
      </c>
      <c r="E16" s="13">
        <f t="shared" si="0"/>
        <v>0</v>
      </c>
      <c r="F16" s="14">
        <f t="shared" si="2"/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8"/>
    </row>
    <row r="17" spans="1:15" x14ac:dyDescent="0.25">
      <c r="A17" s="11">
        <f>A16</f>
        <v>44141</v>
      </c>
      <c r="B17" s="12" t="s">
        <v>19</v>
      </c>
      <c r="C17" s="13">
        <v>120</v>
      </c>
      <c r="D17" s="13">
        <f t="shared" si="1"/>
        <v>118</v>
      </c>
      <c r="E17" s="13">
        <f t="shared" si="0"/>
        <v>2</v>
      </c>
      <c r="F17" s="14">
        <f t="shared" si="2"/>
        <v>1.6666666666666667</v>
      </c>
      <c r="G17" s="13">
        <v>0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13">
        <v>1</v>
      </c>
      <c r="N17" s="13">
        <v>0</v>
      </c>
      <c r="O17" s="16"/>
    </row>
    <row r="18" spans="1:15" x14ac:dyDescent="0.25">
      <c r="A18" s="6">
        <f>A17+1</f>
        <v>44142</v>
      </c>
      <c r="B18" s="7" t="s">
        <v>18</v>
      </c>
      <c r="C18" s="8">
        <v>600</v>
      </c>
      <c r="D18" s="8">
        <f t="shared" si="1"/>
        <v>585</v>
      </c>
      <c r="E18" s="8">
        <f t="shared" si="0"/>
        <v>15</v>
      </c>
      <c r="F18" s="9">
        <f t="shared" si="2"/>
        <v>2.5</v>
      </c>
      <c r="G18" s="8">
        <v>1</v>
      </c>
      <c r="H18" s="8">
        <v>7</v>
      </c>
      <c r="I18" s="8">
        <v>1</v>
      </c>
      <c r="J18" s="8">
        <v>3</v>
      </c>
      <c r="K18" s="8">
        <v>0</v>
      </c>
      <c r="L18" s="8">
        <v>0</v>
      </c>
      <c r="M18" s="8">
        <v>2</v>
      </c>
      <c r="N18" s="8">
        <v>1</v>
      </c>
      <c r="O18" s="10"/>
    </row>
    <row r="19" spans="1:15" x14ac:dyDescent="0.25">
      <c r="A19" s="6">
        <f>A18</f>
        <v>44142</v>
      </c>
      <c r="B19" s="7" t="s">
        <v>19</v>
      </c>
      <c r="C19" s="8">
        <v>280</v>
      </c>
      <c r="D19" s="8">
        <f t="shared" si="1"/>
        <v>263</v>
      </c>
      <c r="E19" s="8">
        <f t="shared" si="0"/>
        <v>17</v>
      </c>
      <c r="F19" s="9">
        <f t="shared" si="2"/>
        <v>6.0714285714285712</v>
      </c>
      <c r="G19" s="8">
        <v>0</v>
      </c>
      <c r="H19" s="8">
        <v>2</v>
      </c>
      <c r="I19" s="8">
        <v>2</v>
      </c>
      <c r="J19" s="8">
        <v>4</v>
      </c>
      <c r="K19" s="8">
        <v>0</v>
      </c>
      <c r="L19" s="8">
        <v>0</v>
      </c>
      <c r="M19" s="8">
        <v>8</v>
      </c>
      <c r="N19" s="8">
        <v>1</v>
      </c>
      <c r="O19" s="10"/>
    </row>
    <row r="20" spans="1:15" x14ac:dyDescent="0.25">
      <c r="A20" s="11">
        <f>A19+1</f>
        <v>44143</v>
      </c>
      <c r="B20" s="12" t="s">
        <v>18</v>
      </c>
      <c r="C20" s="13">
        <v>600</v>
      </c>
      <c r="D20" s="13">
        <f t="shared" si="1"/>
        <v>580</v>
      </c>
      <c r="E20" s="13">
        <f t="shared" si="0"/>
        <v>20</v>
      </c>
      <c r="F20" s="14">
        <f t="shared" si="2"/>
        <v>3.3333333333333335</v>
      </c>
      <c r="G20" s="13">
        <v>5</v>
      </c>
      <c r="H20" s="13">
        <v>9</v>
      </c>
      <c r="I20" s="13">
        <v>1</v>
      </c>
      <c r="J20" s="13">
        <v>1</v>
      </c>
      <c r="K20" s="13">
        <v>1</v>
      </c>
      <c r="L20" s="13">
        <v>0</v>
      </c>
      <c r="M20" s="13">
        <v>3</v>
      </c>
      <c r="N20" s="13">
        <v>0</v>
      </c>
      <c r="O20" s="16"/>
    </row>
    <row r="21" spans="1:15" x14ac:dyDescent="0.25">
      <c r="A21" s="11">
        <f>A20</f>
        <v>44143</v>
      </c>
      <c r="B21" s="12" t="s">
        <v>19</v>
      </c>
      <c r="C21" s="13">
        <v>40</v>
      </c>
      <c r="D21" s="13">
        <f t="shared" si="1"/>
        <v>39</v>
      </c>
      <c r="E21" s="13">
        <f t="shared" si="0"/>
        <v>1</v>
      </c>
      <c r="F21" s="14">
        <f t="shared" si="2"/>
        <v>2.5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1</v>
      </c>
      <c r="N21" s="13">
        <v>0</v>
      </c>
      <c r="O21" s="16"/>
    </row>
    <row r="22" spans="1:15" x14ac:dyDescent="0.25">
      <c r="A22" s="6">
        <f>A21+1</f>
        <v>44144</v>
      </c>
      <c r="B22" s="7" t="s">
        <v>18</v>
      </c>
      <c r="C22" s="8">
        <v>550</v>
      </c>
      <c r="D22" s="8">
        <f t="shared" si="1"/>
        <v>505</v>
      </c>
      <c r="E22" s="8">
        <f t="shared" si="0"/>
        <v>45</v>
      </c>
      <c r="F22" s="9">
        <f t="shared" si="2"/>
        <v>8.1818181818181817</v>
      </c>
      <c r="G22" s="8">
        <v>2</v>
      </c>
      <c r="H22" s="8">
        <v>7</v>
      </c>
      <c r="I22" s="8">
        <v>0</v>
      </c>
      <c r="J22" s="8">
        <v>4</v>
      </c>
      <c r="K22" s="8">
        <v>0</v>
      </c>
      <c r="L22" s="8">
        <v>0</v>
      </c>
      <c r="M22" s="8">
        <v>11</v>
      </c>
      <c r="N22" s="8">
        <v>21</v>
      </c>
      <c r="O22" s="10"/>
    </row>
    <row r="23" spans="1:15" x14ac:dyDescent="0.25">
      <c r="A23" s="6">
        <f>A22</f>
        <v>44144</v>
      </c>
      <c r="B23" s="7" t="s">
        <v>19</v>
      </c>
      <c r="C23" s="8">
        <v>160</v>
      </c>
      <c r="D23" s="8">
        <f t="shared" si="1"/>
        <v>156</v>
      </c>
      <c r="E23" s="8">
        <f t="shared" si="0"/>
        <v>4</v>
      </c>
      <c r="F23" s="9">
        <f t="shared" si="2"/>
        <v>2.5</v>
      </c>
      <c r="G23" s="8">
        <v>1</v>
      </c>
      <c r="H23" s="8">
        <v>2</v>
      </c>
      <c r="I23" s="8">
        <v>0</v>
      </c>
      <c r="J23" s="8">
        <v>1</v>
      </c>
      <c r="K23" s="8">
        <v>0</v>
      </c>
      <c r="L23" s="8">
        <v>0</v>
      </c>
      <c r="M23" s="8">
        <v>0</v>
      </c>
      <c r="N23" s="8">
        <v>0</v>
      </c>
      <c r="O23" s="10"/>
    </row>
    <row r="24" spans="1:15" x14ac:dyDescent="0.25">
      <c r="A24" s="11">
        <f>A23+1</f>
        <v>44145</v>
      </c>
      <c r="B24" s="12" t="s">
        <v>18</v>
      </c>
      <c r="C24" s="13">
        <v>100</v>
      </c>
      <c r="D24" s="13">
        <f t="shared" si="1"/>
        <v>97</v>
      </c>
      <c r="E24" s="13">
        <f t="shared" si="0"/>
        <v>3</v>
      </c>
      <c r="F24" s="14">
        <f t="shared" si="2"/>
        <v>3</v>
      </c>
      <c r="G24" s="13">
        <v>0</v>
      </c>
      <c r="H24" s="13">
        <v>0</v>
      </c>
      <c r="I24" s="13">
        <v>0</v>
      </c>
      <c r="J24" s="13">
        <v>2</v>
      </c>
      <c r="K24" s="13">
        <v>0</v>
      </c>
      <c r="L24" s="13">
        <v>0</v>
      </c>
      <c r="M24" s="13">
        <v>1</v>
      </c>
      <c r="N24" s="13">
        <v>0</v>
      </c>
      <c r="O24" s="16"/>
    </row>
    <row r="25" spans="1:15" x14ac:dyDescent="0.25">
      <c r="A25" s="11">
        <f>A24</f>
        <v>44145</v>
      </c>
      <c r="B25" s="12" t="s">
        <v>19</v>
      </c>
      <c r="C25" s="13">
        <v>120</v>
      </c>
      <c r="D25" s="13">
        <f t="shared" si="1"/>
        <v>107</v>
      </c>
      <c r="E25" s="13">
        <f t="shared" si="0"/>
        <v>13</v>
      </c>
      <c r="F25" s="14">
        <f t="shared" si="2"/>
        <v>10.833333333333334</v>
      </c>
      <c r="G25" s="13">
        <v>0</v>
      </c>
      <c r="H25" s="13">
        <v>3</v>
      </c>
      <c r="I25" s="13">
        <v>0</v>
      </c>
      <c r="J25" s="13">
        <v>5</v>
      </c>
      <c r="K25" s="13">
        <v>0</v>
      </c>
      <c r="L25" s="13">
        <v>0</v>
      </c>
      <c r="M25" s="13">
        <v>4</v>
      </c>
      <c r="N25" s="13">
        <v>1</v>
      </c>
      <c r="O25" s="16"/>
    </row>
    <row r="26" spans="1:15" x14ac:dyDescent="0.25">
      <c r="A26" s="6">
        <f>A25+1</f>
        <v>44146</v>
      </c>
      <c r="B26" s="7" t="s">
        <v>18</v>
      </c>
      <c r="C26" s="8">
        <v>400</v>
      </c>
      <c r="D26" s="8">
        <f t="shared" si="1"/>
        <v>366</v>
      </c>
      <c r="E26" s="8">
        <f t="shared" si="0"/>
        <v>34</v>
      </c>
      <c r="F26" s="9">
        <f t="shared" si="2"/>
        <v>8.5</v>
      </c>
      <c r="G26" s="8">
        <v>2</v>
      </c>
      <c r="H26" s="8">
        <v>7</v>
      </c>
      <c r="I26" s="8">
        <v>1</v>
      </c>
      <c r="J26" s="8">
        <v>7</v>
      </c>
      <c r="K26" s="8">
        <v>1</v>
      </c>
      <c r="L26" s="8">
        <v>0</v>
      </c>
      <c r="M26" s="8">
        <v>14</v>
      </c>
      <c r="N26" s="8">
        <v>2</v>
      </c>
      <c r="O26" s="10"/>
    </row>
    <row r="27" spans="1:15" x14ac:dyDescent="0.25">
      <c r="A27" s="6">
        <f>A26</f>
        <v>44146</v>
      </c>
      <c r="B27" s="7" t="s">
        <v>19</v>
      </c>
      <c r="C27" s="8">
        <v>280</v>
      </c>
      <c r="D27" s="8">
        <f t="shared" si="1"/>
        <v>239</v>
      </c>
      <c r="E27" s="8">
        <f t="shared" si="0"/>
        <v>41</v>
      </c>
      <c r="F27" s="9">
        <f t="shared" si="2"/>
        <v>14.642857142857144</v>
      </c>
      <c r="G27" s="8">
        <v>2</v>
      </c>
      <c r="H27" s="8">
        <v>6</v>
      </c>
      <c r="I27" s="8">
        <v>0</v>
      </c>
      <c r="J27" s="8">
        <v>1</v>
      </c>
      <c r="K27" s="8">
        <v>0</v>
      </c>
      <c r="L27" s="8">
        <v>0</v>
      </c>
      <c r="M27" s="8">
        <v>32</v>
      </c>
      <c r="N27" s="8">
        <v>0</v>
      </c>
      <c r="O27" s="10"/>
    </row>
    <row r="28" spans="1:15" x14ac:dyDescent="0.25">
      <c r="A28" s="11">
        <f>A27+1</f>
        <v>44147</v>
      </c>
      <c r="B28" s="12" t="s">
        <v>18</v>
      </c>
      <c r="C28" s="13">
        <v>350</v>
      </c>
      <c r="D28" s="13">
        <f t="shared" si="1"/>
        <v>330</v>
      </c>
      <c r="E28" s="13">
        <f t="shared" si="0"/>
        <v>20</v>
      </c>
      <c r="F28" s="14">
        <f t="shared" si="2"/>
        <v>5.7142857142857144</v>
      </c>
      <c r="G28" s="13">
        <v>0</v>
      </c>
      <c r="H28" s="13">
        <v>3</v>
      </c>
      <c r="I28" s="13">
        <v>0</v>
      </c>
      <c r="J28" s="13">
        <v>4</v>
      </c>
      <c r="K28" s="13">
        <v>0</v>
      </c>
      <c r="L28" s="13">
        <v>0</v>
      </c>
      <c r="M28" s="13">
        <v>13</v>
      </c>
      <c r="N28" s="13">
        <v>0</v>
      </c>
      <c r="O28" s="16"/>
    </row>
    <row r="29" spans="1:15" x14ac:dyDescent="0.25">
      <c r="A29" s="11">
        <f>A28</f>
        <v>44147</v>
      </c>
      <c r="B29" s="12" t="s">
        <v>19</v>
      </c>
      <c r="C29" s="13">
        <v>40</v>
      </c>
      <c r="D29" s="13">
        <f t="shared" si="1"/>
        <v>39</v>
      </c>
      <c r="E29" s="13">
        <f t="shared" si="0"/>
        <v>1</v>
      </c>
      <c r="F29" s="14">
        <f t="shared" si="2"/>
        <v>2.5</v>
      </c>
      <c r="G29" s="13">
        <v>1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6"/>
    </row>
    <row r="30" spans="1:15" x14ac:dyDescent="0.25">
      <c r="A30" s="6">
        <f>A29+1</f>
        <v>44148</v>
      </c>
      <c r="B30" s="7" t="s">
        <v>18</v>
      </c>
      <c r="C30" s="8">
        <v>200</v>
      </c>
      <c r="D30" s="8">
        <f t="shared" si="1"/>
        <v>190</v>
      </c>
      <c r="E30" s="8">
        <f t="shared" si="0"/>
        <v>10</v>
      </c>
      <c r="F30" s="9">
        <f t="shared" si="2"/>
        <v>5</v>
      </c>
      <c r="G30" s="8">
        <v>5</v>
      </c>
      <c r="H30" s="8">
        <v>4</v>
      </c>
      <c r="I30" s="8">
        <v>0</v>
      </c>
      <c r="J30" s="8">
        <v>1</v>
      </c>
      <c r="K30" s="8">
        <v>0</v>
      </c>
      <c r="L30" s="8">
        <v>0</v>
      </c>
      <c r="M30" s="8">
        <v>0</v>
      </c>
      <c r="N30" s="8">
        <v>0</v>
      </c>
      <c r="O30" s="10"/>
    </row>
    <row r="31" spans="1:15" x14ac:dyDescent="0.25">
      <c r="A31" s="6">
        <f>A30</f>
        <v>44148</v>
      </c>
      <c r="B31" s="7" t="s">
        <v>19</v>
      </c>
      <c r="C31" s="8">
        <v>0</v>
      </c>
      <c r="D31" s="8">
        <f t="shared" si="1"/>
        <v>0</v>
      </c>
      <c r="E31" s="8">
        <f t="shared" si="0"/>
        <v>0</v>
      </c>
      <c r="F31" s="9" t="e">
        <f t="shared" si="2"/>
        <v>#DIV/0!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10"/>
    </row>
    <row r="32" spans="1:15" x14ac:dyDescent="0.25">
      <c r="A32" s="11">
        <f>A31+1</f>
        <v>44149</v>
      </c>
      <c r="B32" s="12" t="s">
        <v>18</v>
      </c>
      <c r="C32" s="13">
        <v>0</v>
      </c>
      <c r="D32" s="13">
        <f t="shared" si="1"/>
        <v>0</v>
      </c>
      <c r="E32" s="13">
        <f t="shared" si="0"/>
        <v>0</v>
      </c>
      <c r="F32" s="14" t="e">
        <f t="shared" si="2"/>
        <v>#DIV/0!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6"/>
    </row>
    <row r="33" spans="1:15" x14ac:dyDescent="0.25">
      <c r="A33" s="11">
        <f>A32</f>
        <v>44149</v>
      </c>
      <c r="B33" s="12" t="s">
        <v>19</v>
      </c>
      <c r="C33" s="13">
        <v>0</v>
      </c>
      <c r="D33" s="13">
        <f t="shared" si="1"/>
        <v>0</v>
      </c>
      <c r="E33" s="13">
        <f t="shared" si="0"/>
        <v>0</v>
      </c>
      <c r="F33" s="14" t="e">
        <f t="shared" si="2"/>
        <v>#DIV/0!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6"/>
    </row>
    <row r="34" spans="1:15" x14ac:dyDescent="0.25">
      <c r="A34" s="6">
        <f>A33+1</f>
        <v>44150</v>
      </c>
      <c r="B34" s="7" t="s">
        <v>18</v>
      </c>
      <c r="C34" s="8">
        <v>0</v>
      </c>
      <c r="D34" s="8">
        <f t="shared" si="1"/>
        <v>0</v>
      </c>
      <c r="E34" s="8">
        <f t="shared" si="0"/>
        <v>0</v>
      </c>
      <c r="F34" s="9" t="e">
        <f t="shared" si="2"/>
        <v>#DIV/0!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10"/>
    </row>
    <row r="35" spans="1:15" x14ac:dyDescent="0.25">
      <c r="A35" s="6">
        <f>A34</f>
        <v>44150</v>
      </c>
      <c r="B35" s="7" t="s">
        <v>19</v>
      </c>
      <c r="C35" s="8">
        <v>0</v>
      </c>
      <c r="D35" s="8">
        <f t="shared" si="1"/>
        <v>0</v>
      </c>
      <c r="E35" s="8">
        <f t="shared" si="0"/>
        <v>0</v>
      </c>
      <c r="F35" s="9" t="e">
        <f t="shared" si="2"/>
        <v>#DIV/0!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10"/>
    </row>
    <row r="36" spans="1:15" x14ac:dyDescent="0.25">
      <c r="A36" s="11">
        <f>A35+1</f>
        <v>44151</v>
      </c>
      <c r="B36" s="12" t="s">
        <v>18</v>
      </c>
      <c r="C36" s="13">
        <v>0</v>
      </c>
      <c r="D36" s="13">
        <f t="shared" si="1"/>
        <v>0</v>
      </c>
      <c r="E36" s="13">
        <f t="shared" si="0"/>
        <v>0</v>
      </c>
      <c r="F36" s="14" t="e">
        <f t="shared" si="2"/>
        <v>#DIV/0!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6"/>
    </row>
    <row r="37" spans="1:15" x14ac:dyDescent="0.25">
      <c r="A37" s="11">
        <f>A36</f>
        <v>44151</v>
      </c>
      <c r="B37" s="12" t="s">
        <v>19</v>
      </c>
      <c r="C37" s="13">
        <v>0</v>
      </c>
      <c r="D37" s="13">
        <f t="shared" si="1"/>
        <v>0</v>
      </c>
      <c r="E37" s="13">
        <f t="shared" si="0"/>
        <v>0</v>
      </c>
      <c r="F37" s="14" t="e">
        <f t="shared" si="2"/>
        <v>#DIV/0!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6"/>
    </row>
    <row r="38" spans="1:15" x14ac:dyDescent="0.25">
      <c r="A38" s="6">
        <f>A37+1</f>
        <v>44152</v>
      </c>
      <c r="B38" s="7" t="s">
        <v>18</v>
      </c>
      <c r="C38" s="8">
        <v>250</v>
      </c>
      <c r="D38" s="8">
        <f t="shared" si="1"/>
        <v>234</v>
      </c>
      <c r="E38" s="8">
        <f t="shared" si="0"/>
        <v>16</v>
      </c>
      <c r="F38" s="9">
        <f t="shared" si="2"/>
        <v>6.4</v>
      </c>
      <c r="G38" s="8">
        <v>8</v>
      </c>
      <c r="H38" s="8">
        <v>4</v>
      </c>
      <c r="I38" s="8">
        <v>0</v>
      </c>
      <c r="J38" s="8">
        <v>4</v>
      </c>
      <c r="K38" s="8">
        <v>0</v>
      </c>
      <c r="L38" s="8">
        <v>0</v>
      </c>
      <c r="M38" s="8">
        <v>0</v>
      </c>
      <c r="N38" s="8">
        <v>0</v>
      </c>
      <c r="O38" s="10"/>
    </row>
    <row r="39" spans="1:15" x14ac:dyDescent="0.25">
      <c r="A39" s="6">
        <f>A38</f>
        <v>44152</v>
      </c>
      <c r="B39" s="7" t="s">
        <v>19</v>
      </c>
      <c r="C39" s="8">
        <v>0</v>
      </c>
      <c r="D39" s="8">
        <f t="shared" si="1"/>
        <v>0</v>
      </c>
      <c r="E39" s="8">
        <f t="shared" si="0"/>
        <v>0</v>
      </c>
      <c r="F39" s="9" t="e">
        <f t="shared" si="2"/>
        <v>#DIV/0!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10"/>
    </row>
    <row r="40" spans="1:15" x14ac:dyDescent="0.25">
      <c r="A40" s="11">
        <f>A39+1</f>
        <v>44153</v>
      </c>
      <c r="B40" s="12" t="s">
        <v>18</v>
      </c>
      <c r="C40" s="13">
        <v>450</v>
      </c>
      <c r="D40" s="13">
        <f t="shared" si="1"/>
        <v>419</v>
      </c>
      <c r="E40" s="13">
        <f t="shared" si="0"/>
        <v>31</v>
      </c>
      <c r="F40" s="14">
        <f t="shared" si="2"/>
        <v>6.8888888888888893</v>
      </c>
      <c r="G40" s="13">
        <v>11</v>
      </c>
      <c r="H40" s="13">
        <v>5</v>
      </c>
      <c r="I40" s="13">
        <v>0</v>
      </c>
      <c r="J40" s="13">
        <v>5</v>
      </c>
      <c r="K40" s="13">
        <v>0</v>
      </c>
      <c r="L40" s="13">
        <v>0</v>
      </c>
      <c r="M40" s="13">
        <v>10</v>
      </c>
      <c r="N40" s="13">
        <v>0</v>
      </c>
      <c r="O40" s="18"/>
    </row>
    <row r="41" spans="1:15" x14ac:dyDescent="0.25">
      <c r="A41" s="11">
        <f>A40</f>
        <v>44153</v>
      </c>
      <c r="B41" s="12" t="s">
        <v>19</v>
      </c>
      <c r="C41" s="13">
        <v>320</v>
      </c>
      <c r="D41" s="13">
        <f t="shared" si="1"/>
        <v>289</v>
      </c>
      <c r="E41" s="13">
        <f t="shared" si="0"/>
        <v>31</v>
      </c>
      <c r="F41" s="14">
        <f t="shared" si="2"/>
        <v>9.6875</v>
      </c>
      <c r="G41" s="13">
        <v>15</v>
      </c>
      <c r="H41" s="13">
        <v>6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10</v>
      </c>
      <c r="O41" s="16"/>
    </row>
    <row r="42" spans="1:15" x14ac:dyDescent="0.25">
      <c r="A42" s="6">
        <f>A41+1</f>
        <v>44154</v>
      </c>
      <c r="B42" s="7" t="s">
        <v>18</v>
      </c>
      <c r="C42" s="8">
        <v>350</v>
      </c>
      <c r="D42" s="8">
        <f t="shared" si="1"/>
        <v>320</v>
      </c>
      <c r="E42" s="8">
        <f t="shared" si="0"/>
        <v>30</v>
      </c>
      <c r="F42" s="9">
        <f t="shared" si="2"/>
        <v>8.5714285714285712</v>
      </c>
      <c r="G42" s="8">
        <v>3</v>
      </c>
      <c r="H42" s="8">
        <v>3</v>
      </c>
      <c r="I42" s="8">
        <v>1</v>
      </c>
      <c r="J42" s="8">
        <v>5</v>
      </c>
      <c r="K42" s="8">
        <v>0</v>
      </c>
      <c r="L42" s="8">
        <v>0</v>
      </c>
      <c r="M42" s="8">
        <v>17</v>
      </c>
      <c r="N42" s="8">
        <v>1</v>
      </c>
      <c r="O42" s="20"/>
    </row>
    <row r="43" spans="1:15" x14ac:dyDescent="0.25">
      <c r="A43" s="6">
        <f>A42</f>
        <v>44154</v>
      </c>
      <c r="B43" s="7" t="s">
        <v>19</v>
      </c>
      <c r="C43" s="8">
        <v>240</v>
      </c>
      <c r="D43" s="8">
        <f t="shared" si="1"/>
        <v>223</v>
      </c>
      <c r="E43" s="8">
        <f t="shared" si="0"/>
        <v>17</v>
      </c>
      <c r="F43" s="9">
        <f t="shared" si="2"/>
        <v>7.083333333333333</v>
      </c>
      <c r="G43" s="8">
        <v>3</v>
      </c>
      <c r="H43" s="8">
        <v>9</v>
      </c>
      <c r="I43" s="8">
        <v>0</v>
      </c>
      <c r="J43" s="8">
        <v>2</v>
      </c>
      <c r="K43" s="8">
        <v>0</v>
      </c>
      <c r="L43" s="8">
        <v>0</v>
      </c>
      <c r="M43" s="8">
        <v>3</v>
      </c>
      <c r="N43" s="8">
        <v>0</v>
      </c>
      <c r="O43" s="10"/>
    </row>
    <row r="44" spans="1:15" x14ac:dyDescent="0.25">
      <c r="A44" s="11">
        <f t="shared" ref="A44:A49" si="3">A42+1</f>
        <v>44155</v>
      </c>
      <c r="B44" s="12" t="s">
        <v>18</v>
      </c>
      <c r="C44" s="13">
        <v>300</v>
      </c>
      <c r="D44" s="13">
        <f t="shared" si="1"/>
        <v>288</v>
      </c>
      <c r="E44" s="13">
        <f t="shared" si="0"/>
        <v>12</v>
      </c>
      <c r="F44" s="14">
        <f t="shared" si="2"/>
        <v>4</v>
      </c>
      <c r="G44" s="13">
        <v>1</v>
      </c>
      <c r="H44" s="13">
        <v>0</v>
      </c>
      <c r="I44" s="13">
        <v>1</v>
      </c>
      <c r="J44" s="13">
        <v>0</v>
      </c>
      <c r="K44" s="13">
        <v>0</v>
      </c>
      <c r="L44" s="13">
        <v>0</v>
      </c>
      <c r="M44" s="13">
        <v>10</v>
      </c>
      <c r="N44" s="13">
        <v>0</v>
      </c>
      <c r="O44" s="18"/>
    </row>
    <row r="45" spans="1:15" x14ac:dyDescent="0.25">
      <c r="A45" s="11">
        <f t="shared" si="3"/>
        <v>44155</v>
      </c>
      <c r="B45" s="12" t="s">
        <v>19</v>
      </c>
      <c r="C45" s="13">
        <v>40</v>
      </c>
      <c r="D45" s="13">
        <f t="shared" si="1"/>
        <v>38</v>
      </c>
      <c r="E45" s="13">
        <f t="shared" si="0"/>
        <v>2</v>
      </c>
      <c r="F45" s="14">
        <f t="shared" si="2"/>
        <v>5</v>
      </c>
      <c r="G45" s="13">
        <v>0</v>
      </c>
      <c r="H45" s="13">
        <v>1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1</v>
      </c>
      <c r="O45" s="18"/>
    </row>
    <row r="46" spans="1:15" x14ac:dyDescent="0.25">
      <c r="A46" s="6">
        <f t="shared" si="3"/>
        <v>44156</v>
      </c>
      <c r="B46" s="7" t="s">
        <v>18</v>
      </c>
      <c r="C46" s="8">
        <v>100</v>
      </c>
      <c r="D46" s="8">
        <f t="shared" si="1"/>
        <v>97</v>
      </c>
      <c r="E46" s="8">
        <f t="shared" si="0"/>
        <v>3</v>
      </c>
      <c r="F46" s="9">
        <f t="shared" si="2"/>
        <v>3</v>
      </c>
      <c r="G46" s="8">
        <v>2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1</v>
      </c>
      <c r="O46" s="20"/>
    </row>
    <row r="47" spans="1:15" x14ac:dyDescent="0.25">
      <c r="A47" s="6">
        <f t="shared" si="3"/>
        <v>44156</v>
      </c>
      <c r="B47" s="7" t="s">
        <v>19</v>
      </c>
      <c r="C47" s="8">
        <v>440</v>
      </c>
      <c r="D47" s="8">
        <f t="shared" si="1"/>
        <v>418</v>
      </c>
      <c r="E47" s="8">
        <f t="shared" si="0"/>
        <v>22</v>
      </c>
      <c r="F47" s="9">
        <f t="shared" si="2"/>
        <v>5</v>
      </c>
      <c r="G47" s="8">
        <v>9</v>
      </c>
      <c r="H47" s="8">
        <v>9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4</v>
      </c>
      <c r="O47" s="10"/>
    </row>
    <row r="48" spans="1:15" x14ac:dyDescent="0.25">
      <c r="A48" s="11">
        <f t="shared" si="3"/>
        <v>44157</v>
      </c>
      <c r="B48" s="12" t="s">
        <v>18</v>
      </c>
      <c r="C48" s="13">
        <v>300</v>
      </c>
      <c r="D48" s="13">
        <f t="shared" si="1"/>
        <v>289</v>
      </c>
      <c r="E48" s="13">
        <f t="shared" si="0"/>
        <v>11</v>
      </c>
      <c r="F48" s="14">
        <f t="shared" si="2"/>
        <v>3.6666666666666665</v>
      </c>
      <c r="G48" s="13">
        <v>1</v>
      </c>
      <c r="H48" s="13">
        <v>1</v>
      </c>
      <c r="I48" s="13">
        <v>0</v>
      </c>
      <c r="J48" s="13">
        <v>0</v>
      </c>
      <c r="K48" s="13">
        <v>2</v>
      </c>
      <c r="L48" s="13">
        <v>0</v>
      </c>
      <c r="M48" s="13">
        <v>6</v>
      </c>
      <c r="N48" s="13">
        <v>1</v>
      </c>
      <c r="O48" s="21"/>
    </row>
    <row r="49" spans="1:15" x14ac:dyDescent="0.25">
      <c r="A49" s="11">
        <f t="shared" si="3"/>
        <v>44157</v>
      </c>
      <c r="B49" s="12" t="s">
        <v>19</v>
      </c>
      <c r="C49" s="13">
        <v>0</v>
      </c>
      <c r="D49" s="13">
        <f t="shared" si="1"/>
        <v>0</v>
      </c>
      <c r="E49" s="13">
        <f t="shared" si="0"/>
        <v>0</v>
      </c>
      <c r="F49" s="14" t="e">
        <f t="shared" si="2"/>
        <v>#DIV/0!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6"/>
    </row>
    <row r="50" spans="1:15" x14ac:dyDescent="0.25">
      <c r="A50" s="6">
        <f>A48+1</f>
        <v>44158</v>
      </c>
      <c r="B50" s="7" t="s">
        <v>18</v>
      </c>
      <c r="C50" s="8">
        <v>200</v>
      </c>
      <c r="D50" s="8">
        <f t="shared" si="1"/>
        <v>190</v>
      </c>
      <c r="E50" s="8">
        <f t="shared" si="0"/>
        <v>10</v>
      </c>
      <c r="F50" s="9">
        <f t="shared" si="2"/>
        <v>5</v>
      </c>
      <c r="G50" s="8">
        <v>4</v>
      </c>
      <c r="H50" s="8">
        <v>6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10"/>
    </row>
    <row r="51" spans="1:15" x14ac:dyDescent="0.25">
      <c r="A51" s="6">
        <f>A49+1</f>
        <v>44158</v>
      </c>
      <c r="B51" s="7" t="s">
        <v>19</v>
      </c>
      <c r="C51" s="8">
        <v>0</v>
      </c>
      <c r="D51" s="8">
        <f t="shared" si="1"/>
        <v>0</v>
      </c>
      <c r="E51" s="8">
        <f t="shared" si="0"/>
        <v>0</v>
      </c>
      <c r="F51" s="9" t="e">
        <f t="shared" si="2"/>
        <v>#DIV/0!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20"/>
    </row>
    <row r="52" spans="1:15" x14ac:dyDescent="0.25">
      <c r="A52" s="11">
        <f>A51+1</f>
        <v>44159</v>
      </c>
      <c r="B52" s="12" t="s">
        <v>18</v>
      </c>
      <c r="C52" s="13">
        <v>200</v>
      </c>
      <c r="D52" s="13">
        <f t="shared" si="1"/>
        <v>196</v>
      </c>
      <c r="E52" s="13">
        <f t="shared" si="0"/>
        <v>4</v>
      </c>
      <c r="F52" s="14">
        <f t="shared" si="2"/>
        <v>2</v>
      </c>
      <c r="G52" s="13">
        <v>1</v>
      </c>
      <c r="H52" s="13">
        <v>2</v>
      </c>
      <c r="I52" s="13">
        <v>0</v>
      </c>
      <c r="J52" s="13">
        <v>1</v>
      </c>
      <c r="K52" s="13">
        <v>0</v>
      </c>
      <c r="L52" s="13">
        <v>0</v>
      </c>
      <c r="M52" s="13">
        <v>0</v>
      </c>
      <c r="N52" s="13">
        <v>0</v>
      </c>
      <c r="O52" s="16"/>
    </row>
    <row r="53" spans="1:15" x14ac:dyDescent="0.25">
      <c r="A53" s="11">
        <f>A52</f>
        <v>44159</v>
      </c>
      <c r="B53" s="12" t="s">
        <v>19</v>
      </c>
      <c r="C53" s="13">
        <v>40</v>
      </c>
      <c r="D53" s="13">
        <f t="shared" si="1"/>
        <v>38</v>
      </c>
      <c r="E53" s="13">
        <f t="shared" si="0"/>
        <v>2</v>
      </c>
      <c r="F53" s="14">
        <f t="shared" si="2"/>
        <v>5</v>
      </c>
      <c r="G53" s="13">
        <v>0</v>
      </c>
      <c r="H53" s="13">
        <v>0</v>
      </c>
      <c r="I53" s="13">
        <v>0</v>
      </c>
      <c r="J53" s="13">
        <v>2</v>
      </c>
      <c r="K53" s="13">
        <v>0</v>
      </c>
      <c r="L53" s="13">
        <v>0</v>
      </c>
      <c r="M53" s="13">
        <v>0</v>
      </c>
      <c r="N53" s="13">
        <v>0</v>
      </c>
      <c r="O53" s="21"/>
    </row>
    <row r="54" spans="1:15" x14ac:dyDescent="0.25">
      <c r="A54" s="6">
        <f>A53+1</f>
        <v>44160</v>
      </c>
      <c r="B54" s="7" t="s">
        <v>18</v>
      </c>
      <c r="C54" s="8">
        <v>350</v>
      </c>
      <c r="D54" s="8">
        <f t="shared" si="1"/>
        <v>324</v>
      </c>
      <c r="E54" s="8">
        <f t="shared" si="0"/>
        <v>26</v>
      </c>
      <c r="F54" s="9">
        <f t="shared" si="2"/>
        <v>7.4285714285714288</v>
      </c>
      <c r="G54" s="8">
        <v>3</v>
      </c>
      <c r="H54" s="8">
        <v>6</v>
      </c>
      <c r="I54" s="8">
        <v>15</v>
      </c>
      <c r="J54" s="8">
        <v>1</v>
      </c>
      <c r="K54" s="8">
        <v>0</v>
      </c>
      <c r="L54" s="8">
        <v>0</v>
      </c>
      <c r="M54" s="8">
        <v>0</v>
      </c>
      <c r="N54" s="8">
        <v>1</v>
      </c>
      <c r="O54" s="7"/>
    </row>
    <row r="55" spans="1:15" x14ac:dyDescent="0.25">
      <c r="A55" s="6">
        <f>A54</f>
        <v>44160</v>
      </c>
      <c r="B55" s="7" t="s">
        <v>19</v>
      </c>
      <c r="C55" s="8">
        <v>440</v>
      </c>
      <c r="D55" s="8">
        <f t="shared" si="1"/>
        <v>426</v>
      </c>
      <c r="E55" s="8">
        <f t="shared" si="0"/>
        <v>14</v>
      </c>
      <c r="F55" s="9">
        <f t="shared" si="2"/>
        <v>3.1818181818181817</v>
      </c>
      <c r="G55" s="8">
        <v>3</v>
      </c>
      <c r="H55" s="8">
        <v>7</v>
      </c>
      <c r="I55" s="8">
        <v>4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10"/>
    </row>
    <row r="56" spans="1:15" x14ac:dyDescent="0.25">
      <c r="A56" s="11">
        <f>A55+1</f>
        <v>44161</v>
      </c>
      <c r="B56" s="12" t="s">
        <v>18</v>
      </c>
      <c r="C56" s="13">
        <v>0</v>
      </c>
      <c r="D56" s="13">
        <f t="shared" si="1"/>
        <v>0</v>
      </c>
      <c r="E56" s="13">
        <f t="shared" si="0"/>
        <v>0</v>
      </c>
      <c r="F56" s="14" t="e">
        <f t="shared" si="2"/>
        <v>#DIV/0!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/>
    </row>
    <row r="57" spans="1:15" x14ac:dyDescent="0.25">
      <c r="A57" s="11">
        <f>A56</f>
        <v>44161</v>
      </c>
      <c r="B57" s="12" t="s">
        <v>19</v>
      </c>
      <c r="C57" s="13">
        <v>0</v>
      </c>
      <c r="D57" s="13">
        <f t="shared" si="1"/>
        <v>0</v>
      </c>
      <c r="E57" s="13">
        <f t="shared" si="0"/>
        <v>0</v>
      </c>
      <c r="F57" s="14" t="e">
        <f t="shared" si="2"/>
        <v>#DIV/0!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6"/>
    </row>
    <row r="58" spans="1:15" x14ac:dyDescent="0.25">
      <c r="A58" s="6">
        <f>A57+1</f>
        <v>44162</v>
      </c>
      <c r="B58" s="7" t="s">
        <v>18</v>
      </c>
      <c r="C58" s="8">
        <v>250</v>
      </c>
      <c r="D58" s="8">
        <f t="shared" si="1"/>
        <v>248</v>
      </c>
      <c r="E58" s="8">
        <f t="shared" si="0"/>
        <v>2</v>
      </c>
      <c r="F58" s="9">
        <f t="shared" si="2"/>
        <v>0.8</v>
      </c>
      <c r="G58" s="8">
        <v>0</v>
      </c>
      <c r="H58" s="8">
        <v>0</v>
      </c>
      <c r="I58" s="8">
        <v>0</v>
      </c>
      <c r="J58" s="8">
        <v>1</v>
      </c>
      <c r="K58" s="8">
        <v>0</v>
      </c>
      <c r="L58" s="8">
        <v>0</v>
      </c>
      <c r="M58" s="8">
        <v>0</v>
      </c>
      <c r="N58" s="8">
        <v>1</v>
      </c>
      <c r="O58" s="8"/>
    </row>
    <row r="59" spans="1:15" x14ac:dyDescent="0.25">
      <c r="A59" s="6">
        <f>A58</f>
        <v>44162</v>
      </c>
      <c r="B59" s="7" t="s">
        <v>19</v>
      </c>
      <c r="C59" s="8">
        <v>0</v>
      </c>
      <c r="D59" s="8">
        <f t="shared" si="1"/>
        <v>0</v>
      </c>
      <c r="E59" s="8">
        <f t="shared" si="0"/>
        <v>0</v>
      </c>
      <c r="F59" s="9" t="e">
        <f t="shared" si="2"/>
        <v>#DIV/0!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22"/>
    </row>
    <row r="60" spans="1:15" x14ac:dyDescent="0.25">
      <c r="A60" s="11">
        <f>A59+1</f>
        <v>44163</v>
      </c>
      <c r="B60" s="12" t="s">
        <v>18</v>
      </c>
      <c r="C60" s="13">
        <v>0</v>
      </c>
      <c r="D60" s="13">
        <f t="shared" si="1"/>
        <v>0</v>
      </c>
      <c r="E60" s="13">
        <f t="shared" si="0"/>
        <v>0</v>
      </c>
      <c r="F60" s="14" t="e">
        <f t="shared" si="2"/>
        <v>#DIV/0!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2"/>
    </row>
    <row r="61" spans="1:15" x14ac:dyDescent="0.25">
      <c r="A61" s="11">
        <f>A60</f>
        <v>44163</v>
      </c>
      <c r="B61" s="12" t="s">
        <v>19</v>
      </c>
      <c r="C61" s="13">
        <v>140</v>
      </c>
      <c r="D61" s="13">
        <f t="shared" si="1"/>
        <v>125</v>
      </c>
      <c r="E61" s="13">
        <f t="shared" si="0"/>
        <v>15</v>
      </c>
      <c r="F61" s="14">
        <f t="shared" si="2"/>
        <v>10.714285714285714</v>
      </c>
      <c r="G61" s="13">
        <v>0</v>
      </c>
      <c r="H61" s="13">
        <v>0</v>
      </c>
      <c r="I61" s="13">
        <v>12</v>
      </c>
      <c r="J61" s="13">
        <v>3</v>
      </c>
      <c r="K61" s="13">
        <v>0</v>
      </c>
      <c r="L61" s="13">
        <v>0</v>
      </c>
      <c r="M61" s="13">
        <v>0</v>
      </c>
      <c r="N61" s="13">
        <v>0</v>
      </c>
      <c r="O61" s="21"/>
    </row>
    <row r="62" spans="1:15" x14ac:dyDescent="0.25">
      <c r="A62" s="6">
        <f>A61+1</f>
        <v>44164</v>
      </c>
      <c r="B62" s="7" t="s">
        <v>18</v>
      </c>
      <c r="C62" s="8">
        <v>300</v>
      </c>
      <c r="D62" s="8">
        <f t="shared" si="1"/>
        <v>291</v>
      </c>
      <c r="E62" s="8">
        <f t="shared" si="0"/>
        <v>9</v>
      </c>
      <c r="F62" s="9">
        <f t="shared" si="2"/>
        <v>3</v>
      </c>
      <c r="G62" s="8">
        <v>1</v>
      </c>
      <c r="H62" s="8">
        <v>1</v>
      </c>
      <c r="I62" s="8">
        <v>3</v>
      </c>
      <c r="J62" s="8">
        <v>4</v>
      </c>
      <c r="K62" s="8">
        <v>0</v>
      </c>
      <c r="L62" s="8">
        <v>0</v>
      </c>
      <c r="M62" s="8">
        <v>0</v>
      </c>
      <c r="N62" s="8">
        <v>0</v>
      </c>
      <c r="O62" s="8"/>
    </row>
    <row r="63" spans="1:15" x14ac:dyDescent="0.25">
      <c r="A63" s="6">
        <f>A62</f>
        <v>44164</v>
      </c>
      <c r="B63" s="7" t="s">
        <v>19</v>
      </c>
      <c r="C63" s="8">
        <v>360</v>
      </c>
      <c r="D63" s="8">
        <f t="shared" si="1"/>
        <v>346</v>
      </c>
      <c r="E63" s="8">
        <f t="shared" si="0"/>
        <v>14</v>
      </c>
      <c r="F63" s="9">
        <f t="shared" si="2"/>
        <v>3.8888888888888888</v>
      </c>
      <c r="G63" s="8">
        <v>0</v>
      </c>
      <c r="H63" s="8">
        <v>2</v>
      </c>
      <c r="I63" s="8">
        <v>12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22"/>
    </row>
    <row r="64" spans="1:15" x14ac:dyDescent="0.25">
      <c r="A64" s="11">
        <f>A63+1</f>
        <v>44165</v>
      </c>
      <c r="B64" s="12" t="s">
        <v>18</v>
      </c>
      <c r="C64" s="13">
        <v>400</v>
      </c>
      <c r="D64" s="13">
        <f t="shared" si="1"/>
        <v>367</v>
      </c>
      <c r="E64" s="13">
        <f t="shared" si="0"/>
        <v>33</v>
      </c>
      <c r="F64" s="14">
        <f t="shared" si="2"/>
        <v>8.25</v>
      </c>
      <c r="G64" s="13">
        <v>6</v>
      </c>
      <c r="H64" s="13">
        <v>5</v>
      </c>
      <c r="I64" s="13">
        <v>2</v>
      </c>
      <c r="J64" s="13">
        <v>20</v>
      </c>
      <c r="K64" s="13">
        <v>0</v>
      </c>
      <c r="L64" s="13">
        <v>0</v>
      </c>
      <c r="M64" s="13">
        <v>0</v>
      </c>
      <c r="N64" s="13">
        <v>0</v>
      </c>
      <c r="O64" s="12"/>
    </row>
    <row r="65" spans="1:15" x14ac:dyDescent="0.25">
      <c r="A65" s="11">
        <f>A64</f>
        <v>44165</v>
      </c>
      <c r="B65" s="12" t="s">
        <v>19</v>
      </c>
      <c r="C65" s="13">
        <v>360</v>
      </c>
      <c r="D65" s="13">
        <f t="shared" si="1"/>
        <v>333</v>
      </c>
      <c r="E65" s="13">
        <f t="shared" si="0"/>
        <v>27</v>
      </c>
      <c r="F65" s="14">
        <f t="shared" si="2"/>
        <v>7.5</v>
      </c>
      <c r="G65" s="13">
        <v>2</v>
      </c>
      <c r="H65" s="13">
        <v>2</v>
      </c>
      <c r="I65" s="13">
        <v>2</v>
      </c>
      <c r="J65" s="13">
        <v>18</v>
      </c>
      <c r="K65" s="13">
        <v>0</v>
      </c>
      <c r="L65" s="13">
        <v>0</v>
      </c>
      <c r="M65" s="13">
        <v>0</v>
      </c>
      <c r="N65" s="13">
        <v>3</v>
      </c>
      <c r="O65" s="19"/>
    </row>
    <row r="66" spans="1:15" ht="21.75" customHeight="1" x14ac:dyDescent="0.25">
      <c r="A66" s="55" t="s">
        <v>25</v>
      </c>
      <c r="B66" s="56"/>
      <c r="C66" s="23">
        <f>SUM(C6:C65)</f>
        <v>13750</v>
      </c>
      <c r="D66" s="23">
        <f>SUM(D6:D65)</f>
        <v>13037</v>
      </c>
      <c r="E66" s="23">
        <f>SUM(E6:E65)</f>
        <v>713</v>
      </c>
      <c r="F66" s="24">
        <f>(E66/C66)*100</f>
        <v>5.1854545454545455</v>
      </c>
      <c r="G66" s="23">
        <f t="shared" ref="G66:N66" si="4">SUM(G6:G65)</f>
        <v>104</v>
      </c>
      <c r="H66" s="23">
        <f t="shared" si="4"/>
        <v>142</v>
      </c>
      <c r="I66" s="23">
        <f t="shared" si="4"/>
        <v>62</v>
      </c>
      <c r="J66" s="23">
        <f t="shared" si="4"/>
        <v>145</v>
      </c>
      <c r="K66" s="23">
        <f t="shared" si="4"/>
        <v>7</v>
      </c>
      <c r="L66" s="23">
        <f t="shared" si="4"/>
        <v>0</v>
      </c>
      <c r="M66" s="23">
        <f t="shared" si="4"/>
        <v>183</v>
      </c>
      <c r="N66" s="23">
        <f t="shared" si="4"/>
        <v>70</v>
      </c>
      <c r="O66" s="25"/>
    </row>
    <row r="67" spans="1:15" ht="37.5" customHeight="1" x14ac:dyDescent="0.3">
      <c r="A67" s="57" t="s">
        <v>26</v>
      </c>
      <c r="B67" s="57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57" t="s">
        <v>27</v>
      </c>
      <c r="O67" s="57"/>
    </row>
    <row r="68" spans="1:15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5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</row>
    <row r="70" spans="1:15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</row>
    <row r="71" spans="1:15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</row>
    <row r="72" spans="1:15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</row>
    <row r="73" spans="1:15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</row>
    <row r="74" spans="1:15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</row>
  </sheetData>
  <mergeCells count="12">
    <mergeCell ref="A66:B66"/>
    <mergeCell ref="A67:B67"/>
    <mergeCell ref="N67:O67"/>
    <mergeCell ref="N2:O2"/>
    <mergeCell ref="A4:A5"/>
    <mergeCell ref="B4:B5"/>
    <mergeCell ref="C4:C5"/>
    <mergeCell ref="D4:D5"/>
    <mergeCell ref="E4:E5"/>
    <mergeCell ref="F4:F5"/>
    <mergeCell ref="G4:N4"/>
    <mergeCell ref="O4:O5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5"/>
  <sheetViews>
    <sheetView workbookViewId="0">
      <selection sqref="A1:XFD1048576"/>
    </sheetView>
  </sheetViews>
  <sheetFormatPr defaultRowHeight="15" x14ac:dyDescent="0.25"/>
  <cols>
    <col min="1" max="1" width="11.7109375" customWidth="1"/>
    <col min="2" max="2" width="24.28515625" customWidth="1"/>
    <col min="3" max="3" width="9.7109375" customWidth="1"/>
    <col min="5" max="5" width="9.140625" customWidth="1"/>
    <col min="6" max="6" width="10.140625" customWidth="1"/>
    <col min="7" max="7" width="11.28515625" customWidth="1"/>
    <col min="9" max="9" width="14" customWidth="1"/>
    <col min="10" max="11" width="9.85546875" customWidth="1"/>
    <col min="12" max="12" width="13" customWidth="1"/>
    <col min="13" max="13" width="11.140625" customWidth="1"/>
    <col min="15" max="15" width="16.140625" customWidth="1"/>
  </cols>
  <sheetData>
    <row r="2" spans="1:15" x14ac:dyDescent="0.25">
      <c r="A2" s="1" t="s">
        <v>0</v>
      </c>
      <c r="O2" s="35"/>
    </row>
    <row r="3" spans="1:15" x14ac:dyDescent="0.25">
      <c r="A3" s="1" t="s">
        <v>28</v>
      </c>
    </row>
    <row r="4" spans="1:15" x14ac:dyDescent="0.25">
      <c r="A4" s="59" t="s">
        <v>2</v>
      </c>
      <c r="B4" s="59" t="s">
        <v>3</v>
      </c>
      <c r="C4" s="62" t="s">
        <v>4</v>
      </c>
      <c r="D4" s="59" t="s">
        <v>5</v>
      </c>
      <c r="E4" s="62" t="s">
        <v>6</v>
      </c>
      <c r="F4" s="64" t="s">
        <v>7</v>
      </c>
      <c r="G4" s="65" t="s">
        <v>8</v>
      </c>
      <c r="H4" s="65"/>
      <c r="I4" s="65"/>
      <c r="J4" s="65"/>
      <c r="K4" s="65"/>
      <c r="L4" s="65"/>
      <c r="M4" s="65"/>
      <c r="N4" s="65"/>
      <c r="O4" s="66" t="s">
        <v>9</v>
      </c>
    </row>
    <row r="5" spans="1:15" ht="45" x14ac:dyDescent="0.25">
      <c r="A5" s="59"/>
      <c r="B5" s="59"/>
      <c r="C5" s="63"/>
      <c r="D5" s="59"/>
      <c r="E5" s="63"/>
      <c r="F5" s="64"/>
      <c r="G5" s="2" t="s">
        <v>10</v>
      </c>
      <c r="H5" s="3" t="s">
        <v>11</v>
      </c>
      <c r="I5" s="4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5" t="s">
        <v>17</v>
      </c>
      <c r="O5" s="67"/>
    </row>
    <row r="6" spans="1:15" x14ac:dyDescent="0.25">
      <c r="A6" s="39">
        <v>44136</v>
      </c>
      <c r="B6" s="30" t="s">
        <v>30</v>
      </c>
      <c r="C6" s="30">
        <v>50</v>
      </c>
      <c r="D6" s="30">
        <f>SUM(C6-E6)</f>
        <v>49</v>
      </c>
      <c r="E6" s="30">
        <f>SUM(G6:N6)</f>
        <v>1</v>
      </c>
      <c r="F6" s="40">
        <f>(E6/C6)*100</f>
        <v>2</v>
      </c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41"/>
    </row>
    <row r="7" spans="1:15" x14ac:dyDescent="0.25">
      <c r="A7" s="42">
        <f t="shared" ref="A7:A35" si="0">A6+1</f>
        <v>44137</v>
      </c>
      <c r="B7" s="32" t="s">
        <v>30</v>
      </c>
      <c r="C7" s="32">
        <v>0</v>
      </c>
      <c r="D7" s="32">
        <f>SUM(C7-E7)</f>
        <v>0</v>
      </c>
      <c r="E7" s="32">
        <f t="shared" ref="E7:E35" si="1">SUM(G7:N7)</f>
        <v>0</v>
      </c>
      <c r="F7" s="43" t="e">
        <f t="shared" ref="F7:F35" si="2">(E7/C7)*100</f>
        <v>#DIV/0!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44"/>
    </row>
    <row r="8" spans="1:15" x14ac:dyDescent="0.25">
      <c r="A8" s="39">
        <f t="shared" si="0"/>
        <v>44138</v>
      </c>
      <c r="B8" s="30" t="s">
        <v>30</v>
      </c>
      <c r="C8" s="30">
        <v>300</v>
      </c>
      <c r="D8" s="30">
        <f>SUM(C8-E8)</f>
        <v>294</v>
      </c>
      <c r="E8" s="30">
        <f t="shared" si="1"/>
        <v>6</v>
      </c>
      <c r="F8" s="40">
        <f t="shared" si="2"/>
        <v>2</v>
      </c>
      <c r="G8" s="8">
        <v>0</v>
      </c>
      <c r="H8" s="8">
        <v>3</v>
      </c>
      <c r="I8" s="8">
        <v>1</v>
      </c>
      <c r="J8" s="8">
        <v>0</v>
      </c>
      <c r="K8" s="8">
        <v>0</v>
      </c>
      <c r="L8" s="8">
        <v>0</v>
      </c>
      <c r="M8" s="8">
        <v>2</v>
      </c>
      <c r="N8" s="8">
        <v>0</v>
      </c>
      <c r="O8" s="29"/>
    </row>
    <row r="9" spans="1:15" x14ac:dyDescent="0.25">
      <c r="A9" s="42">
        <f t="shared" si="0"/>
        <v>44139</v>
      </c>
      <c r="B9" s="32" t="s">
        <v>30</v>
      </c>
      <c r="C9" s="32">
        <v>250</v>
      </c>
      <c r="D9" s="32">
        <f t="shared" ref="D9:D35" si="3">SUM(C9-E9)</f>
        <v>239</v>
      </c>
      <c r="E9" s="32">
        <f t="shared" si="1"/>
        <v>11</v>
      </c>
      <c r="F9" s="43">
        <f t="shared" si="2"/>
        <v>4.3999999999999995</v>
      </c>
      <c r="G9" s="13">
        <v>0</v>
      </c>
      <c r="H9" s="13">
        <v>2</v>
      </c>
      <c r="I9" s="13">
        <v>0</v>
      </c>
      <c r="J9" s="13">
        <v>2</v>
      </c>
      <c r="K9" s="13">
        <v>0</v>
      </c>
      <c r="L9" s="13">
        <v>0</v>
      </c>
      <c r="M9" s="13">
        <v>3</v>
      </c>
      <c r="N9" s="13">
        <v>4</v>
      </c>
      <c r="O9" s="32"/>
    </row>
    <row r="10" spans="1:15" x14ac:dyDescent="0.25">
      <c r="A10" s="39">
        <f t="shared" si="0"/>
        <v>44140</v>
      </c>
      <c r="B10" s="30" t="s">
        <v>30</v>
      </c>
      <c r="C10" s="30">
        <v>200</v>
      </c>
      <c r="D10" s="30">
        <f t="shared" si="3"/>
        <v>171</v>
      </c>
      <c r="E10" s="30">
        <f t="shared" si="1"/>
        <v>29</v>
      </c>
      <c r="F10" s="40">
        <f t="shared" si="2"/>
        <v>14.499999999999998</v>
      </c>
      <c r="G10" s="8">
        <v>4</v>
      </c>
      <c r="H10" s="8">
        <v>2</v>
      </c>
      <c r="I10" s="8">
        <v>1</v>
      </c>
      <c r="J10" s="8">
        <v>1</v>
      </c>
      <c r="K10" s="8">
        <v>1</v>
      </c>
      <c r="L10" s="8">
        <v>0</v>
      </c>
      <c r="M10" s="8">
        <v>20</v>
      </c>
      <c r="N10" s="8">
        <v>0</v>
      </c>
      <c r="O10" s="45"/>
    </row>
    <row r="11" spans="1:15" x14ac:dyDescent="0.25">
      <c r="A11" s="42">
        <f t="shared" si="0"/>
        <v>44141</v>
      </c>
      <c r="B11" s="32" t="s">
        <v>30</v>
      </c>
      <c r="C11" s="32">
        <v>425</v>
      </c>
      <c r="D11" s="32">
        <f t="shared" si="3"/>
        <v>410</v>
      </c>
      <c r="E11" s="32">
        <f t="shared" si="1"/>
        <v>15</v>
      </c>
      <c r="F11" s="43">
        <f t="shared" si="2"/>
        <v>3.5294117647058822</v>
      </c>
      <c r="G11" s="13">
        <v>0</v>
      </c>
      <c r="H11" s="13">
        <v>4</v>
      </c>
      <c r="I11" s="13">
        <v>2</v>
      </c>
      <c r="J11" s="13">
        <v>4</v>
      </c>
      <c r="K11" s="13">
        <v>0</v>
      </c>
      <c r="L11" s="13">
        <v>2</v>
      </c>
      <c r="M11" s="13">
        <v>0</v>
      </c>
      <c r="N11" s="13">
        <v>3</v>
      </c>
      <c r="O11" s="31"/>
    </row>
    <row r="12" spans="1:15" x14ac:dyDescent="0.25">
      <c r="A12" s="39">
        <f t="shared" si="0"/>
        <v>44142</v>
      </c>
      <c r="B12" s="30" t="s">
        <v>30</v>
      </c>
      <c r="C12" s="30">
        <v>175</v>
      </c>
      <c r="D12" s="30">
        <f t="shared" si="3"/>
        <v>173</v>
      </c>
      <c r="E12" s="30">
        <f t="shared" si="1"/>
        <v>2</v>
      </c>
      <c r="F12" s="40">
        <f t="shared" si="2"/>
        <v>1.1428571428571428</v>
      </c>
      <c r="G12" s="8">
        <v>0</v>
      </c>
      <c r="H12" s="8">
        <v>0</v>
      </c>
      <c r="I12" s="8">
        <v>0</v>
      </c>
      <c r="J12" s="8">
        <v>2</v>
      </c>
      <c r="K12" s="8">
        <v>0</v>
      </c>
      <c r="L12" s="8">
        <v>0</v>
      </c>
      <c r="M12" s="8">
        <v>0</v>
      </c>
      <c r="N12" s="8">
        <v>0</v>
      </c>
      <c r="O12" s="29"/>
    </row>
    <row r="13" spans="1:15" x14ac:dyDescent="0.25">
      <c r="A13" s="42">
        <f t="shared" si="0"/>
        <v>44143</v>
      </c>
      <c r="B13" s="32" t="s">
        <v>30</v>
      </c>
      <c r="C13" s="32">
        <v>300</v>
      </c>
      <c r="D13" s="32">
        <f t="shared" si="3"/>
        <v>291</v>
      </c>
      <c r="E13" s="32">
        <f t="shared" si="1"/>
        <v>9</v>
      </c>
      <c r="F13" s="43">
        <f t="shared" si="2"/>
        <v>3</v>
      </c>
      <c r="G13" s="13">
        <v>3</v>
      </c>
      <c r="H13" s="13">
        <v>2</v>
      </c>
      <c r="I13" s="13">
        <v>2</v>
      </c>
      <c r="J13" s="13">
        <v>1</v>
      </c>
      <c r="K13" s="13">
        <v>0</v>
      </c>
      <c r="L13" s="13">
        <v>0</v>
      </c>
      <c r="M13" s="13">
        <v>0</v>
      </c>
      <c r="N13" s="13">
        <v>1</v>
      </c>
      <c r="O13" s="44"/>
    </row>
    <row r="14" spans="1:15" x14ac:dyDescent="0.25">
      <c r="A14" s="39">
        <f t="shared" si="0"/>
        <v>44144</v>
      </c>
      <c r="B14" s="30" t="s">
        <v>30</v>
      </c>
      <c r="C14" s="30">
        <v>475</v>
      </c>
      <c r="D14" s="30">
        <f t="shared" si="3"/>
        <v>465</v>
      </c>
      <c r="E14" s="30">
        <f t="shared" si="1"/>
        <v>10</v>
      </c>
      <c r="F14" s="40">
        <f t="shared" si="2"/>
        <v>2.1052631578947367</v>
      </c>
      <c r="G14" s="8">
        <v>2</v>
      </c>
      <c r="H14" s="8">
        <v>2</v>
      </c>
      <c r="I14" s="8">
        <v>0</v>
      </c>
      <c r="J14" s="8">
        <v>3</v>
      </c>
      <c r="K14" s="8">
        <v>0</v>
      </c>
      <c r="L14" s="8">
        <v>0</v>
      </c>
      <c r="M14" s="8">
        <v>3</v>
      </c>
      <c r="N14" s="8">
        <v>0</v>
      </c>
      <c r="O14" s="41"/>
    </row>
    <row r="15" spans="1:15" x14ac:dyDescent="0.25">
      <c r="A15" s="42">
        <f t="shared" si="0"/>
        <v>44145</v>
      </c>
      <c r="B15" s="32" t="s">
        <v>30</v>
      </c>
      <c r="C15" s="32">
        <v>300</v>
      </c>
      <c r="D15" s="32">
        <f t="shared" si="3"/>
        <v>293</v>
      </c>
      <c r="E15" s="32">
        <f t="shared" si="1"/>
        <v>7</v>
      </c>
      <c r="F15" s="43">
        <f t="shared" si="2"/>
        <v>2.3333333333333335</v>
      </c>
      <c r="G15" s="13">
        <v>1</v>
      </c>
      <c r="H15" s="13">
        <v>4</v>
      </c>
      <c r="I15" s="13">
        <v>0</v>
      </c>
      <c r="J15" s="13">
        <v>2</v>
      </c>
      <c r="K15" s="13">
        <v>0</v>
      </c>
      <c r="L15" s="13">
        <v>0</v>
      </c>
      <c r="M15" s="13">
        <v>0</v>
      </c>
      <c r="N15" s="13">
        <v>0</v>
      </c>
      <c r="O15" s="31"/>
    </row>
    <row r="16" spans="1:15" x14ac:dyDescent="0.25">
      <c r="A16" s="39">
        <f t="shared" si="0"/>
        <v>44146</v>
      </c>
      <c r="B16" s="30" t="s">
        <v>30</v>
      </c>
      <c r="C16" s="30">
        <v>50</v>
      </c>
      <c r="D16" s="30">
        <f t="shared" si="3"/>
        <v>49</v>
      </c>
      <c r="E16" s="30">
        <f t="shared" si="1"/>
        <v>1</v>
      </c>
      <c r="F16" s="40">
        <f t="shared" si="2"/>
        <v>2</v>
      </c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41"/>
    </row>
    <row r="17" spans="1:16" x14ac:dyDescent="0.25">
      <c r="A17" s="42">
        <f t="shared" si="0"/>
        <v>44147</v>
      </c>
      <c r="B17" s="32" t="s">
        <v>30</v>
      </c>
      <c r="C17" s="32">
        <v>175</v>
      </c>
      <c r="D17" s="32">
        <f t="shared" si="3"/>
        <v>154</v>
      </c>
      <c r="E17" s="32">
        <f t="shared" si="1"/>
        <v>21</v>
      </c>
      <c r="F17" s="43">
        <f t="shared" si="2"/>
        <v>12</v>
      </c>
      <c r="G17" s="13">
        <v>1</v>
      </c>
      <c r="H17" s="13">
        <v>3</v>
      </c>
      <c r="I17" s="13">
        <v>1</v>
      </c>
      <c r="J17" s="13">
        <v>0</v>
      </c>
      <c r="K17" s="13">
        <v>0</v>
      </c>
      <c r="L17" s="13">
        <v>0</v>
      </c>
      <c r="M17" s="13">
        <v>16</v>
      </c>
      <c r="N17" s="13">
        <v>0</v>
      </c>
      <c r="O17" s="44"/>
    </row>
    <row r="18" spans="1:16" x14ac:dyDescent="0.25">
      <c r="A18" s="39">
        <f t="shared" si="0"/>
        <v>44148</v>
      </c>
      <c r="B18" s="30" t="s">
        <v>30</v>
      </c>
      <c r="C18" s="30">
        <v>0</v>
      </c>
      <c r="D18" s="30">
        <f t="shared" si="3"/>
        <v>0</v>
      </c>
      <c r="E18" s="30">
        <f t="shared" si="1"/>
        <v>0</v>
      </c>
      <c r="F18" s="40" t="e">
        <f t="shared" si="2"/>
        <v>#DIV/0!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41"/>
    </row>
    <row r="19" spans="1:16" x14ac:dyDescent="0.25">
      <c r="A19" s="42">
        <f t="shared" si="0"/>
        <v>44149</v>
      </c>
      <c r="B19" s="32" t="s">
        <v>30</v>
      </c>
      <c r="C19" s="32">
        <v>0</v>
      </c>
      <c r="D19" s="32">
        <f t="shared" si="3"/>
        <v>0</v>
      </c>
      <c r="E19" s="32">
        <f t="shared" si="1"/>
        <v>0</v>
      </c>
      <c r="F19" s="43" t="e">
        <f t="shared" si="2"/>
        <v>#DIV/0!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44"/>
    </row>
    <row r="20" spans="1:16" x14ac:dyDescent="0.25">
      <c r="A20" s="39">
        <f t="shared" si="0"/>
        <v>44150</v>
      </c>
      <c r="B20" s="30" t="s">
        <v>30</v>
      </c>
      <c r="C20" s="30">
        <v>0</v>
      </c>
      <c r="D20" s="30">
        <f t="shared" si="3"/>
        <v>0</v>
      </c>
      <c r="E20" s="30">
        <f t="shared" si="1"/>
        <v>0</v>
      </c>
      <c r="F20" s="40" t="e">
        <f t="shared" si="2"/>
        <v>#DIV/0!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29"/>
    </row>
    <row r="21" spans="1:16" x14ac:dyDescent="0.25">
      <c r="A21" s="42">
        <f t="shared" si="0"/>
        <v>44151</v>
      </c>
      <c r="B21" s="32" t="s">
        <v>30</v>
      </c>
      <c r="C21" s="32">
        <v>0</v>
      </c>
      <c r="D21" s="32">
        <f t="shared" si="3"/>
        <v>0</v>
      </c>
      <c r="E21" s="32">
        <f t="shared" si="1"/>
        <v>0</v>
      </c>
      <c r="F21" s="43" t="e">
        <f t="shared" si="2"/>
        <v>#DIV/0!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31"/>
    </row>
    <row r="22" spans="1:16" x14ac:dyDescent="0.25">
      <c r="A22" s="39">
        <f t="shared" si="0"/>
        <v>44152</v>
      </c>
      <c r="B22" s="30" t="s">
        <v>30</v>
      </c>
      <c r="C22" s="30">
        <v>200</v>
      </c>
      <c r="D22" s="30">
        <f t="shared" si="3"/>
        <v>187</v>
      </c>
      <c r="E22" s="30">
        <f t="shared" si="1"/>
        <v>13</v>
      </c>
      <c r="F22" s="40">
        <f t="shared" si="2"/>
        <v>6.5</v>
      </c>
      <c r="G22" s="8">
        <v>3</v>
      </c>
      <c r="H22" s="8">
        <v>5</v>
      </c>
      <c r="I22" s="8">
        <v>0</v>
      </c>
      <c r="J22" s="8">
        <v>0</v>
      </c>
      <c r="K22" s="8">
        <v>0</v>
      </c>
      <c r="L22" s="8">
        <v>0</v>
      </c>
      <c r="M22" s="8">
        <v>5</v>
      </c>
      <c r="N22" s="8">
        <v>0</v>
      </c>
      <c r="O22" s="29"/>
    </row>
    <row r="23" spans="1:16" x14ac:dyDescent="0.25">
      <c r="A23" s="42">
        <f t="shared" si="0"/>
        <v>44153</v>
      </c>
      <c r="B23" s="32" t="s">
        <v>30</v>
      </c>
      <c r="C23" s="32">
        <v>25</v>
      </c>
      <c r="D23" s="32">
        <f t="shared" si="3"/>
        <v>21</v>
      </c>
      <c r="E23" s="32">
        <f t="shared" si="1"/>
        <v>4</v>
      </c>
      <c r="F23" s="43">
        <f t="shared" si="2"/>
        <v>16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3</v>
      </c>
      <c r="N23" s="13">
        <v>1</v>
      </c>
      <c r="O23" s="44"/>
    </row>
    <row r="24" spans="1:16" x14ac:dyDescent="0.25">
      <c r="A24" s="39">
        <f t="shared" si="0"/>
        <v>44154</v>
      </c>
      <c r="B24" s="30" t="s">
        <v>30</v>
      </c>
      <c r="C24" s="30">
        <v>125</v>
      </c>
      <c r="D24" s="30">
        <f t="shared" si="3"/>
        <v>118</v>
      </c>
      <c r="E24" s="30">
        <f t="shared" si="1"/>
        <v>7</v>
      </c>
      <c r="F24" s="40">
        <f t="shared" si="2"/>
        <v>5.6000000000000005</v>
      </c>
      <c r="G24" s="8">
        <v>2</v>
      </c>
      <c r="H24" s="8">
        <v>4</v>
      </c>
      <c r="I24" s="8">
        <v>0</v>
      </c>
      <c r="J24" s="8">
        <v>1</v>
      </c>
      <c r="K24" s="8">
        <v>0</v>
      </c>
      <c r="L24" s="8">
        <v>0</v>
      </c>
      <c r="M24" s="8">
        <v>0</v>
      </c>
      <c r="N24" s="8">
        <v>0</v>
      </c>
      <c r="O24" s="29"/>
    </row>
    <row r="25" spans="1:16" x14ac:dyDescent="0.25">
      <c r="A25" s="42">
        <f t="shared" si="0"/>
        <v>44155</v>
      </c>
      <c r="B25" s="32" t="s">
        <v>30</v>
      </c>
      <c r="C25" s="32">
        <v>50</v>
      </c>
      <c r="D25" s="32">
        <f t="shared" si="3"/>
        <v>48</v>
      </c>
      <c r="E25" s="32">
        <f t="shared" si="1"/>
        <v>2</v>
      </c>
      <c r="F25" s="43">
        <f t="shared" si="2"/>
        <v>4</v>
      </c>
      <c r="G25" s="13">
        <v>1</v>
      </c>
      <c r="H25" s="13">
        <v>0</v>
      </c>
      <c r="I25" s="13">
        <v>0</v>
      </c>
      <c r="J25" s="13">
        <v>1</v>
      </c>
      <c r="K25" s="13">
        <v>0</v>
      </c>
      <c r="L25" s="13">
        <v>0</v>
      </c>
      <c r="M25" s="13">
        <v>0</v>
      </c>
      <c r="N25" s="13">
        <v>0</v>
      </c>
      <c r="O25" s="44"/>
    </row>
    <row r="26" spans="1:16" x14ac:dyDescent="0.25">
      <c r="A26" s="39">
        <f t="shared" si="0"/>
        <v>44156</v>
      </c>
      <c r="B26" s="30" t="s">
        <v>30</v>
      </c>
      <c r="C26" s="30">
        <v>25</v>
      </c>
      <c r="D26" s="30">
        <f t="shared" si="3"/>
        <v>24</v>
      </c>
      <c r="E26" s="30">
        <f t="shared" si="1"/>
        <v>1</v>
      </c>
      <c r="F26" s="40">
        <f t="shared" si="2"/>
        <v>4</v>
      </c>
      <c r="G26" s="8">
        <v>1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41"/>
      <c r="P26" s="46"/>
    </row>
    <row r="27" spans="1:16" x14ac:dyDescent="0.25">
      <c r="A27" s="42">
        <f t="shared" si="0"/>
        <v>44157</v>
      </c>
      <c r="B27" s="32" t="s">
        <v>30</v>
      </c>
      <c r="C27" s="32">
        <v>125</v>
      </c>
      <c r="D27" s="32">
        <f t="shared" si="3"/>
        <v>124</v>
      </c>
      <c r="E27" s="32">
        <f t="shared" si="1"/>
        <v>1</v>
      </c>
      <c r="F27" s="43">
        <f t="shared" si="2"/>
        <v>0.8</v>
      </c>
      <c r="G27" s="13">
        <v>0</v>
      </c>
      <c r="H27" s="13">
        <v>0</v>
      </c>
      <c r="I27" s="13">
        <v>0</v>
      </c>
      <c r="J27" s="13">
        <v>1</v>
      </c>
      <c r="K27" s="13">
        <v>0</v>
      </c>
      <c r="L27" s="13">
        <v>0</v>
      </c>
      <c r="M27" s="13">
        <v>0</v>
      </c>
      <c r="N27" s="13">
        <v>0</v>
      </c>
      <c r="O27" s="31"/>
    </row>
    <row r="28" spans="1:16" x14ac:dyDescent="0.25">
      <c r="A28" s="39">
        <f t="shared" si="0"/>
        <v>44158</v>
      </c>
      <c r="B28" s="30" t="s">
        <v>30</v>
      </c>
      <c r="C28" s="30">
        <v>425</v>
      </c>
      <c r="D28" s="30">
        <f t="shared" si="3"/>
        <v>419</v>
      </c>
      <c r="E28" s="30">
        <f t="shared" si="1"/>
        <v>6</v>
      </c>
      <c r="F28" s="40">
        <f t="shared" si="2"/>
        <v>1.411764705882353</v>
      </c>
      <c r="G28" s="8">
        <v>2</v>
      </c>
      <c r="H28" s="8">
        <v>3</v>
      </c>
      <c r="I28" s="8">
        <v>0</v>
      </c>
      <c r="J28" s="8">
        <v>1</v>
      </c>
      <c r="K28" s="8">
        <v>0</v>
      </c>
      <c r="L28" s="8">
        <v>0</v>
      </c>
      <c r="M28" s="8">
        <v>0</v>
      </c>
      <c r="N28" s="8">
        <v>0</v>
      </c>
      <c r="O28" s="33"/>
    </row>
    <row r="29" spans="1:16" x14ac:dyDescent="0.25">
      <c r="A29" s="42">
        <f t="shared" si="0"/>
        <v>44159</v>
      </c>
      <c r="B29" s="32" t="s">
        <v>30</v>
      </c>
      <c r="C29" s="32">
        <v>0</v>
      </c>
      <c r="D29" s="32">
        <f t="shared" si="3"/>
        <v>0</v>
      </c>
      <c r="E29" s="32">
        <f t="shared" si="1"/>
        <v>0</v>
      </c>
      <c r="F29" s="43" t="e">
        <f t="shared" si="2"/>
        <v>#DIV/0!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31"/>
    </row>
    <row r="30" spans="1:16" x14ac:dyDescent="0.25">
      <c r="A30" s="39">
        <f t="shared" si="0"/>
        <v>44160</v>
      </c>
      <c r="B30" s="30" t="s">
        <v>30</v>
      </c>
      <c r="C30" s="30">
        <v>725</v>
      </c>
      <c r="D30" s="30">
        <f t="shared" si="3"/>
        <v>711</v>
      </c>
      <c r="E30" s="30">
        <f t="shared" si="1"/>
        <v>14</v>
      </c>
      <c r="F30" s="40">
        <f t="shared" si="2"/>
        <v>1.9310344827586208</v>
      </c>
      <c r="G30" s="8">
        <v>3</v>
      </c>
      <c r="H30" s="8">
        <v>10</v>
      </c>
      <c r="I30" s="8">
        <v>0</v>
      </c>
      <c r="J30" s="8">
        <v>1</v>
      </c>
      <c r="K30" s="8">
        <v>0</v>
      </c>
      <c r="L30" s="8">
        <v>0</v>
      </c>
      <c r="M30" s="8">
        <v>0</v>
      </c>
      <c r="N30" s="8">
        <v>0</v>
      </c>
      <c r="O30" s="41"/>
    </row>
    <row r="31" spans="1:16" x14ac:dyDescent="0.25">
      <c r="A31" s="42">
        <f t="shared" si="0"/>
        <v>44161</v>
      </c>
      <c r="B31" s="32" t="s">
        <v>30</v>
      </c>
      <c r="C31" s="32">
        <v>0</v>
      </c>
      <c r="D31" s="32">
        <f t="shared" si="3"/>
        <v>0</v>
      </c>
      <c r="E31" s="32">
        <f t="shared" si="1"/>
        <v>0</v>
      </c>
      <c r="F31" s="43" t="e">
        <f t="shared" si="2"/>
        <v>#DIV/0!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34"/>
    </row>
    <row r="32" spans="1:16" x14ac:dyDescent="0.25">
      <c r="A32" s="39">
        <f t="shared" si="0"/>
        <v>44162</v>
      </c>
      <c r="B32" s="30" t="s">
        <v>30</v>
      </c>
      <c r="C32" s="30">
        <v>350</v>
      </c>
      <c r="D32" s="30">
        <f t="shared" si="3"/>
        <v>344</v>
      </c>
      <c r="E32" s="30">
        <f t="shared" si="1"/>
        <v>6</v>
      </c>
      <c r="F32" s="40">
        <f t="shared" si="2"/>
        <v>1.7142857142857144</v>
      </c>
      <c r="G32" s="8">
        <v>1</v>
      </c>
      <c r="H32" s="8">
        <v>1</v>
      </c>
      <c r="I32" s="8">
        <v>4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29"/>
    </row>
    <row r="33" spans="1:15" x14ac:dyDescent="0.25">
      <c r="A33" s="42">
        <f t="shared" si="0"/>
        <v>44163</v>
      </c>
      <c r="B33" s="32" t="s">
        <v>30</v>
      </c>
      <c r="C33" s="32">
        <v>250</v>
      </c>
      <c r="D33" s="32">
        <f t="shared" si="3"/>
        <v>247</v>
      </c>
      <c r="E33" s="32">
        <f t="shared" si="1"/>
        <v>3</v>
      </c>
      <c r="F33" s="43">
        <f t="shared" si="2"/>
        <v>1.2</v>
      </c>
      <c r="G33" s="13">
        <v>0</v>
      </c>
      <c r="H33" s="13">
        <v>2</v>
      </c>
      <c r="I33" s="13">
        <v>1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31"/>
    </row>
    <row r="34" spans="1:15" x14ac:dyDescent="0.25">
      <c r="A34" s="39">
        <f t="shared" si="0"/>
        <v>44164</v>
      </c>
      <c r="B34" s="30" t="s">
        <v>30</v>
      </c>
      <c r="C34" s="30">
        <v>100</v>
      </c>
      <c r="D34" s="30">
        <f t="shared" si="3"/>
        <v>94</v>
      </c>
      <c r="E34" s="30">
        <f t="shared" si="1"/>
        <v>6</v>
      </c>
      <c r="F34" s="40">
        <f t="shared" si="2"/>
        <v>6</v>
      </c>
      <c r="G34" s="8">
        <v>1</v>
      </c>
      <c r="H34" s="8">
        <v>0</v>
      </c>
      <c r="I34" s="8">
        <v>3</v>
      </c>
      <c r="J34" s="8">
        <v>2</v>
      </c>
      <c r="K34" s="8">
        <v>0</v>
      </c>
      <c r="L34" s="8">
        <v>0</v>
      </c>
      <c r="M34" s="8">
        <v>0</v>
      </c>
      <c r="N34" s="8">
        <v>0</v>
      </c>
      <c r="O34" s="30"/>
    </row>
    <row r="35" spans="1:15" x14ac:dyDescent="0.25">
      <c r="A35" s="42">
        <f t="shared" si="0"/>
        <v>44165</v>
      </c>
      <c r="B35" s="32" t="s">
        <v>30</v>
      </c>
      <c r="C35" s="32">
        <v>50</v>
      </c>
      <c r="D35" s="32">
        <f t="shared" si="3"/>
        <v>37</v>
      </c>
      <c r="E35" s="32">
        <f t="shared" si="1"/>
        <v>13</v>
      </c>
      <c r="F35" s="43">
        <f t="shared" si="2"/>
        <v>26</v>
      </c>
      <c r="G35" s="13">
        <v>0</v>
      </c>
      <c r="H35" s="13">
        <v>0</v>
      </c>
      <c r="I35" s="13">
        <v>0</v>
      </c>
      <c r="J35" s="13">
        <v>13</v>
      </c>
      <c r="K35" s="13">
        <v>0</v>
      </c>
      <c r="L35" s="13">
        <v>0</v>
      </c>
      <c r="M35" s="13">
        <v>0</v>
      </c>
      <c r="N35" s="13">
        <v>0</v>
      </c>
      <c r="O35" s="31"/>
    </row>
    <row r="36" spans="1:15" x14ac:dyDescent="0.25">
      <c r="A36" s="55" t="s">
        <v>25</v>
      </c>
      <c r="B36" s="56"/>
      <c r="C36" s="23">
        <f>SUM(C6:C35)</f>
        <v>5150</v>
      </c>
      <c r="D36" s="23">
        <f>SUM(D6:D35)</f>
        <v>4962</v>
      </c>
      <c r="E36" s="23">
        <f>SUM(E6:E35)</f>
        <v>188</v>
      </c>
      <c r="F36" s="24">
        <f>(E36/C36)*100</f>
        <v>3.650485436893204</v>
      </c>
      <c r="G36" s="47">
        <f>SUM(G6:G35)</f>
        <v>26</v>
      </c>
      <c r="H36" s="47">
        <f>SUM(H6:H35)</f>
        <v>48</v>
      </c>
      <c r="I36" s="47">
        <f t="shared" ref="I36:N36" si="4">SUM(I6:I35)</f>
        <v>15</v>
      </c>
      <c r="J36" s="47">
        <f t="shared" si="4"/>
        <v>35</v>
      </c>
      <c r="K36" s="47">
        <f t="shared" si="4"/>
        <v>1</v>
      </c>
      <c r="L36" s="47">
        <f t="shared" si="4"/>
        <v>2</v>
      </c>
      <c r="M36" s="47">
        <f t="shared" si="4"/>
        <v>52</v>
      </c>
      <c r="N36" s="47">
        <f t="shared" si="4"/>
        <v>9</v>
      </c>
      <c r="O36" s="25"/>
    </row>
    <row r="37" spans="1:15" ht="18.75" x14ac:dyDescent="0.3">
      <c r="A37" s="57" t="s">
        <v>26</v>
      </c>
      <c r="B37" s="57"/>
      <c r="C37" s="26"/>
      <c r="D37" s="26"/>
      <c r="E37" s="26"/>
      <c r="F37" s="26"/>
      <c r="G37" s="48"/>
      <c r="H37" s="48"/>
      <c r="I37" s="48"/>
      <c r="J37" s="48"/>
      <c r="K37" s="48"/>
      <c r="L37" s="48"/>
      <c r="M37" s="48"/>
      <c r="N37" s="48"/>
      <c r="O37" s="49"/>
    </row>
    <row r="38" spans="1:15" x14ac:dyDescent="0.25">
      <c r="G38" s="26"/>
      <c r="H38" s="26"/>
      <c r="I38" s="26"/>
      <c r="J38" s="26"/>
      <c r="K38" s="26"/>
      <c r="L38" s="26"/>
      <c r="M38" s="26"/>
    </row>
    <row r="39" spans="1:15" x14ac:dyDescent="0.25">
      <c r="G39" s="26"/>
      <c r="H39" s="26"/>
      <c r="I39" s="26"/>
      <c r="J39" s="26"/>
      <c r="K39" s="26"/>
      <c r="L39" s="26"/>
      <c r="M39" s="26"/>
    </row>
    <row r="40" spans="1:15" x14ac:dyDescent="0.25">
      <c r="G40" s="26"/>
      <c r="H40" s="26"/>
      <c r="I40" s="26"/>
      <c r="J40" s="26"/>
      <c r="K40" s="26"/>
      <c r="L40" s="26"/>
      <c r="M40" s="26"/>
    </row>
    <row r="41" spans="1:15" x14ac:dyDescent="0.25">
      <c r="G41" s="26"/>
      <c r="H41" s="26"/>
      <c r="I41" s="26"/>
      <c r="J41" s="26"/>
      <c r="K41" s="26"/>
      <c r="L41" s="26"/>
      <c r="M41" s="26"/>
    </row>
    <row r="42" spans="1:15" x14ac:dyDescent="0.25">
      <c r="G42" s="26"/>
      <c r="H42" s="26"/>
      <c r="I42" s="26"/>
      <c r="J42" s="26"/>
      <c r="K42" s="26"/>
      <c r="L42" s="26"/>
      <c r="M42" s="26"/>
    </row>
    <row r="43" spans="1:15" x14ac:dyDescent="0.25">
      <c r="G43" s="26"/>
      <c r="H43" s="26"/>
      <c r="I43" s="26"/>
      <c r="J43" s="26"/>
      <c r="K43" s="26"/>
      <c r="L43" s="26"/>
      <c r="M43" s="26"/>
    </row>
    <row r="44" spans="1:15" x14ac:dyDescent="0.25">
      <c r="G44" s="26"/>
      <c r="H44" s="26"/>
      <c r="I44" s="26"/>
      <c r="J44" s="26"/>
      <c r="K44" s="26"/>
      <c r="L44" s="26"/>
      <c r="M44" s="26"/>
    </row>
    <row r="45" spans="1:15" x14ac:dyDescent="0.25">
      <c r="G45" s="26"/>
      <c r="H45" s="26"/>
      <c r="I45" s="26"/>
      <c r="J45" s="26"/>
      <c r="K45" s="26"/>
      <c r="L45" s="26"/>
      <c r="M45" s="26"/>
    </row>
  </sheetData>
  <mergeCells count="10">
    <mergeCell ref="G4:N4"/>
    <mergeCell ref="O4:O5"/>
    <mergeCell ref="A36:B36"/>
    <mergeCell ref="A37:B37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6"/>
  <sheetViews>
    <sheetView workbookViewId="0">
      <selection sqref="A1:XFD1048576"/>
    </sheetView>
  </sheetViews>
  <sheetFormatPr defaultRowHeight="15" x14ac:dyDescent="0.25"/>
  <cols>
    <col min="1" max="1" width="11.7109375" customWidth="1"/>
    <col min="2" max="2" width="24.28515625" customWidth="1"/>
    <col min="3" max="3" width="9.7109375" customWidth="1"/>
    <col min="5" max="5" width="9.140625" customWidth="1"/>
    <col min="6" max="6" width="10.140625" customWidth="1"/>
    <col min="7" max="7" width="11.28515625" customWidth="1"/>
    <col min="9" max="9" width="14" customWidth="1"/>
    <col min="10" max="11" width="9.85546875" customWidth="1"/>
    <col min="12" max="12" width="13" customWidth="1"/>
    <col min="13" max="13" width="11.140625" customWidth="1"/>
    <col min="15" max="15" width="38.42578125" customWidth="1"/>
  </cols>
  <sheetData>
    <row r="2" spans="1:15" x14ac:dyDescent="0.25">
      <c r="A2" s="1" t="s">
        <v>0</v>
      </c>
      <c r="N2" s="58"/>
      <c r="O2" s="58"/>
    </row>
    <row r="3" spans="1:15" x14ac:dyDescent="0.25">
      <c r="A3" s="1" t="s">
        <v>1</v>
      </c>
    </row>
    <row r="4" spans="1:15" ht="15" customHeight="1" x14ac:dyDescent="0.25">
      <c r="A4" s="59" t="s">
        <v>2</v>
      </c>
      <c r="B4" s="60" t="s">
        <v>3</v>
      </c>
      <c r="C4" s="62" t="s">
        <v>4</v>
      </c>
      <c r="D4" s="59" t="s">
        <v>5</v>
      </c>
      <c r="E4" s="62" t="s">
        <v>6</v>
      </c>
      <c r="F4" s="64" t="s">
        <v>7</v>
      </c>
      <c r="G4" s="65" t="s">
        <v>8</v>
      </c>
      <c r="H4" s="65"/>
      <c r="I4" s="65"/>
      <c r="J4" s="65"/>
      <c r="K4" s="65"/>
      <c r="L4" s="65"/>
      <c r="M4" s="65"/>
      <c r="N4" s="65"/>
      <c r="O4" s="66" t="s">
        <v>9</v>
      </c>
    </row>
    <row r="5" spans="1:15" ht="65.25" customHeight="1" x14ac:dyDescent="0.25">
      <c r="A5" s="59"/>
      <c r="B5" s="61"/>
      <c r="C5" s="63"/>
      <c r="D5" s="59"/>
      <c r="E5" s="63"/>
      <c r="F5" s="64"/>
      <c r="G5" s="2" t="s">
        <v>10</v>
      </c>
      <c r="H5" s="28" t="s">
        <v>11</v>
      </c>
      <c r="I5" s="4" t="s">
        <v>12</v>
      </c>
      <c r="J5" s="28" t="s">
        <v>13</v>
      </c>
      <c r="K5" s="28" t="s">
        <v>14</v>
      </c>
      <c r="L5" s="28" t="s">
        <v>15</v>
      </c>
      <c r="M5" s="28" t="s">
        <v>16</v>
      </c>
      <c r="N5" s="5" t="s">
        <v>17</v>
      </c>
      <c r="O5" s="67"/>
    </row>
    <row r="6" spans="1:15" x14ac:dyDescent="0.25">
      <c r="A6" s="6">
        <v>44166</v>
      </c>
      <c r="B6" s="7" t="s">
        <v>18</v>
      </c>
      <c r="C6" s="8">
        <v>400</v>
      </c>
      <c r="D6" s="8">
        <f>SUM(C6-E6)</f>
        <v>391</v>
      </c>
      <c r="E6" s="8">
        <f>SUM(G6:N6)</f>
        <v>9</v>
      </c>
      <c r="F6" s="9">
        <f>(E6/C6)*100</f>
        <v>2.25</v>
      </c>
      <c r="G6" s="8">
        <v>1</v>
      </c>
      <c r="H6" s="8">
        <v>3</v>
      </c>
      <c r="I6" s="8">
        <v>5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0"/>
    </row>
    <row r="7" spans="1:15" x14ac:dyDescent="0.25">
      <c r="A7" s="6">
        <f>A6</f>
        <v>44166</v>
      </c>
      <c r="B7" s="7" t="s">
        <v>19</v>
      </c>
      <c r="C7" s="8">
        <v>240</v>
      </c>
      <c r="D7" s="8">
        <f>SUM(C7-E7)</f>
        <v>223</v>
      </c>
      <c r="E7" s="8">
        <f t="shared" ref="E7:E66" si="0">SUM(G7:N7)</f>
        <v>17</v>
      </c>
      <c r="F7" s="9">
        <f>(E7/C7)*100</f>
        <v>7.083333333333333</v>
      </c>
      <c r="G7" s="8">
        <v>0</v>
      </c>
      <c r="H7" s="8">
        <v>3</v>
      </c>
      <c r="I7" s="8">
        <v>1</v>
      </c>
      <c r="J7" s="8">
        <v>12</v>
      </c>
      <c r="K7" s="8">
        <v>0</v>
      </c>
      <c r="L7" s="8">
        <v>0</v>
      </c>
      <c r="M7" s="8">
        <v>0</v>
      </c>
      <c r="N7" s="8">
        <v>1</v>
      </c>
      <c r="O7" s="10"/>
    </row>
    <row r="8" spans="1:15" x14ac:dyDescent="0.25">
      <c r="A8" s="11">
        <f>A7+1</f>
        <v>44167</v>
      </c>
      <c r="B8" s="12" t="s">
        <v>18</v>
      </c>
      <c r="C8" s="13">
        <v>350</v>
      </c>
      <c r="D8" s="13">
        <f t="shared" ref="D8:D66" si="1">SUM(C8-E8)</f>
        <v>331</v>
      </c>
      <c r="E8" s="13">
        <f t="shared" si="0"/>
        <v>19</v>
      </c>
      <c r="F8" s="14">
        <f>(E8/C8)*100</f>
        <v>5.4285714285714288</v>
      </c>
      <c r="G8" s="13">
        <v>1</v>
      </c>
      <c r="H8" s="13">
        <v>3</v>
      </c>
      <c r="I8" s="13">
        <v>4</v>
      </c>
      <c r="J8" s="13">
        <v>10</v>
      </c>
      <c r="K8" s="13">
        <v>0</v>
      </c>
      <c r="L8" s="13">
        <v>0</v>
      </c>
      <c r="M8" s="13">
        <v>0</v>
      </c>
      <c r="N8" s="13">
        <v>1</v>
      </c>
      <c r="O8" s="15"/>
    </row>
    <row r="9" spans="1:15" x14ac:dyDescent="0.25">
      <c r="A9" s="11">
        <f>A8</f>
        <v>44167</v>
      </c>
      <c r="B9" s="12" t="s">
        <v>19</v>
      </c>
      <c r="C9" s="13">
        <v>600</v>
      </c>
      <c r="D9" s="13">
        <f t="shared" si="1"/>
        <v>584</v>
      </c>
      <c r="E9" s="13">
        <f t="shared" si="0"/>
        <v>16</v>
      </c>
      <c r="F9" s="14">
        <f t="shared" ref="F9:F67" si="2">(E9/C9)*100</f>
        <v>2.666666666666667</v>
      </c>
      <c r="G9" s="13">
        <v>0</v>
      </c>
      <c r="H9" s="13">
        <v>3</v>
      </c>
      <c r="I9" s="13">
        <v>0</v>
      </c>
      <c r="J9" s="13">
        <v>13</v>
      </c>
      <c r="K9" s="13">
        <v>0</v>
      </c>
      <c r="L9" s="13">
        <v>0</v>
      </c>
      <c r="M9" s="13">
        <v>0</v>
      </c>
      <c r="N9" s="13">
        <v>0</v>
      </c>
      <c r="O9" s="16"/>
    </row>
    <row r="10" spans="1:15" x14ac:dyDescent="0.25">
      <c r="A10" s="6">
        <f>A9+1</f>
        <v>44168</v>
      </c>
      <c r="B10" s="7" t="s">
        <v>18</v>
      </c>
      <c r="C10" s="8">
        <v>350</v>
      </c>
      <c r="D10" s="8">
        <f t="shared" si="1"/>
        <v>336</v>
      </c>
      <c r="E10" s="8">
        <f t="shared" si="0"/>
        <v>14</v>
      </c>
      <c r="F10" s="9">
        <f t="shared" si="2"/>
        <v>4</v>
      </c>
      <c r="G10" s="8">
        <v>1</v>
      </c>
      <c r="H10" s="8">
        <v>2</v>
      </c>
      <c r="I10" s="8">
        <v>0</v>
      </c>
      <c r="J10" s="8">
        <v>11</v>
      </c>
      <c r="K10" s="8">
        <v>0</v>
      </c>
      <c r="L10" s="8">
        <v>0</v>
      </c>
      <c r="M10" s="8">
        <v>0</v>
      </c>
      <c r="N10" s="8">
        <v>0</v>
      </c>
      <c r="O10" s="10"/>
    </row>
    <row r="11" spans="1:15" x14ac:dyDescent="0.25">
      <c r="A11" s="6">
        <f>A10</f>
        <v>44168</v>
      </c>
      <c r="B11" s="7" t="s">
        <v>19</v>
      </c>
      <c r="C11" s="8">
        <v>320</v>
      </c>
      <c r="D11" s="8">
        <f t="shared" si="1"/>
        <v>304</v>
      </c>
      <c r="E11" s="8">
        <f t="shared" si="0"/>
        <v>16</v>
      </c>
      <c r="F11" s="9">
        <f t="shared" si="2"/>
        <v>5</v>
      </c>
      <c r="G11" s="8">
        <v>0</v>
      </c>
      <c r="H11" s="8">
        <v>4</v>
      </c>
      <c r="I11" s="8">
        <v>0</v>
      </c>
      <c r="J11" s="8">
        <v>11</v>
      </c>
      <c r="K11" s="8">
        <v>1</v>
      </c>
      <c r="L11" s="8">
        <v>0</v>
      </c>
      <c r="M11" s="8">
        <v>0</v>
      </c>
      <c r="N11" s="8">
        <v>0</v>
      </c>
      <c r="O11" s="10"/>
    </row>
    <row r="12" spans="1:15" x14ac:dyDescent="0.25">
      <c r="A12" s="11">
        <f>A11+1</f>
        <v>44169</v>
      </c>
      <c r="B12" s="12" t="s">
        <v>18</v>
      </c>
      <c r="C12" s="13">
        <v>50</v>
      </c>
      <c r="D12" s="13">
        <f t="shared" si="1"/>
        <v>45</v>
      </c>
      <c r="E12" s="13">
        <f t="shared" si="0"/>
        <v>5</v>
      </c>
      <c r="F12" s="14">
        <f>(E12/C12)*100</f>
        <v>10</v>
      </c>
      <c r="G12" s="13">
        <v>1</v>
      </c>
      <c r="H12" s="13">
        <v>1</v>
      </c>
      <c r="I12" s="13">
        <v>1</v>
      </c>
      <c r="J12" s="13">
        <v>2</v>
      </c>
      <c r="K12" s="13">
        <v>0</v>
      </c>
      <c r="L12" s="13">
        <v>0</v>
      </c>
      <c r="M12" s="13">
        <v>0</v>
      </c>
      <c r="N12" s="13">
        <v>0</v>
      </c>
      <c r="O12" s="15"/>
    </row>
    <row r="13" spans="1:15" x14ac:dyDescent="0.25">
      <c r="A13" s="11">
        <f>A12</f>
        <v>44169</v>
      </c>
      <c r="B13" s="12" t="s">
        <v>19</v>
      </c>
      <c r="C13" s="13">
        <v>600</v>
      </c>
      <c r="D13" s="13">
        <f t="shared" si="1"/>
        <v>589</v>
      </c>
      <c r="E13" s="13">
        <f t="shared" si="0"/>
        <v>11</v>
      </c>
      <c r="F13" s="14">
        <f t="shared" ref="F13" si="3">(E13/C13)*100</f>
        <v>1.8333333333333333</v>
      </c>
      <c r="G13" s="13">
        <v>1</v>
      </c>
      <c r="H13" s="13">
        <v>3</v>
      </c>
      <c r="I13" s="13">
        <v>0</v>
      </c>
      <c r="J13" s="13">
        <v>7</v>
      </c>
      <c r="K13" s="13">
        <v>0</v>
      </c>
      <c r="L13" s="13">
        <v>0</v>
      </c>
      <c r="M13" s="13">
        <v>0</v>
      </c>
      <c r="N13" s="13">
        <v>0</v>
      </c>
      <c r="O13" s="16"/>
    </row>
    <row r="14" spans="1:15" x14ac:dyDescent="0.25">
      <c r="A14" s="6">
        <f>A13+1</f>
        <v>44170</v>
      </c>
      <c r="B14" s="7" t="s">
        <v>18</v>
      </c>
      <c r="C14" s="8">
        <v>100</v>
      </c>
      <c r="D14" s="8">
        <f>SUM(C14-E14)</f>
        <v>100</v>
      </c>
      <c r="E14" s="8">
        <f t="shared" si="0"/>
        <v>0</v>
      </c>
      <c r="F14" s="9">
        <f t="shared" si="2"/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7"/>
    </row>
    <row r="15" spans="1:15" x14ac:dyDescent="0.25">
      <c r="A15" s="6">
        <f>A14</f>
        <v>44170</v>
      </c>
      <c r="B15" s="7" t="s">
        <v>19</v>
      </c>
      <c r="C15" s="8">
        <v>880</v>
      </c>
      <c r="D15" s="8">
        <f>SUM(C15-E15)</f>
        <v>624</v>
      </c>
      <c r="E15" s="8">
        <f>SUM(G15:N15)</f>
        <v>256</v>
      </c>
      <c r="F15" s="9">
        <f t="shared" si="2"/>
        <v>29.09090909090909</v>
      </c>
      <c r="G15" s="8">
        <v>101</v>
      </c>
      <c r="H15" s="8">
        <v>55</v>
      </c>
      <c r="I15" s="8">
        <v>1</v>
      </c>
      <c r="J15" s="8">
        <v>42</v>
      </c>
      <c r="K15" s="8">
        <v>0</v>
      </c>
      <c r="L15" s="8">
        <v>0</v>
      </c>
      <c r="M15" s="8">
        <v>50</v>
      </c>
      <c r="N15" s="8">
        <v>7</v>
      </c>
      <c r="O15" s="10" t="s">
        <v>80</v>
      </c>
    </row>
    <row r="16" spans="1:15" x14ac:dyDescent="0.25">
      <c r="A16" s="11">
        <f>A15+1</f>
        <v>44171</v>
      </c>
      <c r="B16" s="12" t="s">
        <v>18</v>
      </c>
      <c r="C16" s="13">
        <v>100</v>
      </c>
      <c r="D16" s="13">
        <f t="shared" ref="D16:D17" si="4">SUM(C16-E16)</f>
        <v>98</v>
      </c>
      <c r="E16" s="13">
        <f t="shared" ref="E16:E17" si="5">SUM(G16:N16)</f>
        <v>2</v>
      </c>
      <c r="F16" s="14">
        <f>(E16/C16)*100</f>
        <v>2</v>
      </c>
      <c r="G16" s="13">
        <v>0</v>
      </c>
      <c r="H16" s="13">
        <v>1</v>
      </c>
      <c r="I16" s="13">
        <v>1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8"/>
    </row>
    <row r="17" spans="1:15" x14ac:dyDescent="0.25">
      <c r="A17" s="11">
        <f>A16</f>
        <v>44171</v>
      </c>
      <c r="B17" s="12" t="s">
        <v>19</v>
      </c>
      <c r="C17" s="13">
        <v>120</v>
      </c>
      <c r="D17" s="13">
        <f t="shared" si="4"/>
        <v>118</v>
      </c>
      <c r="E17" s="13">
        <f t="shared" si="5"/>
        <v>2</v>
      </c>
      <c r="F17" s="14">
        <f t="shared" ref="F17" si="6">(E17/C17)*100</f>
        <v>1.6666666666666667</v>
      </c>
      <c r="G17" s="13">
        <v>0</v>
      </c>
      <c r="H17" s="13">
        <v>1</v>
      </c>
      <c r="I17" s="13">
        <v>0</v>
      </c>
      <c r="J17" s="13">
        <v>0</v>
      </c>
      <c r="K17" s="13">
        <v>1</v>
      </c>
      <c r="L17" s="13">
        <v>0</v>
      </c>
      <c r="M17" s="13">
        <v>0</v>
      </c>
      <c r="N17" s="13">
        <v>0</v>
      </c>
      <c r="O17" s="16"/>
    </row>
    <row r="18" spans="1:15" x14ac:dyDescent="0.25">
      <c r="A18" s="6">
        <f>A17+1</f>
        <v>44172</v>
      </c>
      <c r="B18" s="7" t="s">
        <v>18</v>
      </c>
      <c r="C18" s="8">
        <v>550</v>
      </c>
      <c r="D18" s="8">
        <f t="shared" si="1"/>
        <v>534</v>
      </c>
      <c r="E18" s="8">
        <f t="shared" si="0"/>
        <v>16</v>
      </c>
      <c r="F18" s="9">
        <f t="shared" si="2"/>
        <v>2.9090909090909092</v>
      </c>
      <c r="G18" s="8">
        <v>4</v>
      </c>
      <c r="H18" s="8">
        <v>5</v>
      </c>
      <c r="I18" s="8">
        <v>0</v>
      </c>
      <c r="J18" s="8">
        <v>1</v>
      </c>
      <c r="K18" s="8">
        <v>0</v>
      </c>
      <c r="L18" s="8">
        <v>0</v>
      </c>
      <c r="M18" s="8">
        <v>5</v>
      </c>
      <c r="N18" s="8">
        <v>1</v>
      </c>
      <c r="O18" s="10"/>
    </row>
    <row r="19" spans="1:15" x14ac:dyDescent="0.25">
      <c r="A19" s="6">
        <f>A18</f>
        <v>44172</v>
      </c>
      <c r="B19" s="7" t="s">
        <v>19</v>
      </c>
      <c r="C19" s="8">
        <v>120</v>
      </c>
      <c r="D19" s="8">
        <f t="shared" si="1"/>
        <v>120</v>
      </c>
      <c r="E19" s="8">
        <f t="shared" si="0"/>
        <v>0</v>
      </c>
      <c r="F19" s="9">
        <f t="shared" si="2"/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0"/>
    </row>
    <row r="20" spans="1:15" x14ac:dyDescent="0.25">
      <c r="A20" s="11">
        <f>A19+1</f>
        <v>44173</v>
      </c>
      <c r="B20" s="12" t="s">
        <v>18</v>
      </c>
      <c r="C20" s="13">
        <v>250</v>
      </c>
      <c r="D20" s="13">
        <f t="shared" si="1"/>
        <v>239</v>
      </c>
      <c r="E20" s="13">
        <f t="shared" si="0"/>
        <v>11</v>
      </c>
      <c r="F20" s="14">
        <f>(E20/C20)*100</f>
        <v>4.3999999999999995</v>
      </c>
      <c r="G20" s="13">
        <v>3</v>
      </c>
      <c r="H20" s="13">
        <v>6</v>
      </c>
      <c r="I20" s="13">
        <v>1</v>
      </c>
      <c r="J20" s="13">
        <v>0</v>
      </c>
      <c r="K20" s="13">
        <v>0</v>
      </c>
      <c r="L20" s="13">
        <v>0</v>
      </c>
      <c r="M20" s="13">
        <v>1</v>
      </c>
      <c r="N20" s="13">
        <v>0</v>
      </c>
      <c r="O20" s="16"/>
    </row>
    <row r="21" spans="1:15" x14ac:dyDescent="0.25">
      <c r="A21" s="11">
        <f>A20</f>
        <v>44173</v>
      </c>
      <c r="B21" s="12" t="s">
        <v>19</v>
      </c>
      <c r="C21" s="13">
        <v>280</v>
      </c>
      <c r="D21" s="13">
        <f t="shared" si="1"/>
        <v>279</v>
      </c>
      <c r="E21" s="13">
        <f t="shared" si="0"/>
        <v>1</v>
      </c>
      <c r="F21" s="14">
        <f t="shared" ref="F21" si="7">(E21/C21)*100</f>
        <v>0.35714285714285715</v>
      </c>
      <c r="G21" s="13">
        <v>0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6"/>
    </row>
    <row r="22" spans="1:15" x14ac:dyDescent="0.25">
      <c r="A22" s="6">
        <f>A21+1</f>
        <v>44174</v>
      </c>
      <c r="B22" s="7" t="s">
        <v>18</v>
      </c>
      <c r="C22" s="8">
        <v>600</v>
      </c>
      <c r="D22" s="8">
        <f t="shared" si="1"/>
        <v>581</v>
      </c>
      <c r="E22" s="8">
        <f t="shared" si="0"/>
        <v>19</v>
      </c>
      <c r="F22" s="9">
        <f t="shared" si="2"/>
        <v>3.166666666666667</v>
      </c>
      <c r="G22" s="8">
        <v>3</v>
      </c>
      <c r="H22" s="8">
        <v>7</v>
      </c>
      <c r="I22" s="8">
        <v>0</v>
      </c>
      <c r="J22" s="8">
        <v>2</v>
      </c>
      <c r="K22" s="8">
        <v>6</v>
      </c>
      <c r="L22" s="8">
        <v>0</v>
      </c>
      <c r="M22" s="8">
        <v>1</v>
      </c>
      <c r="N22" s="8">
        <v>0</v>
      </c>
      <c r="O22" s="10"/>
    </row>
    <row r="23" spans="1:15" x14ac:dyDescent="0.25">
      <c r="A23" s="6">
        <f>A22</f>
        <v>44174</v>
      </c>
      <c r="B23" s="7" t="s">
        <v>19</v>
      </c>
      <c r="C23" s="8">
        <v>240</v>
      </c>
      <c r="D23" s="8">
        <f t="shared" si="1"/>
        <v>229</v>
      </c>
      <c r="E23" s="8">
        <f t="shared" si="0"/>
        <v>11</v>
      </c>
      <c r="F23" s="9">
        <f t="shared" si="2"/>
        <v>4.583333333333333</v>
      </c>
      <c r="G23" s="8">
        <v>1</v>
      </c>
      <c r="H23" s="8">
        <v>6</v>
      </c>
      <c r="I23" s="8">
        <v>0</v>
      </c>
      <c r="J23" s="8">
        <v>3</v>
      </c>
      <c r="K23" s="8">
        <v>1</v>
      </c>
      <c r="L23" s="8">
        <v>0</v>
      </c>
      <c r="M23" s="8">
        <v>0</v>
      </c>
      <c r="N23" s="8">
        <v>0</v>
      </c>
      <c r="O23" s="10"/>
    </row>
    <row r="24" spans="1:15" x14ac:dyDescent="0.25">
      <c r="A24" s="11">
        <f>A23+1</f>
        <v>44175</v>
      </c>
      <c r="B24" s="12" t="s">
        <v>18</v>
      </c>
      <c r="C24" s="13">
        <v>400</v>
      </c>
      <c r="D24" s="13">
        <f t="shared" si="1"/>
        <v>265</v>
      </c>
      <c r="E24" s="13">
        <f t="shared" si="0"/>
        <v>135</v>
      </c>
      <c r="F24" s="14">
        <f>(E24/C24)*100</f>
        <v>33.75</v>
      </c>
      <c r="G24" s="13">
        <v>0</v>
      </c>
      <c r="H24" s="13">
        <v>2</v>
      </c>
      <c r="I24" s="13">
        <v>0</v>
      </c>
      <c r="J24" s="13">
        <v>0</v>
      </c>
      <c r="K24" s="13">
        <v>133</v>
      </c>
      <c r="L24" s="13">
        <v>0</v>
      </c>
      <c r="M24" s="13">
        <v>0</v>
      </c>
      <c r="N24" s="13">
        <v>0</v>
      </c>
      <c r="O24" s="16"/>
    </row>
    <row r="25" spans="1:15" x14ac:dyDescent="0.25">
      <c r="A25" s="11">
        <f>A24</f>
        <v>44175</v>
      </c>
      <c r="B25" s="12" t="s">
        <v>19</v>
      </c>
      <c r="C25" s="13">
        <v>80</v>
      </c>
      <c r="D25" s="13">
        <f t="shared" si="1"/>
        <v>75</v>
      </c>
      <c r="E25" s="13">
        <f t="shared" si="0"/>
        <v>5</v>
      </c>
      <c r="F25" s="14">
        <f t="shared" ref="F25" si="8">(E25/C25)*100</f>
        <v>6.25</v>
      </c>
      <c r="G25" s="13">
        <v>0</v>
      </c>
      <c r="H25" s="13">
        <v>3</v>
      </c>
      <c r="I25" s="13">
        <v>0</v>
      </c>
      <c r="J25" s="13">
        <v>1</v>
      </c>
      <c r="K25" s="13">
        <v>1</v>
      </c>
      <c r="L25" s="13">
        <v>0</v>
      </c>
      <c r="M25" s="13">
        <v>0</v>
      </c>
      <c r="N25" s="13">
        <v>0</v>
      </c>
      <c r="O25" s="16"/>
    </row>
    <row r="26" spans="1:15" x14ac:dyDescent="0.25">
      <c r="A26" s="6">
        <f>A25+1</f>
        <v>44176</v>
      </c>
      <c r="B26" s="7" t="s">
        <v>18</v>
      </c>
      <c r="C26" s="8">
        <v>550</v>
      </c>
      <c r="D26" s="8">
        <f t="shared" si="1"/>
        <v>529</v>
      </c>
      <c r="E26" s="8">
        <f t="shared" si="0"/>
        <v>21</v>
      </c>
      <c r="F26" s="9">
        <f t="shared" si="2"/>
        <v>3.8181818181818183</v>
      </c>
      <c r="G26" s="8">
        <v>0</v>
      </c>
      <c r="H26" s="8">
        <v>7</v>
      </c>
      <c r="I26" s="8">
        <v>3</v>
      </c>
      <c r="J26" s="8">
        <v>10</v>
      </c>
      <c r="K26" s="8">
        <v>0</v>
      </c>
      <c r="L26" s="8">
        <v>0</v>
      </c>
      <c r="M26" s="8">
        <v>0</v>
      </c>
      <c r="N26" s="8">
        <v>1</v>
      </c>
      <c r="O26" s="10"/>
    </row>
    <row r="27" spans="1:15" x14ac:dyDescent="0.25">
      <c r="A27" s="6">
        <f>A26</f>
        <v>44176</v>
      </c>
      <c r="B27" s="7" t="s">
        <v>19</v>
      </c>
      <c r="C27" s="8">
        <v>0</v>
      </c>
      <c r="D27" s="8">
        <f t="shared" si="1"/>
        <v>0</v>
      </c>
      <c r="E27" s="8">
        <f t="shared" si="0"/>
        <v>0</v>
      </c>
      <c r="F27" s="9" t="e">
        <f t="shared" si="2"/>
        <v>#DIV/0!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0"/>
    </row>
    <row r="28" spans="1:15" x14ac:dyDescent="0.25">
      <c r="A28" s="11">
        <f>A27+1</f>
        <v>44177</v>
      </c>
      <c r="B28" s="12" t="s">
        <v>18</v>
      </c>
      <c r="C28" s="13">
        <v>500</v>
      </c>
      <c r="D28" s="13">
        <f t="shared" si="1"/>
        <v>469</v>
      </c>
      <c r="E28" s="13">
        <f t="shared" si="0"/>
        <v>31</v>
      </c>
      <c r="F28" s="14">
        <f>(E28/C28)*100</f>
        <v>6.2</v>
      </c>
      <c r="G28" s="13">
        <v>0</v>
      </c>
      <c r="H28" s="13">
        <v>8</v>
      </c>
      <c r="I28" s="13">
        <v>5</v>
      </c>
      <c r="J28" s="13">
        <v>2</v>
      </c>
      <c r="K28" s="13">
        <v>2</v>
      </c>
      <c r="L28" s="13">
        <v>0</v>
      </c>
      <c r="M28" s="13">
        <v>14</v>
      </c>
      <c r="N28" s="13">
        <v>0</v>
      </c>
      <c r="O28" s="16"/>
    </row>
    <row r="29" spans="1:15" x14ac:dyDescent="0.25">
      <c r="A29" s="11">
        <f>A28</f>
        <v>44177</v>
      </c>
      <c r="B29" s="12" t="s">
        <v>19</v>
      </c>
      <c r="C29" s="13">
        <v>240</v>
      </c>
      <c r="D29" s="13">
        <f>SUM(C29-E29)</f>
        <v>232</v>
      </c>
      <c r="E29" s="13">
        <f t="shared" si="0"/>
        <v>8</v>
      </c>
      <c r="F29" s="14">
        <f t="shared" ref="F29" si="9">(E29/C29)*100</f>
        <v>3.3333333333333335</v>
      </c>
      <c r="G29" s="13">
        <v>2</v>
      </c>
      <c r="H29" s="13">
        <v>6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6"/>
    </row>
    <row r="30" spans="1:15" x14ac:dyDescent="0.25">
      <c r="A30" s="6">
        <f>A29+1</f>
        <v>44178</v>
      </c>
      <c r="B30" s="7" t="s">
        <v>18</v>
      </c>
      <c r="C30" s="8">
        <v>100</v>
      </c>
      <c r="D30" s="8">
        <f t="shared" si="1"/>
        <v>94</v>
      </c>
      <c r="E30" s="8">
        <f t="shared" si="0"/>
        <v>6</v>
      </c>
      <c r="F30" s="9">
        <f t="shared" si="2"/>
        <v>6</v>
      </c>
      <c r="G30" s="8">
        <v>0</v>
      </c>
      <c r="H30" s="8">
        <v>1</v>
      </c>
      <c r="I30" s="8">
        <v>0</v>
      </c>
      <c r="J30" s="8">
        <v>1</v>
      </c>
      <c r="K30" s="8">
        <v>0</v>
      </c>
      <c r="L30" s="8">
        <v>0</v>
      </c>
      <c r="M30" s="8">
        <v>4</v>
      </c>
      <c r="N30" s="8">
        <v>0</v>
      </c>
      <c r="O30" s="10"/>
    </row>
    <row r="31" spans="1:15" x14ac:dyDescent="0.25">
      <c r="A31" s="6">
        <f>A30</f>
        <v>44178</v>
      </c>
      <c r="B31" s="7" t="s">
        <v>19</v>
      </c>
      <c r="C31" s="8">
        <v>240</v>
      </c>
      <c r="D31" s="8">
        <f t="shared" si="1"/>
        <v>218</v>
      </c>
      <c r="E31" s="8">
        <f t="shared" si="0"/>
        <v>22</v>
      </c>
      <c r="F31" s="9">
        <f t="shared" si="2"/>
        <v>9.1666666666666661</v>
      </c>
      <c r="G31" s="8">
        <v>0</v>
      </c>
      <c r="H31" s="8">
        <v>6</v>
      </c>
      <c r="I31" s="8">
        <v>0</v>
      </c>
      <c r="J31" s="8">
        <v>7</v>
      </c>
      <c r="K31" s="8">
        <v>0</v>
      </c>
      <c r="L31" s="8">
        <v>0</v>
      </c>
      <c r="M31" s="8">
        <v>9</v>
      </c>
      <c r="N31" s="8">
        <v>0</v>
      </c>
      <c r="O31" s="10"/>
    </row>
    <row r="32" spans="1:15" x14ac:dyDescent="0.25">
      <c r="A32" s="11">
        <f>A31+1</f>
        <v>44179</v>
      </c>
      <c r="B32" s="12" t="s">
        <v>18</v>
      </c>
      <c r="C32" s="13">
        <v>900</v>
      </c>
      <c r="D32" s="13">
        <f t="shared" si="1"/>
        <v>878</v>
      </c>
      <c r="E32" s="13">
        <f t="shared" si="0"/>
        <v>22</v>
      </c>
      <c r="F32" s="14">
        <f t="shared" si="2"/>
        <v>2.4444444444444446</v>
      </c>
      <c r="G32" s="13">
        <v>3</v>
      </c>
      <c r="H32" s="13">
        <v>4</v>
      </c>
      <c r="I32" s="13">
        <v>4</v>
      </c>
      <c r="J32" s="13">
        <v>6</v>
      </c>
      <c r="K32" s="13">
        <v>0</v>
      </c>
      <c r="L32" s="13">
        <v>1</v>
      </c>
      <c r="M32" s="13">
        <v>3</v>
      </c>
      <c r="N32" s="13">
        <v>1</v>
      </c>
      <c r="O32" s="16"/>
    </row>
    <row r="33" spans="1:15" x14ac:dyDescent="0.25">
      <c r="A33" s="11">
        <f>A32</f>
        <v>44179</v>
      </c>
      <c r="B33" s="12" t="s">
        <v>19</v>
      </c>
      <c r="C33" s="13">
        <v>40</v>
      </c>
      <c r="D33" s="13">
        <f t="shared" si="1"/>
        <v>37</v>
      </c>
      <c r="E33" s="13">
        <f t="shared" si="0"/>
        <v>3</v>
      </c>
      <c r="F33" s="14">
        <f t="shared" si="2"/>
        <v>7.5</v>
      </c>
      <c r="G33" s="13">
        <v>0</v>
      </c>
      <c r="H33" s="13">
        <v>0</v>
      </c>
      <c r="I33" s="13">
        <v>2</v>
      </c>
      <c r="J33" s="13">
        <v>0</v>
      </c>
      <c r="K33" s="13">
        <v>0</v>
      </c>
      <c r="L33" s="13">
        <v>0</v>
      </c>
      <c r="M33" s="13">
        <v>1</v>
      </c>
      <c r="N33" s="13">
        <v>0</v>
      </c>
      <c r="O33" s="16"/>
    </row>
    <row r="34" spans="1:15" x14ac:dyDescent="0.25">
      <c r="A34" s="6">
        <f>A33+1</f>
        <v>44180</v>
      </c>
      <c r="B34" s="7" t="s">
        <v>18</v>
      </c>
      <c r="C34" s="8">
        <v>950</v>
      </c>
      <c r="D34" s="8">
        <f t="shared" si="1"/>
        <v>914</v>
      </c>
      <c r="E34" s="8">
        <f t="shared" si="0"/>
        <v>36</v>
      </c>
      <c r="F34" s="9">
        <f t="shared" si="2"/>
        <v>3.7894736842105265</v>
      </c>
      <c r="G34" s="8">
        <v>1</v>
      </c>
      <c r="H34" s="8">
        <v>9</v>
      </c>
      <c r="I34" s="8">
        <v>13</v>
      </c>
      <c r="J34" s="8">
        <v>7</v>
      </c>
      <c r="K34" s="8">
        <v>3</v>
      </c>
      <c r="L34" s="8">
        <v>1</v>
      </c>
      <c r="M34" s="8">
        <v>0</v>
      </c>
      <c r="N34" s="8">
        <v>2</v>
      </c>
      <c r="O34" s="10"/>
    </row>
    <row r="35" spans="1:15" x14ac:dyDescent="0.25">
      <c r="A35" s="6">
        <f>A34</f>
        <v>44180</v>
      </c>
      <c r="B35" s="7" t="s">
        <v>19</v>
      </c>
      <c r="C35" s="8">
        <v>200</v>
      </c>
      <c r="D35" s="8">
        <f t="shared" si="1"/>
        <v>195</v>
      </c>
      <c r="E35" s="8">
        <f t="shared" si="0"/>
        <v>5</v>
      </c>
      <c r="F35" s="9">
        <f t="shared" si="2"/>
        <v>2.5</v>
      </c>
      <c r="G35" s="8">
        <v>0</v>
      </c>
      <c r="H35" s="8">
        <v>5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10"/>
    </row>
    <row r="36" spans="1:15" x14ac:dyDescent="0.25">
      <c r="A36" s="11">
        <f>A35+1</f>
        <v>44181</v>
      </c>
      <c r="B36" s="12" t="s">
        <v>18</v>
      </c>
      <c r="C36" s="13">
        <v>450</v>
      </c>
      <c r="D36" s="13">
        <f t="shared" si="1"/>
        <v>427</v>
      </c>
      <c r="E36" s="13">
        <f t="shared" si="0"/>
        <v>23</v>
      </c>
      <c r="F36" s="14">
        <f t="shared" si="2"/>
        <v>5.1111111111111116</v>
      </c>
      <c r="G36" s="13">
        <v>7</v>
      </c>
      <c r="H36" s="13">
        <v>11</v>
      </c>
      <c r="I36" s="13">
        <v>0</v>
      </c>
      <c r="J36" s="13">
        <v>5</v>
      </c>
      <c r="K36" s="13">
        <v>0</v>
      </c>
      <c r="L36" s="13">
        <v>0</v>
      </c>
      <c r="M36" s="13">
        <v>0</v>
      </c>
      <c r="N36" s="13">
        <v>0</v>
      </c>
      <c r="O36" s="16"/>
    </row>
    <row r="37" spans="1:15" x14ac:dyDescent="0.25">
      <c r="A37" s="11">
        <f>A36</f>
        <v>44181</v>
      </c>
      <c r="B37" s="12" t="s">
        <v>19</v>
      </c>
      <c r="C37" s="13">
        <v>320</v>
      </c>
      <c r="D37" s="13">
        <f t="shared" si="1"/>
        <v>316</v>
      </c>
      <c r="E37" s="13">
        <f t="shared" si="0"/>
        <v>4</v>
      </c>
      <c r="F37" s="14">
        <f t="shared" si="2"/>
        <v>1.25</v>
      </c>
      <c r="G37" s="13">
        <v>0</v>
      </c>
      <c r="H37" s="13">
        <v>2</v>
      </c>
      <c r="I37" s="13">
        <v>2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6"/>
    </row>
    <row r="38" spans="1:15" x14ac:dyDescent="0.25">
      <c r="A38" s="6">
        <f>A37+1</f>
        <v>44182</v>
      </c>
      <c r="B38" s="7" t="s">
        <v>18</v>
      </c>
      <c r="C38" s="8">
        <v>400</v>
      </c>
      <c r="D38" s="8">
        <f t="shared" si="1"/>
        <v>389</v>
      </c>
      <c r="E38" s="8">
        <f t="shared" si="0"/>
        <v>11</v>
      </c>
      <c r="F38" s="9">
        <f t="shared" si="2"/>
        <v>2.75</v>
      </c>
      <c r="G38" s="8">
        <v>0</v>
      </c>
      <c r="H38" s="8">
        <v>10</v>
      </c>
      <c r="I38" s="8">
        <v>0</v>
      </c>
      <c r="J38" s="8">
        <v>1</v>
      </c>
      <c r="K38" s="8">
        <v>0</v>
      </c>
      <c r="L38" s="8">
        <v>0</v>
      </c>
      <c r="M38" s="8">
        <v>0</v>
      </c>
      <c r="N38" s="8">
        <v>0</v>
      </c>
      <c r="O38" s="10"/>
    </row>
    <row r="39" spans="1:15" x14ac:dyDescent="0.25">
      <c r="A39" s="6">
        <f>A38</f>
        <v>44182</v>
      </c>
      <c r="B39" s="7" t="s">
        <v>19</v>
      </c>
      <c r="C39" s="8">
        <v>360</v>
      </c>
      <c r="D39" s="8">
        <f t="shared" si="1"/>
        <v>340</v>
      </c>
      <c r="E39" s="8">
        <f t="shared" si="0"/>
        <v>20</v>
      </c>
      <c r="F39" s="9">
        <f t="shared" si="2"/>
        <v>5.5555555555555554</v>
      </c>
      <c r="G39" s="8">
        <v>6</v>
      </c>
      <c r="H39" s="8">
        <v>3</v>
      </c>
      <c r="I39" s="8">
        <v>1</v>
      </c>
      <c r="J39" s="8">
        <v>4</v>
      </c>
      <c r="K39" s="8">
        <v>1</v>
      </c>
      <c r="L39" s="8">
        <v>0</v>
      </c>
      <c r="M39" s="8">
        <v>1</v>
      </c>
      <c r="N39" s="8">
        <v>4</v>
      </c>
      <c r="O39" s="10"/>
    </row>
    <row r="40" spans="1:15" x14ac:dyDescent="0.25">
      <c r="A40" s="11">
        <f>A39+1</f>
        <v>44183</v>
      </c>
      <c r="B40" s="12" t="s">
        <v>18</v>
      </c>
      <c r="C40" s="13">
        <v>500</v>
      </c>
      <c r="D40" s="13">
        <f t="shared" si="1"/>
        <v>495</v>
      </c>
      <c r="E40" s="13">
        <f t="shared" si="0"/>
        <v>5</v>
      </c>
      <c r="F40" s="14">
        <f t="shared" si="2"/>
        <v>1</v>
      </c>
      <c r="G40" s="13">
        <v>0</v>
      </c>
      <c r="H40" s="13">
        <v>3</v>
      </c>
      <c r="I40" s="13">
        <v>0</v>
      </c>
      <c r="J40" s="13">
        <v>1</v>
      </c>
      <c r="K40" s="13">
        <v>0</v>
      </c>
      <c r="L40" s="13">
        <v>0</v>
      </c>
      <c r="M40" s="13">
        <v>1</v>
      </c>
      <c r="N40" s="13">
        <v>0</v>
      </c>
      <c r="O40" s="18"/>
    </row>
    <row r="41" spans="1:15" x14ac:dyDescent="0.25">
      <c r="A41" s="11">
        <f>A40</f>
        <v>44183</v>
      </c>
      <c r="B41" s="12" t="s">
        <v>19</v>
      </c>
      <c r="C41" s="13">
        <v>440</v>
      </c>
      <c r="D41" s="13">
        <f t="shared" si="1"/>
        <v>429</v>
      </c>
      <c r="E41" s="13">
        <f t="shared" si="0"/>
        <v>11</v>
      </c>
      <c r="F41" s="14">
        <f t="shared" si="2"/>
        <v>2.5</v>
      </c>
      <c r="G41" s="13">
        <v>2</v>
      </c>
      <c r="H41" s="13">
        <v>1</v>
      </c>
      <c r="I41" s="13">
        <v>2</v>
      </c>
      <c r="J41" s="13">
        <v>2</v>
      </c>
      <c r="K41" s="13">
        <v>0</v>
      </c>
      <c r="L41" s="13">
        <v>1</v>
      </c>
      <c r="M41" s="13">
        <v>3</v>
      </c>
      <c r="N41" s="13">
        <v>0</v>
      </c>
      <c r="O41" s="16"/>
    </row>
    <row r="42" spans="1:15" x14ac:dyDescent="0.25">
      <c r="A42" s="6">
        <f>A41+1</f>
        <v>44184</v>
      </c>
      <c r="B42" s="7" t="s">
        <v>18</v>
      </c>
      <c r="C42" s="8">
        <v>300</v>
      </c>
      <c r="D42" s="8">
        <f t="shared" si="1"/>
        <v>287</v>
      </c>
      <c r="E42" s="8">
        <f t="shared" si="0"/>
        <v>13</v>
      </c>
      <c r="F42" s="9">
        <f t="shared" si="2"/>
        <v>4.3333333333333339</v>
      </c>
      <c r="G42" s="8">
        <v>1</v>
      </c>
      <c r="H42" s="8">
        <v>3</v>
      </c>
      <c r="I42" s="8">
        <v>1</v>
      </c>
      <c r="J42" s="8">
        <v>5</v>
      </c>
      <c r="K42" s="8">
        <v>0</v>
      </c>
      <c r="L42" s="8">
        <v>0</v>
      </c>
      <c r="M42" s="8">
        <v>2</v>
      </c>
      <c r="N42" s="8">
        <v>1</v>
      </c>
      <c r="O42" s="20"/>
    </row>
    <row r="43" spans="1:15" x14ac:dyDescent="0.25">
      <c r="A43" s="6">
        <f>A42</f>
        <v>44184</v>
      </c>
      <c r="B43" s="7" t="s">
        <v>19</v>
      </c>
      <c r="C43" s="8">
        <v>320</v>
      </c>
      <c r="D43" s="8">
        <f t="shared" si="1"/>
        <v>316</v>
      </c>
      <c r="E43" s="8">
        <f t="shared" si="0"/>
        <v>4</v>
      </c>
      <c r="F43" s="9">
        <f t="shared" si="2"/>
        <v>1.25</v>
      </c>
      <c r="G43" s="8">
        <v>1</v>
      </c>
      <c r="H43" s="8">
        <v>2</v>
      </c>
      <c r="I43" s="8">
        <v>0</v>
      </c>
      <c r="J43" s="8">
        <v>0</v>
      </c>
      <c r="K43" s="8">
        <v>0</v>
      </c>
      <c r="L43" s="8">
        <v>0</v>
      </c>
      <c r="M43" s="8">
        <v>1</v>
      </c>
      <c r="N43" s="8">
        <v>0</v>
      </c>
      <c r="O43" s="10"/>
    </row>
    <row r="44" spans="1:15" x14ac:dyDescent="0.25">
      <c r="A44" s="11">
        <f t="shared" ref="A44:A49" si="10">A42+1</f>
        <v>44185</v>
      </c>
      <c r="B44" s="12" t="s">
        <v>18</v>
      </c>
      <c r="C44" s="13">
        <v>150</v>
      </c>
      <c r="D44" s="13">
        <f t="shared" si="1"/>
        <v>147</v>
      </c>
      <c r="E44" s="13">
        <f t="shared" si="0"/>
        <v>3</v>
      </c>
      <c r="F44" s="14">
        <f t="shared" si="2"/>
        <v>2</v>
      </c>
      <c r="G44" s="13">
        <v>1</v>
      </c>
      <c r="H44" s="13">
        <v>0</v>
      </c>
      <c r="I44" s="13">
        <v>0</v>
      </c>
      <c r="J44" s="13">
        <v>2</v>
      </c>
      <c r="K44" s="13">
        <v>0</v>
      </c>
      <c r="L44" s="13">
        <v>0</v>
      </c>
      <c r="M44" s="13">
        <v>0</v>
      </c>
      <c r="N44" s="13">
        <v>0</v>
      </c>
      <c r="O44" s="18"/>
    </row>
    <row r="45" spans="1:15" x14ac:dyDescent="0.25">
      <c r="A45" s="11">
        <f t="shared" si="10"/>
        <v>44185</v>
      </c>
      <c r="B45" s="12" t="s">
        <v>19</v>
      </c>
      <c r="C45" s="13">
        <v>0</v>
      </c>
      <c r="D45" s="13">
        <f t="shared" si="1"/>
        <v>0</v>
      </c>
      <c r="E45" s="13">
        <f t="shared" si="0"/>
        <v>0</v>
      </c>
      <c r="F45" s="14" t="e">
        <f t="shared" si="2"/>
        <v>#DIV/0!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8"/>
    </row>
    <row r="46" spans="1:15" x14ac:dyDescent="0.25">
      <c r="A46" s="6">
        <f t="shared" si="10"/>
        <v>44186</v>
      </c>
      <c r="B46" s="7" t="s">
        <v>18</v>
      </c>
      <c r="C46" s="8">
        <v>350</v>
      </c>
      <c r="D46" s="8">
        <f t="shared" si="1"/>
        <v>334</v>
      </c>
      <c r="E46" s="8">
        <f t="shared" si="0"/>
        <v>16</v>
      </c>
      <c r="F46" s="9">
        <f t="shared" si="2"/>
        <v>4.5714285714285712</v>
      </c>
      <c r="G46" s="8">
        <v>2</v>
      </c>
      <c r="H46" s="8">
        <v>14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20"/>
    </row>
    <row r="47" spans="1:15" x14ac:dyDescent="0.25">
      <c r="A47" s="6">
        <f t="shared" si="10"/>
        <v>44186</v>
      </c>
      <c r="B47" s="7" t="s">
        <v>19</v>
      </c>
      <c r="C47" s="8">
        <v>480</v>
      </c>
      <c r="D47" s="8">
        <f t="shared" si="1"/>
        <v>472</v>
      </c>
      <c r="E47" s="8">
        <f t="shared" si="0"/>
        <v>8</v>
      </c>
      <c r="F47" s="9">
        <f t="shared" si="2"/>
        <v>1.6666666666666667</v>
      </c>
      <c r="G47" s="8">
        <v>0</v>
      </c>
      <c r="H47" s="8">
        <v>5</v>
      </c>
      <c r="I47" s="8">
        <v>0</v>
      </c>
      <c r="J47" s="8">
        <v>0</v>
      </c>
      <c r="K47" s="8">
        <v>0</v>
      </c>
      <c r="L47" s="8">
        <v>0</v>
      </c>
      <c r="M47" s="8">
        <v>3</v>
      </c>
      <c r="N47" s="8">
        <v>0</v>
      </c>
      <c r="O47" s="10"/>
    </row>
    <row r="48" spans="1:15" x14ac:dyDescent="0.25">
      <c r="A48" s="11">
        <f t="shared" si="10"/>
        <v>44187</v>
      </c>
      <c r="B48" s="12" t="s">
        <v>18</v>
      </c>
      <c r="C48" s="13">
        <v>200</v>
      </c>
      <c r="D48" s="13">
        <f t="shared" si="1"/>
        <v>187</v>
      </c>
      <c r="E48" s="13">
        <f t="shared" si="0"/>
        <v>13</v>
      </c>
      <c r="F48" s="14">
        <f t="shared" si="2"/>
        <v>6.5</v>
      </c>
      <c r="G48" s="13">
        <v>0</v>
      </c>
      <c r="H48" s="13">
        <v>0</v>
      </c>
      <c r="I48" s="13">
        <v>3</v>
      </c>
      <c r="J48" s="13">
        <v>10</v>
      </c>
      <c r="K48" s="13">
        <v>0</v>
      </c>
      <c r="L48" s="13">
        <v>0</v>
      </c>
      <c r="M48" s="13">
        <v>0</v>
      </c>
      <c r="N48" s="13">
        <v>0</v>
      </c>
      <c r="O48" s="21"/>
    </row>
    <row r="49" spans="1:15" x14ac:dyDescent="0.25">
      <c r="A49" s="11">
        <f t="shared" si="10"/>
        <v>44187</v>
      </c>
      <c r="B49" s="12" t="s">
        <v>19</v>
      </c>
      <c r="C49" s="13">
        <v>440</v>
      </c>
      <c r="D49" s="13">
        <f t="shared" si="1"/>
        <v>434</v>
      </c>
      <c r="E49" s="13">
        <f t="shared" si="0"/>
        <v>6</v>
      </c>
      <c r="F49" s="14">
        <f t="shared" si="2"/>
        <v>1.3636363636363635</v>
      </c>
      <c r="G49" s="13">
        <v>0</v>
      </c>
      <c r="H49" s="13">
        <v>6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6"/>
    </row>
    <row r="50" spans="1:15" x14ac:dyDescent="0.25">
      <c r="A50" s="6">
        <f>A48+1</f>
        <v>44188</v>
      </c>
      <c r="B50" s="7" t="s">
        <v>18</v>
      </c>
      <c r="C50" s="8">
        <v>200</v>
      </c>
      <c r="D50" s="8">
        <f t="shared" si="1"/>
        <v>190</v>
      </c>
      <c r="E50" s="8">
        <f t="shared" si="0"/>
        <v>10</v>
      </c>
      <c r="F50" s="9">
        <f t="shared" si="2"/>
        <v>5</v>
      </c>
      <c r="G50" s="8">
        <v>4</v>
      </c>
      <c r="H50" s="8">
        <v>4</v>
      </c>
      <c r="I50" s="8">
        <v>1</v>
      </c>
      <c r="J50" s="8">
        <v>0</v>
      </c>
      <c r="K50" s="8">
        <v>0</v>
      </c>
      <c r="L50" s="8">
        <v>0</v>
      </c>
      <c r="M50" s="8">
        <v>1</v>
      </c>
      <c r="N50" s="8">
        <v>0</v>
      </c>
      <c r="O50" s="10"/>
    </row>
    <row r="51" spans="1:15" x14ac:dyDescent="0.25">
      <c r="A51" s="6">
        <f>A49+1</f>
        <v>44188</v>
      </c>
      <c r="B51" s="7" t="s">
        <v>19</v>
      </c>
      <c r="C51" s="8">
        <v>520</v>
      </c>
      <c r="D51" s="8">
        <f t="shared" si="1"/>
        <v>511</v>
      </c>
      <c r="E51" s="8">
        <f t="shared" si="0"/>
        <v>9</v>
      </c>
      <c r="F51" s="9">
        <f t="shared" si="2"/>
        <v>1.7307692307692308</v>
      </c>
      <c r="G51" s="8">
        <v>4</v>
      </c>
      <c r="H51" s="8">
        <v>2</v>
      </c>
      <c r="I51" s="8">
        <v>2</v>
      </c>
      <c r="J51" s="8">
        <v>1</v>
      </c>
      <c r="K51" s="8">
        <v>0</v>
      </c>
      <c r="L51" s="8">
        <v>0</v>
      </c>
      <c r="M51" s="8">
        <v>0</v>
      </c>
      <c r="N51" s="8">
        <v>0</v>
      </c>
      <c r="O51" s="20"/>
    </row>
    <row r="52" spans="1:15" x14ac:dyDescent="0.25">
      <c r="A52" s="11">
        <f>A51+1</f>
        <v>44189</v>
      </c>
      <c r="B52" s="12" t="s">
        <v>18</v>
      </c>
      <c r="C52" s="13">
        <v>450</v>
      </c>
      <c r="D52" s="13">
        <f t="shared" si="1"/>
        <v>438</v>
      </c>
      <c r="E52" s="13">
        <f t="shared" si="0"/>
        <v>12</v>
      </c>
      <c r="F52" s="14">
        <f t="shared" si="2"/>
        <v>2.666666666666667</v>
      </c>
      <c r="G52" s="13">
        <v>4</v>
      </c>
      <c r="H52" s="13">
        <v>5</v>
      </c>
      <c r="I52" s="13">
        <v>3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6"/>
    </row>
    <row r="53" spans="1:15" x14ac:dyDescent="0.25">
      <c r="A53" s="11">
        <f>A52</f>
        <v>44189</v>
      </c>
      <c r="B53" s="12" t="s">
        <v>19</v>
      </c>
      <c r="C53" s="13">
        <v>200</v>
      </c>
      <c r="D53" s="13">
        <f t="shared" si="1"/>
        <v>196</v>
      </c>
      <c r="E53" s="13">
        <f t="shared" si="0"/>
        <v>4</v>
      </c>
      <c r="F53" s="14">
        <f t="shared" si="2"/>
        <v>2</v>
      </c>
      <c r="G53" s="13">
        <v>2</v>
      </c>
      <c r="H53" s="13">
        <v>0</v>
      </c>
      <c r="I53" s="13">
        <v>0</v>
      </c>
      <c r="J53" s="13">
        <v>2</v>
      </c>
      <c r="K53" s="13">
        <v>0</v>
      </c>
      <c r="L53" s="13">
        <v>0</v>
      </c>
      <c r="M53" s="13">
        <v>0</v>
      </c>
      <c r="N53" s="13">
        <v>0</v>
      </c>
      <c r="O53" s="21"/>
    </row>
    <row r="54" spans="1:15" x14ac:dyDescent="0.25">
      <c r="A54" s="6">
        <f>A53+1</f>
        <v>44190</v>
      </c>
      <c r="B54" s="7" t="s">
        <v>18</v>
      </c>
      <c r="C54" s="8">
        <v>732</v>
      </c>
      <c r="D54" s="8">
        <f t="shared" si="1"/>
        <v>588</v>
      </c>
      <c r="E54" s="8">
        <f t="shared" si="0"/>
        <v>144</v>
      </c>
      <c r="F54" s="9">
        <f t="shared" si="2"/>
        <v>19.672131147540984</v>
      </c>
      <c r="G54" s="8">
        <v>68</v>
      </c>
      <c r="H54" s="8">
        <v>32</v>
      </c>
      <c r="I54" s="8">
        <v>2</v>
      </c>
      <c r="J54" s="8">
        <v>27</v>
      </c>
      <c r="K54" s="8">
        <v>1</v>
      </c>
      <c r="L54" s="8">
        <v>1</v>
      </c>
      <c r="M54" s="8">
        <v>13</v>
      </c>
      <c r="N54" s="8">
        <v>0</v>
      </c>
      <c r="O54" s="7"/>
    </row>
    <row r="55" spans="1:15" x14ac:dyDescent="0.25">
      <c r="A55" s="6">
        <f>A54</f>
        <v>44190</v>
      </c>
      <c r="B55" s="7" t="s">
        <v>19</v>
      </c>
      <c r="C55" s="8">
        <v>280</v>
      </c>
      <c r="D55" s="8">
        <f t="shared" si="1"/>
        <v>273</v>
      </c>
      <c r="E55" s="8">
        <f t="shared" si="0"/>
        <v>7</v>
      </c>
      <c r="F55" s="9">
        <f t="shared" si="2"/>
        <v>2.5</v>
      </c>
      <c r="G55" s="8">
        <v>1</v>
      </c>
      <c r="H55" s="8">
        <v>6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10"/>
    </row>
    <row r="56" spans="1:15" x14ac:dyDescent="0.25">
      <c r="A56" s="11">
        <f>A55+1</f>
        <v>44191</v>
      </c>
      <c r="B56" s="12" t="s">
        <v>18</v>
      </c>
      <c r="C56" s="13">
        <v>550</v>
      </c>
      <c r="D56" s="13">
        <f t="shared" si="1"/>
        <v>527</v>
      </c>
      <c r="E56" s="13">
        <f t="shared" si="0"/>
        <v>23</v>
      </c>
      <c r="F56" s="14">
        <f t="shared" si="2"/>
        <v>4.1818181818181817</v>
      </c>
      <c r="G56" s="13">
        <v>7</v>
      </c>
      <c r="H56" s="13">
        <v>6</v>
      </c>
      <c r="I56" s="13">
        <v>2</v>
      </c>
      <c r="J56" s="13">
        <v>0</v>
      </c>
      <c r="K56" s="13">
        <v>0</v>
      </c>
      <c r="L56" s="13">
        <v>0</v>
      </c>
      <c r="M56" s="13">
        <v>1</v>
      </c>
      <c r="N56" s="13">
        <v>7</v>
      </c>
      <c r="O56" s="13" t="s">
        <v>81</v>
      </c>
    </row>
    <row r="57" spans="1:15" x14ac:dyDescent="0.25">
      <c r="A57" s="11">
        <f>A56</f>
        <v>44191</v>
      </c>
      <c r="B57" s="12" t="s">
        <v>19</v>
      </c>
      <c r="C57" s="13">
        <v>280</v>
      </c>
      <c r="D57" s="13">
        <f t="shared" si="1"/>
        <v>272</v>
      </c>
      <c r="E57" s="13">
        <f t="shared" si="0"/>
        <v>8</v>
      </c>
      <c r="F57" s="14">
        <f t="shared" si="2"/>
        <v>2.8571428571428572</v>
      </c>
      <c r="G57" s="13">
        <v>3</v>
      </c>
      <c r="H57" s="13">
        <v>2</v>
      </c>
      <c r="I57" s="13">
        <v>0</v>
      </c>
      <c r="J57" s="13">
        <v>1</v>
      </c>
      <c r="K57" s="13">
        <v>0</v>
      </c>
      <c r="L57" s="13">
        <v>1</v>
      </c>
      <c r="M57" s="13">
        <v>1</v>
      </c>
      <c r="N57" s="13">
        <v>0</v>
      </c>
      <c r="O57" s="16"/>
    </row>
    <row r="58" spans="1:15" x14ac:dyDescent="0.25">
      <c r="A58" s="6">
        <f>A57+1</f>
        <v>44192</v>
      </c>
      <c r="B58" s="7" t="s">
        <v>18</v>
      </c>
      <c r="C58" s="8">
        <v>150</v>
      </c>
      <c r="D58" s="8">
        <f t="shared" si="1"/>
        <v>149</v>
      </c>
      <c r="E58" s="8">
        <f t="shared" si="0"/>
        <v>1</v>
      </c>
      <c r="F58" s="9">
        <f t="shared" si="2"/>
        <v>0.66666666666666674</v>
      </c>
      <c r="G58" s="8">
        <v>1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/>
    </row>
    <row r="59" spans="1:15" x14ac:dyDescent="0.25">
      <c r="A59" s="6">
        <f>A58</f>
        <v>44192</v>
      </c>
      <c r="B59" s="7" t="s">
        <v>19</v>
      </c>
      <c r="C59" s="8">
        <v>40</v>
      </c>
      <c r="D59" s="8">
        <f t="shared" si="1"/>
        <v>39</v>
      </c>
      <c r="E59" s="8">
        <f t="shared" si="0"/>
        <v>1</v>
      </c>
      <c r="F59" s="9">
        <f t="shared" si="2"/>
        <v>2.5</v>
      </c>
      <c r="G59" s="8">
        <v>0</v>
      </c>
      <c r="H59" s="8">
        <v>1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22"/>
    </row>
    <row r="60" spans="1:15" x14ac:dyDescent="0.25">
      <c r="A60" s="11">
        <f>A59+1</f>
        <v>44193</v>
      </c>
      <c r="B60" s="12" t="s">
        <v>18</v>
      </c>
      <c r="C60" s="13">
        <v>550</v>
      </c>
      <c r="D60" s="13">
        <f t="shared" si="1"/>
        <v>531</v>
      </c>
      <c r="E60" s="13">
        <f t="shared" si="0"/>
        <v>19</v>
      </c>
      <c r="F60" s="14">
        <f t="shared" si="2"/>
        <v>3.4545454545454546</v>
      </c>
      <c r="G60" s="13">
        <v>9</v>
      </c>
      <c r="H60" s="13">
        <v>3</v>
      </c>
      <c r="I60" s="13">
        <v>3</v>
      </c>
      <c r="J60" s="13">
        <v>0</v>
      </c>
      <c r="K60" s="13">
        <v>0</v>
      </c>
      <c r="L60" s="13">
        <v>0</v>
      </c>
      <c r="M60" s="13">
        <v>4</v>
      </c>
      <c r="N60" s="13">
        <v>0</v>
      </c>
      <c r="O60" s="12"/>
    </row>
    <row r="61" spans="1:15" x14ac:dyDescent="0.25">
      <c r="A61" s="11">
        <f>A60</f>
        <v>44193</v>
      </c>
      <c r="B61" s="12" t="s">
        <v>19</v>
      </c>
      <c r="C61" s="13">
        <v>480</v>
      </c>
      <c r="D61" s="13">
        <f t="shared" si="1"/>
        <v>452</v>
      </c>
      <c r="E61" s="13">
        <f t="shared" si="0"/>
        <v>28</v>
      </c>
      <c r="F61" s="14">
        <f t="shared" si="2"/>
        <v>5.833333333333333</v>
      </c>
      <c r="G61" s="13">
        <v>23</v>
      </c>
      <c r="H61" s="13">
        <v>5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21"/>
    </row>
    <row r="62" spans="1:15" x14ac:dyDescent="0.25">
      <c r="A62" s="6">
        <f>A61+1</f>
        <v>44194</v>
      </c>
      <c r="B62" s="7" t="s">
        <v>18</v>
      </c>
      <c r="C62" s="8">
        <v>150</v>
      </c>
      <c r="D62" s="8">
        <f t="shared" si="1"/>
        <v>149</v>
      </c>
      <c r="E62" s="8">
        <f t="shared" si="0"/>
        <v>1</v>
      </c>
      <c r="F62" s="9">
        <f t="shared" si="2"/>
        <v>0.66666666666666674</v>
      </c>
      <c r="G62" s="8">
        <v>0</v>
      </c>
      <c r="H62" s="8">
        <v>1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/>
    </row>
    <row r="63" spans="1:15" x14ac:dyDescent="0.25">
      <c r="A63" s="6">
        <f>A62</f>
        <v>44194</v>
      </c>
      <c r="B63" s="7" t="s">
        <v>19</v>
      </c>
      <c r="C63" s="8">
        <v>430</v>
      </c>
      <c r="D63" s="8">
        <f t="shared" si="1"/>
        <v>414</v>
      </c>
      <c r="E63" s="8">
        <f t="shared" si="0"/>
        <v>16</v>
      </c>
      <c r="F63" s="9">
        <f t="shared" si="2"/>
        <v>3.7209302325581395</v>
      </c>
      <c r="G63" s="8">
        <v>10</v>
      </c>
      <c r="H63" s="8">
        <v>4</v>
      </c>
      <c r="I63" s="8">
        <v>2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22"/>
    </row>
    <row r="64" spans="1:15" x14ac:dyDescent="0.25">
      <c r="A64" s="11">
        <f>A61+2</f>
        <v>44195</v>
      </c>
      <c r="B64" s="12" t="s">
        <v>18</v>
      </c>
      <c r="C64" s="13">
        <v>50</v>
      </c>
      <c r="D64" s="13">
        <f t="shared" si="1"/>
        <v>48</v>
      </c>
      <c r="E64" s="13">
        <f t="shared" si="0"/>
        <v>2</v>
      </c>
      <c r="F64" s="14">
        <f t="shared" si="2"/>
        <v>4</v>
      </c>
      <c r="G64" s="13">
        <v>0</v>
      </c>
      <c r="H64" s="13">
        <v>1</v>
      </c>
      <c r="I64" s="13">
        <v>0</v>
      </c>
      <c r="J64" s="13">
        <v>1</v>
      </c>
      <c r="K64" s="13">
        <v>0</v>
      </c>
      <c r="L64" s="13">
        <v>0</v>
      </c>
      <c r="M64" s="13">
        <v>0</v>
      </c>
      <c r="N64" s="13">
        <v>0</v>
      </c>
      <c r="O64" s="12"/>
    </row>
    <row r="65" spans="1:15" x14ac:dyDescent="0.25">
      <c r="A65" s="11">
        <f>A64</f>
        <v>44195</v>
      </c>
      <c r="B65" s="12" t="s">
        <v>19</v>
      </c>
      <c r="C65" s="13">
        <v>280</v>
      </c>
      <c r="D65" s="13">
        <f t="shared" si="1"/>
        <v>268</v>
      </c>
      <c r="E65" s="13">
        <f t="shared" si="0"/>
        <v>12</v>
      </c>
      <c r="F65" s="14">
        <f t="shared" si="2"/>
        <v>4.2857142857142856</v>
      </c>
      <c r="G65" s="13">
        <v>3</v>
      </c>
      <c r="H65" s="13">
        <v>4</v>
      </c>
      <c r="I65" s="13">
        <v>1</v>
      </c>
      <c r="J65" s="13">
        <v>4</v>
      </c>
      <c r="K65" s="13">
        <v>0</v>
      </c>
      <c r="L65" s="13">
        <v>0</v>
      </c>
      <c r="M65" s="13">
        <v>0</v>
      </c>
      <c r="N65" s="13">
        <v>0</v>
      </c>
      <c r="O65" s="19"/>
    </row>
    <row r="66" spans="1:15" ht="17.25" customHeight="1" x14ac:dyDescent="0.25">
      <c r="A66" s="6">
        <f>A63+2</f>
        <v>44196</v>
      </c>
      <c r="B66" s="7" t="s">
        <v>18</v>
      </c>
      <c r="C66" s="8">
        <v>450</v>
      </c>
      <c r="D66" s="8">
        <f t="shared" si="1"/>
        <v>426</v>
      </c>
      <c r="E66" s="8">
        <f t="shared" si="0"/>
        <v>24</v>
      </c>
      <c r="F66" s="9">
        <f t="shared" si="2"/>
        <v>5.3333333333333339</v>
      </c>
      <c r="G66" s="8">
        <v>18</v>
      </c>
      <c r="H66" s="8">
        <v>4</v>
      </c>
      <c r="I66" s="8">
        <v>0</v>
      </c>
      <c r="J66" s="8">
        <v>2</v>
      </c>
      <c r="K66" s="8">
        <v>0</v>
      </c>
      <c r="L66" s="8">
        <v>0</v>
      </c>
      <c r="M66" s="8">
        <v>0</v>
      </c>
      <c r="N66" s="8">
        <v>0</v>
      </c>
      <c r="O66" s="7"/>
    </row>
    <row r="67" spans="1:15" ht="17.25" customHeight="1" x14ac:dyDescent="0.25">
      <c r="A67" s="6">
        <f>A66</f>
        <v>44196</v>
      </c>
      <c r="B67" s="7" t="s">
        <v>19</v>
      </c>
      <c r="C67" s="8">
        <v>0</v>
      </c>
      <c r="D67" s="8">
        <f>SUM(C67-E67)</f>
        <v>0</v>
      </c>
      <c r="E67" s="8">
        <f>SUM(G67:N67)</f>
        <v>0</v>
      </c>
      <c r="F67" s="9" t="e">
        <f t="shared" si="2"/>
        <v>#DIV/0!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22"/>
    </row>
    <row r="68" spans="1:15" x14ac:dyDescent="0.25">
      <c r="A68" s="55" t="s">
        <v>25</v>
      </c>
      <c r="B68" s="56"/>
      <c r="C68" s="27">
        <f>SUM(C6:C67)</f>
        <v>20852</v>
      </c>
      <c r="D68" s="27">
        <f>SUM(D6:D67)</f>
        <v>19675</v>
      </c>
      <c r="E68" s="27">
        <f>SUM(E6:E67)</f>
        <v>1177</v>
      </c>
      <c r="F68" s="24">
        <f>(E68/C68)*100</f>
        <v>5.6445424899290231</v>
      </c>
      <c r="G68" s="27">
        <f t="shared" ref="G68:N68" si="11">SUM(G6:G67)</f>
        <v>300</v>
      </c>
      <c r="H68" s="27">
        <f t="shared" si="11"/>
        <v>295</v>
      </c>
      <c r="I68" s="27">
        <f t="shared" si="11"/>
        <v>66</v>
      </c>
      <c r="J68" s="27">
        <f t="shared" si="11"/>
        <v>216</v>
      </c>
      <c r="K68" s="27">
        <f t="shared" si="11"/>
        <v>150</v>
      </c>
      <c r="L68" s="27">
        <f t="shared" si="11"/>
        <v>5</v>
      </c>
      <c r="M68" s="27">
        <f t="shared" si="11"/>
        <v>119</v>
      </c>
      <c r="N68" s="27">
        <f t="shared" si="11"/>
        <v>26</v>
      </c>
      <c r="O68" s="25"/>
    </row>
    <row r="69" spans="1:15" ht="18.75" x14ac:dyDescent="0.3">
      <c r="A69" s="57" t="s">
        <v>26</v>
      </c>
      <c r="B69" s="57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57" t="s">
        <v>27</v>
      </c>
      <c r="O69" s="57"/>
    </row>
    <row r="70" spans="1:15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</row>
    <row r="71" spans="1:15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</row>
    <row r="72" spans="1:15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</row>
    <row r="73" spans="1:15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</row>
    <row r="74" spans="1:15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</row>
    <row r="75" spans="1:15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</row>
    <row r="76" spans="1:15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</row>
  </sheetData>
  <mergeCells count="12">
    <mergeCell ref="A68:B68"/>
    <mergeCell ref="A69:B69"/>
    <mergeCell ref="N69:O69"/>
    <mergeCell ref="N2:O2"/>
    <mergeCell ref="A4:A5"/>
    <mergeCell ref="B4:B5"/>
    <mergeCell ref="C4:C5"/>
    <mergeCell ref="D4:D5"/>
    <mergeCell ref="E4:E5"/>
    <mergeCell ref="F4:F5"/>
    <mergeCell ref="G4:N4"/>
    <mergeCell ref="O4:O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6"/>
  <sheetViews>
    <sheetView workbookViewId="0">
      <selection sqref="A1:XFD1048576"/>
    </sheetView>
  </sheetViews>
  <sheetFormatPr defaultRowHeight="15" x14ac:dyDescent="0.25"/>
  <cols>
    <col min="1" max="1" width="11.7109375" customWidth="1"/>
    <col min="2" max="2" width="24.28515625" customWidth="1"/>
    <col min="3" max="3" width="9.7109375" customWidth="1"/>
    <col min="5" max="5" width="9.140625" customWidth="1"/>
    <col min="6" max="6" width="10.140625" customWidth="1"/>
    <col min="7" max="7" width="11.28515625" customWidth="1"/>
    <col min="9" max="9" width="14" customWidth="1"/>
    <col min="10" max="11" width="9.85546875" customWidth="1"/>
    <col min="12" max="12" width="13" customWidth="1"/>
    <col min="13" max="13" width="11.140625" customWidth="1"/>
    <col min="15" max="15" width="16.140625" customWidth="1"/>
  </cols>
  <sheetData>
    <row r="2" spans="1:15" x14ac:dyDescent="0.25">
      <c r="A2" s="1" t="s">
        <v>0</v>
      </c>
      <c r="O2" s="35"/>
    </row>
    <row r="3" spans="1:15" x14ac:dyDescent="0.25">
      <c r="A3" s="1" t="s">
        <v>28</v>
      </c>
    </row>
    <row r="4" spans="1:15" x14ac:dyDescent="0.25">
      <c r="A4" s="59" t="s">
        <v>2</v>
      </c>
      <c r="B4" s="59" t="s">
        <v>3</v>
      </c>
      <c r="C4" s="62" t="s">
        <v>4</v>
      </c>
      <c r="D4" s="59" t="s">
        <v>5</v>
      </c>
      <c r="E4" s="62" t="s">
        <v>6</v>
      </c>
      <c r="F4" s="64" t="s">
        <v>7</v>
      </c>
      <c r="G4" s="65" t="s">
        <v>8</v>
      </c>
      <c r="H4" s="65"/>
      <c r="I4" s="65"/>
      <c r="J4" s="65"/>
      <c r="K4" s="65"/>
      <c r="L4" s="65"/>
      <c r="M4" s="65"/>
      <c r="N4" s="65"/>
      <c r="O4" s="66" t="s">
        <v>9</v>
      </c>
    </row>
    <row r="5" spans="1:15" ht="45" x14ac:dyDescent="0.25">
      <c r="A5" s="59"/>
      <c r="B5" s="59"/>
      <c r="C5" s="63"/>
      <c r="D5" s="59"/>
      <c r="E5" s="63"/>
      <c r="F5" s="64"/>
      <c r="G5" s="2" t="s">
        <v>10</v>
      </c>
      <c r="H5" s="28" t="s">
        <v>11</v>
      </c>
      <c r="I5" s="4" t="s">
        <v>12</v>
      </c>
      <c r="J5" s="28" t="s">
        <v>13</v>
      </c>
      <c r="K5" s="28" t="s">
        <v>14</v>
      </c>
      <c r="L5" s="28" t="s">
        <v>15</v>
      </c>
      <c r="M5" s="28" t="s">
        <v>16</v>
      </c>
      <c r="N5" s="5" t="s">
        <v>17</v>
      </c>
      <c r="O5" s="67"/>
    </row>
    <row r="6" spans="1:15" x14ac:dyDescent="0.25">
      <c r="A6" s="39">
        <v>44166</v>
      </c>
      <c r="B6" s="30" t="s">
        <v>30</v>
      </c>
      <c r="C6" s="30">
        <v>200</v>
      </c>
      <c r="D6" s="30">
        <f>SUM(C6-E6)</f>
        <v>182</v>
      </c>
      <c r="E6" s="30">
        <f>SUM(G6:N6)</f>
        <v>18</v>
      </c>
      <c r="F6" s="40">
        <f>(E6/C6)*100</f>
        <v>9</v>
      </c>
      <c r="G6" s="8">
        <v>2</v>
      </c>
      <c r="H6" s="8">
        <v>0</v>
      </c>
      <c r="I6" s="8">
        <v>5</v>
      </c>
      <c r="J6" s="8">
        <v>11</v>
      </c>
      <c r="K6" s="8">
        <v>0</v>
      </c>
      <c r="L6" s="8">
        <v>0</v>
      </c>
      <c r="M6" s="8">
        <v>0</v>
      </c>
      <c r="N6" s="8">
        <v>0</v>
      </c>
      <c r="O6" s="41"/>
    </row>
    <row r="7" spans="1:15" x14ac:dyDescent="0.25">
      <c r="A7" s="42">
        <f t="shared" ref="A7:A34" si="0">A6+1</f>
        <v>44167</v>
      </c>
      <c r="B7" s="32" t="s">
        <v>30</v>
      </c>
      <c r="C7" s="32">
        <v>75</v>
      </c>
      <c r="D7" s="32">
        <f>SUM(C7-E7)</f>
        <v>74</v>
      </c>
      <c r="E7" s="32">
        <f t="shared" ref="E7:E36" si="1">SUM(G7:N7)</f>
        <v>1</v>
      </c>
      <c r="F7" s="43">
        <f t="shared" ref="F7:F36" si="2">(E7/C7)*100</f>
        <v>1.3333333333333335</v>
      </c>
      <c r="G7" s="13">
        <v>0</v>
      </c>
      <c r="H7" s="13">
        <v>0</v>
      </c>
      <c r="I7" s="13">
        <v>0</v>
      </c>
      <c r="J7" s="13">
        <v>0</v>
      </c>
      <c r="K7" s="13">
        <v>1</v>
      </c>
      <c r="L7" s="13">
        <v>0</v>
      </c>
      <c r="M7" s="13">
        <v>0</v>
      </c>
      <c r="N7" s="13">
        <v>0</v>
      </c>
      <c r="O7" s="44"/>
    </row>
    <row r="8" spans="1:15" x14ac:dyDescent="0.25">
      <c r="A8" s="39">
        <f t="shared" si="0"/>
        <v>44168</v>
      </c>
      <c r="B8" s="30" t="s">
        <v>30</v>
      </c>
      <c r="C8" s="30">
        <v>150</v>
      </c>
      <c r="D8" s="30">
        <f>SUM(C8-E8)</f>
        <v>141</v>
      </c>
      <c r="E8" s="30">
        <f t="shared" si="1"/>
        <v>9</v>
      </c>
      <c r="F8" s="40">
        <f t="shared" si="2"/>
        <v>6</v>
      </c>
      <c r="G8" s="8">
        <v>0</v>
      </c>
      <c r="H8" s="8">
        <v>0</v>
      </c>
      <c r="I8" s="8">
        <v>3</v>
      </c>
      <c r="J8" s="8">
        <v>5</v>
      </c>
      <c r="K8" s="8">
        <v>1</v>
      </c>
      <c r="L8" s="8">
        <v>0</v>
      </c>
      <c r="M8" s="8">
        <v>0</v>
      </c>
      <c r="N8" s="8">
        <v>0</v>
      </c>
      <c r="O8" s="29"/>
    </row>
    <row r="9" spans="1:15" x14ac:dyDescent="0.25">
      <c r="A9" s="42">
        <f t="shared" si="0"/>
        <v>44169</v>
      </c>
      <c r="B9" s="32" t="s">
        <v>30</v>
      </c>
      <c r="C9" s="32">
        <v>75</v>
      </c>
      <c r="D9" s="32">
        <f>SUM(C9-E9)</f>
        <v>74</v>
      </c>
      <c r="E9" s="32">
        <f t="shared" ref="E9" si="3">SUM(G9:N9)</f>
        <v>1</v>
      </c>
      <c r="F9" s="43">
        <f t="shared" si="2"/>
        <v>1.3333333333333335</v>
      </c>
      <c r="G9" s="13">
        <v>0</v>
      </c>
      <c r="H9" s="13">
        <v>0</v>
      </c>
      <c r="I9" s="13">
        <v>1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32"/>
    </row>
    <row r="10" spans="1:15" x14ac:dyDescent="0.25">
      <c r="A10" s="39">
        <f t="shared" si="0"/>
        <v>44170</v>
      </c>
      <c r="B10" s="30" t="s">
        <v>30</v>
      </c>
      <c r="C10" s="30">
        <v>175</v>
      </c>
      <c r="D10" s="30">
        <f t="shared" ref="D10:D36" si="4">SUM(C10-E10)</f>
        <v>167</v>
      </c>
      <c r="E10" s="30">
        <f t="shared" si="1"/>
        <v>8</v>
      </c>
      <c r="F10" s="40">
        <f t="shared" si="2"/>
        <v>4.5714285714285712</v>
      </c>
      <c r="G10" s="8">
        <v>1</v>
      </c>
      <c r="H10" s="8">
        <v>6</v>
      </c>
      <c r="I10" s="8">
        <v>0</v>
      </c>
      <c r="J10" s="8">
        <v>1</v>
      </c>
      <c r="K10" s="8">
        <v>0</v>
      </c>
      <c r="L10" s="8">
        <v>0</v>
      </c>
      <c r="M10" s="8">
        <v>0</v>
      </c>
      <c r="N10" s="8">
        <v>0</v>
      </c>
      <c r="O10" s="45"/>
    </row>
    <row r="11" spans="1:15" x14ac:dyDescent="0.25">
      <c r="A11" s="42">
        <f t="shared" si="0"/>
        <v>44171</v>
      </c>
      <c r="B11" s="32" t="s">
        <v>30</v>
      </c>
      <c r="C11" s="32">
        <v>125</v>
      </c>
      <c r="D11" s="32">
        <f>SUM(C11-E11)</f>
        <v>124</v>
      </c>
      <c r="E11" s="32">
        <f t="shared" ref="E11" si="5">SUM(G11:N11)</f>
        <v>1</v>
      </c>
      <c r="F11" s="43">
        <f t="shared" si="2"/>
        <v>0.8</v>
      </c>
      <c r="G11" s="13">
        <v>0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31"/>
    </row>
    <row r="12" spans="1:15" x14ac:dyDescent="0.25">
      <c r="A12" s="39">
        <f t="shared" si="0"/>
        <v>44172</v>
      </c>
      <c r="B12" s="30" t="s">
        <v>30</v>
      </c>
      <c r="C12" s="30">
        <v>200</v>
      </c>
      <c r="D12" s="30">
        <f t="shared" si="4"/>
        <v>194</v>
      </c>
      <c r="E12" s="30">
        <f t="shared" si="1"/>
        <v>6</v>
      </c>
      <c r="F12" s="40">
        <f t="shared" si="2"/>
        <v>3</v>
      </c>
      <c r="G12" s="8">
        <v>4</v>
      </c>
      <c r="H12" s="8">
        <v>1</v>
      </c>
      <c r="I12" s="8">
        <v>0</v>
      </c>
      <c r="J12" s="8">
        <v>1</v>
      </c>
      <c r="K12" s="8">
        <v>0</v>
      </c>
      <c r="L12" s="8">
        <v>0</v>
      </c>
      <c r="M12" s="8">
        <v>0</v>
      </c>
      <c r="N12" s="8">
        <v>0</v>
      </c>
      <c r="O12" s="29"/>
    </row>
    <row r="13" spans="1:15" x14ac:dyDescent="0.25">
      <c r="A13" s="42">
        <f t="shared" si="0"/>
        <v>44173</v>
      </c>
      <c r="B13" s="32" t="s">
        <v>30</v>
      </c>
      <c r="C13" s="32">
        <v>200</v>
      </c>
      <c r="D13" s="32">
        <f>SUM(C13-E13)</f>
        <v>184</v>
      </c>
      <c r="E13" s="32">
        <f t="shared" si="1"/>
        <v>16</v>
      </c>
      <c r="F13" s="43">
        <f t="shared" si="2"/>
        <v>8</v>
      </c>
      <c r="G13" s="13">
        <v>2</v>
      </c>
      <c r="H13" s="13">
        <v>2</v>
      </c>
      <c r="I13" s="13">
        <v>0</v>
      </c>
      <c r="J13" s="13">
        <v>1</v>
      </c>
      <c r="K13" s="13">
        <v>11</v>
      </c>
      <c r="L13" s="13">
        <v>0</v>
      </c>
      <c r="M13" s="13">
        <v>0</v>
      </c>
      <c r="N13" s="13">
        <v>0</v>
      </c>
      <c r="O13" s="44"/>
    </row>
    <row r="14" spans="1:15" x14ac:dyDescent="0.25">
      <c r="A14" s="39">
        <f t="shared" si="0"/>
        <v>44174</v>
      </c>
      <c r="B14" s="30" t="s">
        <v>30</v>
      </c>
      <c r="C14" s="30">
        <v>225</v>
      </c>
      <c r="D14" s="30">
        <f t="shared" si="4"/>
        <v>216</v>
      </c>
      <c r="E14" s="30">
        <f t="shared" si="1"/>
        <v>9</v>
      </c>
      <c r="F14" s="40">
        <f t="shared" si="2"/>
        <v>4</v>
      </c>
      <c r="G14" s="8">
        <v>5</v>
      </c>
      <c r="H14" s="8">
        <v>3</v>
      </c>
      <c r="I14" s="8">
        <v>0</v>
      </c>
      <c r="J14" s="8">
        <v>0</v>
      </c>
      <c r="K14" s="8">
        <v>1</v>
      </c>
      <c r="L14" s="8">
        <v>0</v>
      </c>
      <c r="M14" s="8">
        <v>0</v>
      </c>
      <c r="N14" s="8">
        <v>0</v>
      </c>
      <c r="O14" s="41"/>
    </row>
    <row r="15" spans="1:15" x14ac:dyDescent="0.25">
      <c r="A15" s="42">
        <f t="shared" si="0"/>
        <v>44175</v>
      </c>
      <c r="B15" s="32" t="s">
        <v>30</v>
      </c>
      <c r="C15" s="32">
        <v>325</v>
      </c>
      <c r="D15" s="32">
        <f>SUM(C15-E15)</f>
        <v>207</v>
      </c>
      <c r="E15" s="32">
        <f t="shared" si="1"/>
        <v>118</v>
      </c>
      <c r="F15" s="43">
        <f t="shared" si="2"/>
        <v>36.307692307692307</v>
      </c>
      <c r="G15" s="13">
        <v>1</v>
      </c>
      <c r="H15" s="13">
        <v>1</v>
      </c>
      <c r="I15" s="13">
        <v>0</v>
      </c>
      <c r="J15" s="13">
        <v>1</v>
      </c>
      <c r="K15" s="13">
        <v>115</v>
      </c>
      <c r="L15" s="13">
        <v>0</v>
      </c>
      <c r="M15" s="13">
        <v>0</v>
      </c>
      <c r="N15" s="13">
        <v>0</v>
      </c>
      <c r="O15" s="31"/>
    </row>
    <row r="16" spans="1:15" x14ac:dyDescent="0.25">
      <c r="A16" s="39">
        <f t="shared" si="0"/>
        <v>44176</v>
      </c>
      <c r="B16" s="30" t="s">
        <v>30</v>
      </c>
      <c r="C16" s="30">
        <v>325</v>
      </c>
      <c r="D16" s="30">
        <f t="shared" si="4"/>
        <v>317</v>
      </c>
      <c r="E16" s="30">
        <f t="shared" si="1"/>
        <v>8</v>
      </c>
      <c r="F16" s="40">
        <f t="shared" si="2"/>
        <v>2.4615384615384617</v>
      </c>
      <c r="G16" s="8">
        <v>0</v>
      </c>
      <c r="H16" s="8">
        <v>0</v>
      </c>
      <c r="I16" s="8">
        <v>3</v>
      </c>
      <c r="J16" s="8">
        <v>5</v>
      </c>
      <c r="K16" s="8">
        <v>0</v>
      </c>
      <c r="L16" s="8">
        <v>0</v>
      </c>
      <c r="M16" s="8">
        <v>0</v>
      </c>
      <c r="N16" s="8">
        <v>0</v>
      </c>
      <c r="O16" s="41"/>
    </row>
    <row r="17" spans="1:16" x14ac:dyDescent="0.25">
      <c r="A17" s="42">
        <f t="shared" si="0"/>
        <v>44177</v>
      </c>
      <c r="B17" s="32" t="s">
        <v>30</v>
      </c>
      <c r="C17" s="32">
        <v>275</v>
      </c>
      <c r="D17" s="32">
        <f>SUM(C17-E17)</f>
        <v>261</v>
      </c>
      <c r="E17" s="32">
        <f t="shared" si="1"/>
        <v>14</v>
      </c>
      <c r="F17" s="43">
        <f t="shared" si="2"/>
        <v>5.0909090909090908</v>
      </c>
      <c r="G17" s="13">
        <v>3</v>
      </c>
      <c r="H17" s="13">
        <v>8</v>
      </c>
      <c r="I17" s="13">
        <v>2</v>
      </c>
      <c r="J17" s="13">
        <v>1</v>
      </c>
      <c r="K17" s="13">
        <v>0</v>
      </c>
      <c r="L17" s="13">
        <v>0</v>
      </c>
      <c r="M17" s="13">
        <v>0</v>
      </c>
      <c r="N17" s="13">
        <v>0</v>
      </c>
      <c r="O17" s="44"/>
    </row>
    <row r="18" spans="1:16" x14ac:dyDescent="0.25">
      <c r="A18" s="39">
        <f t="shared" si="0"/>
        <v>44178</v>
      </c>
      <c r="B18" s="30" t="s">
        <v>30</v>
      </c>
      <c r="C18" s="30">
        <v>75</v>
      </c>
      <c r="D18" s="30">
        <f t="shared" si="4"/>
        <v>70</v>
      </c>
      <c r="E18" s="30">
        <f t="shared" si="1"/>
        <v>5</v>
      </c>
      <c r="F18" s="40">
        <f t="shared" si="2"/>
        <v>6.666666666666667</v>
      </c>
      <c r="G18" s="8">
        <v>4</v>
      </c>
      <c r="H18" s="8">
        <v>0</v>
      </c>
      <c r="I18" s="8">
        <v>0</v>
      </c>
      <c r="J18" s="8">
        <v>1</v>
      </c>
      <c r="K18" s="8">
        <v>0</v>
      </c>
      <c r="L18" s="8">
        <v>0</v>
      </c>
      <c r="M18" s="8">
        <v>0</v>
      </c>
      <c r="N18" s="8">
        <v>0</v>
      </c>
      <c r="O18" s="41"/>
    </row>
    <row r="19" spans="1:16" x14ac:dyDescent="0.25">
      <c r="A19" s="42">
        <f t="shared" si="0"/>
        <v>44179</v>
      </c>
      <c r="B19" s="32" t="s">
        <v>30</v>
      </c>
      <c r="C19" s="32">
        <v>250</v>
      </c>
      <c r="D19" s="32">
        <f t="shared" si="4"/>
        <v>241</v>
      </c>
      <c r="E19" s="32">
        <f t="shared" si="1"/>
        <v>9</v>
      </c>
      <c r="F19" s="43">
        <f t="shared" si="2"/>
        <v>3.5999999999999996</v>
      </c>
      <c r="G19" s="13">
        <v>2</v>
      </c>
      <c r="H19" s="13">
        <v>2</v>
      </c>
      <c r="I19" s="13">
        <v>0</v>
      </c>
      <c r="J19" s="13">
        <v>1</v>
      </c>
      <c r="K19" s="13">
        <v>0</v>
      </c>
      <c r="L19" s="13">
        <v>1</v>
      </c>
      <c r="M19" s="13">
        <v>0</v>
      </c>
      <c r="N19" s="13">
        <v>3</v>
      </c>
      <c r="O19" s="44"/>
    </row>
    <row r="20" spans="1:16" x14ac:dyDescent="0.25">
      <c r="A20" s="39">
        <f t="shared" si="0"/>
        <v>44180</v>
      </c>
      <c r="B20" s="30" t="s">
        <v>30</v>
      </c>
      <c r="C20" s="30">
        <v>225</v>
      </c>
      <c r="D20" s="30">
        <f t="shared" si="4"/>
        <v>213</v>
      </c>
      <c r="E20" s="30">
        <f t="shared" si="1"/>
        <v>12</v>
      </c>
      <c r="F20" s="40">
        <f t="shared" si="2"/>
        <v>5.3333333333333339</v>
      </c>
      <c r="G20" s="8">
        <v>0</v>
      </c>
      <c r="H20" s="8">
        <v>1</v>
      </c>
      <c r="I20" s="8">
        <v>0</v>
      </c>
      <c r="J20" s="8">
        <v>1</v>
      </c>
      <c r="K20" s="8">
        <v>2</v>
      </c>
      <c r="L20" s="8">
        <v>1</v>
      </c>
      <c r="M20" s="8">
        <v>4</v>
      </c>
      <c r="N20" s="8">
        <v>3</v>
      </c>
      <c r="O20" s="29"/>
    </row>
    <row r="21" spans="1:16" ht="30" x14ac:dyDescent="0.25">
      <c r="A21" s="42">
        <f t="shared" si="0"/>
        <v>44181</v>
      </c>
      <c r="B21" s="32" t="s">
        <v>30</v>
      </c>
      <c r="C21" s="32">
        <v>325</v>
      </c>
      <c r="D21" s="32">
        <f t="shared" si="4"/>
        <v>311</v>
      </c>
      <c r="E21" s="32">
        <f t="shared" si="1"/>
        <v>14</v>
      </c>
      <c r="F21" s="43">
        <f t="shared" si="2"/>
        <v>4.3076923076923075</v>
      </c>
      <c r="G21" s="13">
        <v>0</v>
      </c>
      <c r="H21" s="13">
        <v>1</v>
      </c>
      <c r="I21" s="13">
        <v>0</v>
      </c>
      <c r="J21" s="13">
        <v>2</v>
      </c>
      <c r="K21" s="13">
        <v>0</v>
      </c>
      <c r="L21" s="13">
        <v>0</v>
      </c>
      <c r="M21" s="13">
        <v>0</v>
      </c>
      <c r="N21" s="13">
        <v>11</v>
      </c>
      <c r="O21" s="31" t="s">
        <v>81</v>
      </c>
    </row>
    <row r="22" spans="1:16" x14ac:dyDescent="0.25">
      <c r="A22" s="39">
        <f t="shared" si="0"/>
        <v>44182</v>
      </c>
      <c r="B22" s="30" t="s">
        <v>30</v>
      </c>
      <c r="C22" s="30">
        <v>300</v>
      </c>
      <c r="D22" s="30">
        <f t="shared" si="4"/>
        <v>297</v>
      </c>
      <c r="E22" s="30">
        <f t="shared" si="1"/>
        <v>3</v>
      </c>
      <c r="F22" s="40">
        <f t="shared" si="2"/>
        <v>1</v>
      </c>
      <c r="G22" s="8">
        <v>1</v>
      </c>
      <c r="H22" s="8">
        <v>2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29"/>
    </row>
    <row r="23" spans="1:16" x14ac:dyDescent="0.25">
      <c r="A23" s="42">
        <f t="shared" si="0"/>
        <v>44183</v>
      </c>
      <c r="B23" s="32" t="s">
        <v>30</v>
      </c>
      <c r="C23" s="32">
        <v>75</v>
      </c>
      <c r="D23" s="32">
        <f t="shared" si="4"/>
        <v>74</v>
      </c>
      <c r="E23" s="32">
        <f t="shared" si="1"/>
        <v>1</v>
      </c>
      <c r="F23" s="43">
        <f t="shared" si="2"/>
        <v>1.3333333333333335</v>
      </c>
      <c r="G23" s="13">
        <v>0</v>
      </c>
      <c r="H23" s="13">
        <v>0</v>
      </c>
      <c r="I23" s="13">
        <v>0</v>
      </c>
      <c r="J23" s="13">
        <v>0</v>
      </c>
      <c r="K23" s="13">
        <v>1</v>
      </c>
      <c r="L23" s="13">
        <v>0</v>
      </c>
      <c r="M23" s="13">
        <v>0</v>
      </c>
      <c r="N23" s="13">
        <v>0</v>
      </c>
      <c r="O23" s="44"/>
    </row>
    <row r="24" spans="1:16" x14ac:dyDescent="0.25">
      <c r="A24" s="39">
        <f t="shared" si="0"/>
        <v>44184</v>
      </c>
      <c r="B24" s="30" t="s">
        <v>30</v>
      </c>
      <c r="C24" s="30">
        <v>150</v>
      </c>
      <c r="D24" s="30">
        <f t="shared" si="4"/>
        <v>145</v>
      </c>
      <c r="E24" s="30">
        <f t="shared" si="1"/>
        <v>5</v>
      </c>
      <c r="F24" s="40">
        <f t="shared" si="2"/>
        <v>3.3333333333333335</v>
      </c>
      <c r="G24" s="8">
        <v>1</v>
      </c>
      <c r="H24" s="8">
        <v>3</v>
      </c>
      <c r="I24" s="8">
        <v>0</v>
      </c>
      <c r="J24" s="8">
        <v>0</v>
      </c>
      <c r="K24" s="8">
        <v>1</v>
      </c>
      <c r="L24" s="8">
        <v>0</v>
      </c>
      <c r="M24" s="8">
        <v>0</v>
      </c>
      <c r="N24" s="8">
        <v>0</v>
      </c>
      <c r="O24" s="29"/>
    </row>
    <row r="25" spans="1:16" x14ac:dyDescent="0.25">
      <c r="A25" s="42">
        <f t="shared" si="0"/>
        <v>44185</v>
      </c>
      <c r="B25" s="32" t="s">
        <v>30</v>
      </c>
      <c r="C25" s="32">
        <v>200</v>
      </c>
      <c r="D25" s="32">
        <f t="shared" si="4"/>
        <v>194</v>
      </c>
      <c r="E25" s="32">
        <f t="shared" si="1"/>
        <v>6</v>
      </c>
      <c r="F25" s="43">
        <f t="shared" si="2"/>
        <v>3</v>
      </c>
      <c r="G25" s="13">
        <v>1</v>
      </c>
      <c r="H25" s="13">
        <v>1</v>
      </c>
      <c r="I25" s="13">
        <v>0</v>
      </c>
      <c r="J25" s="13">
        <v>2</v>
      </c>
      <c r="K25" s="13">
        <v>0</v>
      </c>
      <c r="L25" s="13">
        <v>0</v>
      </c>
      <c r="M25" s="13">
        <v>0</v>
      </c>
      <c r="N25" s="13">
        <v>2</v>
      </c>
      <c r="O25" s="44"/>
    </row>
    <row r="26" spans="1:16" x14ac:dyDescent="0.25">
      <c r="A26" s="39">
        <f t="shared" si="0"/>
        <v>44186</v>
      </c>
      <c r="B26" s="30" t="s">
        <v>30</v>
      </c>
      <c r="C26" s="30">
        <v>200</v>
      </c>
      <c r="D26" s="30">
        <f t="shared" si="4"/>
        <v>199</v>
      </c>
      <c r="E26" s="30">
        <f t="shared" si="1"/>
        <v>1</v>
      </c>
      <c r="F26" s="40">
        <f t="shared" si="2"/>
        <v>0.5</v>
      </c>
      <c r="G26" s="8">
        <v>0</v>
      </c>
      <c r="H26" s="8">
        <v>1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41"/>
      <c r="P26" s="46"/>
    </row>
    <row r="27" spans="1:16" x14ac:dyDescent="0.25">
      <c r="A27" s="42">
        <f t="shared" si="0"/>
        <v>44187</v>
      </c>
      <c r="B27" s="32" t="s">
        <v>30</v>
      </c>
      <c r="C27" s="32">
        <v>275</v>
      </c>
      <c r="D27" s="32">
        <f t="shared" si="4"/>
        <v>274</v>
      </c>
      <c r="E27" s="32">
        <f t="shared" si="1"/>
        <v>1</v>
      </c>
      <c r="F27" s="43">
        <f t="shared" si="2"/>
        <v>0.36363636363636365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1</v>
      </c>
      <c r="O27" s="31"/>
    </row>
    <row r="28" spans="1:16" x14ac:dyDescent="0.25">
      <c r="A28" s="39">
        <f t="shared" si="0"/>
        <v>44188</v>
      </c>
      <c r="B28" s="30" t="s">
        <v>30</v>
      </c>
      <c r="C28" s="30">
        <v>250</v>
      </c>
      <c r="D28" s="30">
        <f t="shared" si="4"/>
        <v>243</v>
      </c>
      <c r="E28" s="30">
        <f t="shared" si="1"/>
        <v>7</v>
      </c>
      <c r="F28" s="40">
        <f t="shared" si="2"/>
        <v>2.8000000000000003</v>
      </c>
      <c r="G28" s="8">
        <v>1</v>
      </c>
      <c r="H28" s="8">
        <v>1</v>
      </c>
      <c r="I28" s="8">
        <v>4</v>
      </c>
      <c r="J28" s="8">
        <v>1</v>
      </c>
      <c r="K28" s="8">
        <v>0</v>
      </c>
      <c r="L28" s="8">
        <v>0</v>
      </c>
      <c r="M28" s="8">
        <v>0</v>
      </c>
      <c r="N28" s="8">
        <v>0</v>
      </c>
      <c r="O28" s="33"/>
    </row>
    <row r="29" spans="1:16" x14ac:dyDescent="0.25">
      <c r="A29" s="42">
        <f t="shared" si="0"/>
        <v>44189</v>
      </c>
      <c r="B29" s="32" t="s">
        <v>30</v>
      </c>
      <c r="C29" s="32">
        <v>325</v>
      </c>
      <c r="D29" s="32">
        <f t="shared" si="4"/>
        <v>320</v>
      </c>
      <c r="E29" s="32">
        <f t="shared" si="1"/>
        <v>5</v>
      </c>
      <c r="F29" s="43">
        <f t="shared" si="2"/>
        <v>1.5384615384615385</v>
      </c>
      <c r="G29" s="13">
        <v>0</v>
      </c>
      <c r="H29" s="13">
        <v>5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31"/>
    </row>
    <row r="30" spans="1:16" x14ac:dyDescent="0.25">
      <c r="A30" s="39">
        <f t="shared" si="0"/>
        <v>44190</v>
      </c>
      <c r="B30" s="30" t="s">
        <v>30</v>
      </c>
      <c r="C30" s="30">
        <v>300</v>
      </c>
      <c r="D30" s="30">
        <f t="shared" si="4"/>
        <v>297</v>
      </c>
      <c r="E30" s="30">
        <f t="shared" si="1"/>
        <v>3</v>
      </c>
      <c r="F30" s="40">
        <f t="shared" si="2"/>
        <v>1</v>
      </c>
      <c r="G30" s="8">
        <v>1</v>
      </c>
      <c r="H30" s="8">
        <v>2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41"/>
    </row>
    <row r="31" spans="1:16" x14ac:dyDescent="0.25">
      <c r="A31" s="42">
        <f t="shared" si="0"/>
        <v>44191</v>
      </c>
      <c r="B31" s="32" t="s">
        <v>30</v>
      </c>
      <c r="C31" s="32">
        <v>277</v>
      </c>
      <c r="D31" s="32">
        <f t="shared" si="4"/>
        <v>274</v>
      </c>
      <c r="E31" s="32">
        <f t="shared" si="1"/>
        <v>3</v>
      </c>
      <c r="F31" s="43">
        <f t="shared" si="2"/>
        <v>1.0830324909747291</v>
      </c>
      <c r="G31" s="13">
        <v>1</v>
      </c>
      <c r="H31" s="13">
        <v>1</v>
      </c>
      <c r="I31" s="13">
        <v>1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34"/>
    </row>
    <row r="32" spans="1:16" x14ac:dyDescent="0.25">
      <c r="A32" s="39">
        <f t="shared" si="0"/>
        <v>44192</v>
      </c>
      <c r="B32" s="30" t="s">
        <v>30</v>
      </c>
      <c r="C32" s="30">
        <v>200</v>
      </c>
      <c r="D32" s="30">
        <f t="shared" si="4"/>
        <v>193</v>
      </c>
      <c r="E32" s="30">
        <f t="shared" si="1"/>
        <v>7</v>
      </c>
      <c r="F32" s="40">
        <f t="shared" si="2"/>
        <v>3.5000000000000004</v>
      </c>
      <c r="G32" s="8">
        <v>6</v>
      </c>
      <c r="H32" s="8">
        <v>1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29"/>
    </row>
    <row r="33" spans="1:15" x14ac:dyDescent="0.25">
      <c r="A33" s="42">
        <f t="shared" si="0"/>
        <v>44193</v>
      </c>
      <c r="B33" s="32" t="s">
        <v>30</v>
      </c>
      <c r="C33" s="32">
        <v>125</v>
      </c>
      <c r="D33" s="32">
        <f t="shared" si="4"/>
        <v>123</v>
      </c>
      <c r="E33" s="32">
        <f t="shared" si="1"/>
        <v>2</v>
      </c>
      <c r="F33" s="43">
        <f t="shared" si="2"/>
        <v>1.6</v>
      </c>
      <c r="G33" s="13">
        <v>1</v>
      </c>
      <c r="H33" s="13">
        <v>0</v>
      </c>
      <c r="I33" s="13">
        <v>0</v>
      </c>
      <c r="J33" s="13">
        <v>0</v>
      </c>
      <c r="K33" s="13">
        <v>1</v>
      </c>
      <c r="L33" s="13">
        <v>0</v>
      </c>
      <c r="M33" s="13">
        <v>0</v>
      </c>
      <c r="N33" s="13">
        <v>0</v>
      </c>
      <c r="O33" s="31"/>
    </row>
    <row r="34" spans="1:15" x14ac:dyDescent="0.25">
      <c r="A34" s="39">
        <f t="shared" si="0"/>
        <v>44194</v>
      </c>
      <c r="B34" s="30" t="s">
        <v>30</v>
      </c>
      <c r="C34" s="30">
        <v>250</v>
      </c>
      <c r="D34" s="30">
        <f t="shared" si="4"/>
        <v>246</v>
      </c>
      <c r="E34" s="30">
        <f t="shared" si="1"/>
        <v>4</v>
      </c>
      <c r="F34" s="40">
        <f t="shared" si="2"/>
        <v>1.6</v>
      </c>
      <c r="G34" s="8">
        <v>0</v>
      </c>
      <c r="H34" s="8">
        <v>0</v>
      </c>
      <c r="I34" s="8">
        <v>1</v>
      </c>
      <c r="J34" s="8">
        <v>0</v>
      </c>
      <c r="K34" s="8">
        <v>3</v>
      </c>
      <c r="L34" s="8">
        <v>0</v>
      </c>
      <c r="M34" s="8">
        <v>0</v>
      </c>
      <c r="N34" s="8">
        <v>0</v>
      </c>
      <c r="O34" s="30"/>
    </row>
    <row r="35" spans="1:15" x14ac:dyDescent="0.25">
      <c r="A35" s="42">
        <f>A34+1</f>
        <v>44195</v>
      </c>
      <c r="B35" s="32" t="s">
        <v>30</v>
      </c>
      <c r="C35" s="32">
        <v>93</v>
      </c>
      <c r="D35" s="32">
        <f t="shared" si="4"/>
        <v>86</v>
      </c>
      <c r="E35" s="32">
        <f t="shared" si="1"/>
        <v>7</v>
      </c>
      <c r="F35" s="43">
        <f t="shared" si="2"/>
        <v>7.5268817204301079</v>
      </c>
      <c r="G35" s="13">
        <v>0</v>
      </c>
      <c r="H35" s="13">
        <v>0</v>
      </c>
      <c r="I35" s="13">
        <v>1</v>
      </c>
      <c r="J35" s="13">
        <v>5</v>
      </c>
      <c r="K35" s="13">
        <v>1</v>
      </c>
      <c r="L35" s="13">
        <v>0</v>
      </c>
      <c r="M35" s="13">
        <v>0</v>
      </c>
      <c r="N35" s="13">
        <v>0</v>
      </c>
      <c r="O35" s="31"/>
    </row>
    <row r="36" spans="1:15" x14ac:dyDescent="0.25">
      <c r="A36" s="39">
        <f>A34+2</f>
        <v>44196</v>
      </c>
      <c r="B36" s="30" t="s">
        <v>30</v>
      </c>
      <c r="C36" s="30">
        <v>22</v>
      </c>
      <c r="D36" s="30">
        <f t="shared" si="4"/>
        <v>21</v>
      </c>
      <c r="E36" s="30">
        <f t="shared" si="1"/>
        <v>1</v>
      </c>
      <c r="F36" s="40">
        <f t="shared" si="2"/>
        <v>4.5454545454545459</v>
      </c>
      <c r="G36" s="8">
        <v>0</v>
      </c>
      <c r="H36" s="8">
        <v>0</v>
      </c>
      <c r="I36" s="8">
        <v>0</v>
      </c>
      <c r="J36" s="8">
        <v>1</v>
      </c>
      <c r="K36" s="8">
        <v>0</v>
      </c>
      <c r="L36" s="8">
        <v>0</v>
      </c>
      <c r="M36" s="8">
        <v>0</v>
      </c>
      <c r="N36" s="8">
        <v>0</v>
      </c>
      <c r="O36" s="29"/>
    </row>
    <row r="37" spans="1:15" x14ac:dyDescent="0.25">
      <c r="A37" s="55" t="s">
        <v>25</v>
      </c>
      <c r="B37" s="56"/>
      <c r="C37" s="27">
        <f>SUM(C6:C36)</f>
        <v>6267</v>
      </c>
      <c r="D37" s="27">
        <f>SUM(D6:D36)</f>
        <v>5962</v>
      </c>
      <c r="E37" s="27">
        <f>SUM(E6:E36)</f>
        <v>305</v>
      </c>
      <c r="F37" s="24">
        <f>(E37/C37)*100</f>
        <v>4.8667624062549866</v>
      </c>
      <c r="G37" s="47">
        <f t="shared" ref="G37:N37" si="6">SUM(G6:G36)</f>
        <v>37</v>
      </c>
      <c r="H37" s="47">
        <f t="shared" si="6"/>
        <v>43</v>
      </c>
      <c r="I37" s="47">
        <f t="shared" si="6"/>
        <v>21</v>
      </c>
      <c r="J37" s="47">
        <f t="shared" si="6"/>
        <v>40</v>
      </c>
      <c r="K37" s="47">
        <f t="shared" si="6"/>
        <v>138</v>
      </c>
      <c r="L37" s="47">
        <f t="shared" si="6"/>
        <v>2</v>
      </c>
      <c r="M37" s="47">
        <f t="shared" si="6"/>
        <v>4</v>
      </c>
      <c r="N37" s="47">
        <f t="shared" si="6"/>
        <v>20</v>
      </c>
      <c r="O37" s="25"/>
    </row>
    <row r="38" spans="1:15" ht="18.75" x14ac:dyDescent="0.3">
      <c r="A38" s="57" t="s">
        <v>26</v>
      </c>
      <c r="B38" s="57"/>
      <c r="C38" s="26"/>
      <c r="D38" s="26"/>
      <c r="E38" s="26"/>
      <c r="F38" s="26"/>
      <c r="G38" s="48"/>
      <c r="H38" s="48"/>
      <c r="I38" s="48"/>
      <c r="J38" s="48"/>
      <c r="K38" s="48"/>
      <c r="L38" s="48"/>
      <c r="M38" s="48"/>
      <c r="N38" s="48"/>
      <c r="O38" s="49"/>
    </row>
    <row r="39" spans="1:15" x14ac:dyDescent="0.25">
      <c r="G39" s="26"/>
      <c r="H39" s="26"/>
      <c r="I39" s="26"/>
      <c r="J39" s="26"/>
      <c r="K39" s="26"/>
      <c r="L39" s="26"/>
      <c r="M39" s="26"/>
    </row>
    <row r="40" spans="1:15" x14ac:dyDescent="0.25">
      <c r="G40" s="26"/>
      <c r="H40" s="26"/>
      <c r="I40" s="26"/>
      <c r="J40" s="26"/>
      <c r="K40" s="26"/>
      <c r="L40" s="26"/>
      <c r="M40" s="26"/>
    </row>
    <row r="41" spans="1:15" x14ac:dyDescent="0.25">
      <c r="G41" s="26"/>
      <c r="H41" s="26"/>
      <c r="I41" s="26"/>
      <c r="J41" s="26"/>
      <c r="K41" s="26"/>
      <c r="L41" s="26"/>
      <c r="M41" s="26"/>
    </row>
    <row r="42" spans="1:15" x14ac:dyDescent="0.25">
      <c r="G42" s="26"/>
      <c r="H42" s="26"/>
      <c r="I42" s="26"/>
      <c r="J42" s="26"/>
      <c r="K42" s="26"/>
      <c r="L42" s="26"/>
      <c r="M42" s="26"/>
    </row>
    <row r="43" spans="1:15" x14ac:dyDescent="0.25">
      <c r="G43" s="26"/>
      <c r="H43" s="26"/>
      <c r="I43" s="26"/>
      <c r="J43" s="26"/>
      <c r="K43" s="26"/>
      <c r="L43" s="26"/>
      <c r="M43" s="26"/>
    </row>
    <row r="44" spans="1:15" x14ac:dyDescent="0.25">
      <c r="G44" s="26"/>
      <c r="H44" s="26"/>
      <c r="I44" s="26"/>
      <c r="J44" s="26"/>
      <c r="K44" s="26"/>
      <c r="L44" s="26"/>
      <c r="M44" s="26"/>
    </row>
    <row r="45" spans="1:15" x14ac:dyDescent="0.25">
      <c r="G45" s="26"/>
      <c r="H45" s="26"/>
      <c r="I45" s="26"/>
      <c r="J45" s="26"/>
      <c r="K45" s="26"/>
      <c r="L45" s="26"/>
      <c r="M45" s="26"/>
    </row>
    <row r="46" spans="1:15" x14ac:dyDescent="0.25">
      <c r="G46" s="26"/>
      <c r="H46" s="26"/>
      <c r="I46" s="26"/>
      <c r="J46" s="26"/>
      <c r="K46" s="26"/>
      <c r="L46" s="26"/>
      <c r="M46" s="26"/>
    </row>
  </sheetData>
  <mergeCells count="10">
    <mergeCell ref="G4:N4"/>
    <mergeCell ref="O4:O5"/>
    <mergeCell ref="A37:B37"/>
    <mergeCell ref="A38:B38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selection sqref="A1:XFD1048576"/>
    </sheetView>
  </sheetViews>
  <sheetFormatPr defaultRowHeight="15" x14ac:dyDescent="0.25"/>
  <cols>
    <col min="1" max="1" width="11.7109375" customWidth="1"/>
    <col min="2" max="2" width="24.28515625" customWidth="1"/>
    <col min="3" max="3" width="9.7109375" customWidth="1"/>
    <col min="5" max="5" width="9.140625" customWidth="1"/>
    <col min="6" max="6" width="10.140625" customWidth="1"/>
    <col min="7" max="7" width="11.28515625" customWidth="1"/>
    <col min="9" max="9" width="14" customWidth="1"/>
    <col min="10" max="11" width="9.85546875" customWidth="1"/>
    <col min="12" max="12" width="13" customWidth="1"/>
    <col min="13" max="13" width="11.140625" customWidth="1"/>
    <col min="15" max="15" width="10.140625" customWidth="1"/>
    <col min="16" max="16" width="16.140625" customWidth="1"/>
  </cols>
  <sheetData>
    <row r="2" spans="1:16" x14ac:dyDescent="0.25">
      <c r="A2" s="1" t="s">
        <v>0</v>
      </c>
      <c r="P2" s="35"/>
    </row>
    <row r="3" spans="1:16" x14ac:dyDescent="0.25">
      <c r="A3" s="1" t="s">
        <v>28</v>
      </c>
    </row>
    <row r="4" spans="1:16" ht="15" customHeight="1" x14ac:dyDescent="0.25">
      <c r="A4" s="59" t="s">
        <v>2</v>
      </c>
      <c r="B4" s="59" t="s">
        <v>3</v>
      </c>
      <c r="C4" s="62" t="s">
        <v>4</v>
      </c>
      <c r="D4" s="59" t="s">
        <v>5</v>
      </c>
      <c r="E4" s="62" t="s">
        <v>6</v>
      </c>
      <c r="F4" s="64" t="s">
        <v>7</v>
      </c>
      <c r="G4" s="65" t="s">
        <v>8</v>
      </c>
      <c r="H4" s="65"/>
      <c r="I4" s="65"/>
      <c r="J4" s="65"/>
      <c r="K4" s="65"/>
      <c r="L4" s="65"/>
      <c r="M4" s="65"/>
      <c r="N4" s="65"/>
      <c r="O4" s="65"/>
      <c r="P4" s="66" t="s">
        <v>9</v>
      </c>
    </row>
    <row r="5" spans="1:16" ht="68.25" customHeight="1" x14ac:dyDescent="0.25">
      <c r="A5" s="59"/>
      <c r="B5" s="59"/>
      <c r="C5" s="63"/>
      <c r="D5" s="59"/>
      <c r="E5" s="63"/>
      <c r="F5" s="64"/>
      <c r="G5" s="36" t="s">
        <v>10</v>
      </c>
      <c r="H5" s="37" t="s">
        <v>11</v>
      </c>
      <c r="I5" s="38" t="s">
        <v>12</v>
      </c>
      <c r="J5" s="37" t="s">
        <v>13</v>
      </c>
      <c r="K5" s="37" t="s">
        <v>14</v>
      </c>
      <c r="L5" s="37" t="s">
        <v>15</v>
      </c>
      <c r="M5" s="37" t="s">
        <v>16</v>
      </c>
      <c r="N5" s="5" t="s">
        <v>17</v>
      </c>
      <c r="O5" s="5" t="s">
        <v>29</v>
      </c>
      <c r="P5" s="67"/>
    </row>
    <row r="6" spans="1:16" x14ac:dyDescent="0.25">
      <c r="A6" s="39">
        <v>44197</v>
      </c>
      <c r="B6" s="30" t="s">
        <v>30</v>
      </c>
      <c r="C6" s="30">
        <v>113</v>
      </c>
      <c r="D6" s="30">
        <f>SUM(C6-E6)</f>
        <v>112</v>
      </c>
      <c r="E6" s="30">
        <f>SUM(G6:O6)</f>
        <v>1</v>
      </c>
      <c r="F6" s="40">
        <f>(E6/C6)*100</f>
        <v>0.88495575221238942</v>
      </c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41"/>
    </row>
    <row r="7" spans="1:16" x14ac:dyDescent="0.25">
      <c r="A7" s="42">
        <f t="shared" ref="A7:A34" si="0">A6+1</f>
        <v>44198</v>
      </c>
      <c r="B7" s="32" t="s">
        <v>30</v>
      </c>
      <c r="C7" s="32">
        <v>275</v>
      </c>
      <c r="D7" s="32">
        <f>SUM(C7-E7)</f>
        <v>254</v>
      </c>
      <c r="E7" s="32">
        <f>SUM(G7:O7)</f>
        <v>21</v>
      </c>
      <c r="F7" s="43">
        <f t="shared" ref="F7:F36" si="1">(E7/C7)*100</f>
        <v>7.6363636363636367</v>
      </c>
      <c r="G7" s="13">
        <v>2</v>
      </c>
      <c r="H7" s="13">
        <v>1</v>
      </c>
      <c r="I7" s="13">
        <v>8</v>
      </c>
      <c r="J7" s="13">
        <v>10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44"/>
    </row>
    <row r="8" spans="1:16" x14ac:dyDescent="0.25">
      <c r="A8" s="39">
        <f t="shared" si="0"/>
        <v>44199</v>
      </c>
      <c r="B8" s="30" t="s">
        <v>30</v>
      </c>
      <c r="C8" s="30">
        <v>0</v>
      </c>
      <c r="D8" s="30">
        <f t="shared" ref="D8:D36" si="2">SUM(C8-E8)</f>
        <v>0</v>
      </c>
      <c r="E8" s="30">
        <f t="shared" ref="E8:E35" si="3">SUM(G8:O8)</f>
        <v>0</v>
      </c>
      <c r="F8" s="40" t="e">
        <f t="shared" si="1"/>
        <v>#DIV/0!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29"/>
    </row>
    <row r="9" spans="1:16" x14ac:dyDescent="0.25">
      <c r="A9" s="42">
        <f t="shared" si="0"/>
        <v>44200</v>
      </c>
      <c r="B9" s="32" t="s">
        <v>30</v>
      </c>
      <c r="C9" s="32">
        <v>250</v>
      </c>
      <c r="D9" s="32">
        <f t="shared" si="2"/>
        <v>238</v>
      </c>
      <c r="E9" s="32">
        <f t="shared" si="3"/>
        <v>12</v>
      </c>
      <c r="F9" s="43">
        <f t="shared" si="1"/>
        <v>4.8</v>
      </c>
      <c r="G9" s="13">
        <v>7</v>
      </c>
      <c r="H9" s="13">
        <v>5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32"/>
    </row>
    <row r="10" spans="1:16" x14ac:dyDescent="0.25">
      <c r="A10" s="39">
        <f t="shared" si="0"/>
        <v>44201</v>
      </c>
      <c r="B10" s="30" t="s">
        <v>30</v>
      </c>
      <c r="C10" s="30">
        <v>525</v>
      </c>
      <c r="D10" s="30">
        <f t="shared" si="2"/>
        <v>496</v>
      </c>
      <c r="E10" s="30">
        <f t="shared" si="3"/>
        <v>29</v>
      </c>
      <c r="F10" s="40">
        <f t="shared" si="1"/>
        <v>5.5238095238095237</v>
      </c>
      <c r="G10" s="8">
        <v>4</v>
      </c>
      <c r="H10" s="8">
        <v>8</v>
      </c>
      <c r="I10" s="8">
        <v>3</v>
      </c>
      <c r="J10" s="8">
        <v>12</v>
      </c>
      <c r="K10" s="8">
        <v>1</v>
      </c>
      <c r="L10" s="8">
        <v>0</v>
      </c>
      <c r="M10" s="8">
        <v>0</v>
      </c>
      <c r="N10" s="8">
        <v>1</v>
      </c>
      <c r="O10" s="8">
        <v>0</v>
      </c>
      <c r="P10" s="45"/>
    </row>
    <row r="11" spans="1:16" x14ac:dyDescent="0.25">
      <c r="A11" s="42">
        <f t="shared" si="0"/>
        <v>44202</v>
      </c>
      <c r="B11" s="32" t="s">
        <v>30</v>
      </c>
      <c r="C11" s="32">
        <v>400</v>
      </c>
      <c r="D11" s="32">
        <f t="shared" si="2"/>
        <v>387</v>
      </c>
      <c r="E11" s="32">
        <f t="shared" si="3"/>
        <v>13</v>
      </c>
      <c r="F11" s="43">
        <f t="shared" si="1"/>
        <v>3.25</v>
      </c>
      <c r="G11" s="13">
        <v>4</v>
      </c>
      <c r="H11" s="13">
        <v>3</v>
      </c>
      <c r="I11" s="13">
        <v>1</v>
      </c>
      <c r="J11" s="13">
        <v>2</v>
      </c>
      <c r="K11" s="13">
        <v>3</v>
      </c>
      <c r="L11" s="13">
        <v>0</v>
      </c>
      <c r="M11" s="13">
        <v>0</v>
      </c>
      <c r="N11" s="13">
        <v>0</v>
      </c>
      <c r="O11" s="13">
        <v>0</v>
      </c>
      <c r="P11" s="31"/>
    </row>
    <row r="12" spans="1:16" x14ac:dyDescent="0.25">
      <c r="A12" s="39">
        <f t="shared" si="0"/>
        <v>44203</v>
      </c>
      <c r="B12" s="30" t="s">
        <v>30</v>
      </c>
      <c r="C12" s="30">
        <v>600</v>
      </c>
      <c r="D12" s="30">
        <f t="shared" si="2"/>
        <v>579</v>
      </c>
      <c r="E12" s="30">
        <f t="shared" si="3"/>
        <v>21</v>
      </c>
      <c r="F12" s="40">
        <f t="shared" si="1"/>
        <v>3.5000000000000004</v>
      </c>
      <c r="G12" s="8">
        <v>6</v>
      </c>
      <c r="H12" s="8">
        <v>6</v>
      </c>
      <c r="I12" s="8">
        <v>0</v>
      </c>
      <c r="J12" s="8">
        <v>7</v>
      </c>
      <c r="K12" s="8">
        <v>2</v>
      </c>
      <c r="L12" s="8">
        <v>0</v>
      </c>
      <c r="M12" s="8">
        <v>0</v>
      </c>
      <c r="N12" s="8">
        <v>0</v>
      </c>
      <c r="O12" s="8">
        <v>0</v>
      </c>
      <c r="P12" s="29"/>
    </row>
    <row r="13" spans="1:16" x14ac:dyDescent="0.25">
      <c r="A13" s="42">
        <f t="shared" si="0"/>
        <v>44204</v>
      </c>
      <c r="B13" s="32" t="s">
        <v>30</v>
      </c>
      <c r="C13" s="32">
        <v>300</v>
      </c>
      <c r="D13" s="32">
        <f t="shared" si="2"/>
        <v>297</v>
      </c>
      <c r="E13" s="32">
        <f t="shared" si="3"/>
        <v>3</v>
      </c>
      <c r="F13" s="43">
        <f t="shared" si="1"/>
        <v>1</v>
      </c>
      <c r="G13" s="13">
        <v>0</v>
      </c>
      <c r="H13" s="13">
        <v>0</v>
      </c>
      <c r="I13" s="13">
        <v>0</v>
      </c>
      <c r="J13" s="13">
        <v>3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44"/>
    </row>
    <row r="14" spans="1:16" x14ac:dyDescent="0.25">
      <c r="A14" s="39">
        <f t="shared" si="0"/>
        <v>44205</v>
      </c>
      <c r="B14" s="30" t="s">
        <v>30</v>
      </c>
      <c r="C14" s="30">
        <v>300</v>
      </c>
      <c r="D14" s="30">
        <f t="shared" si="2"/>
        <v>290</v>
      </c>
      <c r="E14" s="30">
        <f t="shared" si="3"/>
        <v>10</v>
      </c>
      <c r="F14" s="40">
        <f t="shared" si="1"/>
        <v>3.3333333333333335</v>
      </c>
      <c r="G14" s="8">
        <v>1</v>
      </c>
      <c r="H14" s="8">
        <v>1</v>
      </c>
      <c r="I14" s="8">
        <v>0</v>
      </c>
      <c r="J14" s="8">
        <v>8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41"/>
    </row>
    <row r="15" spans="1:16" x14ac:dyDescent="0.25">
      <c r="A15" s="42">
        <f t="shared" si="0"/>
        <v>44206</v>
      </c>
      <c r="B15" s="32" t="s">
        <v>30</v>
      </c>
      <c r="C15" s="32">
        <v>375</v>
      </c>
      <c r="D15" s="32">
        <f t="shared" si="2"/>
        <v>356</v>
      </c>
      <c r="E15" s="32">
        <f t="shared" si="3"/>
        <v>19</v>
      </c>
      <c r="F15" s="43">
        <f t="shared" si="1"/>
        <v>5.0666666666666664</v>
      </c>
      <c r="G15" s="13">
        <v>4</v>
      </c>
      <c r="H15" s="13">
        <v>1</v>
      </c>
      <c r="I15" s="13">
        <v>0</v>
      </c>
      <c r="J15" s="13">
        <v>14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31"/>
    </row>
    <row r="16" spans="1:16" x14ac:dyDescent="0.25">
      <c r="A16" s="39">
        <f t="shared" si="0"/>
        <v>44207</v>
      </c>
      <c r="B16" s="30" t="s">
        <v>30</v>
      </c>
      <c r="C16" s="30">
        <v>200</v>
      </c>
      <c r="D16" s="30">
        <f t="shared" si="2"/>
        <v>199</v>
      </c>
      <c r="E16" s="30">
        <f t="shared" si="3"/>
        <v>1</v>
      </c>
      <c r="F16" s="40">
        <f t="shared" si="1"/>
        <v>0.5</v>
      </c>
      <c r="G16" s="8">
        <v>0</v>
      </c>
      <c r="H16" s="8">
        <v>0</v>
      </c>
      <c r="I16" s="8">
        <v>0</v>
      </c>
      <c r="J16" s="8">
        <v>1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41"/>
    </row>
    <row r="17" spans="1:17" x14ac:dyDescent="0.25">
      <c r="A17" s="42">
        <f t="shared" si="0"/>
        <v>44208</v>
      </c>
      <c r="B17" s="32" t="s">
        <v>30</v>
      </c>
      <c r="C17" s="32">
        <v>250</v>
      </c>
      <c r="D17" s="32">
        <f t="shared" si="2"/>
        <v>248</v>
      </c>
      <c r="E17" s="32">
        <f t="shared" si="3"/>
        <v>2</v>
      </c>
      <c r="F17" s="43">
        <f t="shared" si="1"/>
        <v>0.8</v>
      </c>
      <c r="G17" s="13">
        <v>2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44"/>
    </row>
    <row r="18" spans="1:17" x14ac:dyDescent="0.25">
      <c r="A18" s="39">
        <f t="shared" si="0"/>
        <v>44209</v>
      </c>
      <c r="B18" s="30" t="s">
        <v>30</v>
      </c>
      <c r="C18" s="30">
        <v>0</v>
      </c>
      <c r="D18" s="30">
        <f t="shared" si="2"/>
        <v>0</v>
      </c>
      <c r="E18" s="30">
        <f t="shared" si="3"/>
        <v>0</v>
      </c>
      <c r="F18" s="40" t="e">
        <f t="shared" si="1"/>
        <v>#DIV/0!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41"/>
    </row>
    <row r="19" spans="1:17" x14ac:dyDescent="0.25">
      <c r="A19" s="42">
        <f t="shared" si="0"/>
        <v>44210</v>
      </c>
      <c r="B19" s="32" t="s">
        <v>30</v>
      </c>
      <c r="C19" s="32">
        <v>0</v>
      </c>
      <c r="D19" s="32">
        <f t="shared" si="2"/>
        <v>0</v>
      </c>
      <c r="E19" s="32">
        <f t="shared" si="3"/>
        <v>0</v>
      </c>
      <c r="F19" s="43" t="e">
        <f t="shared" si="1"/>
        <v>#DIV/0!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44"/>
    </row>
    <row r="20" spans="1:17" x14ac:dyDescent="0.25">
      <c r="A20" s="39">
        <f t="shared" si="0"/>
        <v>44211</v>
      </c>
      <c r="B20" s="30" t="s">
        <v>30</v>
      </c>
      <c r="C20" s="30">
        <v>600</v>
      </c>
      <c r="D20" s="30">
        <f t="shared" si="2"/>
        <v>582</v>
      </c>
      <c r="E20" s="30">
        <f t="shared" si="3"/>
        <v>18</v>
      </c>
      <c r="F20" s="40">
        <f t="shared" si="1"/>
        <v>3</v>
      </c>
      <c r="G20" s="8">
        <v>4</v>
      </c>
      <c r="H20" s="8">
        <v>1</v>
      </c>
      <c r="I20" s="8">
        <v>2</v>
      </c>
      <c r="J20" s="8">
        <v>2</v>
      </c>
      <c r="K20" s="8">
        <v>0</v>
      </c>
      <c r="L20" s="8">
        <v>0</v>
      </c>
      <c r="M20" s="8">
        <v>6</v>
      </c>
      <c r="N20" s="8">
        <v>0</v>
      </c>
      <c r="O20" s="8">
        <v>3</v>
      </c>
      <c r="P20" s="29"/>
    </row>
    <row r="21" spans="1:17" x14ac:dyDescent="0.25">
      <c r="A21" s="42">
        <f t="shared" si="0"/>
        <v>44212</v>
      </c>
      <c r="B21" s="32" t="s">
        <v>30</v>
      </c>
      <c r="C21" s="32">
        <v>0</v>
      </c>
      <c r="D21" s="32">
        <f t="shared" si="2"/>
        <v>0</v>
      </c>
      <c r="E21" s="32">
        <f t="shared" si="3"/>
        <v>0</v>
      </c>
      <c r="F21" s="43" t="e">
        <f t="shared" si="1"/>
        <v>#DIV/0!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31"/>
    </row>
    <row r="22" spans="1:17" x14ac:dyDescent="0.25">
      <c r="A22" s="39">
        <f t="shared" si="0"/>
        <v>44213</v>
      </c>
      <c r="B22" s="30" t="s">
        <v>30</v>
      </c>
      <c r="C22" s="30">
        <v>0</v>
      </c>
      <c r="D22" s="30">
        <f t="shared" si="2"/>
        <v>0</v>
      </c>
      <c r="E22" s="30">
        <f t="shared" si="3"/>
        <v>0</v>
      </c>
      <c r="F22" s="40" t="e">
        <f t="shared" si="1"/>
        <v>#DIV/0!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29"/>
    </row>
    <row r="23" spans="1:17" x14ac:dyDescent="0.25">
      <c r="A23" s="42">
        <f t="shared" si="0"/>
        <v>44214</v>
      </c>
      <c r="B23" s="32" t="s">
        <v>30</v>
      </c>
      <c r="C23" s="32">
        <v>0</v>
      </c>
      <c r="D23" s="32">
        <f t="shared" si="2"/>
        <v>0</v>
      </c>
      <c r="E23" s="32">
        <f t="shared" si="3"/>
        <v>0</v>
      </c>
      <c r="F23" s="43" t="e">
        <f t="shared" si="1"/>
        <v>#DIV/0!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44"/>
    </row>
    <row r="24" spans="1:17" x14ac:dyDescent="0.25">
      <c r="A24" s="39">
        <f t="shared" si="0"/>
        <v>44215</v>
      </c>
      <c r="B24" s="30" t="s">
        <v>30</v>
      </c>
      <c r="C24" s="30">
        <v>125</v>
      </c>
      <c r="D24" s="30">
        <f t="shared" si="2"/>
        <v>123</v>
      </c>
      <c r="E24" s="30">
        <f t="shared" si="3"/>
        <v>2</v>
      </c>
      <c r="F24" s="40">
        <f t="shared" si="1"/>
        <v>1.6</v>
      </c>
      <c r="G24" s="8">
        <v>0</v>
      </c>
      <c r="H24" s="8">
        <v>0</v>
      </c>
      <c r="I24" s="8">
        <v>0</v>
      </c>
      <c r="J24" s="8">
        <v>0</v>
      </c>
      <c r="K24" s="8">
        <v>1</v>
      </c>
      <c r="L24" s="8">
        <v>0</v>
      </c>
      <c r="M24" s="8">
        <v>1</v>
      </c>
      <c r="N24" s="8">
        <v>0</v>
      </c>
      <c r="O24" s="8">
        <v>0</v>
      </c>
      <c r="P24" s="29"/>
    </row>
    <row r="25" spans="1:17" x14ac:dyDescent="0.25">
      <c r="A25" s="42">
        <f t="shared" si="0"/>
        <v>44216</v>
      </c>
      <c r="B25" s="32" t="s">
        <v>30</v>
      </c>
      <c r="C25" s="32">
        <v>250</v>
      </c>
      <c r="D25" s="32">
        <f t="shared" si="2"/>
        <v>246</v>
      </c>
      <c r="E25" s="32">
        <f t="shared" si="3"/>
        <v>4</v>
      </c>
      <c r="F25" s="43">
        <f t="shared" si="1"/>
        <v>1.6</v>
      </c>
      <c r="G25" s="13">
        <v>0</v>
      </c>
      <c r="H25" s="13">
        <v>3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1</v>
      </c>
      <c r="O25" s="13">
        <v>0</v>
      </c>
      <c r="P25" s="44"/>
    </row>
    <row r="26" spans="1:17" x14ac:dyDescent="0.25">
      <c r="A26" s="39">
        <f t="shared" si="0"/>
        <v>44217</v>
      </c>
      <c r="B26" s="30" t="s">
        <v>30</v>
      </c>
      <c r="C26" s="30">
        <v>375</v>
      </c>
      <c r="D26" s="30">
        <f t="shared" si="2"/>
        <v>364</v>
      </c>
      <c r="E26" s="30">
        <f t="shared" si="3"/>
        <v>11</v>
      </c>
      <c r="F26" s="40">
        <f t="shared" si="1"/>
        <v>2.9333333333333331</v>
      </c>
      <c r="G26" s="8">
        <v>4</v>
      </c>
      <c r="H26" s="8">
        <v>3</v>
      </c>
      <c r="I26" s="8">
        <v>1</v>
      </c>
      <c r="J26" s="8">
        <v>0</v>
      </c>
      <c r="K26" s="8">
        <v>0</v>
      </c>
      <c r="L26" s="8">
        <v>0</v>
      </c>
      <c r="M26" s="8">
        <v>3</v>
      </c>
      <c r="N26" s="8">
        <v>0</v>
      </c>
      <c r="O26" s="8">
        <v>0</v>
      </c>
      <c r="P26" s="41"/>
      <c r="Q26" s="46"/>
    </row>
    <row r="27" spans="1:17" x14ac:dyDescent="0.25">
      <c r="A27" s="42">
        <f t="shared" si="0"/>
        <v>44218</v>
      </c>
      <c r="B27" s="32" t="s">
        <v>30</v>
      </c>
      <c r="C27" s="32">
        <v>0</v>
      </c>
      <c r="D27" s="32">
        <f t="shared" si="2"/>
        <v>0</v>
      </c>
      <c r="E27" s="32">
        <f t="shared" si="3"/>
        <v>0</v>
      </c>
      <c r="F27" s="43" t="e">
        <f t="shared" si="1"/>
        <v>#DIV/0!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31"/>
    </row>
    <row r="28" spans="1:17" x14ac:dyDescent="0.25">
      <c r="A28" s="39">
        <f t="shared" si="0"/>
        <v>44219</v>
      </c>
      <c r="B28" s="30" t="s">
        <v>30</v>
      </c>
      <c r="C28" s="30">
        <v>25</v>
      </c>
      <c r="D28" s="30">
        <f t="shared" si="2"/>
        <v>25</v>
      </c>
      <c r="E28" s="30">
        <f t="shared" si="3"/>
        <v>0</v>
      </c>
      <c r="F28" s="40">
        <f t="shared" si="1"/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33"/>
    </row>
    <row r="29" spans="1:17" x14ac:dyDescent="0.25">
      <c r="A29" s="42">
        <f t="shared" si="0"/>
        <v>44220</v>
      </c>
      <c r="B29" s="32" t="s">
        <v>30</v>
      </c>
      <c r="C29" s="32">
        <v>0</v>
      </c>
      <c r="D29" s="32">
        <f t="shared" si="2"/>
        <v>0</v>
      </c>
      <c r="E29" s="32">
        <f t="shared" si="3"/>
        <v>0</v>
      </c>
      <c r="F29" s="43" t="e">
        <f t="shared" si="1"/>
        <v>#DIV/0!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31"/>
    </row>
    <row r="30" spans="1:17" x14ac:dyDescent="0.25">
      <c r="A30" s="39">
        <f t="shared" si="0"/>
        <v>44221</v>
      </c>
      <c r="B30" s="30" t="s">
        <v>30</v>
      </c>
      <c r="C30" s="30">
        <v>200</v>
      </c>
      <c r="D30" s="30">
        <f t="shared" si="2"/>
        <v>197</v>
      </c>
      <c r="E30" s="30">
        <f t="shared" si="3"/>
        <v>3</v>
      </c>
      <c r="F30" s="40">
        <f t="shared" si="1"/>
        <v>1.5</v>
      </c>
      <c r="G30" s="8">
        <v>1</v>
      </c>
      <c r="H30" s="8">
        <v>2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41"/>
    </row>
    <row r="31" spans="1:17" x14ac:dyDescent="0.25">
      <c r="A31" s="42">
        <f t="shared" si="0"/>
        <v>44222</v>
      </c>
      <c r="B31" s="32" t="s">
        <v>30</v>
      </c>
      <c r="C31" s="32">
        <v>0</v>
      </c>
      <c r="D31" s="32">
        <f t="shared" si="2"/>
        <v>0</v>
      </c>
      <c r="E31" s="32">
        <f t="shared" si="3"/>
        <v>0</v>
      </c>
      <c r="F31" s="43" t="e">
        <f t="shared" si="1"/>
        <v>#DIV/0!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34"/>
    </row>
    <row r="32" spans="1:17" x14ac:dyDescent="0.25">
      <c r="A32" s="39">
        <f t="shared" si="0"/>
        <v>44223</v>
      </c>
      <c r="B32" s="30" t="s">
        <v>30</v>
      </c>
      <c r="C32" s="30">
        <v>0</v>
      </c>
      <c r="D32" s="30">
        <f t="shared" si="2"/>
        <v>0</v>
      </c>
      <c r="E32" s="30">
        <f t="shared" si="3"/>
        <v>0</v>
      </c>
      <c r="F32" s="40" t="e">
        <f t="shared" si="1"/>
        <v>#DIV/0!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29"/>
    </row>
    <row r="33" spans="1:16" x14ac:dyDescent="0.25">
      <c r="A33" s="42">
        <f t="shared" si="0"/>
        <v>44224</v>
      </c>
      <c r="B33" s="32" t="s">
        <v>30</v>
      </c>
      <c r="C33" s="32">
        <v>300</v>
      </c>
      <c r="D33" s="32">
        <f t="shared" si="2"/>
        <v>298</v>
      </c>
      <c r="E33" s="32">
        <f t="shared" si="3"/>
        <v>2</v>
      </c>
      <c r="F33" s="43">
        <f t="shared" si="1"/>
        <v>0.66666666666666674</v>
      </c>
      <c r="G33" s="13">
        <v>0</v>
      </c>
      <c r="H33" s="13">
        <v>1</v>
      </c>
      <c r="I33" s="13">
        <v>1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31"/>
    </row>
    <row r="34" spans="1:16" x14ac:dyDescent="0.25">
      <c r="A34" s="39">
        <f t="shared" si="0"/>
        <v>44225</v>
      </c>
      <c r="B34" s="30" t="s">
        <v>30</v>
      </c>
      <c r="C34" s="30">
        <v>50</v>
      </c>
      <c r="D34" s="30">
        <f t="shared" si="2"/>
        <v>50</v>
      </c>
      <c r="E34" s="30">
        <f t="shared" si="3"/>
        <v>0</v>
      </c>
      <c r="F34" s="40">
        <f t="shared" si="1"/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30"/>
    </row>
    <row r="35" spans="1:16" x14ac:dyDescent="0.25">
      <c r="A35" s="42">
        <f>A34+1</f>
        <v>44226</v>
      </c>
      <c r="B35" s="32" t="s">
        <v>30</v>
      </c>
      <c r="C35" s="32">
        <v>200</v>
      </c>
      <c r="D35" s="32">
        <f t="shared" si="2"/>
        <v>200</v>
      </c>
      <c r="E35" s="32">
        <f t="shared" si="3"/>
        <v>0</v>
      </c>
      <c r="F35" s="43">
        <f t="shared" si="1"/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31"/>
    </row>
    <row r="36" spans="1:16" ht="21.75" customHeight="1" x14ac:dyDescent="0.25">
      <c r="A36" s="39">
        <f>A34+2</f>
        <v>44227</v>
      </c>
      <c r="B36" s="30" t="s">
        <v>30</v>
      </c>
      <c r="C36" s="30">
        <v>0</v>
      </c>
      <c r="D36" s="30">
        <f t="shared" si="2"/>
        <v>0</v>
      </c>
      <c r="E36" s="30">
        <f>SUM(G36:O36)</f>
        <v>0</v>
      </c>
      <c r="F36" s="40" t="e">
        <f t="shared" si="1"/>
        <v>#DIV/0!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29"/>
    </row>
    <row r="37" spans="1:16" ht="37.5" customHeight="1" x14ac:dyDescent="0.25">
      <c r="A37" s="55" t="s">
        <v>25</v>
      </c>
      <c r="B37" s="56"/>
      <c r="C37" s="27">
        <f>SUM(C6:C36)</f>
        <v>5713</v>
      </c>
      <c r="D37" s="27">
        <f>SUM(D6:D36)</f>
        <v>5541</v>
      </c>
      <c r="E37" s="27">
        <f>SUM(E6:E36)</f>
        <v>172</v>
      </c>
      <c r="F37" s="24">
        <f>(E37/C37)*100</f>
        <v>3.0106774024155434</v>
      </c>
      <c r="G37" s="47">
        <f>SUM(G6:G36)</f>
        <v>39</v>
      </c>
      <c r="H37" s="47">
        <f t="shared" ref="H37:M37" si="4">SUM(H6:H36)</f>
        <v>36</v>
      </c>
      <c r="I37" s="47">
        <f t="shared" si="4"/>
        <v>16</v>
      </c>
      <c r="J37" s="47">
        <f t="shared" si="4"/>
        <v>59</v>
      </c>
      <c r="K37" s="47">
        <f t="shared" si="4"/>
        <v>7</v>
      </c>
      <c r="L37" s="47">
        <f t="shared" si="4"/>
        <v>0</v>
      </c>
      <c r="M37" s="47">
        <f t="shared" si="4"/>
        <v>10</v>
      </c>
      <c r="N37" s="47">
        <f>SUM(N6:N36)</f>
        <v>2</v>
      </c>
      <c r="O37" s="47">
        <f>SUM(O6:O36)</f>
        <v>3</v>
      </c>
      <c r="P37" s="25"/>
    </row>
    <row r="38" spans="1:16" ht="18.75" x14ac:dyDescent="0.3">
      <c r="A38" s="57" t="s">
        <v>26</v>
      </c>
      <c r="B38" s="57"/>
      <c r="C38" s="26"/>
      <c r="D38" s="26"/>
      <c r="E38" s="26"/>
      <c r="F38" s="26"/>
      <c r="G38" s="48"/>
      <c r="H38" s="48"/>
      <c r="I38" s="48"/>
      <c r="J38" s="48"/>
      <c r="K38" s="48"/>
      <c r="L38" s="48"/>
      <c r="M38" s="48"/>
      <c r="N38" s="48"/>
      <c r="O38" s="48"/>
      <c r="P38" s="49"/>
    </row>
    <row r="39" spans="1:16" x14ac:dyDescent="0.25">
      <c r="G39" s="26"/>
      <c r="H39" s="26"/>
      <c r="I39" s="26"/>
      <c r="J39" s="26"/>
      <c r="K39" s="26"/>
      <c r="L39" s="26"/>
      <c r="M39" s="26"/>
    </row>
    <row r="40" spans="1:16" x14ac:dyDescent="0.25">
      <c r="G40" s="26"/>
      <c r="H40" s="26"/>
      <c r="I40" s="26"/>
      <c r="J40" s="26"/>
      <c r="K40" s="26"/>
      <c r="L40" s="26"/>
      <c r="M40" s="26"/>
    </row>
    <row r="41" spans="1:16" x14ac:dyDescent="0.25">
      <c r="G41" s="26"/>
      <c r="H41" s="26"/>
      <c r="I41" s="26"/>
      <c r="J41" s="26"/>
      <c r="K41" s="26"/>
      <c r="L41" s="26"/>
      <c r="M41" s="26"/>
    </row>
    <row r="42" spans="1:16" x14ac:dyDescent="0.25">
      <c r="G42" s="26"/>
      <c r="H42" s="26"/>
      <c r="I42" s="26"/>
      <c r="J42" s="26"/>
      <c r="K42" s="26"/>
      <c r="L42" s="26"/>
      <c r="M42" s="26"/>
    </row>
    <row r="43" spans="1:16" x14ac:dyDescent="0.25">
      <c r="G43" s="26"/>
      <c r="H43" s="26"/>
      <c r="I43" s="26"/>
      <c r="J43" s="26"/>
      <c r="K43" s="26"/>
      <c r="L43" s="26"/>
      <c r="M43" s="26"/>
    </row>
    <row r="44" spans="1:16" x14ac:dyDescent="0.25">
      <c r="G44" s="26"/>
      <c r="H44" s="26"/>
      <c r="I44" s="26"/>
      <c r="J44" s="26"/>
      <c r="K44" s="26"/>
      <c r="L44" s="26"/>
      <c r="M44" s="26"/>
    </row>
    <row r="45" spans="1:16" x14ac:dyDescent="0.25">
      <c r="G45" s="26"/>
      <c r="H45" s="26"/>
      <c r="I45" s="26"/>
      <c r="J45" s="26"/>
      <c r="K45" s="26"/>
      <c r="L45" s="26"/>
      <c r="M45" s="26"/>
    </row>
    <row r="46" spans="1:16" x14ac:dyDescent="0.25">
      <c r="G46" s="26"/>
      <c r="H46" s="26"/>
      <c r="I46" s="26"/>
      <c r="J46" s="26"/>
      <c r="K46" s="26"/>
      <c r="L46" s="26"/>
      <c r="M46" s="26"/>
    </row>
  </sheetData>
  <mergeCells count="10">
    <mergeCell ref="A4:A5"/>
    <mergeCell ref="B4:B5"/>
    <mergeCell ref="C4:C5"/>
    <mergeCell ref="D4:D5"/>
    <mergeCell ref="E4:E5"/>
    <mergeCell ref="F4:F5"/>
    <mergeCell ref="G4:O4"/>
    <mergeCell ref="P4:P5"/>
    <mergeCell ref="A37:B37"/>
    <mergeCell ref="A38:B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0"/>
  <sheetViews>
    <sheetView workbookViewId="0">
      <selection sqref="A1:XFD1048576"/>
    </sheetView>
  </sheetViews>
  <sheetFormatPr defaultRowHeight="15" x14ac:dyDescent="0.25"/>
  <cols>
    <col min="1" max="1" width="11.7109375" customWidth="1"/>
    <col min="2" max="2" width="24.28515625" customWidth="1"/>
    <col min="3" max="3" width="9.7109375" customWidth="1"/>
    <col min="5" max="5" width="9.140625" customWidth="1"/>
    <col min="6" max="6" width="10.140625" customWidth="1"/>
    <col min="7" max="7" width="11.28515625" customWidth="1"/>
    <col min="9" max="9" width="14" customWidth="1"/>
    <col min="10" max="11" width="9.85546875" customWidth="1"/>
    <col min="12" max="12" width="13" customWidth="1"/>
    <col min="13" max="13" width="11.140625" customWidth="1"/>
    <col min="15" max="15" width="38.42578125" customWidth="1"/>
  </cols>
  <sheetData>
    <row r="2" spans="1:15" x14ac:dyDescent="0.25">
      <c r="A2" s="1" t="s">
        <v>0</v>
      </c>
      <c r="N2" s="58"/>
      <c r="O2" s="58"/>
    </row>
    <row r="3" spans="1:15" x14ac:dyDescent="0.25">
      <c r="A3" s="1" t="s">
        <v>1</v>
      </c>
    </row>
    <row r="4" spans="1:15" ht="15" customHeight="1" x14ac:dyDescent="0.25">
      <c r="A4" s="59" t="s">
        <v>2</v>
      </c>
      <c r="B4" s="60" t="s">
        <v>3</v>
      </c>
      <c r="C4" s="62" t="s">
        <v>4</v>
      </c>
      <c r="D4" s="59" t="s">
        <v>5</v>
      </c>
      <c r="E4" s="62" t="s">
        <v>6</v>
      </c>
      <c r="F4" s="64" t="s">
        <v>7</v>
      </c>
      <c r="G4" s="65" t="s">
        <v>8</v>
      </c>
      <c r="H4" s="65"/>
      <c r="I4" s="65"/>
      <c r="J4" s="65"/>
      <c r="K4" s="65"/>
      <c r="L4" s="65"/>
      <c r="M4" s="65"/>
      <c r="N4" s="65"/>
      <c r="O4" s="66" t="s">
        <v>9</v>
      </c>
    </row>
    <row r="5" spans="1:15" ht="65.25" customHeight="1" x14ac:dyDescent="0.25">
      <c r="A5" s="59"/>
      <c r="B5" s="61"/>
      <c r="C5" s="63"/>
      <c r="D5" s="59"/>
      <c r="E5" s="63"/>
      <c r="F5" s="64"/>
      <c r="G5" s="2" t="s">
        <v>10</v>
      </c>
      <c r="H5" s="3" t="s">
        <v>11</v>
      </c>
      <c r="I5" s="4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5" t="s">
        <v>17</v>
      </c>
      <c r="O5" s="67"/>
    </row>
    <row r="6" spans="1:15" x14ac:dyDescent="0.25">
      <c r="A6" s="6">
        <v>44228</v>
      </c>
      <c r="B6" s="7" t="s">
        <v>18</v>
      </c>
      <c r="C6" s="8">
        <v>165</v>
      </c>
      <c r="D6" s="8">
        <f>SUM(C6-E6)</f>
        <v>159</v>
      </c>
      <c r="E6" s="8">
        <f>SUM(G6:N6)</f>
        <v>6</v>
      </c>
      <c r="F6" s="9">
        <f>(E6/C6)*100</f>
        <v>3.6363636363636362</v>
      </c>
      <c r="G6" s="8">
        <v>6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0"/>
    </row>
    <row r="7" spans="1:15" x14ac:dyDescent="0.25">
      <c r="A7" s="6">
        <f>A6</f>
        <v>44228</v>
      </c>
      <c r="B7" s="7" t="s">
        <v>19</v>
      </c>
      <c r="C7" s="8">
        <v>40</v>
      </c>
      <c r="D7" s="8">
        <f>SUM(C7-E7)</f>
        <v>38</v>
      </c>
      <c r="E7" s="8">
        <f t="shared" ref="E7:E10" si="0">SUM(G7:N7)</f>
        <v>2</v>
      </c>
      <c r="F7" s="9">
        <f>(E7/C7)*100</f>
        <v>5</v>
      </c>
      <c r="G7" s="8">
        <v>1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0"/>
    </row>
    <row r="8" spans="1:15" x14ac:dyDescent="0.25">
      <c r="A8" s="11">
        <f>A7+1</f>
        <v>44229</v>
      </c>
      <c r="B8" s="12" t="s">
        <v>18</v>
      </c>
      <c r="C8" s="13">
        <v>127</v>
      </c>
      <c r="D8" s="13">
        <f t="shared" ref="D8:D61" si="1">SUM(C8-E8)</f>
        <v>127</v>
      </c>
      <c r="E8" s="13">
        <f t="shared" si="0"/>
        <v>0</v>
      </c>
      <c r="F8" s="14">
        <f>(E8/C8)*100</f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5"/>
    </row>
    <row r="9" spans="1:15" x14ac:dyDescent="0.25">
      <c r="A9" s="11">
        <f>A8</f>
        <v>44229</v>
      </c>
      <c r="B9" s="12" t="s">
        <v>19</v>
      </c>
      <c r="C9" s="13">
        <v>160</v>
      </c>
      <c r="D9" s="13">
        <f t="shared" si="1"/>
        <v>160</v>
      </c>
      <c r="E9" s="13">
        <f t="shared" si="0"/>
        <v>0</v>
      </c>
      <c r="F9" s="14">
        <f t="shared" ref="F9:F61" si="2">(E9/C9)*100</f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6"/>
    </row>
    <row r="10" spans="1:15" x14ac:dyDescent="0.25">
      <c r="A10" s="6">
        <f>A9+1</f>
        <v>44230</v>
      </c>
      <c r="B10" s="7" t="s">
        <v>18</v>
      </c>
      <c r="C10" s="8">
        <v>100</v>
      </c>
      <c r="D10" s="8">
        <f t="shared" si="1"/>
        <v>99</v>
      </c>
      <c r="E10" s="8">
        <f t="shared" si="0"/>
        <v>1</v>
      </c>
      <c r="F10" s="9">
        <f t="shared" si="2"/>
        <v>1</v>
      </c>
      <c r="G10" s="8">
        <v>1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0"/>
    </row>
    <row r="11" spans="1:15" x14ac:dyDescent="0.25">
      <c r="A11" s="6">
        <f>A10</f>
        <v>44230</v>
      </c>
      <c r="B11" s="7" t="s">
        <v>19</v>
      </c>
      <c r="C11" s="8">
        <v>400</v>
      </c>
      <c r="D11" s="8">
        <f t="shared" si="1"/>
        <v>389</v>
      </c>
      <c r="E11" s="8">
        <f t="shared" ref="E11:E61" si="3">SUM(G11:N11)</f>
        <v>11</v>
      </c>
      <c r="F11" s="9">
        <f t="shared" si="2"/>
        <v>2.75</v>
      </c>
      <c r="G11" s="8">
        <v>4</v>
      </c>
      <c r="H11" s="8">
        <v>3</v>
      </c>
      <c r="I11" s="8">
        <v>0</v>
      </c>
      <c r="J11" s="8">
        <v>0</v>
      </c>
      <c r="K11" s="8">
        <v>0</v>
      </c>
      <c r="L11" s="8">
        <v>0</v>
      </c>
      <c r="M11" s="8">
        <v>1</v>
      </c>
      <c r="N11" s="8">
        <v>3</v>
      </c>
      <c r="O11" s="10"/>
    </row>
    <row r="12" spans="1:15" x14ac:dyDescent="0.25">
      <c r="A12" s="11">
        <f>A11+1</f>
        <v>44231</v>
      </c>
      <c r="B12" s="12" t="s">
        <v>18</v>
      </c>
      <c r="C12" s="13">
        <v>100</v>
      </c>
      <c r="D12" s="13">
        <f t="shared" si="1"/>
        <v>99</v>
      </c>
      <c r="E12" s="13">
        <f t="shared" si="3"/>
        <v>1</v>
      </c>
      <c r="F12" s="14">
        <f t="shared" si="2"/>
        <v>1</v>
      </c>
      <c r="G12" s="13">
        <v>1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5"/>
    </row>
    <row r="13" spans="1:15" x14ac:dyDescent="0.25">
      <c r="A13" s="11">
        <f>A12</f>
        <v>44231</v>
      </c>
      <c r="B13" s="12" t="s">
        <v>19</v>
      </c>
      <c r="C13" s="13">
        <v>320</v>
      </c>
      <c r="D13" s="13">
        <f t="shared" si="1"/>
        <v>312</v>
      </c>
      <c r="E13" s="13">
        <f t="shared" si="3"/>
        <v>8</v>
      </c>
      <c r="F13" s="14">
        <f t="shared" si="2"/>
        <v>2.5</v>
      </c>
      <c r="G13" s="13">
        <v>3</v>
      </c>
      <c r="H13" s="13">
        <v>2</v>
      </c>
      <c r="I13" s="13">
        <v>2</v>
      </c>
      <c r="J13" s="13">
        <v>1</v>
      </c>
      <c r="K13" s="13">
        <v>0</v>
      </c>
      <c r="L13" s="13">
        <v>0</v>
      </c>
      <c r="M13" s="13">
        <v>0</v>
      </c>
      <c r="N13" s="13">
        <v>0</v>
      </c>
      <c r="O13" s="16"/>
    </row>
    <row r="14" spans="1:15" x14ac:dyDescent="0.25">
      <c r="A14" s="6">
        <f>A13+1</f>
        <v>44232</v>
      </c>
      <c r="B14" s="7" t="s">
        <v>18</v>
      </c>
      <c r="C14" s="8">
        <v>324</v>
      </c>
      <c r="D14" s="8">
        <f t="shared" si="1"/>
        <v>298</v>
      </c>
      <c r="E14" s="8">
        <f t="shared" si="3"/>
        <v>26</v>
      </c>
      <c r="F14" s="9">
        <f t="shared" si="2"/>
        <v>8.0246913580246915</v>
      </c>
      <c r="G14" s="8">
        <v>1</v>
      </c>
      <c r="H14" s="8">
        <v>5</v>
      </c>
      <c r="I14" s="8">
        <v>2</v>
      </c>
      <c r="J14" s="8">
        <v>1</v>
      </c>
      <c r="K14" s="8">
        <v>1</v>
      </c>
      <c r="L14" s="8">
        <v>0</v>
      </c>
      <c r="M14" s="8">
        <v>16</v>
      </c>
      <c r="N14" s="8">
        <v>0</v>
      </c>
      <c r="O14" s="17"/>
    </row>
    <row r="15" spans="1:15" x14ac:dyDescent="0.25">
      <c r="A15" s="6">
        <f>A14</f>
        <v>44232</v>
      </c>
      <c r="B15" s="7" t="s">
        <v>19</v>
      </c>
      <c r="C15" s="8">
        <v>0</v>
      </c>
      <c r="D15" s="8">
        <f t="shared" si="1"/>
        <v>0</v>
      </c>
      <c r="E15" s="8">
        <f t="shared" si="3"/>
        <v>0</v>
      </c>
      <c r="F15" s="9" t="e">
        <f t="shared" si="2"/>
        <v>#DIV/0!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0"/>
    </row>
    <row r="16" spans="1:15" x14ac:dyDescent="0.25">
      <c r="A16" s="11">
        <f>A15+1</f>
        <v>44233</v>
      </c>
      <c r="B16" s="12" t="s">
        <v>18</v>
      </c>
      <c r="C16" s="13">
        <v>155</v>
      </c>
      <c r="D16" s="13">
        <f t="shared" si="1"/>
        <v>146</v>
      </c>
      <c r="E16" s="13">
        <f t="shared" si="3"/>
        <v>9</v>
      </c>
      <c r="F16" s="14">
        <f t="shared" si="2"/>
        <v>5.806451612903226</v>
      </c>
      <c r="G16" s="13">
        <v>5</v>
      </c>
      <c r="H16" s="13">
        <v>3</v>
      </c>
      <c r="I16" s="13">
        <v>1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8"/>
    </row>
    <row r="17" spans="1:15" x14ac:dyDescent="0.25">
      <c r="A17" s="11">
        <f>A16</f>
        <v>44233</v>
      </c>
      <c r="B17" s="12" t="s">
        <v>19</v>
      </c>
      <c r="C17" s="13">
        <v>103</v>
      </c>
      <c r="D17" s="13">
        <f t="shared" si="1"/>
        <v>91</v>
      </c>
      <c r="E17" s="13">
        <f t="shared" si="3"/>
        <v>12</v>
      </c>
      <c r="F17" s="14">
        <f t="shared" si="2"/>
        <v>11.650485436893204</v>
      </c>
      <c r="G17" s="13">
        <v>2</v>
      </c>
      <c r="H17" s="13">
        <v>1</v>
      </c>
      <c r="I17" s="13">
        <v>1</v>
      </c>
      <c r="J17" s="13">
        <v>3</v>
      </c>
      <c r="K17" s="13">
        <v>0</v>
      </c>
      <c r="L17" s="13">
        <v>0</v>
      </c>
      <c r="M17" s="13">
        <v>2</v>
      </c>
      <c r="N17" s="13">
        <v>3</v>
      </c>
      <c r="O17" s="16"/>
    </row>
    <row r="18" spans="1:15" x14ac:dyDescent="0.25">
      <c r="A18" s="6">
        <f>A17+1</f>
        <v>44234</v>
      </c>
      <c r="B18" s="7" t="s">
        <v>18</v>
      </c>
      <c r="C18" s="8">
        <v>0</v>
      </c>
      <c r="D18" s="8">
        <f t="shared" si="1"/>
        <v>0</v>
      </c>
      <c r="E18" s="8">
        <f t="shared" si="3"/>
        <v>0</v>
      </c>
      <c r="F18" s="9" t="e">
        <f t="shared" si="2"/>
        <v>#DIV/0!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0"/>
    </row>
    <row r="19" spans="1:15" x14ac:dyDescent="0.25">
      <c r="A19" s="6">
        <f>A18</f>
        <v>44234</v>
      </c>
      <c r="B19" s="7" t="s">
        <v>19</v>
      </c>
      <c r="C19" s="8">
        <v>0</v>
      </c>
      <c r="D19" s="8">
        <f t="shared" si="1"/>
        <v>0</v>
      </c>
      <c r="E19" s="8">
        <f t="shared" si="3"/>
        <v>0</v>
      </c>
      <c r="F19" s="9" t="e">
        <f t="shared" si="2"/>
        <v>#DIV/0!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0"/>
    </row>
    <row r="20" spans="1:15" x14ac:dyDescent="0.25">
      <c r="A20" s="11">
        <f>A19+1</f>
        <v>44235</v>
      </c>
      <c r="B20" s="12" t="s">
        <v>18</v>
      </c>
      <c r="C20" s="13">
        <v>274</v>
      </c>
      <c r="D20" s="13">
        <f t="shared" si="1"/>
        <v>261</v>
      </c>
      <c r="E20" s="13">
        <f t="shared" si="3"/>
        <v>13</v>
      </c>
      <c r="F20" s="14">
        <f t="shared" si="2"/>
        <v>4.7445255474452548</v>
      </c>
      <c r="G20" s="13">
        <v>6</v>
      </c>
      <c r="H20" s="13">
        <v>0</v>
      </c>
      <c r="I20" s="13">
        <v>5</v>
      </c>
      <c r="J20" s="13">
        <v>0</v>
      </c>
      <c r="K20" s="13">
        <v>1</v>
      </c>
      <c r="L20" s="13">
        <v>1</v>
      </c>
      <c r="M20" s="13">
        <v>0</v>
      </c>
      <c r="N20" s="13">
        <v>0</v>
      </c>
      <c r="O20" s="16"/>
    </row>
    <row r="21" spans="1:15" x14ac:dyDescent="0.25">
      <c r="A21" s="11">
        <f>A20</f>
        <v>44235</v>
      </c>
      <c r="B21" s="12" t="s">
        <v>19</v>
      </c>
      <c r="C21" s="13">
        <v>160</v>
      </c>
      <c r="D21" s="13">
        <f t="shared" si="1"/>
        <v>156</v>
      </c>
      <c r="E21" s="13">
        <f t="shared" si="3"/>
        <v>4</v>
      </c>
      <c r="F21" s="14">
        <f t="shared" si="2"/>
        <v>2.5</v>
      </c>
      <c r="G21" s="13">
        <v>4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6"/>
    </row>
    <row r="22" spans="1:15" x14ac:dyDescent="0.25">
      <c r="A22" s="6">
        <f>A21+1</f>
        <v>44236</v>
      </c>
      <c r="B22" s="7" t="s">
        <v>18</v>
      </c>
      <c r="C22" s="8">
        <v>200</v>
      </c>
      <c r="D22" s="8">
        <f t="shared" si="1"/>
        <v>196</v>
      </c>
      <c r="E22" s="8">
        <f t="shared" si="3"/>
        <v>4</v>
      </c>
      <c r="F22" s="9">
        <f t="shared" si="2"/>
        <v>2</v>
      </c>
      <c r="G22" s="8">
        <v>4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0"/>
    </row>
    <row r="23" spans="1:15" x14ac:dyDescent="0.25">
      <c r="A23" s="6">
        <f>A22</f>
        <v>44236</v>
      </c>
      <c r="B23" s="7" t="s">
        <v>19</v>
      </c>
      <c r="C23" s="8">
        <v>240</v>
      </c>
      <c r="D23" s="8">
        <f t="shared" si="1"/>
        <v>238</v>
      </c>
      <c r="E23" s="8">
        <f t="shared" si="3"/>
        <v>2</v>
      </c>
      <c r="F23" s="9">
        <f t="shared" si="2"/>
        <v>0.83333333333333337</v>
      </c>
      <c r="G23" s="8">
        <v>2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0"/>
    </row>
    <row r="24" spans="1:15" x14ac:dyDescent="0.25">
      <c r="A24" s="11">
        <f>A23+1</f>
        <v>44237</v>
      </c>
      <c r="B24" s="12" t="s">
        <v>18</v>
      </c>
      <c r="C24" s="13">
        <v>350</v>
      </c>
      <c r="D24" s="13">
        <f t="shared" si="1"/>
        <v>336</v>
      </c>
      <c r="E24" s="13">
        <f t="shared" si="3"/>
        <v>14</v>
      </c>
      <c r="F24" s="14">
        <f t="shared" si="2"/>
        <v>4</v>
      </c>
      <c r="G24" s="13">
        <v>5</v>
      </c>
      <c r="H24" s="13">
        <v>1</v>
      </c>
      <c r="I24" s="13">
        <v>2</v>
      </c>
      <c r="J24" s="13">
        <v>0</v>
      </c>
      <c r="K24" s="13">
        <v>1</v>
      </c>
      <c r="L24" s="13">
        <v>0</v>
      </c>
      <c r="M24" s="13">
        <v>5</v>
      </c>
      <c r="N24" s="13">
        <v>0</v>
      </c>
      <c r="O24" s="16"/>
    </row>
    <row r="25" spans="1:15" x14ac:dyDescent="0.25">
      <c r="A25" s="11">
        <f>A24</f>
        <v>44237</v>
      </c>
      <c r="B25" s="12" t="s">
        <v>19</v>
      </c>
      <c r="C25" s="13">
        <v>0</v>
      </c>
      <c r="D25" s="13">
        <f t="shared" si="1"/>
        <v>0</v>
      </c>
      <c r="E25" s="13">
        <f t="shared" si="3"/>
        <v>0</v>
      </c>
      <c r="F25" s="14" t="e">
        <f t="shared" si="2"/>
        <v>#DIV/0!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6"/>
    </row>
    <row r="26" spans="1:15" x14ac:dyDescent="0.25">
      <c r="A26" s="6">
        <f>A25+1</f>
        <v>44238</v>
      </c>
      <c r="B26" s="7" t="s">
        <v>18</v>
      </c>
      <c r="C26" s="8">
        <v>400</v>
      </c>
      <c r="D26" s="8">
        <f t="shared" si="1"/>
        <v>395</v>
      </c>
      <c r="E26" s="8">
        <f t="shared" si="3"/>
        <v>5</v>
      </c>
      <c r="F26" s="9">
        <f t="shared" si="2"/>
        <v>1.25</v>
      </c>
      <c r="G26" s="8">
        <v>2</v>
      </c>
      <c r="H26" s="8">
        <v>2</v>
      </c>
      <c r="I26" s="8">
        <v>1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0"/>
    </row>
    <row r="27" spans="1:15" x14ac:dyDescent="0.25">
      <c r="A27" s="6">
        <f>A26</f>
        <v>44238</v>
      </c>
      <c r="B27" s="7" t="s">
        <v>19</v>
      </c>
      <c r="C27" s="8">
        <v>175</v>
      </c>
      <c r="D27" s="8">
        <f t="shared" si="1"/>
        <v>173</v>
      </c>
      <c r="E27" s="8">
        <f t="shared" si="3"/>
        <v>2</v>
      </c>
      <c r="F27" s="9">
        <f t="shared" si="2"/>
        <v>1.1428571428571428</v>
      </c>
      <c r="G27" s="8">
        <v>2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0"/>
    </row>
    <row r="28" spans="1:15" x14ac:dyDescent="0.25">
      <c r="A28" s="11">
        <f>A27+1</f>
        <v>44239</v>
      </c>
      <c r="B28" s="12" t="s">
        <v>18</v>
      </c>
      <c r="C28" s="13">
        <v>176</v>
      </c>
      <c r="D28" s="13">
        <f t="shared" si="1"/>
        <v>153</v>
      </c>
      <c r="E28" s="13">
        <f t="shared" si="3"/>
        <v>23</v>
      </c>
      <c r="F28" s="14">
        <f t="shared" si="2"/>
        <v>13.068181818181818</v>
      </c>
      <c r="G28" s="13">
        <v>5</v>
      </c>
      <c r="H28" s="13">
        <v>1</v>
      </c>
      <c r="I28" s="13">
        <v>1</v>
      </c>
      <c r="J28" s="13">
        <v>4</v>
      </c>
      <c r="K28" s="13">
        <v>0</v>
      </c>
      <c r="L28" s="13">
        <v>3</v>
      </c>
      <c r="M28" s="13">
        <v>6</v>
      </c>
      <c r="N28" s="13">
        <v>3</v>
      </c>
      <c r="O28" s="16"/>
    </row>
    <row r="29" spans="1:15" x14ac:dyDescent="0.25">
      <c r="A29" s="11">
        <f>A28</f>
        <v>44239</v>
      </c>
      <c r="B29" s="12" t="s">
        <v>19</v>
      </c>
      <c r="C29" s="13">
        <v>200</v>
      </c>
      <c r="D29" s="13">
        <f t="shared" si="1"/>
        <v>200</v>
      </c>
      <c r="E29" s="13">
        <f t="shared" si="3"/>
        <v>0</v>
      </c>
      <c r="F29" s="14">
        <f t="shared" si="2"/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6"/>
    </row>
    <row r="30" spans="1:15" x14ac:dyDescent="0.25">
      <c r="A30" s="6">
        <f>A29+1</f>
        <v>44240</v>
      </c>
      <c r="B30" s="7" t="s">
        <v>18</v>
      </c>
      <c r="C30" s="8">
        <v>12</v>
      </c>
      <c r="D30" s="8">
        <f t="shared" si="1"/>
        <v>5</v>
      </c>
      <c r="E30" s="8">
        <f t="shared" si="3"/>
        <v>7</v>
      </c>
      <c r="F30" s="9">
        <f t="shared" si="2"/>
        <v>58.333333333333336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7</v>
      </c>
      <c r="N30" s="8">
        <v>0</v>
      </c>
      <c r="O30" s="10"/>
    </row>
    <row r="31" spans="1:15" x14ac:dyDescent="0.25">
      <c r="A31" s="6">
        <f>A30</f>
        <v>44240</v>
      </c>
      <c r="B31" s="7" t="s">
        <v>19</v>
      </c>
      <c r="C31" s="8">
        <v>0</v>
      </c>
      <c r="D31" s="8">
        <f t="shared" si="1"/>
        <v>0</v>
      </c>
      <c r="E31" s="8">
        <f t="shared" si="3"/>
        <v>0</v>
      </c>
      <c r="F31" s="9" t="e">
        <f t="shared" si="2"/>
        <v>#DIV/0!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10"/>
    </row>
    <row r="32" spans="1:15" x14ac:dyDescent="0.25">
      <c r="A32" s="11">
        <f>A31+1</f>
        <v>44241</v>
      </c>
      <c r="B32" s="12" t="s">
        <v>18</v>
      </c>
      <c r="C32" s="13">
        <v>0</v>
      </c>
      <c r="D32" s="13">
        <f t="shared" si="1"/>
        <v>0</v>
      </c>
      <c r="E32" s="13">
        <f t="shared" si="3"/>
        <v>0</v>
      </c>
      <c r="F32" s="14" t="e">
        <f t="shared" si="2"/>
        <v>#DIV/0!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6"/>
    </row>
    <row r="33" spans="1:15" x14ac:dyDescent="0.25">
      <c r="A33" s="11">
        <f>A32</f>
        <v>44241</v>
      </c>
      <c r="B33" s="12" t="s">
        <v>19</v>
      </c>
      <c r="C33" s="13">
        <v>0</v>
      </c>
      <c r="D33" s="13">
        <f t="shared" si="1"/>
        <v>0</v>
      </c>
      <c r="E33" s="13">
        <f t="shared" si="3"/>
        <v>0</v>
      </c>
      <c r="F33" s="14" t="e">
        <f t="shared" si="2"/>
        <v>#DIV/0!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6"/>
    </row>
    <row r="34" spans="1:15" x14ac:dyDescent="0.25">
      <c r="A34" s="6">
        <f>A33+1</f>
        <v>44242</v>
      </c>
      <c r="B34" s="7" t="s">
        <v>18</v>
      </c>
      <c r="C34" s="8">
        <v>150</v>
      </c>
      <c r="D34" s="8">
        <f t="shared" si="1"/>
        <v>144</v>
      </c>
      <c r="E34" s="8">
        <f t="shared" si="3"/>
        <v>6</v>
      </c>
      <c r="F34" s="9">
        <f t="shared" si="2"/>
        <v>4</v>
      </c>
      <c r="G34" s="8">
        <v>2</v>
      </c>
      <c r="H34" s="8">
        <v>0</v>
      </c>
      <c r="I34" s="8">
        <v>1</v>
      </c>
      <c r="J34" s="8">
        <v>1</v>
      </c>
      <c r="K34" s="8">
        <v>2</v>
      </c>
      <c r="L34" s="8">
        <v>0</v>
      </c>
      <c r="M34" s="8">
        <v>0</v>
      </c>
      <c r="N34" s="8">
        <v>0</v>
      </c>
      <c r="O34" s="10" t="s">
        <v>20</v>
      </c>
    </row>
    <row r="35" spans="1:15" x14ac:dyDescent="0.25">
      <c r="A35" s="6">
        <f>A34</f>
        <v>44242</v>
      </c>
      <c r="B35" s="7" t="s">
        <v>19</v>
      </c>
      <c r="C35" s="8">
        <v>40</v>
      </c>
      <c r="D35" s="8">
        <f t="shared" si="1"/>
        <v>39</v>
      </c>
      <c r="E35" s="8">
        <f t="shared" si="3"/>
        <v>1</v>
      </c>
      <c r="F35" s="9">
        <f t="shared" si="2"/>
        <v>2.5</v>
      </c>
      <c r="G35" s="8">
        <v>1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10"/>
    </row>
    <row r="36" spans="1:15" x14ac:dyDescent="0.25">
      <c r="A36" s="11">
        <f>A35+1</f>
        <v>44243</v>
      </c>
      <c r="B36" s="12" t="s">
        <v>18</v>
      </c>
      <c r="C36" s="13">
        <v>500</v>
      </c>
      <c r="D36" s="13">
        <f t="shared" si="1"/>
        <v>476</v>
      </c>
      <c r="E36" s="13">
        <f t="shared" si="3"/>
        <v>24</v>
      </c>
      <c r="F36" s="14">
        <f t="shared" si="2"/>
        <v>4.8</v>
      </c>
      <c r="G36" s="13">
        <v>4</v>
      </c>
      <c r="H36" s="13">
        <v>5</v>
      </c>
      <c r="I36" s="13">
        <v>12</v>
      </c>
      <c r="J36" s="13">
        <v>1</v>
      </c>
      <c r="K36" s="13">
        <v>0</v>
      </c>
      <c r="L36" s="13">
        <v>0</v>
      </c>
      <c r="M36" s="13">
        <v>2</v>
      </c>
      <c r="N36" s="13">
        <v>0</v>
      </c>
      <c r="O36" s="16" t="s">
        <v>20</v>
      </c>
    </row>
    <row r="37" spans="1:15" x14ac:dyDescent="0.25">
      <c r="A37" s="11">
        <f>A36</f>
        <v>44243</v>
      </c>
      <c r="B37" s="12" t="s">
        <v>19</v>
      </c>
      <c r="C37" s="13">
        <v>0</v>
      </c>
      <c r="D37" s="13">
        <f t="shared" si="1"/>
        <v>0</v>
      </c>
      <c r="E37" s="13">
        <f t="shared" si="3"/>
        <v>0</v>
      </c>
      <c r="F37" s="14" t="e">
        <f t="shared" si="2"/>
        <v>#DIV/0!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6"/>
    </row>
    <row r="38" spans="1:15" x14ac:dyDescent="0.25">
      <c r="A38" s="6">
        <f>A37+1</f>
        <v>44244</v>
      </c>
      <c r="B38" s="7" t="s">
        <v>18</v>
      </c>
      <c r="C38" s="8">
        <v>50</v>
      </c>
      <c r="D38" s="8">
        <f t="shared" si="1"/>
        <v>45</v>
      </c>
      <c r="E38" s="8">
        <f t="shared" si="3"/>
        <v>5</v>
      </c>
      <c r="F38" s="9">
        <f t="shared" si="2"/>
        <v>10</v>
      </c>
      <c r="G38" s="8">
        <v>1</v>
      </c>
      <c r="H38" s="8">
        <v>0</v>
      </c>
      <c r="I38" s="8">
        <v>3</v>
      </c>
      <c r="J38" s="8">
        <v>1</v>
      </c>
      <c r="K38" s="8">
        <v>0</v>
      </c>
      <c r="L38" s="8">
        <v>0</v>
      </c>
      <c r="M38" s="8">
        <v>0</v>
      </c>
      <c r="N38" s="8">
        <v>0</v>
      </c>
      <c r="O38" s="10" t="s">
        <v>20</v>
      </c>
    </row>
    <row r="39" spans="1:15" x14ac:dyDescent="0.25">
      <c r="A39" s="6">
        <f>A38</f>
        <v>44244</v>
      </c>
      <c r="B39" s="7" t="s">
        <v>19</v>
      </c>
      <c r="C39" s="8">
        <v>0</v>
      </c>
      <c r="D39" s="8">
        <f t="shared" si="1"/>
        <v>0</v>
      </c>
      <c r="E39" s="8">
        <f t="shared" si="3"/>
        <v>0</v>
      </c>
      <c r="F39" s="9" t="e">
        <f t="shared" si="2"/>
        <v>#DIV/0!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10" t="s">
        <v>20</v>
      </c>
    </row>
    <row r="40" spans="1:15" x14ac:dyDescent="0.25">
      <c r="A40" s="11">
        <f>A39+1</f>
        <v>44245</v>
      </c>
      <c r="B40" s="12" t="s">
        <v>18</v>
      </c>
      <c r="C40" s="13">
        <v>50</v>
      </c>
      <c r="D40" s="13">
        <f t="shared" si="1"/>
        <v>47</v>
      </c>
      <c r="E40" s="13">
        <f t="shared" si="3"/>
        <v>3</v>
      </c>
      <c r="F40" s="14">
        <f t="shared" si="2"/>
        <v>6</v>
      </c>
      <c r="G40" s="13">
        <v>0</v>
      </c>
      <c r="H40" s="13">
        <v>0</v>
      </c>
      <c r="I40" s="13">
        <v>0</v>
      </c>
      <c r="J40" s="13">
        <v>3</v>
      </c>
      <c r="K40" s="13">
        <v>0</v>
      </c>
      <c r="L40" s="13">
        <v>0</v>
      </c>
      <c r="M40" s="13">
        <v>0</v>
      </c>
      <c r="N40" s="13">
        <v>0</v>
      </c>
      <c r="O40" s="19" t="s">
        <v>20</v>
      </c>
    </row>
    <row r="41" spans="1:15" x14ac:dyDescent="0.25">
      <c r="A41" s="11">
        <f>A40</f>
        <v>44245</v>
      </c>
      <c r="B41" s="12" t="s">
        <v>19</v>
      </c>
      <c r="C41" s="13">
        <v>80</v>
      </c>
      <c r="D41" s="13">
        <f t="shared" si="1"/>
        <v>72</v>
      </c>
      <c r="E41" s="13">
        <f t="shared" si="3"/>
        <v>8</v>
      </c>
      <c r="F41" s="14">
        <f t="shared" si="2"/>
        <v>10</v>
      </c>
      <c r="G41" s="13">
        <v>1</v>
      </c>
      <c r="H41" s="13">
        <v>0</v>
      </c>
      <c r="I41" s="13">
        <v>5</v>
      </c>
      <c r="J41" s="13">
        <v>2</v>
      </c>
      <c r="K41" s="13">
        <v>0</v>
      </c>
      <c r="L41" s="13">
        <v>0</v>
      </c>
      <c r="M41" s="13">
        <v>0</v>
      </c>
      <c r="N41" s="13">
        <v>0</v>
      </c>
      <c r="O41" s="19" t="s">
        <v>20</v>
      </c>
    </row>
    <row r="42" spans="1:15" x14ac:dyDescent="0.25">
      <c r="A42" s="6">
        <f>A41+1</f>
        <v>44246</v>
      </c>
      <c r="B42" s="7" t="s">
        <v>18</v>
      </c>
      <c r="C42" s="8">
        <v>200</v>
      </c>
      <c r="D42" s="8">
        <f t="shared" si="1"/>
        <v>183</v>
      </c>
      <c r="E42" s="8">
        <f t="shared" si="3"/>
        <v>17</v>
      </c>
      <c r="F42" s="9">
        <f t="shared" si="2"/>
        <v>8.5</v>
      </c>
      <c r="G42" s="8">
        <v>1</v>
      </c>
      <c r="H42" s="8">
        <v>2</v>
      </c>
      <c r="I42" s="8">
        <v>12</v>
      </c>
      <c r="J42" s="8">
        <v>1</v>
      </c>
      <c r="K42" s="8">
        <v>1</v>
      </c>
      <c r="L42" s="8">
        <v>0</v>
      </c>
      <c r="M42" s="8">
        <v>0</v>
      </c>
      <c r="N42" s="8">
        <v>0</v>
      </c>
      <c r="O42" s="20"/>
    </row>
    <row r="43" spans="1:15" x14ac:dyDescent="0.25">
      <c r="A43" s="6">
        <f>A42</f>
        <v>44246</v>
      </c>
      <c r="B43" s="7" t="s">
        <v>19</v>
      </c>
      <c r="C43" s="8">
        <v>200</v>
      </c>
      <c r="D43" s="8">
        <f t="shared" si="1"/>
        <v>193</v>
      </c>
      <c r="E43" s="8">
        <f t="shared" si="3"/>
        <v>7</v>
      </c>
      <c r="F43" s="9">
        <f t="shared" si="2"/>
        <v>3.5000000000000004</v>
      </c>
      <c r="G43" s="8">
        <v>0</v>
      </c>
      <c r="H43" s="8">
        <v>1</v>
      </c>
      <c r="I43" s="8">
        <v>2</v>
      </c>
      <c r="J43" s="8">
        <v>2</v>
      </c>
      <c r="K43" s="8">
        <v>0</v>
      </c>
      <c r="L43" s="8">
        <v>0</v>
      </c>
      <c r="M43" s="8">
        <v>0</v>
      </c>
      <c r="N43" s="8">
        <v>2</v>
      </c>
      <c r="O43" s="10"/>
    </row>
    <row r="44" spans="1:15" x14ac:dyDescent="0.25">
      <c r="A44" s="11">
        <f t="shared" ref="A44:A49" si="4">A42+1</f>
        <v>44247</v>
      </c>
      <c r="B44" s="12" t="s">
        <v>18</v>
      </c>
      <c r="C44" s="13">
        <v>0</v>
      </c>
      <c r="D44" s="13">
        <f t="shared" si="1"/>
        <v>0</v>
      </c>
      <c r="E44" s="13">
        <f t="shared" si="3"/>
        <v>0</v>
      </c>
      <c r="F44" s="14" t="e">
        <f t="shared" si="2"/>
        <v>#DIV/0!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8"/>
    </row>
    <row r="45" spans="1:15" x14ac:dyDescent="0.25">
      <c r="A45" s="11">
        <f t="shared" si="4"/>
        <v>44247</v>
      </c>
      <c r="B45" s="12" t="s">
        <v>19</v>
      </c>
      <c r="C45" s="13">
        <v>22</v>
      </c>
      <c r="D45" s="13">
        <f t="shared" si="1"/>
        <v>17</v>
      </c>
      <c r="E45" s="13">
        <f t="shared" si="3"/>
        <v>5</v>
      </c>
      <c r="F45" s="14">
        <f t="shared" si="2"/>
        <v>22.727272727272727</v>
      </c>
      <c r="G45" s="13">
        <v>0</v>
      </c>
      <c r="H45" s="13">
        <v>0</v>
      </c>
      <c r="I45" s="13">
        <v>0</v>
      </c>
      <c r="J45" s="13">
        <v>3</v>
      </c>
      <c r="K45" s="13">
        <v>1</v>
      </c>
      <c r="L45" s="13">
        <v>0</v>
      </c>
      <c r="M45" s="13">
        <v>0</v>
      </c>
      <c r="N45" s="13">
        <v>1</v>
      </c>
      <c r="O45" s="18"/>
    </row>
    <row r="46" spans="1:15" x14ac:dyDescent="0.25">
      <c r="A46" s="6">
        <f t="shared" si="4"/>
        <v>44248</v>
      </c>
      <c r="B46" s="7" t="s">
        <v>18</v>
      </c>
      <c r="C46" s="8">
        <v>0</v>
      </c>
      <c r="D46" s="8">
        <f t="shared" si="1"/>
        <v>0</v>
      </c>
      <c r="E46" s="8">
        <f t="shared" si="3"/>
        <v>0</v>
      </c>
      <c r="F46" s="9" t="e">
        <f t="shared" si="2"/>
        <v>#DIV/0!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20"/>
    </row>
    <row r="47" spans="1:15" x14ac:dyDescent="0.25">
      <c r="A47" s="6">
        <f t="shared" si="4"/>
        <v>44248</v>
      </c>
      <c r="B47" s="7" t="s">
        <v>19</v>
      </c>
      <c r="C47" s="8">
        <v>0</v>
      </c>
      <c r="D47" s="8">
        <f t="shared" si="1"/>
        <v>0</v>
      </c>
      <c r="E47" s="8">
        <f t="shared" si="3"/>
        <v>0</v>
      </c>
      <c r="F47" s="9" t="e">
        <f t="shared" si="2"/>
        <v>#DIV/0!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10"/>
    </row>
    <row r="48" spans="1:15" x14ac:dyDescent="0.25">
      <c r="A48" s="11">
        <f t="shared" si="4"/>
        <v>44249</v>
      </c>
      <c r="B48" s="12" t="s">
        <v>18</v>
      </c>
      <c r="C48" s="13">
        <v>400</v>
      </c>
      <c r="D48" s="13">
        <f t="shared" si="1"/>
        <v>375</v>
      </c>
      <c r="E48" s="13">
        <f t="shared" si="3"/>
        <v>25</v>
      </c>
      <c r="F48" s="14">
        <f t="shared" si="2"/>
        <v>6.25</v>
      </c>
      <c r="G48" s="13">
        <v>9</v>
      </c>
      <c r="H48" s="13">
        <v>2</v>
      </c>
      <c r="I48" s="13">
        <v>12</v>
      </c>
      <c r="J48" s="13">
        <v>2</v>
      </c>
      <c r="K48" s="13">
        <v>0</v>
      </c>
      <c r="L48" s="13">
        <v>0</v>
      </c>
      <c r="M48" s="13">
        <v>0</v>
      </c>
      <c r="N48" s="13">
        <v>0</v>
      </c>
      <c r="O48" s="19" t="s">
        <v>20</v>
      </c>
    </row>
    <row r="49" spans="1:15" x14ac:dyDescent="0.25">
      <c r="A49" s="11">
        <f t="shared" si="4"/>
        <v>44249</v>
      </c>
      <c r="B49" s="12" t="s">
        <v>19</v>
      </c>
      <c r="C49" s="13">
        <v>0</v>
      </c>
      <c r="D49" s="13">
        <f t="shared" si="1"/>
        <v>0</v>
      </c>
      <c r="E49" s="13">
        <f t="shared" si="3"/>
        <v>0</v>
      </c>
      <c r="F49" s="14" t="e">
        <f t="shared" si="2"/>
        <v>#DIV/0!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6"/>
    </row>
    <row r="50" spans="1:15" x14ac:dyDescent="0.25">
      <c r="A50" s="6">
        <f>A48+1</f>
        <v>44250</v>
      </c>
      <c r="B50" s="7" t="s">
        <v>18</v>
      </c>
      <c r="C50" s="8">
        <v>200</v>
      </c>
      <c r="D50" s="8">
        <f t="shared" si="1"/>
        <v>193</v>
      </c>
      <c r="E50" s="8">
        <f t="shared" si="3"/>
        <v>7</v>
      </c>
      <c r="F50" s="9">
        <f t="shared" si="2"/>
        <v>3.5000000000000004</v>
      </c>
      <c r="G50" s="8">
        <v>2</v>
      </c>
      <c r="H50" s="8">
        <v>1</v>
      </c>
      <c r="I50" s="8">
        <v>4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10"/>
    </row>
    <row r="51" spans="1:15" x14ac:dyDescent="0.25">
      <c r="A51" s="6">
        <f>A49+1</f>
        <v>44250</v>
      </c>
      <c r="B51" s="7" t="s">
        <v>19</v>
      </c>
      <c r="C51" s="8">
        <v>200</v>
      </c>
      <c r="D51" s="8">
        <f t="shared" si="1"/>
        <v>192</v>
      </c>
      <c r="E51" s="8">
        <f t="shared" si="3"/>
        <v>8</v>
      </c>
      <c r="F51" s="9">
        <f t="shared" si="2"/>
        <v>4</v>
      </c>
      <c r="G51" s="8">
        <v>0</v>
      </c>
      <c r="H51" s="8">
        <v>3</v>
      </c>
      <c r="I51" s="8">
        <v>3</v>
      </c>
      <c r="J51" s="8">
        <v>1</v>
      </c>
      <c r="K51" s="8">
        <v>0</v>
      </c>
      <c r="L51" s="8">
        <v>1</v>
      </c>
      <c r="M51" s="8">
        <v>0</v>
      </c>
      <c r="N51" s="8">
        <v>0</v>
      </c>
      <c r="O51" s="20"/>
    </row>
    <row r="52" spans="1:15" x14ac:dyDescent="0.25">
      <c r="A52" s="11">
        <f>A51+1</f>
        <v>44251</v>
      </c>
      <c r="B52" s="12" t="s">
        <v>18</v>
      </c>
      <c r="C52" s="13">
        <v>53</v>
      </c>
      <c r="D52" s="13">
        <f t="shared" si="1"/>
        <v>44</v>
      </c>
      <c r="E52" s="13">
        <f t="shared" si="3"/>
        <v>9</v>
      </c>
      <c r="F52" s="14">
        <f t="shared" si="2"/>
        <v>16.981132075471699</v>
      </c>
      <c r="G52" s="13">
        <v>0</v>
      </c>
      <c r="H52" s="13">
        <v>0</v>
      </c>
      <c r="I52" s="13">
        <v>0</v>
      </c>
      <c r="J52" s="13">
        <v>3</v>
      </c>
      <c r="K52" s="13">
        <v>0</v>
      </c>
      <c r="L52" s="13">
        <v>0</v>
      </c>
      <c r="M52" s="13">
        <v>2</v>
      </c>
      <c r="N52" s="13">
        <v>4</v>
      </c>
      <c r="O52" s="16"/>
    </row>
    <row r="53" spans="1:15" x14ac:dyDescent="0.25">
      <c r="A53" s="11">
        <f>A52</f>
        <v>44251</v>
      </c>
      <c r="B53" s="12" t="s">
        <v>19</v>
      </c>
      <c r="C53" s="13">
        <v>200</v>
      </c>
      <c r="D53" s="13">
        <f t="shared" si="1"/>
        <v>197</v>
      </c>
      <c r="E53" s="13">
        <f t="shared" si="3"/>
        <v>3</v>
      </c>
      <c r="F53" s="14">
        <f t="shared" si="2"/>
        <v>1.5</v>
      </c>
      <c r="G53" s="13">
        <v>0</v>
      </c>
      <c r="H53" s="13">
        <v>1</v>
      </c>
      <c r="I53" s="13">
        <v>2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21"/>
    </row>
    <row r="54" spans="1:15" x14ac:dyDescent="0.25">
      <c r="A54" s="6">
        <f>A53+1</f>
        <v>44252</v>
      </c>
      <c r="B54" s="7" t="s">
        <v>18</v>
      </c>
      <c r="C54" s="8">
        <v>0</v>
      </c>
      <c r="D54" s="8">
        <f t="shared" si="1"/>
        <v>0</v>
      </c>
      <c r="E54" s="8">
        <f t="shared" si="3"/>
        <v>0</v>
      </c>
      <c r="F54" s="9" t="e">
        <f t="shared" si="2"/>
        <v>#DIV/0!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7"/>
    </row>
    <row r="55" spans="1:15" x14ac:dyDescent="0.25">
      <c r="A55" s="6">
        <f>A54</f>
        <v>44252</v>
      </c>
      <c r="B55" s="7" t="s">
        <v>19</v>
      </c>
      <c r="C55" s="8">
        <v>0</v>
      </c>
      <c r="D55" s="8">
        <f t="shared" si="1"/>
        <v>0</v>
      </c>
      <c r="E55" s="8">
        <f t="shared" si="3"/>
        <v>0</v>
      </c>
      <c r="F55" s="9" t="e">
        <f t="shared" si="2"/>
        <v>#DIV/0!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10"/>
    </row>
    <row r="56" spans="1:15" x14ac:dyDescent="0.25">
      <c r="A56" s="11">
        <f>A55+1</f>
        <v>44253</v>
      </c>
      <c r="B56" s="12" t="s">
        <v>18</v>
      </c>
      <c r="C56" s="13">
        <v>250</v>
      </c>
      <c r="D56" s="13">
        <f t="shared" si="1"/>
        <v>237</v>
      </c>
      <c r="E56" s="13">
        <f t="shared" si="3"/>
        <v>13</v>
      </c>
      <c r="F56" s="14">
        <f t="shared" si="2"/>
        <v>5.2</v>
      </c>
      <c r="G56" s="13">
        <v>2</v>
      </c>
      <c r="H56" s="13">
        <v>0</v>
      </c>
      <c r="I56" s="13">
        <v>3</v>
      </c>
      <c r="J56" s="13">
        <v>3</v>
      </c>
      <c r="K56" s="13">
        <v>1</v>
      </c>
      <c r="L56" s="13">
        <v>0</v>
      </c>
      <c r="M56" s="13">
        <v>0</v>
      </c>
      <c r="N56" s="13">
        <v>4</v>
      </c>
      <c r="O56" s="13"/>
    </row>
    <row r="57" spans="1:15" x14ac:dyDescent="0.25">
      <c r="A57" s="11">
        <f>A56</f>
        <v>44253</v>
      </c>
      <c r="B57" s="12" t="s">
        <v>19</v>
      </c>
      <c r="C57" s="13">
        <v>0</v>
      </c>
      <c r="D57" s="13">
        <f t="shared" si="1"/>
        <v>0</v>
      </c>
      <c r="E57" s="13">
        <f t="shared" si="3"/>
        <v>0</v>
      </c>
      <c r="F57" s="14" t="e">
        <f t="shared" si="2"/>
        <v>#DIV/0!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6"/>
    </row>
    <row r="58" spans="1:15" x14ac:dyDescent="0.25">
      <c r="A58" s="6">
        <f>A57+1</f>
        <v>44254</v>
      </c>
      <c r="B58" s="7" t="s">
        <v>18</v>
      </c>
      <c r="C58" s="8">
        <v>50</v>
      </c>
      <c r="D58" s="8">
        <f t="shared" si="1"/>
        <v>48</v>
      </c>
      <c r="E58" s="8">
        <f t="shared" si="3"/>
        <v>2</v>
      </c>
      <c r="F58" s="9">
        <f t="shared" si="2"/>
        <v>4</v>
      </c>
      <c r="G58" s="8">
        <v>0</v>
      </c>
      <c r="H58" s="8">
        <v>0</v>
      </c>
      <c r="I58" s="8">
        <v>0</v>
      </c>
      <c r="J58" s="8">
        <v>1</v>
      </c>
      <c r="K58" s="8">
        <v>0</v>
      </c>
      <c r="L58" s="8">
        <v>0</v>
      </c>
      <c r="M58" s="8">
        <v>1</v>
      </c>
      <c r="N58" s="8">
        <v>0</v>
      </c>
      <c r="O58" s="8"/>
    </row>
    <row r="59" spans="1:15" x14ac:dyDescent="0.25">
      <c r="A59" s="6">
        <f>A58</f>
        <v>44254</v>
      </c>
      <c r="B59" s="7" t="s">
        <v>19</v>
      </c>
      <c r="C59" s="8">
        <v>0</v>
      </c>
      <c r="D59" s="8">
        <f t="shared" si="1"/>
        <v>0</v>
      </c>
      <c r="E59" s="8">
        <f t="shared" si="3"/>
        <v>0</v>
      </c>
      <c r="F59" s="9" t="e">
        <f t="shared" si="2"/>
        <v>#DIV/0!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22"/>
    </row>
    <row r="60" spans="1:15" x14ac:dyDescent="0.25">
      <c r="A60" s="11">
        <f>A59+1</f>
        <v>44255</v>
      </c>
      <c r="B60" s="12" t="s">
        <v>18</v>
      </c>
      <c r="C60" s="13">
        <v>0</v>
      </c>
      <c r="D60" s="13">
        <f t="shared" si="1"/>
        <v>0</v>
      </c>
      <c r="E60" s="13">
        <f t="shared" si="3"/>
        <v>0</v>
      </c>
      <c r="F60" s="14" t="e">
        <f t="shared" si="2"/>
        <v>#DIV/0!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2"/>
    </row>
    <row r="61" spans="1:15" x14ac:dyDescent="0.25">
      <c r="A61" s="11">
        <f>A60</f>
        <v>44255</v>
      </c>
      <c r="B61" s="12" t="s">
        <v>19</v>
      </c>
      <c r="C61" s="13">
        <v>0</v>
      </c>
      <c r="D61" s="13">
        <f t="shared" si="1"/>
        <v>0</v>
      </c>
      <c r="E61" s="13">
        <f t="shared" si="3"/>
        <v>0</v>
      </c>
      <c r="F61" s="14" t="e">
        <f t="shared" si="2"/>
        <v>#DIV/0!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21"/>
    </row>
    <row r="62" spans="1:15" x14ac:dyDescent="0.25">
      <c r="A62" s="55" t="s">
        <v>25</v>
      </c>
      <c r="B62" s="56"/>
      <c r="C62" s="23">
        <f>SUM(C6:C61)</f>
        <v>6826</v>
      </c>
      <c r="D62" s="23">
        <f>SUM(D6:D61)</f>
        <v>6533</v>
      </c>
      <c r="E62" s="23">
        <f>SUM(E6:E61)</f>
        <v>293</v>
      </c>
      <c r="F62" s="24">
        <f>(E62/C62)*100</f>
        <v>4.2924113682976852</v>
      </c>
      <c r="G62" s="23">
        <f t="shared" ref="G62:N62" si="5">SUM(G6:G61)</f>
        <v>77</v>
      </c>
      <c r="H62" s="23">
        <f t="shared" si="5"/>
        <v>34</v>
      </c>
      <c r="I62" s="23">
        <f t="shared" si="5"/>
        <v>74</v>
      </c>
      <c r="J62" s="23">
        <f t="shared" si="5"/>
        <v>33</v>
      </c>
      <c r="K62" s="23">
        <f t="shared" si="5"/>
        <v>8</v>
      </c>
      <c r="L62" s="23">
        <f t="shared" si="5"/>
        <v>5</v>
      </c>
      <c r="M62" s="23">
        <f t="shared" si="5"/>
        <v>42</v>
      </c>
      <c r="N62" s="23">
        <f t="shared" si="5"/>
        <v>20</v>
      </c>
      <c r="O62" s="25"/>
    </row>
    <row r="63" spans="1:15" ht="18.75" x14ac:dyDescent="0.3">
      <c r="A63" s="57" t="s">
        <v>26</v>
      </c>
      <c r="B63" s="57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57" t="s">
        <v>27</v>
      </c>
      <c r="O63" s="57"/>
    </row>
    <row r="64" spans="1:15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</row>
    <row r="65" spans="1:13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</row>
    <row r="66" spans="1:13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</row>
    <row r="70" spans="1:13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</row>
  </sheetData>
  <mergeCells count="12">
    <mergeCell ref="A62:B62"/>
    <mergeCell ref="A63:B63"/>
    <mergeCell ref="N63:O63"/>
    <mergeCell ref="N2:O2"/>
    <mergeCell ref="A4:A5"/>
    <mergeCell ref="B4:B5"/>
    <mergeCell ref="C4:C5"/>
    <mergeCell ref="D4:D5"/>
    <mergeCell ref="E4:E5"/>
    <mergeCell ref="F4:F5"/>
    <mergeCell ref="G4:N4"/>
    <mergeCell ref="O4:O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workbookViewId="0">
      <selection sqref="A1:XFD1048576"/>
    </sheetView>
  </sheetViews>
  <sheetFormatPr defaultRowHeight="15" x14ac:dyDescent="0.25"/>
  <cols>
    <col min="1" max="1" width="11.7109375" customWidth="1"/>
    <col min="2" max="2" width="24.28515625" customWidth="1"/>
    <col min="3" max="3" width="9.7109375" customWidth="1"/>
    <col min="5" max="5" width="9.140625" customWidth="1"/>
    <col min="6" max="6" width="10.140625" customWidth="1"/>
    <col min="7" max="7" width="11.28515625" customWidth="1"/>
    <col min="9" max="9" width="14" customWidth="1"/>
    <col min="10" max="11" width="9.85546875" customWidth="1"/>
    <col min="12" max="12" width="13" customWidth="1"/>
    <col min="13" max="13" width="11.140625" customWidth="1"/>
    <col min="15" max="15" width="10.140625" customWidth="1"/>
    <col min="16" max="16" width="16.140625" customWidth="1"/>
  </cols>
  <sheetData>
    <row r="2" spans="1:16" x14ac:dyDescent="0.25">
      <c r="A2" s="1" t="s">
        <v>0</v>
      </c>
      <c r="P2" s="35"/>
    </row>
    <row r="3" spans="1:16" x14ac:dyDescent="0.25">
      <c r="A3" s="1" t="s">
        <v>28</v>
      </c>
    </row>
    <row r="4" spans="1:16" x14ac:dyDescent="0.25">
      <c r="A4" s="59" t="s">
        <v>2</v>
      </c>
      <c r="B4" s="59" t="s">
        <v>3</v>
      </c>
      <c r="C4" s="62" t="s">
        <v>4</v>
      </c>
      <c r="D4" s="59" t="s">
        <v>5</v>
      </c>
      <c r="E4" s="62" t="s">
        <v>6</v>
      </c>
      <c r="F4" s="64" t="s">
        <v>7</v>
      </c>
      <c r="G4" s="65" t="s">
        <v>8</v>
      </c>
      <c r="H4" s="65"/>
      <c r="I4" s="65"/>
      <c r="J4" s="65"/>
      <c r="K4" s="65"/>
      <c r="L4" s="65"/>
      <c r="M4" s="65"/>
      <c r="N4" s="65"/>
      <c r="O4" s="65"/>
      <c r="P4" s="66" t="s">
        <v>9</v>
      </c>
    </row>
    <row r="5" spans="1:16" ht="45" x14ac:dyDescent="0.25">
      <c r="A5" s="59"/>
      <c r="B5" s="59"/>
      <c r="C5" s="63"/>
      <c r="D5" s="59"/>
      <c r="E5" s="63"/>
      <c r="F5" s="64"/>
      <c r="G5" s="36" t="s">
        <v>10</v>
      </c>
      <c r="H5" s="37" t="s">
        <v>11</v>
      </c>
      <c r="I5" s="38" t="s">
        <v>12</v>
      </c>
      <c r="J5" s="37" t="s">
        <v>13</v>
      </c>
      <c r="K5" s="37" t="s">
        <v>14</v>
      </c>
      <c r="L5" s="37" t="s">
        <v>15</v>
      </c>
      <c r="M5" s="37" t="s">
        <v>16</v>
      </c>
      <c r="N5" s="5" t="s">
        <v>17</v>
      </c>
      <c r="O5" s="5" t="s">
        <v>29</v>
      </c>
      <c r="P5" s="67"/>
    </row>
    <row r="6" spans="1:16" x14ac:dyDescent="0.25">
      <c r="A6" s="39">
        <v>44228</v>
      </c>
      <c r="B6" s="30" t="s">
        <v>30</v>
      </c>
      <c r="C6" s="30">
        <v>150</v>
      </c>
      <c r="D6" s="30">
        <f>SUM(C6-E6)</f>
        <v>143</v>
      </c>
      <c r="E6" s="30">
        <f>SUM(G6:O6)</f>
        <v>7</v>
      </c>
      <c r="F6" s="40">
        <f>(E6/C6)*100</f>
        <v>4.666666666666667</v>
      </c>
      <c r="G6" s="8">
        <v>0</v>
      </c>
      <c r="H6" s="8">
        <v>3</v>
      </c>
      <c r="I6" s="8">
        <v>0</v>
      </c>
      <c r="J6" s="8">
        <v>4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41"/>
    </row>
    <row r="7" spans="1:16" x14ac:dyDescent="0.25">
      <c r="A7" s="42">
        <f t="shared" ref="A7:A33" si="0">A6+1</f>
        <v>44229</v>
      </c>
      <c r="B7" s="32" t="s">
        <v>30</v>
      </c>
      <c r="C7" s="32">
        <v>0</v>
      </c>
      <c r="D7" s="32">
        <f>SUM(C7-E7)</f>
        <v>0</v>
      </c>
      <c r="E7" s="32">
        <f>SUM(G7:O7)</f>
        <v>0</v>
      </c>
      <c r="F7" s="43" t="e">
        <f t="shared" ref="F7:F33" si="1">(E7/C7)*100</f>
        <v>#DIV/0!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44"/>
    </row>
    <row r="8" spans="1:16" x14ac:dyDescent="0.25">
      <c r="A8" s="39">
        <f t="shared" si="0"/>
        <v>44230</v>
      </c>
      <c r="B8" s="30" t="s">
        <v>30</v>
      </c>
      <c r="C8" s="30">
        <v>0</v>
      </c>
      <c r="D8" s="30">
        <f t="shared" ref="D8:D33" si="2">SUM(C8-E8)</f>
        <v>0</v>
      </c>
      <c r="E8" s="30">
        <f t="shared" ref="E8:E33" si="3">SUM(G8:O8)</f>
        <v>0</v>
      </c>
      <c r="F8" s="40" t="e">
        <f t="shared" si="1"/>
        <v>#DIV/0!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29"/>
    </row>
    <row r="9" spans="1:16" x14ac:dyDescent="0.25">
      <c r="A9" s="42">
        <f t="shared" si="0"/>
        <v>44231</v>
      </c>
      <c r="B9" s="32" t="s">
        <v>30</v>
      </c>
      <c r="C9" s="32">
        <v>0</v>
      </c>
      <c r="D9" s="32">
        <f t="shared" si="2"/>
        <v>0</v>
      </c>
      <c r="E9" s="32">
        <f t="shared" si="3"/>
        <v>0</v>
      </c>
      <c r="F9" s="43" t="e">
        <f t="shared" si="1"/>
        <v>#DIV/0!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32"/>
    </row>
    <row r="10" spans="1:16" x14ac:dyDescent="0.25">
      <c r="A10" s="39">
        <f t="shared" si="0"/>
        <v>44232</v>
      </c>
      <c r="B10" s="30" t="s">
        <v>30</v>
      </c>
      <c r="C10" s="30">
        <v>0</v>
      </c>
      <c r="D10" s="30">
        <f t="shared" si="2"/>
        <v>0</v>
      </c>
      <c r="E10" s="30">
        <f t="shared" si="3"/>
        <v>0</v>
      </c>
      <c r="F10" s="40" t="e">
        <f t="shared" si="1"/>
        <v>#DIV/0!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45"/>
    </row>
    <row r="11" spans="1:16" x14ac:dyDescent="0.25">
      <c r="A11" s="42">
        <f t="shared" si="0"/>
        <v>44233</v>
      </c>
      <c r="B11" s="32" t="s">
        <v>30</v>
      </c>
      <c r="C11" s="32">
        <v>56</v>
      </c>
      <c r="D11" s="32">
        <f t="shared" si="2"/>
        <v>52</v>
      </c>
      <c r="E11" s="32">
        <f t="shared" si="3"/>
        <v>4</v>
      </c>
      <c r="F11" s="43">
        <f t="shared" si="1"/>
        <v>7.1428571428571423</v>
      </c>
      <c r="G11" s="13"/>
      <c r="H11" s="13">
        <v>0</v>
      </c>
      <c r="I11" s="13">
        <v>1</v>
      </c>
      <c r="J11" s="13">
        <v>3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31"/>
    </row>
    <row r="12" spans="1:16" x14ac:dyDescent="0.25">
      <c r="A12" s="39">
        <f t="shared" si="0"/>
        <v>44234</v>
      </c>
      <c r="B12" s="30" t="s">
        <v>30</v>
      </c>
      <c r="C12" s="30">
        <v>0</v>
      </c>
      <c r="D12" s="30">
        <f t="shared" si="2"/>
        <v>0</v>
      </c>
      <c r="E12" s="30">
        <f t="shared" si="3"/>
        <v>0</v>
      </c>
      <c r="F12" s="40" t="e">
        <f t="shared" si="1"/>
        <v>#DIV/0!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29"/>
    </row>
    <row r="13" spans="1:16" x14ac:dyDescent="0.25">
      <c r="A13" s="42">
        <f t="shared" si="0"/>
        <v>44235</v>
      </c>
      <c r="B13" s="32" t="s">
        <v>30</v>
      </c>
      <c r="C13" s="32">
        <v>0</v>
      </c>
      <c r="D13" s="32">
        <f t="shared" si="2"/>
        <v>0</v>
      </c>
      <c r="E13" s="32">
        <f t="shared" si="3"/>
        <v>0</v>
      </c>
      <c r="F13" s="43" t="e">
        <f t="shared" si="1"/>
        <v>#DIV/0!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44"/>
    </row>
    <row r="14" spans="1:16" x14ac:dyDescent="0.25">
      <c r="A14" s="39">
        <f t="shared" si="0"/>
        <v>44236</v>
      </c>
      <c r="B14" s="30" t="s">
        <v>30</v>
      </c>
      <c r="C14" s="30">
        <v>50</v>
      </c>
      <c r="D14" s="30">
        <f t="shared" si="2"/>
        <v>50</v>
      </c>
      <c r="E14" s="30">
        <f t="shared" si="3"/>
        <v>0</v>
      </c>
      <c r="F14" s="40">
        <f t="shared" si="1"/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41"/>
    </row>
    <row r="15" spans="1:16" x14ac:dyDescent="0.25">
      <c r="A15" s="42">
        <f t="shared" si="0"/>
        <v>44237</v>
      </c>
      <c r="B15" s="32" t="s">
        <v>30</v>
      </c>
      <c r="C15" s="32">
        <v>100</v>
      </c>
      <c r="D15" s="32">
        <f t="shared" si="2"/>
        <v>99</v>
      </c>
      <c r="E15" s="32">
        <f t="shared" si="3"/>
        <v>1</v>
      </c>
      <c r="F15" s="43">
        <f t="shared" si="1"/>
        <v>1</v>
      </c>
      <c r="G15" s="13">
        <v>1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31"/>
    </row>
    <row r="16" spans="1:16" x14ac:dyDescent="0.25">
      <c r="A16" s="39">
        <f t="shared" si="0"/>
        <v>44238</v>
      </c>
      <c r="B16" s="30" t="s">
        <v>30</v>
      </c>
      <c r="C16" s="30">
        <v>50</v>
      </c>
      <c r="D16" s="30">
        <f t="shared" si="2"/>
        <v>49</v>
      </c>
      <c r="E16" s="30">
        <f t="shared" si="3"/>
        <v>1</v>
      </c>
      <c r="F16" s="40">
        <f t="shared" si="1"/>
        <v>2</v>
      </c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41"/>
    </row>
    <row r="17" spans="1:17" x14ac:dyDescent="0.25">
      <c r="A17" s="42">
        <f t="shared" si="0"/>
        <v>44239</v>
      </c>
      <c r="B17" s="32" t="s">
        <v>30</v>
      </c>
      <c r="C17" s="32">
        <v>94</v>
      </c>
      <c r="D17" s="32">
        <f t="shared" si="2"/>
        <v>76</v>
      </c>
      <c r="E17" s="32">
        <f t="shared" si="3"/>
        <v>18</v>
      </c>
      <c r="F17" s="43">
        <f t="shared" si="1"/>
        <v>19.148936170212767</v>
      </c>
      <c r="G17" s="13">
        <v>3</v>
      </c>
      <c r="H17" s="13">
        <v>0</v>
      </c>
      <c r="I17" s="13">
        <v>0</v>
      </c>
      <c r="J17" s="13">
        <v>2</v>
      </c>
      <c r="K17" s="13">
        <v>3</v>
      </c>
      <c r="L17" s="13">
        <v>0</v>
      </c>
      <c r="M17" s="13">
        <v>10</v>
      </c>
      <c r="N17" s="13">
        <v>0</v>
      </c>
      <c r="O17" s="13">
        <v>0</v>
      </c>
      <c r="P17" s="44"/>
    </row>
    <row r="18" spans="1:17" x14ac:dyDescent="0.25">
      <c r="A18" s="39">
        <f t="shared" si="0"/>
        <v>44240</v>
      </c>
      <c r="B18" s="30" t="s">
        <v>30</v>
      </c>
      <c r="C18" s="30">
        <v>74</v>
      </c>
      <c r="D18" s="30">
        <f t="shared" si="2"/>
        <v>72</v>
      </c>
      <c r="E18" s="30">
        <f t="shared" si="3"/>
        <v>2</v>
      </c>
      <c r="F18" s="40">
        <f t="shared" si="1"/>
        <v>2.7027027027027026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2</v>
      </c>
      <c r="N18" s="8">
        <v>0</v>
      </c>
      <c r="O18" s="8">
        <v>0</v>
      </c>
      <c r="P18" s="41"/>
    </row>
    <row r="19" spans="1:17" x14ac:dyDescent="0.25">
      <c r="A19" s="42">
        <f t="shared" si="0"/>
        <v>44241</v>
      </c>
      <c r="B19" s="32" t="s">
        <v>30</v>
      </c>
      <c r="C19" s="32">
        <v>0</v>
      </c>
      <c r="D19" s="32">
        <f t="shared" si="2"/>
        <v>0</v>
      </c>
      <c r="E19" s="32">
        <f t="shared" si="3"/>
        <v>0</v>
      </c>
      <c r="F19" s="43" t="e">
        <f t="shared" si="1"/>
        <v>#DIV/0!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44"/>
    </row>
    <row r="20" spans="1:17" x14ac:dyDescent="0.25">
      <c r="A20" s="39">
        <f t="shared" si="0"/>
        <v>44242</v>
      </c>
      <c r="B20" s="30" t="s">
        <v>30</v>
      </c>
      <c r="C20" s="30">
        <v>225</v>
      </c>
      <c r="D20" s="30">
        <f t="shared" si="2"/>
        <v>219</v>
      </c>
      <c r="E20" s="30">
        <f t="shared" si="3"/>
        <v>6</v>
      </c>
      <c r="F20" s="40">
        <f t="shared" si="1"/>
        <v>2.666666666666667</v>
      </c>
      <c r="G20" s="8">
        <v>4</v>
      </c>
      <c r="H20" s="8">
        <v>0</v>
      </c>
      <c r="I20" s="8">
        <v>1</v>
      </c>
      <c r="J20" s="8">
        <v>1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29"/>
    </row>
    <row r="21" spans="1:17" x14ac:dyDescent="0.25">
      <c r="A21" s="42">
        <f t="shared" si="0"/>
        <v>44243</v>
      </c>
      <c r="B21" s="32" t="s">
        <v>30</v>
      </c>
      <c r="C21" s="32">
        <v>150</v>
      </c>
      <c r="D21" s="32">
        <f t="shared" si="2"/>
        <v>137</v>
      </c>
      <c r="E21" s="32">
        <f t="shared" si="3"/>
        <v>13</v>
      </c>
      <c r="F21" s="43">
        <f t="shared" si="1"/>
        <v>8.6666666666666679</v>
      </c>
      <c r="G21" s="13">
        <v>1</v>
      </c>
      <c r="H21" s="13">
        <v>4</v>
      </c>
      <c r="I21" s="13">
        <v>2</v>
      </c>
      <c r="J21" s="13">
        <v>1</v>
      </c>
      <c r="K21" s="13">
        <v>0</v>
      </c>
      <c r="L21" s="13">
        <v>0</v>
      </c>
      <c r="M21" s="13">
        <v>3</v>
      </c>
      <c r="N21" s="13">
        <v>2</v>
      </c>
      <c r="O21" s="13">
        <v>0</v>
      </c>
      <c r="P21" s="31"/>
    </row>
    <row r="22" spans="1:17" x14ac:dyDescent="0.25">
      <c r="A22" s="39">
        <f t="shared" si="0"/>
        <v>44244</v>
      </c>
      <c r="B22" s="30" t="s">
        <v>30</v>
      </c>
      <c r="C22" s="30">
        <v>425</v>
      </c>
      <c r="D22" s="30">
        <f t="shared" si="2"/>
        <v>406</v>
      </c>
      <c r="E22" s="30">
        <f t="shared" si="3"/>
        <v>19</v>
      </c>
      <c r="F22" s="40">
        <f t="shared" si="1"/>
        <v>4.4705882352941178</v>
      </c>
      <c r="G22" s="8">
        <v>3</v>
      </c>
      <c r="H22" s="8">
        <v>4</v>
      </c>
      <c r="I22" s="8">
        <v>4</v>
      </c>
      <c r="J22" s="8">
        <v>6</v>
      </c>
      <c r="K22" s="8">
        <v>0</v>
      </c>
      <c r="L22" s="8">
        <v>0</v>
      </c>
      <c r="M22" s="8">
        <v>2</v>
      </c>
      <c r="N22" s="8">
        <v>0</v>
      </c>
      <c r="O22" s="8">
        <v>0</v>
      </c>
      <c r="P22" s="29"/>
    </row>
    <row r="23" spans="1:17" x14ac:dyDescent="0.25">
      <c r="A23" s="42">
        <f t="shared" si="0"/>
        <v>44245</v>
      </c>
      <c r="B23" s="32" t="s">
        <v>30</v>
      </c>
      <c r="C23" s="32">
        <v>300</v>
      </c>
      <c r="D23" s="32">
        <f t="shared" si="2"/>
        <v>287</v>
      </c>
      <c r="E23" s="32">
        <f t="shared" si="3"/>
        <v>13</v>
      </c>
      <c r="F23" s="43">
        <f t="shared" si="1"/>
        <v>4.3333333333333339</v>
      </c>
      <c r="G23" s="13">
        <v>6</v>
      </c>
      <c r="H23" s="13">
        <v>1</v>
      </c>
      <c r="I23" s="13">
        <v>2</v>
      </c>
      <c r="J23" s="13">
        <v>4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44"/>
    </row>
    <row r="24" spans="1:17" x14ac:dyDescent="0.25">
      <c r="A24" s="39">
        <f t="shared" si="0"/>
        <v>44246</v>
      </c>
      <c r="B24" s="30" t="s">
        <v>30</v>
      </c>
      <c r="C24" s="30">
        <v>0</v>
      </c>
      <c r="D24" s="30">
        <f t="shared" si="2"/>
        <v>0</v>
      </c>
      <c r="E24" s="30">
        <f t="shared" si="3"/>
        <v>0</v>
      </c>
      <c r="F24" s="40" t="e">
        <f t="shared" si="1"/>
        <v>#DIV/0!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29"/>
    </row>
    <row r="25" spans="1:17" x14ac:dyDescent="0.25">
      <c r="A25" s="42">
        <f t="shared" si="0"/>
        <v>44247</v>
      </c>
      <c r="B25" s="32" t="s">
        <v>30</v>
      </c>
      <c r="C25" s="32">
        <v>225</v>
      </c>
      <c r="D25" s="32">
        <f t="shared" si="2"/>
        <v>192</v>
      </c>
      <c r="E25" s="32">
        <f t="shared" si="3"/>
        <v>33</v>
      </c>
      <c r="F25" s="43">
        <f t="shared" si="1"/>
        <v>14.666666666666666</v>
      </c>
      <c r="G25" s="13">
        <v>2</v>
      </c>
      <c r="H25" s="13">
        <v>2</v>
      </c>
      <c r="I25" s="13">
        <v>2</v>
      </c>
      <c r="J25" s="13">
        <v>12</v>
      </c>
      <c r="K25" s="13">
        <v>6</v>
      </c>
      <c r="L25" s="13">
        <v>0</v>
      </c>
      <c r="M25" s="13">
        <v>0</v>
      </c>
      <c r="N25" s="13">
        <v>9</v>
      </c>
      <c r="O25" s="13">
        <v>0</v>
      </c>
      <c r="P25" s="44"/>
    </row>
    <row r="26" spans="1:17" x14ac:dyDescent="0.25">
      <c r="A26" s="39">
        <f t="shared" si="0"/>
        <v>44248</v>
      </c>
      <c r="B26" s="30" t="s">
        <v>30</v>
      </c>
      <c r="C26" s="30">
        <v>0</v>
      </c>
      <c r="D26" s="30">
        <f t="shared" si="2"/>
        <v>0</v>
      </c>
      <c r="E26" s="30">
        <f t="shared" si="3"/>
        <v>0</v>
      </c>
      <c r="F26" s="40" t="e">
        <f t="shared" si="1"/>
        <v>#DIV/0!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41"/>
      <c r="Q26" s="46"/>
    </row>
    <row r="27" spans="1:17" x14ac:dyDescent="0.25">
      <c r="A27" s="42">
        <f t="shared" si="0"/>
        <v>44249</v>
      </c>
      <c r="B27" s="32" t="s">
        <v>30</v>
      </c>
      <c r="C27" s="32">
        <v>0</v>
      </c>
      <c r="D27" s="32">
        <f t="shared" si="2"/>
        <v>0</v>
      </c>
      <c r="E27" s="32">
        <f t="shared" si="3"/>
        <v>0</v>
      </c>
      <c r="F27" s="43" t="e">
        <f t="shared" si="1"/>
        <v>#DIV/0!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31"/>
    </row>
    <row r="28" spans="1:17" x14ac:dyDescent="0.25">
      <c r="A28" s="39">
        <f t="shared" si="0"/>
        <v>44250</v>
      </c>
      <c r="B28" s="30" t="s">
        <v>30</v>
      </c>
      <c r="C28" s="30">
        <v>50</v>
      </c>
      <c r="D28" s="30">
        <f t="shared" si="2"/>
        <v>49</v>
      </c>
      <c r="E28" s="30">
        <f t="shared" si="3"/>
        <v>1</v>
      </c>
      <c r="F28" s="40">
        <f t="shared" si="1"/>
        <v>2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1</v>
      </c>
      <c r="M28" s="8">
        <v>0</v>
      </c>
      <c r="N28" s="8">
        <v>0</v>
      </c>
      <c r="O28" s="8">
        <v>0</v>
      </c>
      <c r="P28" s="33"/>
    </row>
    <row r="29" spans="1:17" x14ac:dyDescent="0.25">
      <c r="A29" s="42">
        <f t="shared" si="0"/>
        <v>44251</v>
      </c>
      <c r="B29" s="32" t="s">
        <v>30</v>
      </c>
      <c r="C29" s="32">
        <v>225</v>
      </c>
      <c r="D29" s="32">
        <f t="shared" si="2"/>
        <v>218</v>
      </c>
      <c r="E29" s="32">
        <f t="shared" si="3"/>
        <v>7</v>
      </c>
      <c r="F29" s="43">
        <f t="shared" si="1"/>
        <v>3.1111111111111112</v>
      </c>
      <c r="G29" s="13">
        <v>2</v>
      </c>
      <c r="H29" s="13">
        <v>1</v>
      </c>
      <c r="I29" s="13">
        <v>4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31"/>
    </row>
    <row r="30" spans="1:17" x14ac:dyDescent="0.25">
      <c r="A30" s="39">
        <f t="shared" si="0"/>
        <v>44252</v>
      </c>
      <c r="B30" s="30" t="s">
        <v>30</v>
      </c>
      <c r="C30" s="30">
        <v>225</v>
      </c>
      <c r="D30" s="30">
        <f t="shared" si="2"/>
        <v>212</v>
      </c>
      <c r="E30" s="30">
        <f t="shared" si="3"/>
        <v>13</v>
      </c>
      <c r="F30" s="40">
        <f t="shared" si="1"/>
        <v>5.7777777777777777</v>
      </c>
      <c r="G30" s="8">
        <v>1</v>
      </c>
      <c r="H30" s="8">
        <v>5</v>
      </c>
      <c r="I30" s="8">
        <v>3</v>
      </c>
      <c r="J30" s="8">
        <v>0</v>
      </c>
      <c r="K30" s="8">
        <v>0</v>
      </c>
      <c r="L30" s="8">
        <v>0</v>
      </c>
      <c r="M30" s="8">
        <v>2</v>
      </c>
      <c r="N30" s="8">
        <v>2</v>
      </c>
      <c r="O30" s="8">
        <v>0</v>
      </c>
      <c r="P30" s="41"/>
    </row>
    <row r="31" spans="1:17" x14ac:dyDescent="0.25">
      <c r="A31" s="42">
        <f t="shared" si="0"/>
        <v>44253</v>
      </c>
      <c r="B31" s="32" t="s">
        <v>30</v>
      </c>
      <c r="C31" s="32">
        <v>125</v>
      </c>
      <c r="D31" s="32">
        <f t="shared" si="2"/>
        <v>119</v>
      </c>
      <c r="E31" s="32">
        <f t="shared" si="3"/>
        <v>6</v>
      </c>
      <c r="F31" s="43">
        <f t="shared" si="1"/>
        <v>4.8</v>
      </c>
      <c r="G31" s="13">
        <v>0</v>
      </c>
      <c r="H31" s="13">
        <v>0</v>
      </c>
      <c r="I31" s="13">
        <v>4</v>
      </c>
      <c r="J31" s="13">
        <v>0</v>
      </c>
      <c r="K31" s="13">
        <v>1</v>
      </c>
      <c r="L31" s="13">
        <v>0</v>
      </c>
      <c r="M31" s="13">
        <v>1</v>
      </c>
      <c r="N31" s="13">
        <v>0</v>
      </c>
      <c r="O31" s="13">
        <v>0</v>
      </c>
      <c r="P31" s="34"/>
    </row>
    <row r="32" spans="1:17" x14ac:dyDescent="0.25">
      <c r="A32" s="39">
        <f t="shared" si="0"/>
        <v>44254</v>
      </c>
      <c r="B32" s="30" t="s">
        <v>30</v>
      </c>
      <c r="C32" s="30">
        <v>75</v>
      </c>
      <c r="D32" s="30">
        <f t="shared" si="2"/>
        <v>70</v>
      </c>
      <c r="E32" s="30">
        <f t="shared" si="3"/>
        <v>5</v>
      </c>
      <c r="F32" s="40">
        <f t="shared" si="1"/>
        <v>6.666666666666667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5</v>
      </c>
      <c r="O32" s="8">
        <v>0</v>
      </c>
      <c r="P32" s="29"/>
    </row>
    <row r="33" spans="1:16" x14ac:dyDescent="0.25">
      <c r="A33" s="42">
        <f t="shared" si="0"/>
        <v>44255</v>
      </c>
      <c r="B33" s="32" t="s">
        <v>30</v>
      </c>
      <c r="C33" s="32">
        <v>0</v>
      </c>
      <c r="D33" s="32">
        <f t="shared" si="2"/>
        <v>0</v>
      </c>
      <c r="E33" s="32">
        <f t="shared" si="3"/>
        <v>0</v>
      </c>
      <c r="F33" s="43" t="e">
        <f t="shared" si="1"/>
        <v>#DIV/0!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31"/>
    </row>
    <row r="34" spans="1:16" x14ac:dyDescent="0.25">
      <c r="A34" s="55" t="s">
        <v>25</v>
      </c>
      <c r="B34" s="56"/>
      <c r="C34" s="23">
        <f>SUM(C6:C33)</f>
        <v>2599</v>
      </c>
      <c r="D34" s="23">
        <f>SUM(D6:D33)</f>
        <v>2450</v>
      </c>
      <c r="E34" s="23">
        <f>SUM(E6:E33)</f>
        <v>149</v>
      </c>
      <c r="F34" s="24">
        <f>(E34/C34)*100</f>
        <v>5.7329742208541745</v>
      </c>
      <c r="G34" s="47">
        <f t="shared" ref="G34:O34" si="4">SUM(G6:G33)</f>
        <v>24</v>
      </c>
      <c r="H34" s="47">
        <f t="shared" si="4"/>
        <v>20</v>
      </c>
      <c r="I34" s="47">
        <f t="shared" si="4"/>
        <v>23</v>
      </c>
      <c r="J34" s="47">
        <f t="shared" si="4"/>
        <v>33</v>
      </c>
      <c r="K34" s="47">
        <f t="shared" si="4"/>
        <v>10</v>
      </c>
      <c r="L34" s="47">
        <f t="shared" si="4"/>
        <v>1</v>
      </c>
      <c r="M34" s="47">
        <f t="shared" si="4"/>
        <v>20</v>
      </c>
      <c r="N34" s="47">
        <f t="shared" si="4"/>
        <v>18</v>
      </c>
      <c r="O34" s="47">
        <f t="shared" si="4"/>
        <v>0</v>
      </c>
      <c r="P34" s="25"/>
    </row>
    <row r="35" spans="1:16" ht="18.75" x14ac:dyDescent="0.3">
      <c r="A35" s="57" t="s">
        <v>26</v>
      </c>
      <c r="B35" s="57"/>
      <c r="C35" s="26"/>
      <c r="D35" s="26"/>
      <c r="E35" s="26"/>
      <c r="F35" s="26"/>
      <c r="G35" s="48"/>
      <c r="H35" s="48"/>
      <c r="I35" s="48"/>
      <c r="J35" s="48"/>
      <c r="K35" s="48"/>
      <c r="L35" s="48"/>
      <c r="M35" s="48"/>
      <c r="N35" s="48"/>
      <c r="O35" s="48"/>
      <c r="P35" s="49"/>
    </row>
    <row r="36" spans="1:16" x14ac:dyDescent="0.25">
      <c r="G36" s="26"/>
      <c r="H36" s="26"/>
      <c r="I36" s="26"/>
      <c r="J36" s="26"/>
      <c r="K36" s="26"/>
      <c r="L36" s="26"/>
      <c r="M36" s="26"/>
    </row>
    <row r="37" spans="1:16" x14ac:dyDescent="0.25">
      <c r="G37" s="26"/>
      <c r="H37" s="26"/>
      <c r="I37" s="26"/>
      <c r="J37" s="26"/>
      <c r="K37" s="26"/>
      <c r="L37" s="26"/>
      <c r="M37" s="26"/>
    </row>
    <row r="38" spans="1:16" x14ac:dyDescent="0.25">
      <c r="G38" s="26"/>
      <c r="H38" s="26"/>
      <c r="I38" s="26"/>
      <c r="J38" s="26"/>
      <c r="K38" s="26"/>
      <c r="L38" s="26"/>
      <c r="M38" s="26"/>
    </row>
    <row r="39" spans="1:16" x14ac:dyDescent="0.25">
      <c r="G39" s="26"/>
      <c r="H39" s="26"/>
      <c r="I39" s="26"/>
      <c r="J39" s="26"/>
      <c r="K39" s="26"/>
      <c r="L39" s="26"/>
      <c r="M39" s="26"/>
    </row>
    <row r="40" spans="1:16" x14ac:dyDescent="0.25">
      <c r="G40" s="26"/>
      <c r="H40" s="26"/>
      <c r="I40" s="26"/>
      <c r="J40" s="26"/>
      <c r="K40" s="26"/>
      <c r="L40" s="26"/>
      <c r="M40" s="26"/>
    </row>
    <row r="41" spans="1:16" x14ac:dyDescent="0.25">
      <c r="G41" s="26"/>
      <c r="H41" s="26"/>
      <c r="I41" s="26"/>
      <c r="J41" s="26"/>
      <c r="K41" s="26"/>
      <c r="L41" s="26"/>
      <c r="M41" s="26"/>
    </row>
    <row r="42" spans="1:16" x14ac:dyDescent="0.25">
      <c r="G42" s="26"/>
      <c r="H42" s="26"/>
      <c r="I42" s="26"/>
      <c r="J42" s="26"/>
      <c r="K42" s="26"/>
      <c r="L42" s="26"/>
      <c r="M42" s="26"/>
    </row>
    <row r="43" spans="1:16" x14ac:dyDescent="0.25">
      <c r="G43" s="26"/>
      <c r="H43" s="26"/>
      <c r="I43" s="26"/>
      <c r="J43" s="26"/>
      <c r="K43" s="26"/>
      <c r="L43" s="26"/>
      <c r="M43" s="26"/>
    </row>
  </sheetData>
  <mergeCells count="10">
    <mergeCell ref="G4:O4"/>
    <mergeCell ref="P4:P5"/>
    <mergeCell ref="A34:B34"/>
    <mergeCell ref="A35:B35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4"/>
  <sheetViews>
    <sheetView workbookViewId="0">
      <selection sqref="A1:XFD1048576"/>
    </sheetView>
  </sheetViews>
  <sheetFormatPr defaultRowHeight="15" x14ac:dyDescent="0.25"/>
  <cols>
    <col min="1" max="1" width="11.7109375" customWidth="1"/>
    <col min="2" max="2" width="24.28515625" customWidth="1"/>
    <col min="3" max="3" width="9.7109375" customWidth="1"/>
    <col min="5" max="5" width="9.140625" customWidth="1"/>
    <col min="6" max="6" width="10.140625" customWidth="1"/>
    <col min="7" max="7" width="11.28515625" customWidth="1"/>
    <col min="9" max="9" width="20.140625" customWidth="1"/>
    <col min="11" max="11" width="60" customWidth="1"/>
  </cols>
  <sheetData>
    <row r="2" spans="1:11" x14ac:dyDescent="0.25">
      <c r="A2" s="1" t="s">
        <v>0</v>
      </c>
      <c r="J2" s="58"/>
      <c r="K2" s="58"/>
    </row>
    <row r="3" spans="1:11" x14ac:dyDescent="0.25">
      <c r="A3" s="1" t="s">
        <v>31</v>
      </c>
    </row>
    <row r="4" spans="1:11" ht="15" customHeight="1" x14ac:dyDescent="0.25">
      <c r="A4" s="59" t="s">
        <v>2</v>
      </c>
      <c r="B4" s="60" t="s">
        <v>3</v>
      </c>
      <c r="C4" s="62" t="s">
        <v>4</v>
      </c>
      <c r="D4" s="59" t="s">
        <v>5</v>
      </c>
      <c r="E4" s="62" t="s">
        <v>6</v>
      </c>
      <c r="F4" s="64" t="s">
        <v>7</v>
      </c>
      <c r="G4" s="65" t="s">
        <v>8</v>
      </c>
      <c r="H4" s="65"/>
      <c r="I4" s="65"/>
      <c r="J4" s="65"/>
      <c r="K4" s="65" t="s">
        <v>9</v>
      </c>
    </row>
    <row r="5" spans="1:11" ht="48.75" customHeight="1" x14ac:dyDescent="0.25">
      <c r="A5" s="59"/>
      <c r="B5" s="61"/>
      <c r="C5" s="63"/>
      <c r="D5" s="59"/>
      <c r="E5" s="63"/>
      <c r="F5" s="64"/>
      <c r="G5" s="2" t="s">
        <v>32</v>
      </c>
      <c r="H5" s="3" t="s">
        <v>11</v>
      </c>
      <c r="I5" s="2" t="s">
        <v>33</v>
      </c>
      <c r="J5" s="50" t="s">
        <v>34</v>
      </c>
      <c r="K5" s="68"/>
    </row>
    <row r="6" spans="1:11" x14ac:dyDescent="0.25">
      <c r="A6" s="6">
        <v>43983</v>
      </c>
      <c r="B6" s="7" t="s">
        <v>18</v>
      </c>
      <c r="C6" s="8">
        <v>0</v>
      </c>
      <c r="D6" s="8">
        <f>SUM(C6-E6)</f>
        <v>0</v>
      </c>
      <c r="E6" s="8">
        <f>SUM(G6:J6)</f>
        <v>0</v>
      </c>
      <c r="F6" s="9" t="e">
        <f>(E6/C6)*100</f>
        <v>#DIV/0!</v>
      </c>
      <c r="G6" s="8">
        <v>0</v>
      </c>
      <c r="H6" s="8">
        <v>0</v>
      </c>
      <c r="I6" s="8">
        <v>0</v>
      </c>
      <c r="J6" s="8">
        <v>0</v>
      </c>
      <c r="K6" s="10"/>
    </row>
    <row r="7" spans="1:11" x14ac:dyDescent="0.25">
      <c r="A7" s="6">
        <v>43983</v>
      </c>
      <c r="B7" s="7" t="s">
        <v>19</v>
      </c>
      <c r="C7" s="8">
        <v>0</v>
      </c>
      <c r="D7" s="8">
        <f>SUM(C7-E7)</f>
        <v>0</v>
      </c>
      <c r="E7" s="8">
        <f t="shared" ref="E7:E65" si="0">SUM(G7:J7)</f>
        <v>0</v>
      </c>
      <c r="F7" s="9" t="e">
        <f>(E7/C7)*100</f>
        <v>#DIV/0!</v>
      </c>
      <c r="G7" s="8">
        <v>0</v>
      </c>
      <c r="H7" s="8">
        <v>0</v>
      </c>
      <c r="I7" s="8">
        <v>0</v>
      </c>
      <c r="J7" s="8">
        <v>0</v>
      </c>
      <c r="K7" s="10"/>
    </row>
    <row r="8" spans="1:11" x14ac:dyDescent="0.25">
      <c r="A8" s="11">
        <v>43984</v>
      </c>
      <c r="B8" s="12" t="s">
        <v>18</v>
      </c>
      <c r="C8" s="13">
        <v>0</v>
      </c>
      <c r="D8" s="13">
        <f t="shared" ref="D8:D65" si="1">SUM(C8-E8)</f>
        <v>0</v>
      </c>
      <c r="E8" s="13">
        <f t="shared" si="0"/>
        <v>0</v>
      </c>
      <c r="F8" s="14" t="e">
        <f>(E8/C8)*100</f>
        <v>#DIV/0!</v>
      </c>
      <c r="G8" s="13">
        <v>0</v>
      </c>
      <c r="H8" s="13">
        <v>0</v>
      </c>
      <c r="I8" s="13">
        <v>0</v>
      </c>
      <c r="J8" s="13">
        <v>0</v>
      </c>
      <c r="K8" s="16"/>
    </row>
    <row r="9" spans="1:11" x14ac:dyDescent="0.25">
      <c r="A9" s="11">
        <v>43984</v>
      </c>
      <c r="B9" s="12" t="s">
        <v>19</v>
      </c>
      <c r="C9" s="13">
        <v>0</v>
      </c>
      <c r="D9" s="13">
        <f t="shared" si="1"/>
        <v>0</v>
      </c>
      <c r="E9" s="13">
        <f t="shared" si="0"/>
        <v>0</v>
      </c>
      <c r="F9" s="14" t="e">
        <f t="shared" ref="F9:F65" si="2">(E9/C9)*100</f>
        <v>#DIV/0!</v>
      </c>
      <c r="G9" s="13">
        <v>0</v>
      </c>
      <c r="H9" s="13">
        <v>0</v>
      </c>
      <c r="I9" s="13">
        <v>0</v>
      </c>
      <c r="J9" s="13">
        <v>0</v>
      </c>
      <c r="K9" s="16"/>
    </row>
    <row r="10" spans="1:11" x14ac:dyDescent="0.25">
      <c r="A10" s="6">
        <v>43985</v>
      </c>
      <c r="B10" s="7" t="s">
        <v>18</v>
      </c>
      <c r="C10" s="8">
        <v>0</v>
      </c>
      <c r="D10" s="8">
        <f t="shared" si="1"/>
        <v>0</v>
      </c>
      <c r="E10" s="8">
        <f t="shared" si="0"/>
        <v>0</v>
      </c>
      <c r="F10" s="9" t="e">
        <f t="shared" si="2"/>
        <v>#DIV/0!</v>
      </c>
      <c r="G10" s="8">
        <v>0</v>
      </c>
      <c r="H10" s="8">
        <v>0</v>
      </c>
      <c r="I10" s="8">
        <v>0</v>
      </c>
      <c r="J10" s="8">
        <v>0</v>
      </c>
      <c r="K10" s="10"/>
    </row>
    <row r="11" spans="1:11" x14ac:dyDescent="0.25">
      <c r="A11" s="6">
        <v>43985</v>
      </c>
      <c r="B11" s="7" t="s">
        <v>19</v>
      </c>
      <c r="C11" s="8">
        <v>0</v>
      </c>
      <c r="D11" s="8">
        <f t="shared" si="1"/>
        <v>0</v>
      </c>
      <c r="E11" s="8">
        <f t="shared" si="0"/>
        <v>0</v>
      </c>
      <c r="F11" s="9" t="e">
        <f t="shared" si="2"/>
        <v>#DIV/0!</v>
      </c>
      <c r="G11" s="8">
        <v>0</v>
      </c>
      <c r="H11" s="8">
        <v>0</v>
      </c>
      <c r="I11" s="8">
        <v>0</v>
      </c>
      <c r="J11" s="8">
        <v>0</v>
      </c>
      <c r="K11" s="10"/>
    </row>
    <row r="12" spans="1:11" x14ac:dyDescent="0.25">
      <c r="A12" s="11">
        <v>43986</v>
      </c>
      <c r="B12" s="12" t="s">
        <v>18</v>
      </c>
      <c r="C12" s="13">
        <v>0</v>
      </c>
      <c r="D12" s="13">
        <f t="shared" si="1"/>
        <v>0</v>
      </c>
      <c r="E12" s="13">
        <f t="shared" si="0"/>
        <v>0</v>
      </c>
      <c r="F12" s="14" t="e">
        <f t="shared" si="2"/>
        <v>#DIV/0!</v>
      </c>
      <c r="G12" s="13">
        <v>0</v>
      </c>
      <c r="H12" s="13">
        <v>0</v>
      </c>
      <c r="I12" s="13">
        <v>0</v>
      </c>
      <c r="J12" s="13">
        <v>0</v>
      </c>
      <c r="K12" s="16"/>
    </row>
    <row r="13" spans="1:11" x14ac:dyDescent="0.25">
      <c r="A13" s="11">
        <v>43986</v>
      </c>
      <c r="B13" s="12" t="s">
        <v>19</v>
      </c>
      <c r="C13" s="13">
        <v>0</v>
      </c>
      <c r="D13" s="13">
        <f t="shared" si="1"/>
        <v>0</v>
      </c>
      <c r="E13" s="13">
        <f t="shared" si="0"/>
        <v>0</v>
      </c>
      <c r="F13" s="14" t="e">
        <f t="shared" si="2"/>
        <v>#DIV/0!</v>
      </c>
      <c r="G13" s="13">
        <v>0</v>
      </c>
      <c r="H13" s="13">
        <v>0</v>
      </c>
      <c r="I13" s="13">
        <v>0</v>
      </c>
      <c r="J13" s="13">
        <v>0</v>
      </c>
      <c r="K13" s="16"/>
    </row>
    <row r="14" spans="1:11" x14ac:dyDescent="0.25">
      <c r="A14" s="6">
        <v>43987</v>
      </c>
      <c r="B14" s="7" t="s">
        <v>18</v>
      </c>
      <c r="C14" s="8">
        <v>84</v>
      </c>
      <c r="D14" s="8">
        <f t="shared" si="1"/>
        <v>76</v>
      </c>
      <c r="E14" s="8">
        <f t="shared" si="0"/>
        <v>8</v>
      </c>
      <c r="F14" s="9">
        <f t="shared" si="2"/>
        <v>9.5238095238095237</v>
      </c>
      <c r="G14" s="8">
        <v>0</v>
      </c>
      <c r="H14" s="8">
        <v>0</v>
      </c>
      <c r="I14" s="8">
        <v>0</v>
      </c>
      <c r="J14" s="8">
        <v>8</v>
      </c>
      <c r="K14" s="10" t="s">
        <v>35</v>
      </c>
    </row>
    <row r="15" spans="1:11" x14ac:dyDescent="0.25">
      <c r="A15" s="6">
        <v>43987</v>
      </c>
      <c r="B15" s="7" t="s">
        <v>19</v>
      </c>
      <c r="C15" s="8">
        <v>95</v>
      </c>
      <c r="D15" s="8">
        <f t="shared" si="1"/>
        <v>94</v>
      </c>
      <c r="E15" s="8">
        <f t="shared" si="0"/>
        <v>1</v>
      </c>
      <c r="F15" s="9">
        <f t="shared" si="2"/>
        <v>1.0526315789473684</v>
      </c>
      <c r="G15" s="8">
        <v>0</v>
      </c>
      <c r="H15" s="8">
        <v>0</v>
      </c>
      <c r="I15" s="8">
        <v>1</v>
      </c>
      <c r="J15" s="8">
        <v>0</v>
      </c>
      <c r="K15" s="10"/>
    </row>
    <row r="16" spans="1:11" x14ac:dyDescent="0.25">
      <c r="A16" s="11">
        <v>43988</v>
      </c>
      <c r="B16" s="12" t="s">
        <v>18</v>
      </c>
      <c r="C16" s="13">
        <v>94</v>
      </c>
      <c r="D16" s="13">
        <f t="shared" si="1"/>
        <v>94</v>
      </c>
      <c r="E16" s="13">
        <f t="shared" si="0"/>
        <v>0</v>
      </c>
      <c r="F16" s="14">
        <f t="shared" si="2"/>
        <v>0</v>
      </c>
      <c r="G16" s="13">
        <v>0</v>
      </c>
      <c r="H16" s="13">
        <v>0</v>
      </c>
      <c r="I16" s="13">
        <v>0</v>
      </c>
      <c r="J16" s="13">
        <v>0</v>
      </c>
      <c r="K16" s="16"/>
    </row>
    <row r="17" spans="1:11" x14ac:dyDescent="0.25">
      <c r="A17" s="11">
        <v>43988</v>
      </c>
      <c r="B17" s="12" t="s">
        <v>19</v>
      </c>
      <c r="C17" s="13">
        <v>0</v>
      </c>
      <c r="D17" s="13">
        <f t="shared" si="1"/>
        <v>0</v>
      </c>
      <c r="E17" s="13">
        <f t="shared" si="0"/>
        <v>0</v>
      </c>
      <c r="F17" s="14" t="e">
        <f t="shared" si="2"/>
        <v>#DIV/0!</v>
      </c>
      <c r="G17" s="13">
        <v>0</v>
      </c>
      <c r="H17" s="13">
        <v>0</v>
      </c>
      <c r="I17" s="13">
        <v>0</v>
      </c>
      <c r="J17" s="13">
        <v>0</v>
      </c>
      <c r="K17" s="16"/>
    </row>
    <row r="18" spans="1:11" x14ac:dyDescent="0.25">
      <c r="A18" s="6">
        <v>43989</v>
      </c>
      <c r="B18" s="7" t="s">
        <v>18</v>
      </c>
      <c r="C18" s="8"/>
      <c r="D18" s="8">
        <f t="shared" si="1"/>
        <v>0</v>
      </c>
      <c r="E18" s="8">
        <f t="shared" si="0"/>
        <v>0</v>
      </c>
      <c r="F18" s="9" t="e">
        <f t="shared" si="2"/>
        <v>#DIV/0!</v>
      </c>
      <c r="G18" s="8"/>
      <c r="H18" s="8"/>
      <c r="I18" s="8"/>
      <c r="J18" s="8"/>
      <c r="K18" s="10"/>
    </row>
    <row r="19" spans="1:11" x14ac:dyDescent="0.25">
      <c r="A19" s="6">
        <v>43989</v>
      </c>
      <c r="B19" s="7" t="s">
        <v>19</v>
      </c>
      <c r="C19" s="8"/>
      <c r="D19" s="8">
        <f t="shared" si="1"/>
        <v>0</v>
      </c>
      <c r="E19" s="8">
        <f t="shared" si="0"/>
        <v>0</v>
      </c>
      <c r="F19" s="9" t="e">
        <f t="shared" si="2"/>
        <v>#DIV/0!</v>
      </c>
      <c r="G19" s="8"/>
      <c r="H19" s="8"/>
      <c r="I19" s="8"/>
      <c r="J19" s="8"/>
      <c r="K19" s="10"/>
    </row>
    <row r="20" spans="1:11" x14ac:dyDescent="0.25">
      <c r="A20" s="11">
        <v>43990</v>
      </c>
      <c r="B20" s="12" t="s">
        <v>18</v>
      </c>
      <c r="C20" s="13">
        <v>50</v>
      </c>
      <c r="D20" s="13">
        <f t="shared" si="1"/>
        <v>50</v>
      </c>
      <c r="E20" s="13">
        <f t="shared" si="0"/>
        <v>0</v>
      </c>
      <c r="F20" s="14">
        <f t="shared" si="2"/>
        <v>0</v>
      </c>
      <c r="G20" s="13">
        <v>0</v>
      </c>
      <c r="H20" s="13">
        <v>0</v>
      </c>
      <c r="I20" s="13">
        <v>0</v>
      </c>
      <c r="J20" s="13">
        <v>0</v>
      </c>
      <c r="K20" s="16"/>
    </row>
    <row r="21" spans="1:11" x14ac:dyDescent="0.25">
      <c r="A21" s="11">
        <v>43990</v>
      </c>
      <c r="B21" s="12" t="s">
        <v>19</v>
      </c>
      <c r="C21" s="13">
        <v>0</v>
      </c>
      <c r="D21" s="13">
        <f t="shared" si="1"/>
        <v>0</v>
      </c>
      <c r="E21" s="13">
        <f t="shared" si="0"/>
        <v>0</v>
      </c>
      <c r="F21" s="14" t="e">
        <f t="shared" si="2"/>
        <v>#DIV/0!</v>
      </c>
      <c r="G21" s="13">
        <v>0</v>
      </c>
      <c r="H21" s="13">
        <v>0</v>
      </c>
      <c r="I21" s="13">
        <v>0</v>
      </c>
      <c r="J21" s="13">
        <v>0</v>
      </c>
      <c r="K21" s="16"/>
    </row>
    <row r="22" spans="1:11" x14ac:dyDescent="0.25">
      <c r="A22" s="6">
        <v>43991</v>
      </c>
      <c r="B22" s="7" t="s">
        <v>18</v>
      </c>
      <c r="C22" s="8">
        <v>152</v>
      </c>
      <c r="D22" s="8">
        <f t="shared" si="1"/>
        <v>146</v>
      </c>
      <c r="E22" s="8">
        <f t="shared" si="0"/>
        <v>6</v>
      </c>
      <c r="F22" s="9">
        <f t="shared" si="2"/>
        <v>3.9473684210526314</v>
      </c>
      <c r="G22" s="8">
        <v>0</v>
      </c>
      <c r="H22" s="8">
        <v>3</v>
      </c>
      <c r="I22" s="8">
        <v>0</v>
      </c>
      <c r="J22" s="8">
        <v>3</v>
      </c>
      <c r="K22" s="10"/>
    </row>
    <row r="23" spans="1:11" x14ac:dyDescent="0.25">
      <c r="A23" s="6">
        <v>43991</v>
      </c>
      <c r="B23" s="7" t="s">
        <v>19</v>
      </c>
      <c r="C23" s="8">
        <v>0</v>
      </c>
      <c r="D23" s="8">
        <f t="shared" si="1"/>
        <v>0</v>
      </c>
      <c r="E23" s="8">
        <f t="shared" si="0"/>
        <v>0</v>
      </c>
      <c r="F23" s="9" t="e">
        <f t="shared" si="2"/>
        <v>#DIV/0!</v>
      </c>
      <c r="G23" s="8">
        <v>0</v>
      </c>
      <c r="H23" s="8">
        <v>0</v>
      </c>
      <c r="I23" s="8">
        <v>0</v>
      </c>
      <c r="J23" s="8">
        <v>0</v>
      </c>
      <c r="K23" s="10"/>
    </row>
    <row r="24" spans="1:11" x14ac:dyDescent="0.25">
      <c r="A24" s="11">
        <v>43992</v>
      </c>
      <c r="B24" s="12" t="s">
        <v>18</v>
      </c>
      <c r="C24" s="13">
        <v>100</v>
      </c>
      <c r="D24" s="13">
        <f t="shared" si="1"/>
        <v>96</v>
      </c>
      <c r="E24" s="13">
        <f t="shared" si="0"/>
        <v>4</v>
      </c>
      <c r="F24" s="14">
        <f t="shared" si="2"/>
        <v>4</v>
      </c>
      <c r="G24" s="13">
        <v>0</v>
      </c>
      <c r="H24" s="13">
        <v>1</v>
      </c>
      <c r="I24" s="13">
        <v>0</v>
      </c>
      <c r="J24" s="13">
        <v>3</v>
      </c>
      <c r="K24" s="16"/>
    </row>
    <row r="25" spans="1:11" x14ac:dyDescent="0.25">
      <c r="A25" s="11">
        <v>43992</v>
      </c>
      <c r="B25" s="12" t="s">
        <v>19</v>
      </c>
      <c r="C25" s="13">
        <v>0</v>
      </c>
      <c r="D25" s="13">
        <f t="shared" si="1"/>
        <v>0</v>
      </c>
      <c r="E25" s="13">
        <f t="shared" si="0"/>
        <v>0</v>
      </c>
      <c r="F25" s="14" t="e">
        <f t="shared" si="2"/>
        <v>#DIV/0!</v>
      </c>
      <c r="G25" s="13">
        <v>0</v>
      </c>
      <c r="H25" s="13">
        <v>0</v>
      </c>
      <c r="I25" s="13">
        <v>0</v>
      </c>
      <c r="J25" s="13">
        <v>0</v>
      </c>
      <c r="K25" s="16"/>
    </row>
    <row r="26" spans="1:11" x14ac:dyDescent="0.25">
      <c r="A26" s="6">
        <v>43993</v>
      </c>
      <c r="B26" s="7" t="s">
        <v>18</v>
      </c>
      <c r="C26" s="8">
        <v>192</v>
      </c>
      <c r="D26" s="8">
        <f t="shared" si="1"/>
        <v>189</v>
      </c>
      <c r="E26" s="8">
        <f t="shared" si="0"/>
        <v>3</v>
      </c>
      <c r="F26" s="9">
        <f t="shared" si="2"/>
        <v>1.5625</v>
      </c>
      <c r="G26" s="8">
        <v>1</v>
      </c>
      <c r="H26" s="8">
        <v>2</v>
      </c>
      <c r="I26" s="8">
        <v>0</v>
      </c>
      <c r="J26" s="8">
        <v>0</v>
      </c>
      <c r="K26" s="10"/>
    </row>
    <row r="27" spans="1:11" x14ac:dyDescent="0.25">
      <c r="A27" s="6">
        <v>43993</v>
      </c>
      <c r="B27" s="7" t="s">
        <v>19</v>
      </c>
      <c r="C27" s="8">
        <v>0</v>
      </c>
      <c r="D27" s="8">
        <f t="shared" si="1"/>
        <v>0</v>
      </c>
      <c r="E27" s="8">
        <f t="shared" si="0"/>
        <v>0</v>
      </c>
      <c r="F27" s="9" t="e">
        <f t="shared" si="2"/>
        <v>#DIV/0!</v>
      </c>
      <c r="G27" s="8">
        <v>0</v>
      </c>
      <c r="H27" s="8">
        <v>0</v>
      </c>
      <c r="I27" s="8">
        <v>0</v>
      </c>
      <c r="J27" s="8">
        <v>0</v>
      </c>
      <c r="K27" s="10"/>
    </row>
    <row r="28" spans="1:11" x14ac:dyDescent="0.25">
      <c r="A28" s="11">
        <v>43994</v>
      </c>
      <c r="B28" s="12" t="s">
        <v>18</v>
      </c>
      <c r="C28" s="13">
        <v>0</v>
      </c>
      <c r="D28" s="13">
        <f t="shared" si="1"/>
        <v>0</v>
      </c>
      <c r="E28" s="13">
        <f t="shared" si="0"/>
        <v>0</v>
      </c>
      <c r="F28" s="14" t="e">
        <f t="shared" si="2"/>
        <v>#DIV/0!</v>
      </c>
      <c r="G28" s="13">
        <v>0</v>
      </c>
      <c r="H28" s="13">
        <v>0</v>
      </c>
      <c r="I28" s="13">
        <v>0</v>
      </c>
      <c r="J28" s="13">
        <v>0</v>
      </c>
      <c r="K28" s="16"/>
    </row>
    <row r="29" spans="1:11" x14ac:dyDescent="0.25">
      <c r="A29" s="11">
        <v>43994</v>
      </c>
      <c r="B29" s="12" t="s">
        <v>19</v>
      </c>
      <c r="C29" s="13">
        <v>80</v>
      </c>
      <c r="D29" s="13">
        <f t="shared" si="1"/>
        <v>79</v>
      </c>
      <c r="E29" s="13">
        <f t="shared" si="0"/>
        <v>1</v>
      </c>
      <c r="F29" s="14">
        <f t="shared" si="2"/>
        <v>1.25</v>
      </c>
      <c r="G29" s="13">
        <v>0</v>
      </c>
      <c r="H29" s="13">
        <v>1</v>
      </c>
      <c r="I29" s="13">
        <v>0</v>
      </c>
      <c r="J29" s="13">
        <v>0</v>
      </c>
      <c r="K29" s="16"/>
    </row>
    <row r="30" spans="1:11" x14ac:dyDescent="0.25">
      <c r="A30" s="6">
        <v>43995</v>
      </c>
      <c r="B30" s="7" t="s">
        <v>18</v>
      </c>
      <c r="C30" s="8">
        <v>0</v>
      </c>
      <c r="D30" s="8">
        <f t="shared" si="1"/>
        <v>0</v>
      </c>
      <c r="E30" s="8">
        <f t="shared" si="0"/>
        <v>0</v>
      </c>
      <c r="F30" s="9" t="e">
        <f t="shared" si="2"/>
        <v>#DIV/0!</v>
      </c>
      <c r="G30" s="8">
        <v>0</v>
      </c>
      <c r="H30" s="8">
        <v>0</v>
      </c>
      <c r="I30" s="8">
        <v>0</v>
      </c>
      <c r="J30" s="8">
        <v>0</v>
      </c>
      <c r="K30" s="10"/>
    </row>
    <row r="31" spans="1:11" x14ac:dyDescent="0.25">
      <c r="A31" s="6">
        <v>43995</v>
      </c>
      <c r="B31" s="7" t="s">
        <v>19</v>
      </c>
      <c r="C31" s="8">
        <v>0</v>
      </c>
      <c r="D31" s="8">
        <f t="shared" si="1"/>
        <v>0</v>
      </c>
      <c r="E31" s="8">
        <f t="shared" si="0"/>
        <v>0</v>
      </c>
      <c r="F31" s="9" t="e">
        <f t="shared" si="2"/>
        <v>#DIV/0!</v>
      </c>
      <c r="G31" s="8">
        <v>0</v>
      </c>
      <c r="H31" s="8">
        <v>0</v>
      </c>
      <c r="I31" s="8">
        <v>0</v>
      </c>
      <c r="J31" s="8">
        <v>0</v>
      </c>
      <c r="K31" s="10"/>
    </row>
    <row r="32" spans="1:11" x14ac:dyDescent="0.25">
      <c r="A32" s="11">
        <v>43996</v>
      </c>
      <c r="B32" s="12" t="s">
        <v>18</v>
      </c>
      <c r="C32" s="13">
        <v>0</v>
      </c>
      <c r="D32" s="13">
        <f t="shared" si="1"/>
        <v>0</v>
      </c>
      <c r="E32" s="13">
        <f t="shared" si="0"/>
        <v>0</v>
      </c>
      <c r="F32" s="14" t="e">
        <f t="shared" si="2"/>
        <v>#DIV/0!</v>
      </c>
      <c r="G32" s="13">
        <v>0</v>
      </c>
      <c r="H32" s="13">
        <v>0</v>
      </c>
      <c r="I32" s="13">
        <v>0</v>
      </c>
      <c r="J32" s="13">
        <v>0</v>
      </c>
      <c r="K32" s="16"/>
    </row>
    <row r="33" spans="1:11" x14ac:dyDescent="0.25">
      <c r="A33" s="11">
        <v>43996</v>
      </c>
      <c r="B33" s="12" t="s">
        <v>19</v>
      </c>
      <c r="C33" s="13">
        <v>0</v>
      </c>
      <c r="D33" s="13">
        <f t="shared" si="1"/>
        <v>0</v>
      </c>
      <c r="E33" s="13">
        <f t="shared" si="0"/>
        <v>0</v>
      </c>
      <c r="F33" s="14" t="e">
        <f t="shared" si="2"/>
        <v>#DIV/0!</v>
      </c>
      <c r="G33" s="13">
        <v>0</v>
      </c>
      <c r="H33" s="13">
        <v>0</v>
      </c>
      <c r="I33" s="13">
        <v>0</v>
      </c>
      <c r="J33" s="13">
        <v>0</v>
      </c>
      <c r="K33" s="16"/>
    </row>
    <row r="34" spans="1:11" x14ac:dyDescent="0.25">
      <c r="A34" s="6">
        <v>43997</v>
      </c>
      <c r="B34" s="7" t="s">
        <v>18</v>
      </c>
      <c r="C34" s="8">
        <v>0</v>
      </c>
      <c r="D34" s="8">
        <f t="shared" si="1"/>
        <v>0</v>
      </c>
      <c r="E34" s="8">
        <f t="shared" si="0"/>
        <v>0</v>
      </c>
      <c r="F34" s="9" t="e">
        <f t="shared" si="2"/>
        <v>#DIV/0!</v>
      </c>
      <c r="G34" s="8">
        <v>0</v>
      </c>
      <c r="H34" s="8">
        <v>0</v>
      </c>
      <c r="I34" s="8">
        <v>0</v>
      </c>
      <c r="J34" s="8">
        <v>0</v>
      </c>
      <c r="K34" s="10"/>
    </row>
    <row r="35" spans="1:11" x14ac:dyDescent="0.25">
      <c r="A35" s="6">
        <v>43997</v>
      </c>
      <c r="B35" s="7" t="s">
        <v>19</v>
      </c>
      <c r="C35" s="8">
        <v>160</v>
      </c>
      <c r="D35" s="8">
        <f t="shared" si="1"/>
        <v>157</v>
      </c>
      <c r="E35" s="8">
        <f t="shared" si="0"/>
        <v>3</v>
      </c>
      <c r="F35" s="9">
        <f t="shared" si="2"/>
        <v>1.875</v>
      </c>
      <c r="G35" s="8">
        <v>0</v>
      </c>
      <c r="H35" s="8">
        <v>0</v>
      </c>
      <c r="I35" s="8">
        <v>0</v>
      </c>
      <c r="J35" s="8">
        <v>3</v>
      </c>
      <c r="K35" s="10" t="s">
        <v>36</v>
      </c>
    </row>
    <row r="36" spans="1:11" x14ac:dyDescent="0.25">
      <c r="A36" s="11">
        <v>43998</v>
      </c>
      <c r="B36" s="12" t="s">
        <v>18</v>
      </c>
      <c r="C36" s="13">
        <v>200</v>
      </c>
      <c r="D36" s="13">
        <f t="shared" si="1"/>
        <v>197</v>
      </c>
      <c r="E36" s="13">
        <f t="shared" si="0"/>
        <v>3</v>
      </c>
      <c r="F36" s="14">
        <f t="shared" si="2"/>
        <v>1.5</v>
      </c>
      <c r="G36" s="13">
        <v>0</v>
      </c>
      <c r="H36" s="13">
        <v>0</v>
      </c>
      <c r="I36" s="13">
        <v>0</v>
      </c>
      <c r="J36" s="13">
        <v>3</v>
      </c>
      <c r="K36" s="16" t="s">
        <v>37</v>
      </c>
    </row>
    <row r="37" spans="1:11" x14ac:dyDescent="0.25">
      <c r="A37" s="11">
        <v>43998</v>
      </c>
      <c r="B37" s="12" t="s">
        <v>19</v>
      </c>
      <c r="C37" s="13">
        <v>240</v>
      </c>
      <c r="D37" s="13">
        <f t="shared" si="1"/>
        <v>236</v>
      </c>
      <c r="E37" s="13">
        <f t="shared" si="0"/>
        <v>4</v>
      </c>
      <c r="F37" s="14">
        <f t="shared" si="2"/>
        <v>1.6666666666666667</v>
      </c>
      <c r="G37" s="13">
        <v>0</v>
      </c>
      <c r="H37" s="13">
        <v>1</v>
      </c>
      <c r="I37" s="13">
        <v>0</v>
      </c>
      <c r="J37" s="13">
        <v>3</v>
      </c>
      <c r="K37" s="16" t="s">
        <v>38</v>
      </c>
    </row>
    <row r="38" spans="1:11" x14ac:dyDescent="0.25">
      <c r="A38" s="6">
        <v>43999</v>
      </c>
      <c r="B38" s="7" t="s">
        <v>18</v>
      </c>
      <c r="C38" s="8">
        <v>150</v>
      </c>
      <c r="D38" s="8">
        <f t="shared" si="1"/>
        <v>147</v>
      </c>
      <c r="E38" s="8">
        <f t="shared" si="0"/>
        <v>3</v>
      </c>
      <c r="F38" s="9">
        <f t="shared" si="2"/>
        <v>2</v>
      </c>
      <c r="G38" s="8">
        <v>0</v>
      </c>
      <c r="H38" s="8">
        <v>1</v>
      </c>
      <c r="I38" s="8">
        <v>0</v>
      </c>
      <c r="J38" s="8">
        <v>2</v>
      </c>
      <c r="K38" s="10" t="s">
        <v>39</v>
      </c>
    </row>
    <row r="39" spans="1:11" x14ac:dyDescent="0.25">
      <c r="A39" s="6">
        <v>43999</v>
      </c>
      <c r="B39" s="7" t="s">
        <v>19</v>
      </c>
      <c r="C39" s="8">
        <v>280</v>
      </c>
      <c r="D39" s="8">
        <f t="shared" si="1"/>
        <v>277</v>
      </c>
      <c r="E39" s="8">
        <f t="shared" si="0"/>
        <v>3</v>
      </c>
      <c r="F39" s="9">
        <f t="shared" si="2"/>
        <v>1.0714285714285714</v>
      </c>
      <c r="G39" s="8">
        <v>0</v>
      </c>
      <c r="H39" s="8">
        <v>0</v>
      </c>
      <c r="I39" s="8">
        <v>0</v>
      </c>
      <c r="J39" s="8">
        <v>3</v>
      </c>
      <c r="K39" s="10" t="s">
        <v>40</v>
      </c>
    </row>
    <row r="40" spans="1:11" x14ac:dyDescent="0.25">
      <c r="A40" s="11">
        <v>44000</v>
      </c>
      <c r="B40" s="12" t="s">
        <v>18</v>
      </c>
      <c r="C40" s="13">
        <v>100</v>
      </c>
      <c r="D40" s="13">
        <f t="shared" si="1"/>
        <v>98</v>
      </c>
      <c r="E40" s="13">
        <f t="shared" si="0"/>
        <v>2</v>
      </c>
      <c r="F40" s="14">
        <f t="shared" si="2"/>
        <v>2</v>
      </c>
      <c r="G40" s="13">
        <v>0</v>
      </c>
      <c r="H40" s="13">
        <v>0</v>
      </c>
      <c r="I40" s="13">
        <v>1</v>
      </c>
      <c r="J40" s="13">
        <v>1</v>
      </c>
      <c r="K40" s="16" t="s">
        <v>41</v>
      </c>
    </row>
    <row r="41" spans="1:11" x14ac:dyDescent="0.25">
      <c r="A41" s="11">
        <v>44000</v>
      </c>
      <c r="B41" s="12" t="s">
        <v>19</v>
      </c>
      <c r="C41" s="13">
        <v>358</v>
      </c>
      <c r="D41" s="13">
        <f t="shared" si="1"/>
        <v>357</v>
      </c>
      <c r="E41" s="13">
        <f t="shared" si="0"/>
        <v>1</v>
      </c>
      <c r="F41" s="14">
        <f t="shared" si="2"/>
        <v>0.27932960893854747</v>
      </c>
      <c r="G41" s="13">
        <v>0</v>
      </c>
      <c r="H41" s="13">
        <v>1</v>
      </c>
      <c r="I41" s="13">
        <v>0</v>
      </c>
      <c r="J41" s="13">
        <v>0</v>
      </c>
      <c r="K41" s="16"/>
    </row>
    <row r="42" spans="1:11" x14ac:dyDescent="0.25">
      <c r="A42" s="6">
        <v>44001</v>
      </c>
      <c r="B42" s="7" t="s">
        <v>18</v>
      </c>
      <c r="C42" s="8">
        <v>0</v>
      </c>
      <c r="D42" s="8">
        <f t="shared" si="1"/>
        <v>0</v>
      </c>
      <c r="E42" s="8">
        <f t="shared" si="0"/>
        <v>0</v>
      </c>
      <c r="F42" s="9" t="e">
        <f t="shared" si="2"/>
        <v>#DIV/0!</v>
      </c>
      <c r="G42" s="8">
        <v>0</v>
      </c>
      <c r="H42" s="8">
        <v>0</v>
      </c>
      <c r="I42" s="8">
        <v>0</v>
      </c>
      <c r="J42" s="8">
        <v>0</v>
      </c>
      <c r="K42" s="10"/>
    </row>
    <row r="43" spans="1:11" x14ac:dyDescent="0.25">
      <c r="A43" s="6">
        <v>44001</v>
      </c>
      <c r="B43" s="7" t="s">
        <v>19</v>
      </c>
      <c r="C43" s="8">
        <v>0</v>
      </c>
      <c r="D43" s="8">
        <f t="shared" si="1"/>
        <v>0</v>
      </c>
      <c r="E43" s="8">
        <f t="shared" si="0"/>
        <v>0</v>
      </c>
      <c r="F43" s="9" t="e">
        <f t="shared" si="2"/>
        <v>#DIV/0!</v>
      </c>
      <c r="G43" s="8">
        <v>0</v>
      </c>
      <c r="H43" s="8">
        <v>0</v>
      </c>
      <c r="I43" s="8">
        <v>0</v>
      </c>
      <c r="J43" s="8">
        <v>0</v>
      </c>
      <c r="K43" s="10"/>
    </row>
    <row r="44" spans="1:11" x14ac:dyDescent="0.25">
      <c r="A44" s="11">
        <v>44002</v>
      </c>
      <c r="B44" s="12" t="s">
        <v>18</v>
      </c>
      <c r="C44" s="13">
        <v>600</v>
      </c>
      <c r="D44" s="13">
        <f t="shared" si="1"/>
        <v>592</v>
      </c>
      <c r="E44" s="13">
        <f t="shared" si="0"/>
        <v>8</v>
      </c>
      <c r="F44" s="14">
        <f t="shared" si="2"/>
        <v>1.3333333333333335</v>
      </c>
      <c r="G44" s="13">
        <v>1</v>
      </c>
      <c r="H44" s="13">
        <v>1</v>
      </c>
      <c r="I44" s="13">
        <v>0</v>
      </c>
      <c r="J44" s="13">
        <v>6</v>
      </c>
      <c r="K44" s="16" t="s">
        <v>42</v>
      </c>
    </row>
    <row r="45" spans="1:11" x14ac:dyDescent="0.25">
      <c r="A45" s="11">
        <v>44002</v>
      </c>
      <c r="B45" s="12" t="s">
        <v>19</v>
      </c>
      <c r="C45" s="13">
        <v>0</v>
      </c>
      <c r="D45" s="13">
        <f t="shared" si="1"/>
        <v>0</v>
      </c>
      <c r="E45" s="13">
        <f t="shared" si="0"/>
        <v>0</v>
      </c>
      <c r="F45" s="14" t="e">
        <f t="shared" si="2"/>
        <v>#DIV/0!</v>
      </c>
      <c r="G45" s="13">
        <v>0</v>
      </c>
      <c r="H45" s="13">
        <v>0</v>
      </c>
      <c r="I45" s="13">
        <v>0</v>
      </c>
      <c r="J45" s="13">
        <v>0</v>
      </c>
      <c r="K45" s="16"/>
    </row>
    <row r="46" spans="1:11" x14ac:dyDescent="0.25">
      <c r="A46" s="6">
        <v>44003</v>
      </c>
      <c r="B46" s="7" t="s">
        <v>18</v>
      </c>
      <c r="C46" s="8">
        <v>0</v>
      </c>
      <c r="D46" s="8">
        <f t="shared" si="1"/>
        <v>0</v>
      </c>
      <c r="E46" s="8">
        <f t="shared" si="0"/>
        <v>0</v>
      </c>
      <c r="F46" s="9" t="e">
        <f t="shared" si="2"/>
        <v>#DIV/0!</v>
      </c>
      <c r="G46" s="8">
        <v>0</v>
      </c>
      <c r="H46" s="8">
        <v>0</v>
      </c>
      <c r="I46" s="8">
        <v>0</v>
      </c>
      <c r="J46" s="8">
        <v>0</v>
      </c>
      <c r="K46" s="10"/>
    </row>
    <row r="47" spans="1:11" x14ac:dyDescent="0.25">
      <c r="A47" s="6">
        <v>44003</v>
      </c>
      <c r="B47" s="7" t="s">
        <v>19</v>
      </c>
      <c r="C47" s="8">
        <v>0</v>
      </c>
      <c r="D47" s="8">
        <f t="shared" si="1"/>
        <v>0</v>
      </c>
      <c r="E47" s="8">
        <f t="shared" si="0"/>
        <v>0</v>
      </c>
      <c r="F47" s="9" t="e">
        <f t="shared" si="2"/>
        <v>#DIV/0!</v>
      </c>
      <c r="G47" s="8">
        <v>0</v>
      </c>
      <c r="H47" s="8">
        <v>0</v>
      </c>
      <c r="I47" s="8">
        <v>0</v>
      </c>
      <c r="J47" s="8">
        <v>0</v>
      </c>
      <c r="K47" s="10"/>
    </row>
    <row r="48" spans="1:11" x14ac:dyDescent="0.25">
      <c r="A48" s="11">
        <v>44004</v>
      </c>
      <c r="B48" s="12" t="s">
        <v>18</v>
      </c>
      <c r="C48" s="13">
        <v>250</v>
      </c>
      <c r="D48" s="13">
        <f t="shared" si="1"/>
        <v>247</v>
      </c>
      <c r="E48" s="13">
        <f t="shared" si="0"/>
        <v>3</v>
      </c>
      <c r="F48" s="14">
        <f t="shared" si="2"/>
        <v>1.2</v>
      </c>
      <c r="G48" s="13">
        <v>0</v>
      </c>
      <c r="H48" s="13">
        <v>0</v>
      </c>
      <c r="I48" s="13">
        <v>1</v>
      </c>
      <c r="J48" s="13">
        <v>2</v>
      </c>
      <c r="K48" s="19"/>
    </row>
    <row r="49" spans="1:11" x14ac:dyDescent="0.25">
      <c r="A49" s="11">
        <v>44004</v>
      </c>
      <c r="B49" s="12" t="s">
        <v>19</v>
      </c>
      <c r="C49" s="13">
        <v>0</v>
      </c>
      <c r="D49" s="13">
        <f t="shared" si="1"/>
        <v>0</v>
      </c>
      <c r="E49" s="13">
        <f t="shared" si="0"/>
        <v>0</v>
      </c>
      <c r="F49" s="14" t="e">
        <f t="shared" si="2"/>
        <v>#DIV/0!</v>
      </c>
      <c r="G49" s="13">
        <v>0</v>
      </c>
      <c r="H49" s="13">
        <v>0</v>
      </c>
      <c r="I49" s="13">
        <v>0</v>
      </c>
      <c r="J49" s="13">
        <v>0</v>
      </c>
      <c r="K49" s="16"/>
    </row>
    <row r="50" spans="1:11" x14ac:dyDescent="0.25">
      <c r="A50" s="6">
        <v>44005</v>
      </c>
      <c r="B50" s="7" t="s">
        <v>18</v>
      </c>
      <c r="C50" s="8">
        <v>450</v>
      </c>
      <c r="D50" s="8">
        <f t="shared" si="1"/>
        <v>450</v>
      </c>
      <c r="E50" s="8">
        <f t="shared" si="0"/>
        <v>0</v>
      </c>
      <c r="F50" s="9">
        <f t="shared" si="2"/>
        <v>0</v>
      </c>
      <c r="G50" s="8">
        <v>0</v>
      </c>
      <c r="H50" s="8">
        <v>0</v>
      </c>
      <c r="I50" s="8">
        <v>0</v>
      </c>
      <c r="J50" s="8">
        <v>0</v>
      </c>
      <c r="K50" s="10"/>
    </row>
    <row r="51" spans="1:11" x14ac:dyDescent="0.25">
      <c r="A51" s="6">
        <v>44005</v>
      </c>
      <c r="B51" s="7" t="s">
        <v>19</v>
      </c>
      <c r="C51" s="8">
        <v>0</v>
      </c>
      <c r="D51" s="8">
        <f t="shared" si="1"/>
        <v>0</v>
      </c>
      <c r="E51" s="8">
        <f t="shared" si="0"/>
        <v>0</v>
      </c>
      <c r="F51" s="9" t="e">
        <f t="shared" si="2"/>
        <v>#DIV/0!</v>
      </c>
      <c r="G51" s="8">
        <v>0</v>
      </c>
      <c r="H51" s="8">
        <v>0</v>
      </c>
      <c r="I51" s="8">
        <v>0</v>
      </c>
      <c r="J51" s="8">
        <v>0</v>
      </c>
      <c r="K51" s="10"/>
    </row>
    <row r="52" spans="1:11" x14ac:dyDescent="0.25">
      <c r="A52" s="11">
        <v>44006</v>
      </c>
      <c r="B52" s="12" t="s">
        <v>18</v>
      </c>
      <c r="C52" s="13">
        <v>200</v>
      </c>
      <c r="D52" s="13">
        <f t="shared" si="1"/>
        <v>199</v>
      </c>
      <c r="E52" s="13">
        <f t="shared" si="0"/>
        <v>1</v>
      </c>
      <c r="F52" s="14">
        <f t="shared" si="2"/>
        <v>0.5</v>
      </c>
      <c r="G52" s="13">
        <v>0</v>
      </c>
      <c r="H52" s="13">
        <v>0</v>
      </c>
      <c r="I52" s="13">
        <v>0</v>
      </c>
      <c r="J52" s="13">
        <v>1</v>
      </c>
      <c r="K52" s="16" t="s">
        <v>41</v>
      </c>
    </row>
    <row r="53" spans="1:11" x14ac:dyDescent="0.25">
      <c r="A53" s="11">
        <v>44006</v>
      </c>
      <c r="B53" s="12" t="s">
        <v>19</v>
      </c>
      <c r="C53" s="13">
        <v>0</v>
      </c>
      <c r="D53" s="13">
        <f t="shared" si="1"/>
        <v>0</v>
      </c>
      <c r="E53" s="13">
        <f t="shared" si="0"/>
        <v>0</v>
      </c>
      <c r="F53" s="14" t="e">
        <f t="shared" si="2"/>
        <v>#DIV/0!</v>
      </c>
      <c r="G53" s="13">
        <v>0</v>
      </c>
      <c r="H53" s="13">
        <v>0</v>
      </c>
      <c r="I53" s="13">
        <v>0</v>
      </c>
      <c r="J53" s="13">
        <v>0</v>
      </c>
      <c r="K53" s="19"/>
    </row>
    <row r="54" spans="1:11" x14ac:dyDescent="0.25">
      <c r="A54" s="6">
        <v>44007</v>
      </c>
      <c r="B54" s="7" t="s">
        <v>18</v>
      </c>
      <c r="C54" s="8">
        <v>0</v>
      </c>
      <c r="D54" s="8">
        <f t="shared" si="1"/>
        <v>0</v>
      </c>
      <c r="E54" s="8">
        <f t="shared" si="0"/>
        <v>0</v>
      </c>
      <c r="F54" s="9" t="e">
        <f t="shared" si="2"/>
        <v>#DIV/0!</v>
      </c>
      <c r="G54" s="8">
        <v>0</v>
      </c>
      <c r="H54" s="8">
        <v>0</v>
      </c>
      <c r="I54" s="8">
        <v>0</v>
      </c>
      <c r="J54" s="8">
        <v>0</v>
      </c>
      <c r="K54" s="8"/>
    </row>
    <row r="55" spans="1:11" x14ac:dyDescent="0.25">
      <c r="A55" s="6">
        <v>44007</v>
      </c>
      <c r="B55" s="7" t="s">
        <v>19</v>
      </c>
      <c r="C55" s="8">
        <v>160</v>
      </c>
      <c r="D55" s="8">
        <f t="shared" si="1"/>
        <v>158</v>
      </c>
      <c r="E55" s="8">
        <f t="shared" si="0"/>
        <v>2</v>
      </c>
      <c r="F55" s="9">
        <f t="shared" si="2"/>
        <v>1.25</v>
      </c>
      <c r="G55" s="8">
        <v>0</v>
      </c>
      <c r="H55" s="8">
        <v>0</v>
      </c>
      <c r="I55" s="8">
        <v>0</v>
      </c>
      <c r="J55" s="8">
        <v>2</v>
      </c>
      <c r="K55" s="10" t="s">
        <v>43</v>
      </c>
    </row>
    <row r="56" spans="1:11" x14ac:dyDescent="0.25">
      <c r="A56" s="11">
        <v>44008</v>
      </c>
      <c r="B56" s="12" t="s">
        <v>18</v>
      </c>
      <c r="C56" s="13">
        <v>500</v>
      </c>
      <c r="D56" s="13">
        <f t="shared" si="1"/>
        <v>497</v>
      </c>
      <c r="E56" s="13">
        <f t="shared" si="0"/>
        <v>3</v>
      </c>
      <c r="F56" s="14">
        <f t="shared" si="2"/>
        <v>0.6</v>
      </c>
      <c r="G56" s="13">
        <v>1</v>
      </c>
      <c r="H56" s="13">
        <v>1</v>
      </c>
      <c r="I56" s="13">
        <v>0</v>
      </c>
      <c r="J56" s="13">
        <v>1</v>
      </c>
      <c r="K56" s="13" t="s">
        <v>44</v>
      </c>
    </row>
    <row r="57" spans="1:11" x14ac:dyDescent="0.25">
      <c r="A57" s="11">
        <v>44008</v>
      </c>
      <c r="B57" s="12" t="s">
        <v>19</v>
      </c>
      <c r="C57" s="13">
        <v>0</v>
      </c>
      <c r="D57" s="13">
        <f t="shared" si="1"/>
        <v>0</v>
      </c>
      <c r="E57" s="13">
        <f t="shared" si="0"/>
        <v>0</v>
      </c>
      <c r="F57" s="14" t="e">
        <f t="shared" si="2"/>
        <v>#DIV/0!</v>
      </c>
      <c r="G57" s="13">
        <v>0</v>
      </c>
      <c r="H57" s="13">
        <v>0</v>
      </c>
      <c r="I57" s="13">
        <v>0</v>
      </c>
      <c r="J57" s="13">
        <v>0</v>
      </c>
      <c r="K57" s="16"/>
    </row>
    <row r="58" spans="1:11" x14ac:dyDescent="0.25">
      <c r="A58" s="6">
        <v>44009</v>
      </c>
      <c r="B58" s="7" t="s">
        <v>18</v>
      </c>
      <c r="C58" s="8">
        <v>350</v>
      </c>
      <c r="D58" s="8">
        <f t="shared" si="1"/>
        <v>349</v>
      </c>
      <c r="E58" s="8">
        <f t="shared" si="0"/>
        <v>1</v>
      </c>
      <c r="F58" s="9">
        <f t="shared" si="2"/>
        <v>0.2857142857142857</v>
      </c>
      <c r="G58" s="8">
        <v>0</v>
      </c>
      <c r="H58" s="8">
        <v>0</v>
      </c>
      <c r="I58" s="8">
        <v>0</v>
      </c>
      <c r="J58" s="8">
        <v>1</v>
      </c>
      <c r="K58" s="8" t="s">
        <v>45</v>
      </c>
    </row>
    <row r="59" spans="1:11" x14ac:dyDescent="0.25">
      <c r="A59" s="6">
        <v>44009</v>
      </c>
      <c r="B59" s="7" t="s">
        <v>19</v>
      </c>
      <c r="C59" s="8">
        <v>80</v>
      </c>
      <c r="D59" s="8">
        <f t="shared" si="1"/>
        <v>80</v>
      </c>
      <c r="E59" s="8">
        <f t="shared" si="0"/>
        <v>0</v>
      </c>
      <c r="F59" s="9">
        <f t="shared" si="2"/>
        <v>0</v>
      </c>
      <c r="G59" s="8">
        <v>0</v>
      </c>
      <c r="H59" s="8">
        <v>0</v>
      </c>
      <c r="I59" s="8">
        <v>0</v>
      </c>
      <c r="J59" s="8">
        <v>0</v>
      </c>
      <c r="K59" s="22"/>
    </row>
    <row r="60" spans="1:11" x14ac:dyDescent="0.25">
      <c r="A60" s="11">
        <v>44010</v>
      </c>
      <c r="B60" s="12" t="s">
        <v>18</v>
      </c>
      <c r="C60" s="13">
        <v>200</v>
      </c>
      <c r="D60" s="13">
        <f t="shared" si="1"/>
        <v>197</v>
      </c>
      <c r="E60" s="13">
        <f t="shared" si="0"/>
        <v>3</v>
      </c>
      <c r="F60" s="14">
        <f t="shared" si="2"/>
        <v>1.5</v>
      </c>
      <c r="G60" s="13">
        <v>0</v>
      </c>
      <c r="H60" s="13">
        <v>0</v>
      </c>
      <c r="I60" s="13">
        <v>0</v>
      </c>
      <c r="J60" s="13">
        <v>3</v>
      </c>
      <c r="K60" s="13" t="s">
        <v>46</v>
      </c>
    </row>
    <row r="61" spans="1:11" x14ac:dyDescent="0.25">
      <c r="A61" s="11">
        <v>44010</v>
      </c>
      <c r="B61" s="12" t="s">
        <v>19</v>
      </c>
      <c r="C61" s="13">
        <v>0</v>
      </c>
      <c r="D61" s="13">
        <f t="shared" si="1"/>
        <v>0</v>
      </c>
      <c r="E61" s="13">
        <f t="shared" si="0"/>
        <v>0</v>
      </c>
      <c r="F61" s="14" t="e">
        <f t="shared" si="2"/>
        <v>#DIV/0!</v>
      </c>
      <c r="G61" s="13">
        <v>0</v>
      </c>
      <c r="H61" s="13">
        <v>0</v>
      </c>
      <c r="I61" s="13">
        <v>0</v>
      </c>
      <c r="J61" s="13">
        <v>0</v>
      </c>
      <c r="K61" s="19"/>
    </row>
    <row r="62" spans="1:11" x14ac:dyDescent="0.25">
      <c r="A62" s="6">
        <v>44011</v>
      </c>
      <c r="B62" s="7" t="s">
        <v>18</v>
      </c>
      <c r="C62" s="8">
        <v>400</v>
      </c>
      <c r="D62" s="8">
        <f t="shared" si="1"/>
        <v>390</v>
      </c>
      <c r="E62" s="8">
        <f t="shared" si="0"/>
        <v>10</v>
      </c>
      <c r="F62" s="9">
        <f t="shared" si="2"/>
        <v>2.5</v>
      </c>
      <c r="G62" s="8">
        <v>3</v>
      </c>
      <c r="H62" s="8">
        <v>0</v>
      </c>
      <c r="I62" s="8">
        <v>2</v>
      </c>
      <c r="J62" s="8">
        <v>5</v>
      </c>
      <c r="K62" s="8" t="s">
        <v>47</v>
      </c>
    </row>
    <row r="63" spans="1:11" x14ac:dyDescent="0.25">
      <c r="A63" s="6">
        <v>44011</v>
      </c>
      <c r="B63" s="7" t="s">
        <v>19</v>
      </c>
      <c r="C63" s="8">
        <v>320</v>
      </c>
      <c r="D63" s="8">
        <f t="shared" si="1"/>
        <v>314</v>
      </c>
      <c r="E63" s="8">
        <f t="shared" si="0"/>
        <v>6</v>
      </c>
      <c r="F63" s="9">
        <f t="shared" si="2"/>
        <v>1.875</v>
      </c>
      <c r="G63" s="8">
        <v>0</v>
      </c>
      <c r="H63" s="8">
        <v>1</v>
      </c>
      <c r="I63" s="8">
        <v>0</v>
      </c>
      <c r="J63" s="8">
        <v>5</v>
      </c>
      <c r="K63" s="22" t="s">
        <v>48</v>
      </c>
    </row>
    <row r="64" spans="1:11" x14ac:dyDescent="0.25">
      <c r="A64" s="11">
        <v>44012</v>
      </c>
      <c r="B64" s="12" t="s">
        <v>18</v>
      </c>
      <c r="C64" s="13">
        <v>0</v>
      </c>
      <c r="D64" s="13">
        <f t="shared" si="1"/>
        <v>0</v>
      </c>
      <c r="E64" s="13">
        <f t="shared" si="0"/>
        <v>0</v>
      </c>
      <c r="F64" s="14" t="e">
        <f t="shared" si="2"/>
        <v>#DIV/0!</v>
      </c>
      <c r="G64" s="13">
        <v>0</v>
      </c>
      <c r="H64" s="13">
        <v>0</v>
      </c>
      <c r="I64" s="13">
        <v>0</v>
      </c>
      <c r="J64" s="13">
        <v>0</v>
      </c>
      <c r="K64" s="13"/>
    </row>
    <row r="65" spans="1:11" x14ac:dyDescent="0.25">
      <c r="A65" s="11">
        <v>44012</v>
      </c>
      <c r="B65" s="12" t="s">
        <v>19</v>
      </c>
      <c r="C65" s="13">
        <v>0</v>
      </c>
      <c r="D65" s="13">
        <f t="shared" si="1"/>
        <v>0</v>
      </c>
      <c r="E65" s="13">
        <f t="shared" si="0"/>
        <v>0</v>
      </c>
      <c r="F65" s="14" t="e">
        <f t="shared" si="2"/>
        <v>#DIV/0!</v>
      </c>
      <c r="G65" s="13">
        <v>0</v>
      </c>
      <c r="H65" s="13">
        <v>0</v>
      </c>
      <c r="I65" s="13">
        <v>0</v>
      </c>
      <c r="J65" s="13">
        <v>0</v>
      </c>
      <c r="K65" s="19"/>
    </row>
    <row r="66" spans="1:11" ht="21.75" customHeight="1" x14ac:dyDescent="0.25">
      <c r="A66" s="55" t="s">
        <v>25</v>
      </c>
      <c r="B66" s="56"/>
      <c r="C66" s="23">
        <f>SUM(C6:C65)</f>
        <v>5845</v>
      </c>
      <c r="D66" s="23">
        <f t="shared" ref="D66:E66" si="3">SUM(D6:D65)</f>
        <v>5766</v>
      </c>
      <c r="E66" s="23">
        <f t="shared" si="3"/>
        <v>79</v>
      </c>
      <c r="F66" s="24">
        <f>(E66/C66)*100</f>
        <v>1.3515825491873397</v>
      </c>
      <c r="G66" s="23">
        <f>SUM(G6:G65)</f>
        <v>6</v>
      </c>
      <c r="H66" s="23">
        <f t="shared" ref="H66:J66" si="4">SUM(H6:H65)</f>
        <v>13</v>
      </c>
      <c r="I66" s="23">
        <f t="shared" si="4"/>
        <v>5</v>
      </c>
      <c r="J66" s="23">
        <f t="shared" si="4"/>
        <v>55</v>
      </c>
      <c r="K66" s="25"/>
    </row>
    <row r="67" spans="1:11" ht="37.5" customHeight="1" x14ac:dyDescent="0.3">
      <c r="A67" s="57" t="s">
        <v>26</v>
      </c>
      <c r="B67" s="57"/>
      <c r="C67" s="26"/>
      <c r="D67" s="26"/>
      <c r="E67" s="26"/>
      <c r="F67" s="26"/>
      <c r="G67" s="26"/>
      <c r="H67" s="26"/>
      <c r="I67" s="26"/>
      <c r="J67" s="57" t="s">
        <v>27</v>
      </c>
      <c r="K67" s="57"/>
    </row>
    <row r="68" spans="1:11" x14ac:dyDescent="0.25">
      <c r="A68" s="26"/>
      <c r="B68" s="26"/>
      <c r="C68" s="26"/>
      <c r="D68" s="26"/>
      <c r="E68" s="26"/>
      <c r="F68" s="26"/>
      <c r="G68" s="26"/>
      <c r="H68" s="26"/>
      <c r="I68" s="26"/>
    </row>
    <row r="69" spans="1:11" x14ac:dyDescent="0.25">
      <c r="A69" s="26"/>
      <c r="B69" s="26"/>
      <c r="C69" s="26"/>
      <c r="D69" s="26"/>
      <c r="E69" s="26"/>
      <c r="F69" s="26"/>
      <c r="G69" s="26"/>
      <c r="H69" s="26"/>
      <c r="I69" s="26"/>
    </row>
    <row r="70" spans="1:11" x14ac:dyDescent="0.25">
      <c r="A70" s="26"/>
      <c r="B70" s="26"/>
      <c r="C70" s="26"/>
      <c r="D70" s="26"/>
      <c r="E70" s="26"/>
      <c r="F70" s="26"/>
      <c r="G70" s="26"/>
      <c r="H70" s="26"/>
      <c r="I70" s="26"/>
    </row>
    <row r="71" spans="1:11" x14ac:dyDescent="0.25">
      <c r="A71" s="26"/>
      <c r="B71" s="26"/>
      <c r="C71" s="26"/>
      <c r="D71" s="26"/>
      <c r="E71" s="26"/>
      <c r="F71" s="26"/>
      <c r="G71" s="26"/>
      <c r="H71" s="26"/>
      <c r="I71" s="26"/>
    </row>
    <row r="72" spans="1:11" x14ac:dyDescent="0.25">
      <c r="A72" s="26"/>
      <c r="B72" s="26"/>
      <c r="C72" s="26"/>
      <c r="D72" s="26"/>
      <c r="E72" s="26"/>
      <c r="F72" s="26"/>
      <c r="G72" s="26"/>
      <c r="H72" s="26"/>
      <c r="I72" s="26"/>
    </row>
    <row r="73" spans="1:11" x14ac:dyDescent="0.25">
      <c r="A73" s="26"/>
      <c r="B73" s="26"/>
      <c r="C73" s="26"/>
      <c r="D73" s="26"/>
      <c r="E73" s="26"/>
      <c r="F73" s="26"/>
      <c r="G73" s="26"/>
      <c r="H73" s="26"/>
      <c r="I73" s="26"/>
    </row>
    <row r="74" spans="1:11" x14ac:dyDescent="0.25">
      <c r="A74" s="26"/>
      <c r="B74" s="26"/>
      <c r="C74" s="26"/>
      <c r="D74" s="26"/>
      <c r="E74" s="26"/>
      <c r="F74" s="26"/>
      <c r="G74" s="26"/>
      <c r="H74" s="26"/>
      <c r="I74" s="26"/>
    </row>
  </sheetData>
  <mergeCells count="12">
    <mergeCell ref="A66:B66"/>
    <mergeCell ref="A67:B67"/>
    <mergeCell ref="J67:K67"/>
    <mergeCell ref="J2:K2"/>
    <mergeCell ref="A4:A5"/>
    <mergeCell ref="B4:B5"/>
    <mergeCell ref="C4:C5"/>
    <mergeCell ref="D4:D5"/>
    <mergeCell ref="E4:E5"/>
    <mergeCell ref="F4:F5"/>
    <mergeCell ref="G4:J4"/>
    <mergeCell ref="K4:K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workbookViewId="0">
      <selection sqref="A1:XFD1048576"/>
    </sheetView>
  </sheetViews>
  <sheetFormatPr defaultRowHeight="15" x14ac:dyDescent="0.25"/>
  <cols>
    <col min="1" max="1" width="11.7109375" customWidth="1"/>
    <col min="2" max="2" width="24.28515625" customWidth="1"/>
    <col min="3" max="3" width="9.7109375" customWidth="1"/>
    <col min="5" max="5" width="9.140625" customWidth="1"/>
    <col min="6" max="6" width="10.140625" customWidth="1"/>
    <col min="7" max="7" width="11.28515625" customWidth="1"/>
    <col min="9" max="9" width="20.140625" customWidth="1"/>
    <col min="11" max="11" width="61.85546875" customWidth="1"/>
  </cols>
  <sheetData>
    <row r="2" spans="1:11" x14ac:dyDescent="0.25">
      <c r="A2" s="1" t="s">
        <v>0</v>
      </c>
      <c r="J2" s="69"/>
      <c r="K2" s="69"/>
    </row>
    <row r="3" spans="1:11" x14ac:dyDescent="0.25">
      <c r="A3" s="1" t="s">
        <v>31</v>
      </c>
    </row>
    <row r="4" spans="1:11" x14ac:dyDescent="0.25">
      <c r="A4" s="59" t="s">
        <v>2</v>
      </c>
      <c r="B4" s="59" t="s">
        <v>3</v>
      </c>
      <c r="C4" s="62" t="s">
        <v>4</v>
      </c>
      <c r="D4" s="59" t="s">
        <v>5</v>
      </c>
      <c r="E4" s="62" t="s">
        <v>6</v>
      </c>
      <c r="F4" s="64" t="s">
        <v>7</v>
      </c>
      <c r="G4" s="65" t="s">
        <v>8</v>
      </c>
      <c r="H4" s="65"/>
      <c r="I4" s="65"/>
      <c r="J4" s="65"/>
      <c r="K4" s="65" t="s">
        <v>9</v>
      </c>
    </row>
    <row r="5" spans="1:11" ht="45" x14ac:dyDescent="0.25">
      <c r="A5" s="59"/>
      <c r="B5" s="59"/>
      <c r="C5" s="63"/>
      <c r="D5" s="59"/>
      <c r="E5" s="63"/>
      <c r="F5" s="64"/>
      <c r="G5" s="2" t="s">
        <v>32</v>
      </c>
      <c r="H5" s="3" t="s">
        <v>11</v>
      </c>
      <c r="I5" s="2" t="s">
        <v>33</v>
      </c>
      <c r="J5" s="50" t="s">
        <v>34</v>
      </c>
      <c r="K5" s="68"/>
    </row>
    <row r="6" spans="1:11" x14ac:dyDescent="0.25">
      <c r="A6" s="6">
        <v>43983</v>
      </c>
      <c r="B6" s="30" t="s">
        <v>30</v>
      </c>
      <c r="C6" s="30">
        <v>0</v>
      </c>
      <c r="D6" s="30">
        <f>SUM(C6-E6)</f>
        <v>0</v>
      </c>
      <c r="E6" s="30">
        <f>SUM(G6:J6)</f>
        <v>0</v>
      </c>
      <c r="F6" s="40" t="e">
        <f>(E6/C6)*100</f>
        <v>#DIV/0!</v>
      </c>
      <c r="G6" s="30">
        <v>0</v>
      </c>
      <c r="H6" s="30">
        <v>0</v>
      </c>
      <c r="I6" s="30">
        <v>0</v>
      </c>
      <c r="J6" s="30">
        <v>0</v>
      </c>
      <c r="K6" s="41"/>
    </row>
    <row r="7" spans="1:11" x14ac:dyDescent="0.25">
      <c r="A7" s="11">
        <v>43984</v>
      </c>
      <c r="B7" s="32" t="s">
        <v>30</v>
      </c>
      <c r="C7" s="32">
        <v>0</v>
      </c>
      <c r="D7" s="32">
        <f t="shared" ref="D7:D36" si="0">SUM(C7-E7)</f>
        <v>0</v>
      </c>
      <c r="E7" s="32">
        <f t="shared" ref="E7:E36" si="1">SUM(G7:J7)</f>
        <v>0</v>
      </c>
      <c r="F7" s="43" t="e">
        <f t="shared" ref="F7:F36" si="2">(E7/C7)*100</f>
        <v>#DIV/0!</v>
      </c>
      <c r="G7" s="32">
        <v>0</v>
      </c>
      <c r="H7" s="32">
        <v>0</v>
      </c>
      <c r="I7" s="32">
        <v>0</v>
      </c>
      <c r="J7" s="32">
        <v>0</v>
      </c>
      <c r="K7" s="44"/>
    </row>
    <row r="8" spans="1:11" x14ac:dyDescent="0.25">
      <c r="A8" s="6">
        <v>43985</v>
      </c>
      <c r="B8" s="30" t="s">
        <v>30</v>
      </c>
      <c r="C8" s="30">
        <v>0</v>
      </c>
      <c r="D8" s="30">
        <f t="shared" si="0"/>
        <v>0</v>
      </c>
      <c r="E8" s="30">
        <f t="shared" si="1"/>
        <v>0</v>
      </c>
      <c r="F8" s="40" t="e">
        <f t="shared" si="2"/>
        <v>#DIV/0!</v>
      </c>
      <c r="G8" s="30">
        <v>0</v>
      </c>
      <c r="H8" s="30">
        <v>0</v>
      </c>
      <c r="I8" s="30">
        <v>0</v>
      </c>
      <c r="J8" s="30">
        <v>0</v>
      </c>
      <c r="K8" s="29"/>
    </row>
    <row r="9" spans="1:11" x14ac:dyDescent="0.25">
      <c r="A9" s="11">
        <v>43986</v>
      </c>
      <c r="B9" s="32" t="s">
        <v>30</v>
      </c>
      <c r="C9" s="32">
        <v>0</v>
      </c>
      <c r="D9" s="32">
        <f t="shared" si="0"/>
        <v>0</v>
      </c>
      <c r="E9" s="32">
        <f t="shared" si="1"/>
        <v>0</v>
      </c>
      <c r="F9" s="43" t="e">
        <f t="shared" si="2"/>
        <v>#DIV/0!</v>
      </c>
      <c r="G9" s="32">
        <v>0</v>
      </c>
      <c r="H9" s="32">
        <v>0</v>
      </c>
      <c r="I9" s="32">
        <v>0</v>
      </c>
      <c r="J9" s="32">
        <v>0</v>
      </c>
      <c r="K9" s="32"/>
    </row>
    <row r="10" spans="1:11" x14ac:dyDescent="0.25">
      <c r="A10" s="6">
        <v>43987</v>
      </c>
      <c r="B10" s="30" t="s">
        <v>30</v>
      </c>
      <c r="C10" s="30">
        <v>0</v>
      </c>
      <c r="D10" s="30">
        <f t="shared" si="0"/>
        <v>0</v>
      </c>
      <c r="E10" s="30">
        <f t="shared" si="1"/>
        <v>0</v>
      </c>
      <c r="F10" s="40" t="e">
        <f t="shared" si="2"/>
        <v>#DIV/0!</v>
      </c>
      <c r="G10" s="30">
        <v>0</v>
      </c>
      <c r="H10" s="30">
        <v>0</v>
      </c>
      <c r="I10" s="30">
        <v>0</v>
      </c>
      <c r="J10" s="30">
        <v>0</v>
      </c>
      <c r="K10" s="41"/>
    </row>
    <row r="11" spans="1:11" x14ac:dyDescent="0.25">
      <c r="A11" s="11">
        <v>43988</v>
      </c>
      <c r="B11" s="32" t="s">
        <v>30</v>
      </c>
      <c r="C11" s="32">
        <v>0</v>
      </c>
      <c r="D11" s="32">
        <f t="shared" si="0"/>
        <v>0</v>
      </c>
      <c r="E11" s="32">
        <f t="shared" si="1"/>
        <v>0</v>
      </c>
      <c r="F11" s="43" t="e">
        <f t="shared" si="2"/>
        <v>#DIV/0!</v>
      </c>
      <c r="G11" s="32">
        <v>0</v>
      </c>
      <c r="H11" s="32">
        <v>0</v>
      </c>
      <c r="I11" s="32">
        <v>0</v>
      </c>
      <c r="J11" s="32">
        <v>0</v>
      </c>
      <c r="K11" s="31"/>
    </row>
    <row r="12" spans="1:11" x14ac:dyDescent="0.25">
      <c r="A12" s="6">
        <v>43989</v>
      </c>
      <c r="B12" s="30" t="s">
        <v>30</v>
      </c>
      <c r="C12" s="30"/>
      <c r="D12" s="30">
        <f t="shared" si="0"/>
        <v>0</v>
      </c>
      <c r="E12" s="30">
        <f t="shared" si="1"/>
        <v>0</v>
      </c>
      <c r="F12" s="40" t="e">
        <f t="shared" si="2"/>
        <v>#DIV/0!</v>
      </c>
      <c r="G12" s="30"/>
      <c r="H12" s="30"/>
      <c r="I12" s="30"/>
      <c r="J12" s="30"/>
      <c r="K12" s="29"/>
    </row>
    <row r="13" spans="1:11" x14ac:dyDescent="0.25">
      <c r="A13" s="11">
        <v>43990</v>
      </c>
      <c r="B13" s="32" t="s">
        <v>30</v>
      </c>
      <c r="C13" s="32">
        <v>74</v>
      </c>
      <c r="D13" s="32">
        <f t="shared" si="0"/>
        <v>72</v>
      </c>
      <c r="E13" s="32">
        <f t="shared" si="1"/>
        <v>2</v>
      </c>
      <c r="F13" s="43">
        <f t="shared" si="2"/>
        <v>2.7027027027027026</v>
      </c>
      <c r="G13" s="32">
        <v>1</v>
      </c>
      <c r="H13" s="32">
        <v>1</v>
      </c>
      <c r="I13" s="32">
        <v>0</v>
      </c>
      <c r="J13" s="32">
        <v>0</v>
      </c>
      <c r="K13" s="44"/>
    </row>
    <row r="14" spans="1:11" x14ac:dyDescent="0.25">
      <c r="A14" s="6">
        <v>43991</v>
      </c>
      <c r="B14" s="30" t="s">
        <v>30</v>
      </c>
      <c r="C14" s="30">
        <v>100</v>
      </c>
      <c r="D14" s="30">
        <f t="shared" si="0"/>
        <v>98</v>
      </c>
      <c r="E14" s="30">
        <f t="shared" si="1"/>
        <v>2</v>
      </c>
      <c r="F14" s="40">
        <f t="shared" si="2"/>
        <v>2</v>
      </c>
      <c r="G14" s="30">
        <v>0</v>
      </c>
      <c r="H14" s="30">
        <v>1</v>
      </c>
      <c r="I14" s="30">
        <v>0</v>
      </c>
      <c r="J14" s="30">
        <v>1</v>
      </c>
      <c r="K14" s="41"/>
    </row>
    <row r="15" spans="1:11" x14ac:dyDescent="0.25">
      <c r="A15" s="11">
        <v>43992</v>
      </c>
      <c r="B15" s="32" t="s">
        <v>30</v>
      </c>
      <c r="C15" s="32">
        <v>100</v>
      </c>
      <c r="D15" s="32">
        <f t="shared" si="0"/>
        <v>100</v>
      </c>
      <c r="E15" s="32">
        <f t="shared" si="1"/>
        <v>0</v>
      </c>
      <c r="F15" s="43">
        <f t="shared" si="2"/>
        <v>0</v>
      </c>
      <c r="G15" s="32">
        <v>0</v>
      </c>
      <c r="H15" s="32">
        <v>0</v>
      </c>
      <c r="I15" s="32">
        <v>0</v>
      </c>
      <c r="J15" s="32">
        <v>0</v>
      </c>
      <c r="K15" s="31"/>
    </row>
    <row r="16" spans="1:11" x14ac:dyDescent="0.25">
      <c r="A16" s="6">
        <v>43993</v>
      </c>
      <c r="B16" s="30" t="s">
        <v>30</v>
      </c>
      <c r="C16" s="30">
        <v>100</v>
      </c>
      <c r="D16" s="30">
        <f t="shared" si="0"/>
        <v>99</v>
      </c>
      <c r="E16" s="30">
        <f t="shared" si="1"/>
        <v>1</v>
      </c>
      <c r="F16" s="40">
        <f t="shared" si="2"/>
        <v>1</v>
      </c>
      <c r="G16" s="30">
        <v>0</v>
      </c>
      <c r="H16" s="30">
        <v>0</v>
      </c>
      <c r="I16" s="30">
        <v>0</v>
      </c>
      <c r="J16" s="30">
        <v>1</v>
      </c>
      <c r="K16" s="41" t="s">
        <v>49</v>
      </c>
    </row>
    <row r="17" spans="1:12" x14ac:dyDescent="0.25">
      <c r="A17" s="11">
        <v>43994</v>
      </c>
      <c r="B17" s="32" t="s">
        <v>30</v>
      </c>
      <c r="C17" s="32">
        <v>0</v>
      </c>
      <c r="D17" s="32">
        <f t="shared" si="0"/>
        <v>0</v>
      </c>
      <c r="E17" s="32">
        <f t="shared" si="1"/>
        <v>0</v>
      </c>
      <c r="F17" s="43" t="e">
        <f t="shared" si="2"/>
        <v>#DIV/0!</v>
      </c>
      <c r="G17" s="32">
        <v>0</v>
      </c>
      <c r="H17" s="32">
        <v>0</v>
      </c>
      <c r="I17" s="32">
        <v>0</v>
      </c>
      <c r="J17" s="32">
        <v>0</v>
      </c>
      <c r="K17" s="44"/>
    </row>
    <row r="18" spans="1:12" x14ac:dyDescent="0.25">
      <c r="A18" s="6">
        <v>43995</v>
      </c>
      <c r="B18" s="30" t="s">
        <v>30</v>
      </c>
      <c r="C18" s="30">
        <v>0</v>
      </c>
      <c r="D18" s="30">
        <f t="shared" si="0"/>
        <v>0</v>
      </c>
      <c r="E18" s="30">
        <f t="shared" si="1"/>
        <v>0</v>
      </c>
      <c r="F18" s="40" t="e">
        <f t="shared" si="2"/>
        <v>#DIV/0!</v>
      </c>
      <c r="G18" s="30">
        <v>0</v>
      </c>
      <c r="H18" s="30">
        <v>0</v>
      </c>
      <c r="I18" s="30">
        <v>0</v>
      </c>
      <c r="J18" s="30">
        <v>0</v>
      </c>
      <c r="K18" s="41"/>
    </row>
    <row r="19" spans="1:12" x14ac:dyDescent="0.25">
      <c r="A19" s="11">
        <v>43996</v>
      </c>
      <c r="B19" s="32" t="s">
        <v>30</v>
      </c>
      <c r="C19" s="32">
        <v>0</v>
      </c>
      <c r="D19" s="32">
        <f t="shared" si="0"/>
        <v>0</v>
      </c>
      <c r="E19" s="32">
        <f t="shared" si="1"/>
        <v>0</v>
      </c>
      <c r="F19" s="43" t="e">
        <f t="shared" si="2"/>
        <v>#DIV/0!</v>
      </c>
      <c r="G19" s="32">
        <v>0</v>
      </c>
      <c r="H19" s="32">
        <v>0</v>
      </c>
      <c r="I19" s="32">
        <v>0</v>
      </c>
      <c r="J19" s="32">
        <v>0</v>
      </c>
      <c r="K19" s="44"/>
    </row>
    <row r="20" spans="1:12" x14ac:dyDescent="0.25">
      <c r="A20" s="6">
        <v>43997</v>
      </c>
      <c r="B20" s="30" t="s">
        <v>30</v>
      </c>
      <c r="C20" s="30">
        <v>50</v>
      </c>
      <c r="D20" s="30">
        <f t="shared" si="0"/>
        <v>50</v>
      </c>
      <c r="E20" s="30">
        <f t="shared" si="1"/>
        <v>0</v>
      </c>
      <c r="F20" s="40">
        <f t="shared" si="2"/>
        <v>0</v>
      </c>
      <c r="G20" s="30">
        <v>0</v>
      </c>
      <c r="H20" s="30">
        <v>0</v>
      </c>
      <c r="I20" s="30">
        <v>0</v>
      </c>
      <c r="J20" s="30">
        <v>0</v>
      </c>
      <c r="K20" s="29"/>
    </row>
    <row r="21" spans="1:12" x14ac:dyDescent="0.25">
      <c r="A21" s="11">
        <v>43998</v>
      </c>
      <c r="B21" s="32" t="s">
        <v>30</v>
      </c>
      <c r="C21" s="32">
        <v>0</v>
      </c>
      <c r="D21" s="32">
        <f t="shared" si="0"/>
        <v>0</v>
      </c>
      <c r="E21" s="32">
        <f t="shared" si="1"/>
        <v>0</v>
      </c>
      <c r="F21" s="43" t="e">
        <f t="shared" si="2"/>
        <v>#DIV/0!</v>
      </c>
      <c r="G21" s="32">
        <v>0</v>
      </c>
      <c r="H21" s="32">
        <v>0</v>
      </c>
      <c r="I21" s="32">
        <v>0</v>
      </c>
      <c r="J21" s="32">
        <v>0</v>
      </c>
      <c r="K21" s="31"/>
    </row>
    <row r="22" spans="1:12" x14ac:dyDescent="0.25">
      <c r="A22" s="6">
        <v>43999</v>
      </c>
      <c r="B22" s="30" t="s">
        <v>30</v>
      </c>
      <c r="C22" s="30">
        <v>0</v>
      </c>
      <c r="D22" s="30">
        <f t="shared" si="0"/>
        <v>0</v>
      </c>
      <c r="E22" s="30">
        <f t="shared" si="1"/>
        <v>0</v>
      </c>
      <c r="F22" s="40" t="e">
        <f t="shared" si="2"/>
        <v>#DIV/0!</v>
      </c>
      <c r="G22" s="30">
        <v>0</v>
      </c>
      <c r="H22" s="30">
        <v>0</v>
      </c>
      <c r="I22" s="30">
        <v>0</v>
      </c>
      <c r="J22" s="30">
        <v>0</v>
      </c>
      <c r="K22" s="29"/>
    </row>
    <row r="23" spans="1:12" x14ac:dyDescent="0.25">
      <c r="A23" s="11">
        <v>44000</v>
      </c>
      <c r="B23" s="32" t="s">
        <v>30</v>
      </c>
      <c r="C23" s="32">
        <v>0</v>
      </c>
      <c r="D23" s="32">
        <f t="shared" si="0"/>
        <v>0</v>
      </c>
      <c r="E23" s="32">
        <f t="shared" si="1"/>
        <v>0</v>
      </c>
      <c r="F23" s="43" t="e">
        <f t="shared" si="2"/>
        <v>#DIV/0!</v>
      </c>
      <c r="G23" s="32">
        <v>0</v>
      </c>
      <c r="H23" s="32">
        <v>0</v>
      </c>
      <c r="I23" s="32">
        <v>0</v>
      </c>
      <c r="J23" s="32">
        <v>0</v>
      </c>
      <c r="K23" s="44"/>
    </row>
    <row r="24" spans="1:12" x14ac:dyDescent="0.25">
      <c r="A24" s="6">
        <v>44001</v>
      </c>
      <c r="B24" s="30" t="s">
        <v>30</v>
      </c>
      <c r="C24" s="30">
        <v>0</v>
      </c>
      <c r="D24" s="30">
        <f t="shared" si="0"/>
        <v>0</v>
      </c>
      <c r="E24" s="30">
        <f t="shared" si="1"/>
        <v>0</v>
      </c>
      <c r="F24" s="40" t="e">
        <f t="shared" si="2"/>
        <v>#DIV/0!</v>
      </c>
      <c r="G24" s="30">
        <v>0</v>
      </c>
      <c r="H24" s="30">
        <v>0</v>
      </c>
      <c r="I24" s="30">
        <v>0</v>
      </c>
      <c r="J24" s="30">
        <v>0</v>
      </c>
      <c r="K24" s="29"/>
    </row>
    <row r="25" spans="1:12" x14ac:dyDescent="0.25">
      <c r="A25" s="11">
        <v>44002</v>
      </c>
      <c r="B25" s="32" t="s">
        <v>30</v>
      </c>
      <c r="C25" s="32">
        <v>0</v>
      </c>
      <c r="D25" s="32">
        <f t="shared" si="0"/>
        <v>0</v>
      </c>
      <c r="E25" s="32">
        <f t="shared" si="1"/>
        <v>0</v>
      </c>
      <c r="F25" s="43" t="e">
        <f t="shared" si="2"/>
        <v>#DIV/0!</v>
      </c>
      <c r="G25" s="32">
        <v>0</v>
      </c>
      <c r="H25" s="32">
        <v>0</v>
      </c>
      <c r="I25" s="32">
        <v>0</v>
      </c>
      <c r="J25" s="32">
        <v>0</v>
      </c>
      <c r="K25" s="44"/>
    </row>
    <row r="26" spans="1:12" x14ac:dyDescent="0.25">
      <c r="A26" s="6">
        <v>44003</v>
      </c>
      <c r="B26" s="30" t="s">
        <v>30</v>
      </c>
      <c r="C26" s="30">
        <v>0</v>
      </c>
      <c r="D26" s="30">
        <f t="shared" si="0"/>
        <v>0</v>
      </c>
      <c r="E26" s="30">
        <f t="shared" si="1"/>
        <v>0</v>
      </c>
      <c r="F26" s="40" t="e">
        <f t="shared" si="2"/>
        <v>#DIV/0!</v>
      </c>
      <c r="G26" s="30">
        <v>0</v>
      </c>
      <c r="H26" s="30">
        <v>0</v>
      </c>
      <c r="I26" s="30">
        <v>0</v>
      </c>
      <c r="J26" s="30">
        <v>0</v>
      </c>
      <c r="K26" s="41"/>
      <c r="L26" s="46"/>
    </row>
    <row r="27" spans="1:12" x14ac:dyDescent="0.25">
      <c r="A27" s="11">
        <v>44004</v>
      </c>
      <c r="B27" s="32" t="s">
        <v>30</v>
      </c>
      <c r="C27" s="32">
        <v>0</v>
      </c>
      <c r="D27" s="32">
        <f t="shared" si="0"/>
        <v>0</v>
      </c>
      <c r="E27" s="32">
        <f t="shared" si="1"/>
        <v>0</v>
      </c>
      <c r="F27" s="43" t="e">
        <f t="shared" si="2"/>
        <v>#DIV/0!</v>
      </c>
      <c r="G27" s="32">
        <v>0</v>
      </c>
      <c r="H27" s="32">
        <v>0</v>
      </c>
      <c r="I27" s="32">
        <v>0</v>
      </c>
      <c r="J27" s="32">
        <v>0</v>
      </c>
      <c r="K27" s="31"/>
    </row>
    <row r="28" spans="1:12" x14ac:dyDescent="0.25">
      <c r="A28" s="6">
        <v>44005</v>
      </c>
      <c r="B28" s="30" t="s">
        <v>30</v>
      </c>
      <c r="C28" s="30">
        <v>0</v>
      </c>
      <c r="D28" s="30">
        <f t="shared" si="0"/>
        <v>0</v>
      </c>
      <c r="E28" s="30">
        <f t="shared" si="1"/>
        <v>0</v>
      </c>
      <c r="F28" s="40" t="e">
        <f t="shared" si="2"/>
        <v>#DIV/0!</v>
      </c>
      <c r="G28" s="30">
        <v>0</v>
      </c>
      <c r="H28" s="30">
        <v>0</v>
      </c>
      <c r="I28" s="30">
        <v>0</v>
      </c>
      <c r="J28" s="30">
        <v>0</v>
      </c>
      <c r="K28" s="29"/>
    </row>
    <row r="29" spans="1:12" x14ac:dyDescent="0.25">
      <c r="A29" s="11">
        <v>44006</v>
      </c>
      <c r="B29" s="32" t="s">
        <v>30</v>
      </c>
      <c r="C29" s="32">
        <v>225</v>
      </c>
      <c r="D29" s="32">
        <f t="shared" si="0"/>
        <v>224</v>
      </c>
      <c r="E29" s="32">
        <f t="shared" si="1"/>
        <v>1</v>
      </c>
      <c r="F29" s="43">
        <f t="shared" si="2"/>
        <v>0.44444444444444442</v>
      </c>
      <c r="G29" s="32">
        <v>0</v>
      </c>
      <c r="H29" s="32">
        <v>0</v>
      </c>
      <c r="I29" s="32">
        <v>0</v>
      </c>
      <c r="J29" s="32">
        <v>1</v>
      </c>
      <c r="K29" s="31" t="s">
        <v>50</v>
      </c>
    </row>
    <row r="30" spans="1:12" x14ac:dyDescent="0.25">
      <c r="A30" s="6">
        <v>44007</v>
      </c>
      <c r="B30" s="30" t="s">
        <v>30</v>
      </c>
      <c r="C30" s="30">
        <v>275</v>
      </c>
      <c r="D30" s="30">
        <f t="shared" si="0"/>
        <v>273</v>
      </c>
      <c r="E30" s="30">
        <f t="shared" si="1"/>
        <v>2</v>
      </c>
      <c r="F30" s="40">
        <f t="shared" si="2"/>
        <v>0.72727272727272729</v>
      </c>
      <c r="G30" s="30">
        <v>0</v>
      </c>
      <c r="H30" s="30">
        <v>0</v>
      </c>
      <c r="I30" s="30">
        <v>0</v>
      </c>
      <c r="J30" s="30">
        <v>2</v>
      </c>
      <c r="K30" s="41" t="s">
        <v>51</v>
      </c>
    </row>
    <row r="31" spans="1:12" x14ac:dyDescent="0.25">
      <c r="A31" s="11">
        <v>44008</v>
      </c>
      <c r="B31" s="32" t="s">
        <v>30</v>
      </c>
      <c r="C31" s="32">
        <v>25</v>
      </c>
      <c r="D31" s="32">
        <f t="shared" si="0"/>
        <v>25</v>
      </c>
      <c r="E31" s="32">
        <f t="shared" si="1"/>
        <v>0</v>
      </c>
      <c r="F31" s="43">
        <f t="shared" si="2"/>
        <v>0</v>
      </c>
      <c r="G31" s="32">
        <v>0</v>
      </c>
      <c r="H31" s="32">
        <v>0</v>
      </c>
      <c r="I31" s="32">
        <v>0</v>
      </c>
      <c r="J31" s="32">
        <v>0</v>
      </c>
      <c r="K31" s="31"/>
    </row>
    <row r="32" spans="1:12" x14ac:dyDescent="0.25">
      <c r="A32" s="6">
        <v>44009</v>
      </c>
      <c r="B32" s="30" t="s">
        <v>30</v>
      </c>
      <c r="C32" s="30">
        <v>125</v>
      </c>
      <c r="D32" s="30">
        <f t="shared" si="0"/>
        <v>125</v>
      </c>
      <c r="E32" s="30">
        <f t="shared" si="1"/>
        <v>0</v>
      </c>
      <c r="F32" s="40">
        <f t="shared" si="2"/>
        <v>0</v>
      </c>
      <c r="G32" s="30">
        <v>0</v>
      </c>
      <c r="H32" s="30">
        <v>0</v>
      </c>
      <c r="I32" s="30">
        <v>0</v>
      </c>
      <c r="J32" s="30">
        <v>0</v>
      </c>
      <c r="K32" s="29"/>
    </row>
    <row r="33" spans="1:11" x14ac:dyDescent="0.25">
      <c r="A33" s="11">
        <v>44010</v>
      </c>
      <c r="B33" s="32" t="s">
        <v>30</v>
      </c>
      <c r="C33" s="32">
        <v>250</v>
      </c>
      <c r="D33" s="32">
        <f t="shared" si="0"/>
        <v>248</v>
      </c>
      <c r="E33" s="32">
        <f t="shared" si="1"/>
        <v>2</v>
      </c>
      <c r="F33" s="43">
        <f t="shared" si="2"/>
        <v>0.8</v>
      </c>
      <c r="G33" s="32">
        <v>0</v>
      </c>
      <c r="H33" s="32">
        <v>0</v>
      </c>
      <c r="I33" s="32">
        <v>0</v>
      </c>
      <c r="J33" s="32">
        <v>2</v>
      </c>
      <c r="K33" s="31" t="s">
        <v>50</v>
      </c>
    </row>
    <row r="34" spans="1:11" x14ac:dyDescent="0.25">
      <c r="A34" s="6">
        <v>44011</v>
      </c>
      <c r="B34" s="30" t="s">
        <v>30</v>
      </c>
      <c r="C34" s="30">
        <v>0</v>
      </c>
      <c r="D34" s="30">
        <f t="shared" si="0"/>
        <v>0</v>
      </c>
      <c r="E34" s="30">
        <f t="shared" si="1"/>
        <v>0</v>
      </c>
      <c r="F34" s="40" t="e">
        <f t="shared" si="2"/>
        <v>#DIV/0!</v>
      </c>
      <c r="G34" s="30">
        <v>0</v>
      </c>
      <c r="H34" s="30">
        <v>0</v>
      </c>
      <c r="I34" s="30">
        <v>0</v>
      </c>
      <c r="J34" s="30">
        <v>0</v>
      </c>
      <c r="K34" s="30"/>
    </row>
    <row r="35" spans="1:11" x14ac:dyDescent="0.25">
      <c r="A35" s="11">
        <v>44012</v>
      </c>
      <c r="B35" s="32" t="s">
        <v>30</v>
      </c>
      <c r="C35" s="32">
        <v>150</v>
      </c>
      <c r="D35" s="32">
        <f t="shared" si="0"/>
        <v>149</v>
      </c>
      <c r="E35" s="32">
        <f t="shared" si="1"/>
        <v>1</v>
      </c>
      <c r="F35" s="43">
        <f t="shared" si="2"/>
        <v>0.66666666666666674</v>
      </c>
      <c r="G35" s="32">
        <v>0</v>
      </c>
      <c r="H35" s="32">
        <v>1</v>
      </c>
      <c r="I35" s="32">
        <v>0</v>
      </c>
      <c r="J35" s="32">
        <v>0</v>
      </c>
      <c r="K35" s="31"/>
    </row>
    <row r="36" spans="1:11" x14ac:dyDescent="0.25">
      <c r="A36" s="51"/>
      <c r="B36" s="25" t="s">
        <v>30</v>
      </c>
      <c r="C36" s="25"/>
      <c r="D36" s="25">
        <f t="shared" si="0"/>
        <v>0</v>
      </c>
      <c r="E36" s="25">
        <f t="shared" si="1"/>
        <v>0</v>
      </c>
      <c r="F36" s="52" t="e">
        <f t="shared" si="2"/>
        <v>#DIV/0!</v>
      </c>
      <c r="G36" s="25"/>
      <c r="H36" s="25"/>
      <c r="I36" s="25"/>
      <c r="J36" s="25"/>
      <c r="K36" s="53"/>
    </row>
    <row r="37" spans="1:11" x14ac:dyDescent="0.25">
      <c r="A37" s="55" t="s">
        <v>25</v>
      </c>
      <c r="B37" s="56"/>
      <c r="C37" s="23">
        <f>SUM(C6:C36)</f>
        <v>1474</v>
      </c>
      <c r="D37" s="23">
        <f>SUM(C37-E37)</f>
        <v>1463</v>
      </c>
      <c r="E37" s="23">
        <f>SUM(G37:J37)</f>
        <v>11</v>
      </c>
      <c r="F37" s="24">
        <f>(E37/C37)*100</f>
        <v>0.74626865671641784</v>
      </c>
      <c r="G37" s="23">
        <f>SUM(G6:G36)</f>
        <v>1</v>
      </c>
      <c r="H37" s="23">
        <f>SUM(H6:H36)</f>
        <v>3</v>
      </c>
      <c r="I37" s="23">
        <f>SUM(I6:I36)</f>
        <v>0</v>
      </c>
      <c r="J37" s="23">
        <f>SUM(J6:J36)</f>
        <v>7</v>
      </c>
      <c r="K37" s="25"/>
    </row>
    <row r="38" spans="1:11" ht="18.75" x14ac:dyDescent="0.3">
      <c r="A38" s="57" t="s">
        <v>26</v>
      </c>
      <c r="B38" s="57"/>
      <c r="C38" s="26"/>
      <c r="D38" s="26"/>
      <c r="E38" s="26"/>
      <c r="F38" s="26"/>
      <c r="G38" s="26"/>
      <c r="H38" s="26"/>
      <c r="I38" s="26"/>
      <c r="J38" s="57" t="s">
        <v>27</v>
      </c>
      <c r="K38" s="57"/>
    </row>
    <row r="39" spans="1:11" x14ac:dyDescent="0.25">
      <c r="A39" s="26"/>
      <c r="B39" s="26"/>
      <c r="C39" s="26"/>
      <c r="D39" s="26"/>
      <c r="E39" s="26"/>
      <c r="F39" s="26"/>
      <c r="G39" s="26"/>
      <c r="H39" s="26"/>
      <c r="I39" s="26"/>
    </row>
    <row r="40" spans="1:11" x14ac:dyDescent="0.25">
      <c r="A40" s="26"/>
      <c r="B40" s="26"/>
      <c r="C40" s="26"/>
      <c r="D40" s="26"/>
      <c r="E40" s="26"/>
      <c r="F40" s="26"/>
      <c r="G40" s="26"/>
      <c r="H40" s="26"/>
      <c r="I40" s="26"/>
    </row>
    <row r="41" spans="1:11" x14ac:dyDescent="0.25">
      <c r="A41" s="26"/>
      <c r="B41" s="26"/>
      <c r="C41" s="26"/>
      <c r="D41" s="26"/>
      <c r="E41" s="26"/>
      <c r="F41" s="26"/>
      <c r="G41" s="26"/>
      <c r="H41" s="26"/>
      <c r="I41" s="26"/>
    </row>
    <row r="42" spans="1:11" x14ac:dyDescent="0.25">
      <c r="A42" s="26"/>
      <c r="B42" s="26"/>
      <c r="C42" s="26"/>
      <c r="D42" s="26"/>
      <c r="E42" s="26"/>
      <c r="F42" s="26"/>
      <c r="G42" s="26"/>
      <c r="H42" s="26"/>
      <c r="I42" s="26"/>
    </row>
    <row r="43" spans="1:11" x14ac:dyDescent="0.25">
      <c r="A43" s="26"/>
      <c r="B43" s="26"/>
      <c r="C43" s="26"/>
      <c r="D43" s="26"/>
      <c r="E43" s="26"/>
      <c r="F43" s="26"/>
      <c r="G43" s="26"/>
      <c r="H43" s="26"/>
      <c r="I43" s="26"/>
    </row>
    <row r="44" spans="1:11" x14ac:dyDescent="0.25">
      <c r="A44" s="26"/>
      <c r="B44" s="26"/>
      <c r="C44" s="26"/>
      <c r="D44" s="26"/>
      <c r="E44" s="26"/>
      <c r="F44" s="26"/>
      <c r="G44" s="26"/>
      <c r="H44" s="26"/>
      <c r="I44" s="26"/>
    </row>
    <row r="45" spans="1:11" x14ac:dyDescent="0.25">
      <c r="A45" s="26"/>
      <c r="B45" s="26"/>
      <c r="C45" s="26"/>
      <c r="D45" s="26"/>
      <c r="E45" s="26"/>
      <c r="F45" s="26"/>
      <c r="G45" s="26"/>
      <c r="H45" s="26"/>
      <c r="I45" s="26"/>
    </row>
  </sheetData>
  <mergeCells count="12">
    <mergeCell ref="A37:B37"/>
    <mergeCell ref="A38:B38"/>
    <mergeCell ref="J38:K38"/>
    <mergeCell ref="J2:K2"/>
    <mergeCell ref="A4:A5"/>
    <mergeCell ref="B4:B5"/>
    <mergeCell ref="C4:C5"/>
    <mergeCell ref="D4:D5"/>
    <mergeCell ref="E4:E5"/>
    <mergeCell ref="F4:F5"/>
    <mergeCell ref="G4:J4"/>
    <mergeCell ref="K4:K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6"/>
  <sheetViews>
    <sheetView workbookViewId="0">
      <selection sqref="A1:XFD1048576"/>
    </sheetView>
  </sheetViews>
  <sheetFormatPr defaultRowHeight="15" x14ac:dyDescent="0.25"/>
  <cols>
    <col min="1" max="1" width="11.7109375" customWidth="1"/>
    <col min="2" max="2" width="24.28515625" customWidth="1"/>
    <col min="3" max="3" width="9.7109375" customWidth="1"/>
    <col min="5" max="5" width="9.140625" customWidth="1"/>
    <col min="6" max="6" width="10.140625" customWidth="1"/>
    <col min="7" max="7" width="11.28515625" customWidth="1"/>
    <col min="9" max="9" width="20.140625" customWidth="1"/>
    <col min="11" max="11" width="60" customWidth="1"/>
  </cols>
  <sheetData>
    <row r="2" spans="1:11" x14ac:dyDescent="0.25">
      <c r="A2" s="1" t="s">
        <v>0</v>
      </c>
      <c r="J2" s="58"/>
      <c r="K2" s="58"/>
    </row>
    <row r="3" spans="1:11" x14ac:dyDescent="0.25">
      <c r="A3" s="1" t="s">
        <v>31</v>
      </c>
    </row>
    <row r="4" spans="1:11" ht="15" customHeight="1" x14ac:dyDescent="0.25">
      <c r="A4" s="59" t="s">
        <v>2</v>
      </c>
      <c r="B4" s="60" t="s">
        <v>3</v>
      </c>
      <c r="C4" s="62" t="s">
        <v>4</v>
      </c>
      <c r="D4" s="59" t="s">
        <v>5</v>
      </c>
      <c r="E4" s="62" t="s">
        <v>6</v>
      </c>
      <c r="F4" s="64" t="s">
        <v>7</v>
      </c>
      <c r="G4" s="65" t="s">
        <v>8</v>
      </c>
      <c r="H4" s="65"/>
      <c r="I4" s="65"/>
      <c r="J4" s="65"/>
      <c r="K4" s="65" t="s">
        <v>9</v>
      </c>
    </row>
    <row r="5" spans="1:11" ht="48.75" customHeight="1" x14ac:dyDescent="0.25">
      <c r="A5" s="59"/>
      <c r="B5" s="61"/>
      <c r="C5" s="63"/>
      <c r="D5" s="59"/>
      <c r="E5" s="63"/>
      <c r="F5" s="64"/>
      <c r="G5" s="2" t="s">
        <v>32</v>
      </c>
      <c r="H5" s="3" t="s">
        <v>11</v>
      </c>
      <c r="I5" s="2" t="s">
        <v>33</v>
      </c>
      <c r="J5" s="50" t="s">
        <v>34</v>
      </c>
      <c r="K5" s="68"/>
    </row>
    <row r="6" spans="1:11" x14ac:dyDescent="0.25">
      <c r="A6" s="6">
        <v>44013</v>
      </c>
      <c r="B6" s="7" t="s">
        <v>18</v>
      </c>
      <c r="C6" s="8">
        <v>1000</v>
      </c>
      <c r="D6" s="8">
        <f>SUM(C6-E6)</f>
        <v>998</v>
      </c>
      <c r="E6" s="8">
        <f>SUM(G6:J6)</f>
        <v>2</v>
      </c>
      <c r="F6" s="9">
        <f>(E6/C6)*100</f>
        <v>0.2</v>
      </c>
      <c r="G6" s="8">
        <v>0</v>
      </c>
      <c r="H6" s="8">
        <v>0</v>
      </c>
      <c r="I6" s="8">
        <v>0</v>
      </c>
      <c r="J6" s="8">
        <v>2</v>
      </c>
      <c r="K6" s="10" t="s">
        <v>52</v>
      </c>
    </row>
    <row r="7" spans="1:11" x14ac:dyDescent="0.25">
      <c r="A7" s="6">
        <v>44013</v>
      </c>
      <c r="B7" s="7" t="s">
        <v>19</v>
      </c>
      <c r="C7" s="8">
        <v>0</v>
      </c>
      <c r="D7" s="8">
        <f>SUM(C7-E7)</f>
        <v>0</v>
      </c>
      <c r="E7" s="8">
        <f t="shared" ref="E7:E67" si="0">SUM(G7:J7)</f>
        <v>0</v>
      </c>
      <c r="F7" s="9" t="e">
        <f>(E7/C7)*100</f>
        <v>#DIV/0!</v>
      </c>
      <c r="G7" s="8">
        <v>0</v>
      </c>
      <c r="H7" s="8">
        <v>0</v>
      </c>
      <c r="I7" s="8">
        <v>0</v>
      </c>
      <c r="J7" s="8">
        <v>0</v>
      </c>
      <c r="K7" s="10"/>
    </row>
    <row r="8" spans="1:11" x14ac:dyDescent="0.25">
      <c r="A8" s="11">
        <v>44014</v>
      </c>
      <c r="B8" s="12" t="s">
        <v>18</v>
      </c>
      <c r="C8" s="13">
        <v>450</v>
      </c>
      <c r="D8" s="13">
        <f t="shared" ref="D8:D67" si="1">SUM(C8-E8)</f>
        <v>448</v>
      </c>
      <c r="E8" s="13">
        <f t="shared" si="0"/>
        <v>2</v>
      </c>
      <c r="F8" s="14">
        <f>(E8/C8)*100</f>
        <v>0.44444444444444442</v>
      </c>
      <c r="G8" s="13">
        <v>0</v>
      </c>
      <c r="H8" s="13">
        <v>2</v>
      </c>
      <c r="I8" s="13">
        <v>0</v>
      </c>
      <c r="J8" s="13">
        <v>0</v>
      </c>
      <c r="K8" s="16"/>
    </row>
    <row r="9" spans="1:11" x14ac:dyDescent="0.25">
      <c r="A9" s="11">
        <v>44014</v>
      </c>
      <c r="B9" s="12" t="s">
        <v>19</v>
      </c>
      <c r="C9" s="13">
        <v>0</v>
      </c>
      <c r="D9" s="13">
        <f t="shared" si="1"/>
        <v>0</v>
      </c>
      <c r="E9" s="13">
        <f t="shared" si="0"/>
        <v>0</v>
      </c>
      <c r="F9" s="14" t="e">
        <f t="shared" ref="F9:F67" si="2">(E9/C9)*100</f>
        <v>#DIV/0!</v>
      </c>
      <c r="G9" s="13">
        <v>0</v>
      </c>
      <c r="H9" s="13">
        <v>0</v>
      </c>
      <c r="I9" s="13">
        <v>0</v>
      </c>
      <c r="J9" s="13">
        <v>0</v>
      </c>
      <c r="K9" s="16"/>
    </row>
    <row r="10" spans="1:11" x14ac:dyDescent="0.25">
      <c r="A10" s="6">
        <v>44015</v>
      </c>
      <c r="B10" s="7" t="s">
        <v>18</v>
      </c>
      <c r="C10" s="8">
        <v>400</v>
      </c>
      <c r="D10" s="8">
        <f t="shared" si="1"/>
        <v>396</v>
      </c>
      <c r="E10" s="8">
        <f t="shared" si="0"/>
        <v>4</v>
      </c>
      <c r="F10" s="9">
        <f t="shared" si="2"/>
        <v>1</v>
      </c>
      <c r="G10" s="8">
        <v>1</v>
      </c>
      <c r="H10" s="8">
        <v>1</v>
      </c>
      <c r="I10" s="8">
        <v>1</v>
      </c>
      <c r="J10" s="8">
        <v>1</v>
      </c>
      <c r="K10" s="10" t="s">
        <v>53</v>
      </c>
    </row>
    <row r="11" spans="1:11" x14ac:dyDescent="0.25">
      <c r="A11" s="6">
        <v>44015</v>
      </c>
      <c r="B11" s="7" t="s">
        <v>19</v>
      </c>
      <c r="C11" s="8">
        <v>160</v>
      </c>
      <c r="D11" s="8">
        <f t="shared" si="1"/>
        <v>159</v>
      </c>
      <c r="E11" s="8">
        <f t="shared" si="0"/>
        <v>1</v>
      </c>
      <c r="F11" s="9">
        <f t="shared" si="2"/>
        <v>0.625</v>
      </c>
      <c r="G11" s="8">
        <v>0</v>
      </c>
      <c r="H11" s="8">
        <v>1</v>
      </c>
      <c r="I11" s="8">
        <v>0</v>
      </c>
      <c r="J11" s="8">
        <v>0</v>
      </c>
      <c r="K11" s="10"/>
    </row>
    <row r="12" spans="1:11" x14ac:dyDescent="0.25">
      <c r="A12" s="11">
        <v>44016</v>
      </c>
      <c r="B12" s="12" t="s">
        <v>18</v>
      </c>
      <c r="C12" s="13">
        <v>200</v>
      </c>
      <c r="D12" s="13">
        <f t="shared" si="1"/>
        <v>196</v>
      </c>
      <c r="E12" s="13">
        <f t="shared" si="0"/>
        <v>4</v>
      </c>
      <c r="F12" s="14">
        <f t="shared" si="2"/>
        <v>2</v>
      </c>
      <c r="G12" s="13">
        <v>2</v>
      </c>
      <c r="H12" s="13">
        <v>0</v>
      </c>
      <c r="I12" s="13">
        <v>0</v>
      </c>
      <c r="J12" s="13">
        <v>2</v>
      </c>
      <c r="K12" s="16" t="s">
        <v>54</v>
      </c>
    </row>
    <row r="13" spans="1:11" x14ac:dyDescent="0.25">
      <c r="A13" s="11">
        <v>44016</v>
      </c>
      <c r="B13" s="12" t="s">
        <v>19</v>
      </c>
      <c r="C13" s="13">
        <v>320</v>
      </c>
      <c r="D13" s="13">
        <f t="shared" si="1"/>
        <v>315</v>
      </c>
      <c r="E13" s="13">
        <f t="shared" si="0"/>
        <v>5</v>
      </c>
      <c r="F13" s="14">
        <f t="shared" si="2"/>
        <v>1.5625</v>
      </c>
      <c r="G13" s="13">
        <v>0</v>
      </c>
      <c r="H13" s="13">
        <v>3</v>
      </c>
      <c r="I13" s="13">
        <v>0</v>
      </c>
      <c r="J13" s="13">
        <v>2</v>
      </c>
      <c r="K13" s="16" t="s">
        <v>55</v>
      </c>
    </row>
    <row r="14" spans="1:11" x14ac:dyDescent="0.25">
      <c r="A14" s="6">
        <v>44017</v>
      </c>
      <c r="B14" s="7" t="s">
        <v>18</v>
      </c>
      <c r="C14" s="8">
        <v>100</v>
      </c>
      <c r="D14" s="8">
        <f t="shared" si="1"/>
        <v>99</v>
      </c>
      <c r="E14" s="8">
        <f t="shared" si="0"/>
        <v>1</v>
      </c>
      <c r="F14" s="9">
        <f t="shared" si="2"/>
        <v>1</v>
      </c>
      <c r="G14" s="8">
        <v>0</v>
      </c>
      <c r="H14" s="8">
        <v>1</v>
      </c>
      <c r="I14" s="8">
        <v>0</v>
      </c>
      <c r="J14" s="8">
        <v>0</v>
      </c>
      <c r="K14" s="10"/>
    </row>
    <row r="15" spans="1:11" x14ac:dyDescent="0.25">
      <c r="A15" s="6">
        <v>44017</v>
      </c>
      <c r="B15" s="7" t="s">
        <v>19</v>
      </c>
      <c r="C15" s="8">
        <v>0</v>
      </c>
      <c r="D15" s="8">
        <f t="shared" si="1"/>
        <v>0</v>
      </c>
      <c r="E15" s="8">
        <f t="shared" si="0"/>
        <v>0</v>
      </c>
      <c r="F15" s="9" t="e">
        <f t="shared" si="2"/>
        <v>#DIV/0!</v>
      </c>
      <c r="G15" s="8">
        <v>0</v>
      </c>
      <c r="H15" s="8">
        <v>0</v>
      </c>
      <c r="I15" s="8">
        <v>0</v>
      </c>
      <c r="J15" s="8">
        <v>0</v>
      </c>
      <c r="K15" s="10"/>
    </row>
    <row r="16" spans="1:11" x14ac:dyDescent="0.25">
      <c r="A16" s="11">
        <v>44018</v>
      </c>
      <c r="B16" s="12" t="s">
        <v>18</v>
      </c>
      <c r="C16" s="13">
        <v>550</v>
      </c>
      <c r="D16" s="13">
        <f t="shared" si="1"/>
        <v>546</v>
      </c>
      <c r="E16" s="13">
        <f t="shared" si="0"/>
        <v>4</v>
      </c>
      <c r="F16" s="14">
        <f t="shared" si="2"/>
        <v>0.72727272727272729</v>
      </c>
      <c r="G16" s="13">
        <v>1</v>
      </c>
      <c r="H16" s="13">
        <v>2</v>
      </c>
      <c r="I16" s="13">
        <v>0</v>
      </c>
      <c r="J16" s="13">
        <v>1</v>
      </c>
      <c r="K16" s="16"/>
    </row>
    <row r="17" spans="1:11" x14ac:dyDescent="0.25">
      <c r="A17" s="11">
        <v>44018</v>
      </c>
      <c r="B17" s="12" t="s">
        <v>19</v>
      </c>
      <c r="C17" s="13">
        <v>0</v>
      </c>
      <c r="D17" s="13">
        <f t="shared" si="1"/>
        <v>0</v>
      </c>
      <c r="E17" s="13">
        <f t="shared" si="0"/>
        <v>0</v>
      </c>
      <c r="F17" s="14" t="e">
        <f t="shared" si="2"/>
        <v>#DIV/0!</v>
      </c>
      <c r="G17" s="13">
        <v>0</v>
      </c>
      <c r="H17" s="13">
        <v>0</v>
      </c>
      <c r="I17" s="13">
        <v>0</v>
      </c>
      <c r="J17" s="13">
        <v>0</v>
      </c>
      <c r="K17" s="16"/>
    </row>
    <row r="18" spans="1:11" x14ac:dyDescent="0.25">
      <c r="A18" s="6">
        <v>44019</v>
      </c>
      <c r="B18" s="7" t="s">
        <v>18</v>
      </c>
      <c r="C18" s="8">
        <v>350</v>
      </c>
      <c r="D18" s="8">
        <f t="shared" si="1"/>
        <v>343</v>
      </c>
      <c r="E18" s="8">
        <f t="shared" si="0"/>
        <v>7</v>
      </c>
      <c r="F18" s="9">
        <f t="shared" si="2"/>
        <v>2</v>
      </c>
      <c r="G18" s="8">
        <v>1</v>
      </c>
      <c r="H18" s="8">
        <v>0</v>
      </c>
      <c r="I18" s="8">
        <v>0</v>
      </c>
      <c r="J18" s="8">
        <v>6</v>
      </c>
      <c r="K18" s="10" t="s">
        <v>56</v>
      </c>
    </row>
    <row r="19" spans="1:11" x14ac:dyDescent="0.25">
      <c r="A19" s="6">
        <v>44019</v>
      </c>
      <c r="B19" s="7" t="s">
        <v>19</v>
      </c>
      <c r="C19" s="8">
        <v>0</v>
      </c>
      <c r="D19" s="8">
        <f t="shared" si="1"/>
        <v>0</v>
      </c>
      <c r="E19" s="8">
        <f t="shared" si="0"/>
        <v>0</v>
      </c>
      <c r="F19" s="9" t="e">
        <f t="shared" si="2"/>
        <v>#DIV/0!</v>
      </c>
      <c r="G19" s="8">
        <v>0</v>
      </c>
      <c r="H19" s="8">
        <v>0</v>
      </c>
      <c r="I19" s="8">
        <v>0</v>
      </c>
      <c r="J19" s="8">
        <v>0</v>
      </c>
      <c r="K19" s="10"/>
    </row>
    <row r="20" spans="1:11" x14ac:dyDescent="0.25">
      <c r="A20" s="11">
        <v>44020</v>
      </c>
      <c r="B20" s="12" t="s">
        <v>18</v>
      </c>
      <c r="C20" s="13">
        <v>50</v>
      </c>
      <c r="D20" s="13">
        <f t="shared" si="1"/>
        <v>49</v>
      </c>
      <c r="E20" s="13">
        <f t="shared" si="0"/>
        <v>1</v>
      </c>
      <c r="F20" s="14">
        <f t="shared" si="2"/>
        <v>2</v>
      </c>
      <c r="G20" s="13">
        <v>0</v>
      </c>
      <c r="H20" s="13">
        <v>1</v>
      </c>
      <c r="I20" s="13">
        <v>0</v>
      </c>
      <c r="J20" s="13">
        <v>0</v>
      </c>
      <c r="K20" s="16"/>
    </row>
    <row r="21" spans="1:11" x14ac:dyDescent="0.25">
      <c r="A21" s="11">
        <v>44020</v>
      </c>
      <c r="B21" s="12" t="s">
        <v>19</v>
      </c>
      <c r="C21" s="13">
        <v>360</v>
      </c>
      <c r="D21" s="13">
        <f t="shared" si="1"/>
        <v>356</v>
      </c>
      <c r="E21" s="13">
        <f t="shared" si="0"/>
        <v>4</v>
      </c>
      <c r="F21" s="14">
        <f t="shared" si="2"/>
        <v>1.1111111111111112</v>
      </c>
      <c r="G21" s="13">
        <v>0</v>
      </c>
      <c r="H21" s="13">
        <v>3</v>
      </c>
      <c r="I21" s="13">
        <v>0</v>
      </c>
      <c r="J21" s="13">
        <v>1</v>
      </c>
      <c r="K21" s="16" t="s">
        <v>57</v>
      </c>
    </row>
    <row r="22" spans="1:11" x14ac:dyDescent="0.25">
      <c r="A22" s="6">
        <v>44021</v>
      </c>
      <c r="B22" s="7" t="s">
        <v>18</v>
      </c>
      <c r="C22" s="8">
        <v>400</v>
      </c>
      <c r="D22" s="8">
        <f t="shared" si="1"/>
        <v>398</v>
      </c>
      <c r="E22" s="8">
        <f t="shared" si="0"/>
        <v>2</v>
      </c>
      <c r="F22" s="9">
        <f t="shared" si="2"/>
        <v>0.5</v>
      </c>
      <c r="G22" s="8">
        <v>1</v>
      </c>
      <c r="H22" s="8">
        <v>1</v>
      </c>
      <c r="I22" s="8">
        <v>0</v>
      </c>
      <c r="J22" s="8">
        <v>0</v>
      </c>
      <c r="K22" s="10"/>
    </row>
    <row r="23" spans="1:11" x14ac:dyDescent="0.25">
      <c r="A23" s="6">
        <v>44021</v>
      </c>
      <c r="B23" s="7" t="s">
        <v>19</v>
      </c>
      <c r="C23" s="8">
        <v>160</v>
      </c>
      <c r="D23" s="8">
        <f t="shared" si="1"/>
        <v>159</v>
      </c>
      <c r="E23" s="8">
        <f t="shared" si="0"/>
        <v>1</v>
      </c>
      <c r="F23" s="9">
        <f t="shared" si="2"/>
        <v>0.625</v>
      </c>
      <c r="G23" s="8">
        <v>0</v>
      </c>
      <c r="H23" s="8">
        <v>0</v>
      </c>
      <c r="I23" s="8">
        <v>0</v>
      </c>
      <c r="J23" s="8">
        <v>1</v>
      </c>
      <c r="K23" s="10"/>
    </row>
    <row r="24" spans="1:11" x14ac:dyDescent="0.25">
      <c r="A24" s="11">
        <v>44022</v>
      </c>
      <c r="B24" s="12" t="s">
        <v>18</v>
      </c>
      <c r="C24" s="13">
        <v>150</v>
      </c>
      <c r="D24" s="13">
        <f t="shared" si="1"/>
        <v>149</v>
      </c>
      <c r="E24" s="13">
        <f t="shared" si="0"/>
        <v>1</v>
      </c>
      <c r="F24" s="14">
        <f t="shared" si="2"/>
        <v>0.66666666666666674</v>
      </c>
      <c r="G24" s="13">
        <v>0</v>
      </c>
      <c r="H24" s="13">
        <v>1</v>
      </c>
      <c r="I24" s="13">
        <v>0</v>
      </c>
      <c r="J24" s="13">
        <v>0</v>
      </c>
      <c r="K24" s="16"/>
    </row>
    <row r="25" spans="1:11" x14ac:dyDescent="0.25">
      <c r="A25" s="11">
        <v>44022</v>
      </c>
      <c r="B25" s="12" t="s">
        <v>19</v>
      </c>
      <c r="C25" s="13">
        <v>320</v>
      </c>
      <c r="D25" s="13">
        <f t="shared" si="1"/>
        <v>309</v>
      </c>
      <c r="E25" s="13">
        <f t="shared" si="0"/>
        <v>11</v>
      </c>
      <c r="F25" s="14">
        <f t="shared" si="2"/>
        <v>3.4375000000000004</v>
      </c>
      <c r="G25" s="13">
        <v>0</v>
      </c>
      <c r="H25" s="13">
        <v>7</v>
      </c>
      <c r="I25" s="13">
        <v>0</v>
      </c>
      <c r="J25" s="13">
        <v>4</v>
      </c>
      <c r="K25" s="16" t="s">
        <v>58</v>
      </c>
    </row>
    <row r="26" spans="1:11" x14ac:dyDescent="0.25">
      <c r="A26" s="6">
        <v>44023</v>
      </c>
      <c r="B26" s="7" t="s">
        <v>18</v>
      </c>
      <c r="C26" s="8">
        <v>200</v>
      </c>
      <c r="D26" s="8">
        <f t="shared" si="1"/>
        <v>197</v>
      </c>
      <c r="E26" s="8">
        <f t="shared" si="0"/>
        <v>3</v>
      </c>
      <c r="F26" s="9">
        <f t="shared" si="2"/>
        <v>1.5</v>
      </c>
      <c r="G26" s="8">
        <v>1</v>
      </c>
      <c r="H26" s="8">
        <v>1</v>
      </c>
      <c r="I26" s="8">
        <v>0</v>
      </c>
      <c r="J26" s="8">
        <v>1</v>
      </c>
      <c r="K26" s="10"/>
    </row>
    <row r="27" spans="1:11" x14ac:dyDescent="0.25">
      <c r="A27" s="6">
        <v>44023</v>
      </c>
      <c r="B27" s="7" t="s">
        <v>19</v>
      </c>
      <c r="C27" s="8">
        <v>160</v>
      </c>
      <c r="D27" s="8">
        <f t="shared" si="1"/>
        <v>159</v>
      </c>
      <c r="E27" s="8">
        <f t="shared" si="0"/>
        <v>1</v>
      </c>
      <c r="F27" s="9">
        <f t="shared" si="2"/>
        <v>0.625</v>
      </c>
      <c r="G27" s="8">
        <v>0</v>
      </c>
      <c r="H27" s="8">
        <v>0</v>
      </c>
      <c r="I27" s="8">
        <v>0</v>
      </c>
      <c r="J27" s="8">
        <v>1</v>
      </c>
      <c r="K27" s="10"/>
    </row>
    <row r="28" spans="1:11" x14ac:dyDescent="0.25">
      <c r="A28" s="11">
        <v>44024</v>
      </c>
      <c r="B28" s="12" t="s">
        <v>18</v>
      </c>
      <c r="C28" s="13">
        <v>0</v>
      </c>
      <c r="D28" s="13">
        <f t="shared" si="1"/>
        <v>0</v>
      </c>
      <c r="E28" s="13">
        <f t="shared" si="0"/>
        <v>0</v>
      </c>
      <c r="F28" s="14" t="e">
        <f t="shared" si="2"/>
        <v>#DIV/0!</v>
      </c>
      <c r="G28" s="13">
        <v>0</v>
      </c>
      <c r="H28" s="13">
        <v>0</v>
      </c>
      <c r="I28" s="13">
        <v>0</v>
      </c>
      <c r="J28" s="13">
        <v>0</v>
      </c>
      <c r="K28" s="16"/>
    </row>
    <row r="29" spans="1:11" x14ac:dyDescent="0.25">
      <c r="A29" s="11">
        <v>44024</v>
      </c>
      <c r="B29" s="12" t="s">
        <v>19</v>
      </c>
      <c r="C29" s="13">
        <v>0</v>
      </c>
      <c r="D29" s="13">
        <f t="shared" si="1"/>
        <v>0</v>
      </c>
      <c r="E29" s="13">
        <f t="shared" si="0"/>
        <v>0</v>
      </c>
      <c r="F29" s="14" t="e">
        <f t="shared" si="2"/>
        <v>#DIV/0!</v>
      </c>
      <c r="G29" s="13">
        <v>0</v>
      </c>
      <c r="H29" s="13">
        <v>0</v>
      </c>
      <c r="I29" s="13">
        <v>0</v>
      </c>
      <c r="J29" s="13">
        <v>0</v>
      </c>
      <c r="K29" s="16"/>
    </row>
    <row r="30" spans="1:11" x14ac:dyDescent="0.25">
      <c r="A30" s="6">
        <v>44025</v>
      </c>
      <c r="B30" s="7" t="s">
        <v>18</v>
      </c>
      <c r="C30" s="8">
        <v>250</v>
      </c>
      <c r="D30" s="8">
        <f t="shared" si="1"/>
        <v>247</v>
      </c>
      <c r="E30" s="8">
        <f t="shared" si="0"/>
        <v>3</v>
      </c>
      <c r="F30" s="9">
        <f t="shared" si="2"/>
        <v>1.2</v>
      </c>
      <c r="G30" s="8">
        <v>0</v>
      </c>
      <c r="H30" s="8">
        <v>1</v>
      </c>
      <c r="I30" s="8">
        <v>0</v>
      </c>
      <c r="J30" s="8">
        <v>2</v>
      </c>
      <c r="K30" s="10"/>
    </row>
    <row r="31" spans="1:11" x14ac:dyDescent="0.25">
      <c r="A31" s="6">
        <v>44025</v>
      </c>
      <c r="B31" s="7" t="s">
        <v>19</v>
      </c>
      <c r="C31" s="8">
        <v>0</v>
      </c>
      <c r="D31" s="8">
        <f t="shared" si="1"/>
        <v>0</v>
      </c>
      <c r="E31" s="8">
        <f t="shared" si="0"/>
        <v>0</v>
      </c>
      <c r="F31" s="9" t="e">
        <f t="shared" si="2"/>
        <v>#DIV/0!</v>
      </c>
      <c r="G31" s="8">
        <v>0</v>
      </c>
      <c r="H31" s="8">
        <v>0</v>
      </c>
      <c r="I31" s="8">
        <v>0</v>
      </c>
      <c r="J31" s="8">
        <v>0</v>
      </c>
      <c r="K31" s="10"/>
    </row>
    <row r="32" spans="1:11" x14ac:dyDescent="0.25">
      <c r="A32" s="11">
        <v>44026</v>
      </c>
      <c r="B32" s="12" t="s">
        <v>18</v>
      </c>
      <c r="C32" s="13">
        <v>200</v>
      </c>
      <c r="D32" s="13">
        <f t="shared" si="1"/>
        <v>195</v>
      </c>
      <c r="E32" s="13">
        <f t="shared" si="0"/>
        <v>5</v>
      </c>
      <c r="F32" s="14">
        <f t="shared" si="2"/>
        <v>2.5</v>
      </c>
      <c r="G32" s="13">
        <v>0</v>
      </c>
      <c r="H32" s="13">
        <v>2</v>
      </c>
      <c r="I32" s="13">
        <v>0</v>
      </c>
      <c r="J32" s="13">
        <v>3</v>
      </c>
      <c r="K32" s="16"/>
    </row>
    <row r="33" spans="1:11" x14ac:dyDescent="0.25">
      <c r="A33" s="11">
        <v>44026</v>
      </c>
      <c r="B33" s="12" t="s">
        <v>19</v>
      </c>
      <c r="C33" s="13">
        <v>80</v>
      </c>
      <c r="D33" s="13">
        <f t="shared" si="1"/>
        <v>79</v>
      </c>
      <c r="E33" s="13">
        <f t="shared" si="0"/>
        <v>1</v>
      </c>
      <c r="F33" s="14">
        <f t="shared" si="2"/>
        <v>1.25</v>
      </c>
      <c r="G33" s="13">
        <v>0</v>
      </c>
      <c r="H33" s="13">
        <v>0</v>
      </c>
      <c r="I33" s="13">
        <v>0</v>
      </c>
      <c r="J33" s="13">
        <v>1</v>
      </c>
      <c r="K33" s="16"/>
    </row>
    <row r="34" spans="1:11" x14ac:dyDescent="0.25">
      <c r="A34" s="6">
        <v>44027</v>
      </c>
      <c r="B34" s="7" t="s">
        <v>18</v>
      </c>
      <c r="C34" s="8">
        <v>50</v>
      </c>
      <c r="D34" s="8">
        <f t="shared" si="1"/>
        <v>49</v>
      </c>
      <c r="E34" s="8">
        <f t="shared" si="0"/>
        <v>1</v>
      </c>
      <c r="F34" s="9">
        <f t="shared" si="2"/>
        <v>2</v>
      </c>
      <c r="G34" s="8">
        <v>0</v>
      </c>
      <c r="H34" s="8">
        <v>0</v>
      </c>
      <c r="I34" s="8">
        <v>0</v>
      </c>
      <c r="J34" s="8">
        <v>1</v>
      </c>
      <c r="K34" s="10"/>
    </row>
    <row r="35" spans="1:11" x14ac:dyDescent="0.25">
      <c r="A35" s="6">
        <v>44027</v>
      </c>
      <c r="B35" s="7" t="s">
        <v>19</v>
      </c>
      <c r="C35" s="8">
        <v>0</v>
      </c>
      <c r="D35" s="8">
        <f t="shared" si="1"/>
        <v>0</v>
      </c>
      <c r="E35" s="8">
        <f t="shared" si="0"/>
        <v>0</v>
      </c>
      <c r="F35" s="9" t="e">
        <f t="shared" si="2"/>
        <v>#DIV/0!</v>
      </c>
      <c r="G35" s="8">
        <v>0</v>
      </c>
      <c r="H35" s="8">
        <v>0</v>
      </c>
      <c r="I35" s="8">
        <v>0</v>
      </c>
      <c r="J35" s="8">
        <v>0</v>
      </c>
      <c r="K35" s="10"/>
    </row>
    <row r="36" spans="1:11" x14ac:dyDescent="0.25">
      <c r="A36" s="11">
        <v>44028</v>
      </c>
      <c r="B36" s="12" t="s">
        <v>18</v>
      </c>
      <c r="C36" s="13">
        <v>50</v>
      </c>
      <c r="D36" s="13">
        <f t="shared" si="1"/>
        <v>50</v>
      </c>
      <c r="E36" s="13">
        <f t="shared" si="0"/>
        <v>0</v>
      </c>
      <c r="F36" s="14">
        <f t="shared" si="2"/>
        <v>0</v>
      </c>
      <c r="G36" s="13">
        <v>0</v>
      </c>
      <c r="H36" s="13">
        <v>0</v>
      </c>
      <c r="I36" s="13">
        <v>0</v>
      </c>
      <c r="J36" s="13">
        <v>0</v>
      </c>
      <c r="K36" s="16"/>
    </row>
    <row r="37" spans="1:11" x14ac:dyDescent="0.25">
      <c r="A37" s="11">
        <v>44028</v>
      </c>
      <c r="B37" s="12" t="s">
        <v>19</v>
      </c>
      <c r="C37" s="13">
        <v>80</v>
      </c>
      <c r="D37" s="13">
        <f t="shared" si="1"/>
        <v>80</v>
      </c>
      <c r="E37" s="13">
        <f t="shared" si="0"/>
        <v>0</v>
      </c>
      <c r="F37" s="14">
        <f t="shared" si="2"/>
        <v>0</v>
      </c>
      <c r="G37" s="13">
        <v>0</v>
      </c>
      <c r="H37" s="13">
        <v>0</v>
      </c>
      <c r="I37" s="13">
        <v>0</v>
      </c>
      <c r="J37" s="13">
        <v>0</v>
      </c>
      <c r="K37" s="16"/>
    </row>
    <row r="38" spans="1:11" x14ac:dyDescent="0.25">
      <c r="A38" s="6">
        <v>44029</v>
      </c>
      <c r="B38" s="7" t="s">
        <v>18</v>
      </c>
      <c r="C38" s="8">
        <v>0</v>
      </c>
      <c r="D38" s="8">
        <f t="shared" si="1"/>
        <v>0</v>
      </c>
      <c r="E38" s="8">
        <f t="shared" si="0"/>
        <v>0</v>
      </c>
      <c r="F38" s="9" t="e">
        <f t="shared" si="2"/>
        <v>#DIV/0!</v>
      </c>
      <c r="G38" s="8">
        <v>0</v>
      </c>
      <c r="H38" s="8">
        <v>0</v>
      </c>
      <c r="I38" s="8">
        <v>0</v>
      </c>
      <c r="J38" s="8">
        <v>0</v>
      </c>
      <c r="K38" s="10"/>
    </row>
    <row r="39" spans="1:11" x14ac:dyDescent="0.25">
      <c r="A39" s="6">
        <v>44029</v>
      </c>
      <c r="B39" s="7" t="s">
        <v>19</v>
      </c>
      <c r="C39" s="8">
        <v>400</v>
      </c>
      <c r="D39" s="8">
        <f t="shared" si="1"/>
        <v>393</v>
      </c>
      <c r="E39" s="8">
        <f t="shared" si="0"/>
        <v>7</v>
      </c>
      <c r="F39" s="9">
        <f t="shared" si="2"/>
        <v>1.7500000000000002</v>
      </c>
      <c r="G39" s="8">
        <v>0</v>
      </c>
      <c r="H39" s="8">
        <v>6</v>
      </c>
      <c r="I39" s="8">
        <v>0</v>
      </c>
      <c r="J39" s="8">
        <v>1</v>
      </c>
      <c r="K39" s="10"/>
    </row>
    <row r="40" spans="1:11" x14ac:dyDescent="0.25">
      <c r="A40" s="11">
        <v>44030</v>
      </c>
      <c r="B40" s="12" t="s">
        <v>18</v>
      </c>
      <c r="C40" s="13">
        <v>600</v>
      </c>
      <c r="D40" s="13">
        <f t="shared" si="1"/>
        <v>574</v>
      </c>
      <c r="E40" s="13">
        <f t="shared" si="0"/>
        <v>26</v>
      </c>
      <c r="F40" s="14">
        <f t="shared" si="2"/>
        <v>4.3333333333333339</v>
      </c>
      <c r="G40" s="13">
        <v>1</v>
      </c>
      <c r="H40" s="13">
        <v>12</v>
      </c>
      <c r="I40" s="13">
        <v>0</v>
      </c>
      <c r="J40" s="13">
        <v>13</v>
      </c>
      <c r="K40" s="18" t="s">
        <v>59</v>
      </c>
    </row>
    <row r="41" spans="1:11" x14ac:dyDescent="0.25">
      <c r="A41" s="11">
        <v>44030</v>
      </c>
      <c r="B41" s="12" t="s">
        <v>19</v>
      </c>
      <c r="C41" s="13">
        <v>40</v>
      </c>
      <c r="D41" s="13">
        <f t="shared" si="1"/>
        <v>38</v>
      </c>
      <c r="E41" s="13">
        <f t="shared" si="0"/>
        <v>2</v>
      </c>
      <c r="F41" s="14">
        <f t="shared" si="2"/>
        <v>5</v>
      </c>
      <c r="G41" s="13">
        <v>0</v>
      </c>
      <c r="H41" s="13">
        <v>1</v>
      </c>
      <c r="I41" s="13">
        <v>0</v>
      </c>
      <c r="J41" s="13">
        <v>1</v>
      </c>
      <c r="K41" s="16"/>
    </row>
    <row r="42" spans="1:11" x14ac:dyDescent="0.25">
      <c r="A42" s="6">
        <v>44031</v>
      </c>
      <c r="B42" s="7" t="s">
        <v>18</v>
      </c>
      <c r="C42" s="8">
        <v>500</v>
      </c>
      <c r="D42" s="8">
        <f t="shared" si="1"/>
        <v>477</v>
      </c>
      <c r="E42" s="8">
        <f t="shared" si="0"/>
        <v>23</v>
      </c>
      <c r="F42" s="9">
        <f t="shared" si="2"/>
        <v>4.5999999999999996</v>
      </c>
      <c r="G42" s="8">
        <v>0</v>
      </c>
      <c r="H42" s="8">
        <v>5</v>
      </c>
      <c r="I42" s="8">
        <v>0</v>
      </c>
      <c r="J42" s="8">
        <v>18</v>
      </c>
      <c r="K42" s="20" t="s">
        <v>60</v>
      </c>
    </row>
    <row r="43" spans="1:11" x14ac:dyDescent="0.25">
      <c r="A43" s="6">
        <v>44031</v>
      </c>
      <c r="B43" s="7" t="s">
        <v>19</v>
      </c>
      <c r="C43" s="8">
        <v>0</v>
      </c>
      <c r="D43" s="8">
        <f t="shared" si="1"/>
        <v>0</v>
      </c>
      <c r="E43" s="8">
        <f t="shared" si="0"/>
        <v>0</v>
      </c>
      <c r="F43" s="9" t="e">
        <f t="shared" si="2"/>
        <v>#DIV/0!</v>
      </c>
      <c r="G43" s="8">
        <v>0</v>
      </c>
      <c r="H43" s="8">
        <v>0</v>
      </c>
      <c r="I43" s="8">
        <v>0</v>
      </c>
      <c r="J43" s="8">
        <v>0</v>
      </c>
      <c r="K43" s="10"/>
    </row>
    <row r="44" spans="1:11" x14ac:dyDescent="0.25">
      <c r="A44" s="11">
        <f t="shared" ref="A44:A49" si="3">A42+1</f>
        <v>44032</v>
      </c>
      <c r="B44" s="12" t="s">
        <v>18</v>
      </c>
      <c r="C44" s="13">
        <v>150</v>
      </c>
      <c r="D44" s="13">
        <f t="shared" si="1"/>
        <v>143</v>
      </c>
      <c r="E44" s="13">
        <f t="shared" si="0"/>
        <v>7</v>
      </c>
      <c r="F44" s="14">
        <f t="shared" si="2"/>
        <v>4.666666666666667</v>
      </c>
      <c r="G44" s="13">
        <v>0</v>
      </c>
      <c r="H44" s="13">
        <v>1</v>
      </c>
      <c r="I44" s="13">
        <v>0</v>
      </c>
      <c r="J44" s="13">
        <v>6</v>
      </c>
      <c r="K44" s="18" t="s">
        <v>61</v>
      </c>
    </row>
    <row r="45" spans="1:11" x14ac:dyDescent="0.25">
      <c r="A45" s="11">
        <f t="shared" si="3"/>
        <v>44032</v>
      </c>
      <c r="B45" s="12" t="s">
        <v>19</v>
      </c>
      <c r="C45" s="13">
        <v>120</v>
      </c>
      <c r="D45" s="13">
        <f t="shared" si="1"/>
        <v>116</v>
      </c>
      <c r="E45" s="13">
        <f t="shared" si="0"/>
        <v>4</v>
      </c>
      <c r="F45" s="14">
        <f t="shared" si="2"/>
        <v>3.3333333333333335</v>
      </c>
      <c r="G45" s="13">
        <v>1</v>
      </c>
      <c r="H45" s="13">
        <v>1</v>
      </c>
      <c r="I45" s="13">
        <v>0</v>
      </c>
      <c r="J45" s="13">
        <v>2</v>
      </c>
      <c r="K45" s="18" t="s">
        <v>62</v>
      </c>
    </row>
    <row r="46" spans="1:11" x14ac:dyDescent="0.25">
      <c r="A46" s="6">
        <f t="shared" si="3"/>
        <v>44033</v>
      </c>
      <c r="B46" s="7" t="s">
        <v>18</v>
      </c>
      <c r="C46" s="8">
        <v>450</v>
      </c>
      <c r="D46" s="8">
        <f t="shared" si="1"/>
        <v>434</v>
      </c>
      <c r="E46" s="8">
        <f t="shared" si="0"/>
        <v>16</v>
      </c>
      <c r="F46" s="9">
        <f t="shared" si="2"/>
        <v>3.5555555555555554</v>
      </c>
      <c r="G46" s="8">
        <v>3</v>
      </c>
      <c r="H46" s="8">
        <v>6</v>
      </c>
      <c r="I46" s="8">
        <v>0</v>
      </c>
      <c r="J46" s="8">
        <v>7</v>
      </c>
      <c r="K46" s="20" t="s">
        <v>63</v>
      </c>
    </row>
    <row r="47" spans="1:11" x14ac:dyDescent="0.25">
      <c r="A47" s="6">
        <f t="shared" si="3"/>
        <v>44033</v>
      </c>
      <c r="B47" s="7" t="s">
        <v>19</v>
      </c>
      <c r="C47" s="8">
        <v>0</v>
      </c>
      <c r="D47" s="8">
        <f t="shared" si="1"/>
        <v>0</v>
      </c>
      <c r="E47" s="8">
        <f t="shared" si="0"/>
        <v>0</v>
      </c>
      <c r="F47" s="9" t="e">
        <f t="shared" si="2"/>
        <v>#DIV/0!</v>
      </c>
      <c r="G47" s="8">
        <v>0</v>
      </c>
      <c r="H47" s="8">
        <v>0</v>
      </c>
      <c r="I47" s="8">
        <v>0</v>
      </c>
      <c r="J47" s="8">
        <v>0</v>
      </c>
      <c r="K47" s="10"/>
    </row>
    <row r="48" spans="1:11" x14ac:dyDescent="0.25">
      <c r="A48" s="11">
        <f t="shared" si="3"/>
        <v>44034</v>
      </c>
      <c r="B48" s="12" t="s">
        <v>18</v>
      </c>
      <c r="C48" s="13">
        <v>550</v>
      </c>
      <c r="D48" s="13">
        <f t="shared" si="1"/>
        <v>530</v>
      </c>
      <c r="E48" s="13">
        <f t="shared" si="0"/>
        <v>20</v>
      </c>
      <c r="F48" s="14">
        <f t="shared" si="2"/>
        <v>3.6363636363636362</v>
      </c>
      <c r="G48" s="13">
        <v>2</v>
      </c>
      <c r="H48" s="13">
        <v>9</v>
      </c>
      <c r="I48" s="13">
        <v>0</v>
      </c>
      <c r="J48" s="13">
        <v>9</v>
      </c>
      <c r="K48" s="21" t="s">
        <v>64</v>
      </c>
    </row>
    <row r="49" spans="1:11" x14ac:dyDescent="0.25">
      <c r="A49" s="11">
        <f t="shared" si="3"/>
        <v>44034</v>
      </c>
      <c r="B49" s="12" t="s">
        <v>19</v>
      </c>
      <c r="C49" s="13">
        <v>0</v>
      </c>
      <c r="D49" s="13">
        <f t="shared" si="1"/>
        <v>0</v>
      </c>
      <c r="E49" s="13">
        <f t="shared" si="0"/>
        <v>0</v>
      </c>
      <c r="F49" s="14" t="e">
        <f t="shared" si="2"/>
        <v>#DIV/0!</v>
      </c>
      <c r="G49" s="13">
        <v>0</v>
      </c>
      <c r="H49" s="13">
        <v>0</v>
      </c>
      <c r="I49" s="13">
        <v>0</v>
      </c>
      <c r="J49" s="13">
        <v>0</v>
      </c>
      <c r="K49" s="16"/>
    </row>
    <row r="50" spans="1:11" x14ac:dyDescent="0.25">
      <c r="A50" s="6">
        <f>A48+1</f>
        <v>44035</v>
      </c>
      <c r="B50" s="7" t="s">
        <v>18</v>
      </c>
      <c r="C50" s="8">
        <v>0</v>
      </c>
      <c r="D50" s="8">
        <f t="shared" si="1"/>
        <v>0</v>
      </c>
      <c r="E50" s="8">
        <f t="shared" si="0"/>
        <v>0</v>
      </c>
      <c r="F50" s="9" t="e">
        <f t="shared" si="2"/>
        <v>#DIV/0!</v>
      </c>
      <c r="G50" s="8">
        <v>0</v>
      </c>
      <c r="H50" s="8">
        <v>0</v>
      </c>
      <c r="I50" s="8">
        <v>0</v>
      </c>
      <c r="J50" s="8">
        <v>0</v>
      </c>
      <c r="K50" s="10"/>
    </row>
    <row r="51" spans="1:11" x14ac:dyDescent="0.25">
      <c r="A51" s="6">
        <f>A49+1</f>
        <v>44035</v>
      </c>
      <c r="B51" s="7" t="s">
        <v>19</v>
      </c>
      <c r="C51" s="8">
        <v>560</v>
      </c>
      <c r="D51" s="8">
        <f t="shared" si="1"/>
        <v>549</v>
      </c>
      <c r="E51" s="8">
        <f t="shared" si="0"/>
        <v>11</v>
      </c>
      <c r="F51" s="9">
        <f t="shared" si="2"/>
        <v>1.9642857142857142</v>
      </c>
      <c r="G51" s="8">
        <v>1</v>
      </c>
      <c r="H51" s="8">
        <v>7</v>
      </c>
      <c r="I51" s="8">
        <v>0</v>
      </c>
      <c r="J51" s="8">
        <v>3</v>
      </c>
      <c r="K51" s="20" t="s">
        <v>65</v>
      </c>
    </row>
    <row r="52" spans="1:11" x14ac:dyDescent="0.25">
      <c r="A52" s="11">
        <f>A51+1</f>
        <v>44036</v>
      </c>
      <c r="B52" s="12" t="s">
        <v>18</v>
      </c>
      <c r="C52" s="13">
        <v>0</v>
      </c>
      <c r="D52" s="13">
        <f t="shared" si="1"/>
        <v>0</v>
      </c>
      <c r="E52" s="13">
        <f t="shared" si="0"/>
        <v>0</v>
      </c>
      <c r="F52" s="14" t="e">
        <f t="shared" si="2"/>
        <v>#DIV/0!</v>
      </c>
      <c r="G52" s="13">
        <v>0</v>
      </c>
      <c r="H52" s="13">
        <v>0</v>
      </c>
      <c r="I52" s="13">
        <v>0</v>
      </c>
      <c r="J52" s="13">
        <v>0</v>
      </c>
      <c r="K52" s="16"/>
    </row>
    <row r="53" spans="1:11" x14ac:dyDescent="0.25">
      <c r="A53" s="11">
        <f>A52</f>
        <v>44036</v>
      </c>
      <c r="B53" s="12" t="s">
        <v>19</v>
      </c>
      <c r="C53" s="13">
        <v>720</v>
      </c>
      <c r="D53" s="13">
        <f t="shared" si="1"/>
        <v>712</v>
      </c>
      <c r="E53" s="13">
        <f t="shared" si="0"/>
        <v>8</v>
      </c>
      <c r="F53" s="14">
        <f t="shared" si="2"/>
        <v>1.1111111111111112</v>
      </c>
      <c r="G53" s="13">
        <v>3</v>
      </c>
      <c r="H53" s="13">
        <v>3</v>
      </c>
      <c r="I53" s="13">
        <v>0</v>
      </c>
      <c r="J53" s="13">
        <v>2</v>
      </c>
      <c r="K53" s="21" t="s">
        <v>66</v>
      </c>
    </row>
    <row r="54" spans="1:11" x14ac:dyDescent="0.25">
      <c r="A54" s="6">
        <f>A53+1</f>
        <v>44037</v>
      </c>
      <c r="B54" s="7" t="s">
        <v>18</v>
      </c>
      <c r="C54" s="8">
        <v>0</v>
      </c>
      <c r="D54" s="8">
        <f t="shared" si="1"/>
        <v>0</v>
      </c>
      <c r="E54" s="8">
        <f t="shared" si="0"/>
        <v>0</v>
      </c>
      <c r="F54" s="9" t="e">
        <f t="shared" si="2"/>
        <v>#DIV/0!</v>
      </c>
      <c r="G54" s="8">
        <v>0</v>
      </c>
      <c r="H54" s="8">
        <v>0</v>
      </c>
      <c r="I54" s="8">
        <v>0</v>
      </c>
      <c r="J54" s="8">
        <v>0</v>
      </c>
      <c r="K54" s="8"/>
    </row>
    <row r="55" spans="1:11" x14ac:dyDescent="0.25">
      <c r="A55" s="6">
        <f>A54</f>
        <v>44037</v>
      </c>
      <c r="B55" s="7" t="s">
        <v>19</v>
      </c>
      <c r="C55" s="8">
        <v>760</v>
      </c>
      <c r="D55" s="8">
        <f t="shared" si="1"/>
        <v>750</v>
      </c>
      <c r="E55" s="8">
        <f t="shared" si="0"/>
        <v>10</v>
      </c>
      <c r="F55" s="9">
        <f t="shared" si="2"/>
        <v>1.3157894736842104</v>
      </c>
      <c r="G55" s="8">
        <v>0</v>
      </c>
      <c r="H55" s="8">
        <v>10</v>
      </c>
      <c r="I55" s="8">
        <v>0</v>
      </c>
      <c r="J55" s="8">
        <v>0</v>
      </c>
      <c r="K55" s="10"/>
    </row>
    <row r="56" spans="1:11" x14ac:dyDescent="0.25">
      <c r="A56" s="11">
        <f>A55+1</f>
        <v>44038</v>
      </c>
      <c r="B56" s="12" t="s">
        <v>18</v>
      </c>
      <c r="C56" s="13">
        <v>150</v>
      </c>
      <c r="D56" s="13">
        <f t="shared" si="1"/>
        <v>146</v>
      </c>
      <c r="E56" s="13">
        <f t="shared" si="0"/>
        <v>4</v>
      </c>
      <c r="F56" s="14">
        <f t="shared" si="2"/>
        <v>2.666666666666667</v>
      </c>
      <c r="G56" s="13">
        <v>3</v>
      </c>
      <c r="H56" s="13">
        <v>1</v>
      </c>
      <c r="I56" s="13">
        <v>0</v>
      </c>
      <c r="J56" s="13">
        <v>0</v>
      </c>
      <c r="K56" s="13"/>
    </row>
    <row r="57" spans="1:11" x14ac:dyDescent="0.25">
      <c r="A57" s="11">
        <f>A56</f>
        <v>44038</v>
      </c>
      <c r="B57" s="12" t="s">
        <v>19</v>
      </c>
      <c r="C57" s="13">
        <v>0</v>
      </c>
      <c r="D57" s="13">
        <f t="shared" si="1"/>
        <v>0</v>
      </c>
      <c r="E57" s="13">
        <f t="shared" si="0"/>
        <v>0</v>
      </c>
      <c r="F57" s="14" t="e">
        <f t="shared" si="2"/>
        <v>#DIV/0!</v>
      </c>
      <c r="G57" s="13">
        <v>0</v>
      </c>
      <c r="H57" s="13">
        <v>0</v>
      </c>
      <c r="I57" s="13">
        <v>0</v>
      </c>
      <c r="J57" s="13">
        <v>0</v>
      </c>
      <c r="K57" s="16"/>
    </row>
    <row r="58" spans="1:11" x14ac:dyDescent="0.25">
      <c r="A58" s="6">
        <f>A57+1</f>
        <v>44039</v>
      </c>
      <c r="B58" s="7" t="s">
        <v>18</v>
      </c>
      <c r="C58" s="8">
        <v>100</v>
      </c>
      <c r="D58" s="8">
        <f t="shared" si="1"/>
        <v>100</v>
      </c>
      <c r="E58" s="8">
        <f t="shared" si="0"/>
        <v>0</v>
      </c>
      <c r="F58" s="9">
        <f t="shared" si="2"/>
        <v>0</v>
      </c>
      <c r="G58" s="8">
        <v>0</v>
      </c>
      <c r="H58" s="8">
        <v>0</v>
      </c>
      <c r="I58" s="8">
        <v>0</v>
      </c>
      <c r="J58" s="8">
        <v>0</v>
      </c>
      <c r="K58" s="8"/>
    </row>
    <row r="59" spans="1:11" x14ac:dyDescent="0.25">
      <c r="A59" s="6">
        <f>A58</f>
        <v>44039</v>
      </c>
      <c r="B59" s="7" t="s">
        <v>19</v>
      </c>
      <c r="C59" s="8">
        <v>360</v>
      </c>
      <c r="D59" s="8">
        <f t="shared" si="1"/>
        <v>358</v>
      </c>
      <c r="E59" s="8">
        <f t="shared" si="0"/>
        <v>2</v>
      </c>
      <c r="F59" s="9">
        <f t="shared" si="2"/>
        <v>0.55555555555555558</v>
      </c>
      <c r="G59" s="8">
        <v>0</v>
      </c>
      <c r="H59" s="8">
        <v>2</v>
      </c>
      <c r="I59" s="8">
        <v>0</v>
      </c>
      <c r="J59" s="8">
        <v>0</v>
      </c>
      <c r="K59" s="22"/>
    </row>
    <row r="60" spans="1:11" x14ac:dyDescent="0.25">
      <c r="A60" s="11">
        <f>A59+1</f>
        <v>44040</v>
      </c>
      <c r="B60" s="12" t="s">
        <v>18</v>
      </c>
      <c r="C60" s="13">
        <v>150</v>
      </c>
      <c r="D60" s="13">
        <f t="shared" si="1"/>
        <v>141</v>
      </c>
      <c r="E60" s="13">
        <f t="shared" si="0"/>
        <v>9</v>
      </c>
      <c r="F60" s="14">
        <f t="shared" si="2"/>
        <v>6</v>
      </c>
      <c r="G60" s="13">
        <v>0</v>
      </c>
      <c r="H60" s="13">
        <v>2</v>
      </c>
      <c r="I60" s="13">
        <v>0</v>
      </c>
      <c r="J60" s="13">
        <v>7</v>
      </c>
      <c r="K60" s="12" t="s">
        <v>67</v>
      </c>
    </row>
    <row r="61" spans="1:11" x14ac:dyDescent="0.25">
      <c r="A61" s="11">
        <f>A60</f>
        <v>44040</v>
      </c>
      <c r="B61" s="12" t="s">
        <v>19</v>
      </c>
      <c r="C61" s="13">
        <v>120</v>
      </c>
      <c r="D61" s="13">
        <f t="shared" si="1"/>
        <v>117</v>
      </c>
      <c r="E61" s="13">
        <f t="shared" si="0"/>
        <v>3</v>
      </c>
      <c r="F61" s="14">
        <f t="shared" si="2"/>
        <v>2.5</v>
      </c>
      <c r="G61" s="13">
        <v>0</v>
      </c>
      <c r="H61" s="13">
        <v>1</v>
      </c>
      <c r="I61" s="13">
        <v>0</v>
      </c>
      <c r="J61" s="13">
        <v>2</v>
      </c>
      <c r="K61" s="21" t="s">
        <v>68</v>
      </c>
    </row>
    <row r="62" spans="1:11" x14ac:dyDescent="0.25">
      <c r="A62" s="6">
        <f>A61+1</f>
        <v>44041</v>
      </c>
      <c r="B62" s="7" t="s">
        <v>18</v>
      </c>
      <c r="C62" s="8">
        <v>400</v>
      </c>
      <c r="D62" s="8">
        <f t="shared" si="1"/>
        <v>389</v>
      </c>
      <c r="E62" s="8">
        <f t="shared" si="0"/>
        <v>11</v>
      </c>
      <c r="F62" s="9">
        <f t="shared" si="2"/>
        <v>2.75</v>
      </c>
      <c r="G62" s="8">
        <v>1</v>
      </c>
      <c r="H62" s="8">
        <v>8</v>
      </c>
      <c r="I62" s="8">
        <v>0</v>
      </c>
      <c r="J62" s="8">
        <v>2</v>
      </c>
      <c r="K62" s="8"/>
    </row>
    <row r="63" spans="1:11" x14ac:dyDescent="0.25">
      <c r="A63" s="6">
        <f>A62</f>
        <v>44041</v>
      </c>
      <c r="B63" s="7" t="s">
        <v>19</v>
      </c>
      <c r="C63" s="8">
        <v>0</v>
      </c>
      <c r="D63" s="8">
        <f t="shared" si="1"/>
        <v>0</v>
      </c>
      <c r="E63" s="8">
        <f t="shared" si="0"/>
        <v>0</v>
      </c>
      <c r="F63" s="9" t="e">
        <f t="shared" si="2"/>
        <v>#DIV/0!</v>
      </c>
      <c r="G63" s="8">
        <v>0</v>
      </c>
      <c r="H63" s="8">
        <v>0</v>
      </c>
      <c r="I63" s="8">
        <v>0</v>
      </c>
      <c r="J63" s="8">
        <v>0</v>
      </c>
      <c r="K63" s="22"/>
    </row>
    <row r="64" spans="1:11" x14ac:dyDescent="0.25">
      <c r="A64" s="11">
        <f>A63+1</f>
        <v>44042</v>
      </c>
      <c r="B64" s="12" t="s">
        <v>18</v>
      </c>
      <c r="C64" s="13">
        <v>400</v>
      </c>
      <c r="D64" s="13">
        <f t="shared" si="1"/>
        <v>363</v>
      </c>
      <c r="E64" s="13">
        <f t="shared" si="0"/>
        <v>37</v>
      </c>
      <c r="F64" s="14">
        <f t="shared" si="2"/>
        <v>9.25</v>
      </c>
      <c r="G64" s="13">
        <v>1</v>
      </c>
      <c r="H64" s="13">
        <v>31</v>
      </c>
      <c r="I64" s="13">
        <v>0</v>
      </c>
      <c r="J64" s="13">
        <v>5</v>
      </c>
      <c r="K64" s="12" t="s">
        <v>69</v>
      </c>
    </row>
    <row r="65" spans="1:11" x14ac:dyDescent="0.25">
      <c r="A65" s="11">
        <f>A64</f>
        <v>44042</v>
      </c>
      <c r="B65" s="12" t="s">
        <v>19</v>
      </c>
      <c r="C65" s="13">
        <v>0</v>
      </c>
      <c r="D65" s="13">
        <f t="shared" si="1"/>
        <v>0</v>
      </c>
      <c r="E65" s="13">
        <f t="shared" si="0"/>
        <v>0</v>
      </c>
      <c r="F65" s="14" t="e">
        <f t="shared" si="2"/>
        <v>#DIV/0!</v>
      </c>
      <c r="G65" s="13">
        <v>0</v>
      </c>
      <c r="H65" s="13">
        <v>0</v>
      </c>
      <c r="I65" s="13">
        <v>0</v>
      </c>
      <c r="J65" s="13">
        <v>0</v>
      </c>
      <c r="K65" s="19"/>
    </row>
    <row r="66" spans="1:11" x14ac:dyDescent="0.25">
      <c r="A66" s="6">
        <f>A65+1</f>
        <v>44043</v>
      </c>
      <c r="B66" s="7" t="s">
        <v>18</v>
      </c>
      <c r="C66" s="8">
        <v>400</v>
      </c>
      <c r="D66" s="8">
        <f t="shared" si="1"/>
        <v>381</v>
      </c>
      <c r="E66" s="8">
        <f t="shared" si="0"/>
        <v>19</v>
      </c>
      <c r="F66" s="9">
        <f t="shared" si="2"/>
        <v>4.75</v>
      </c>
      <c r="G66" s="8">
        <v>0</v>
      </c>
      <c r="H66" s="8">
        <v>13</v>
      </c>
      <c r="I66" s="8">
        <v>0</v>
      </c>
      <c r="J66" s="8">
        <v>6</v>
      </c>
      <c r="K66" s="7" t="s">
        <v>70</v>
      </c>
    </row>
    <row r="67" spans="1:11" x14ac:dyDescent="0.25">
      <c r="A67" s="6">
        <f>A66</f>
        <v>44043</v>
      </c>
      <c r="B67" s="7" t="s">
        <v>19</v>
      </c>
      <c r="C67" s="8">
        <v>120</v>
      </c>
      <c r="D67" s="8">
        <f t="shared" si="1"/>
        <v>115</v>
      </c>
      <c r="E67" s="8">
        <f t="shared" si="0"/>
        <v>5</v>
      </c>
      <c r="F67" s="9">
        <f t="shared" si="2"/>
        <v>4.1666666666666661</v>
      </c>
      <c r="G67" s="8">
        <v>0</v>
      </c>
      <c r="H67" s="8">
        <v>3</v>
      </c>
      <c r="I67" s="8">
        <v>0</v>
      </c>
      <c r="J67" s="8">
        <v>2</v>
      </c>
      <c r="K67" s="54" t="s">
        <v>71</v>
      </c>
    </row>
    <row r="68" spans="1:11" ht="21.75" customHeight="1" x14ac:dyDescent="0.25">
      <c r="A68" s="55" t="s">
        <v>25</v>
      </c>
      <c r="B68" s="56"/>
      <c r="C68" s="23">
        <f>SUM(C6:C67)</f>
        <v>13090</v>
      </c>
      <c r="D68" s="23">
        <f t="shared" ref="D68:E68" si="4">SUM(D6:D67)</f>
        <v>12802</v>
      </c>
      <c r="E68" s="23">
        <f t="shared" si="4"/>
        <v>288</v>
      </c>
      <c r="F68" s="24">
        <f>(E68/C68)*100</f>
        <v>2.2001527883880825</v>
      </c>
      <c r="G68" s="23">
        <f>SUM(G6:G67)</f>
        <v>23</v>
      </c>
      <c r="H68" s="23">
        <f t="shared" ref="H68:J68" si="5">SUM(H6:H67)</f>
        <v>149</v>
      </c>
      <c r="I68" s="23">
        <f t="shared" si="5"/>
        <v>1</v>
      </c>
      <c r="J68" s="23">
        <f t="shared" si="5"/>
        <v>115</v>
      </c>
      <c r="K68" s="25"/>
    </row>
    <row r="69" spans="1:11" ht="37.5" customHeight="1" x14ac:dyDescent="0.3">
      <c r="A69" s="57" t="s">
        <v>26</v>
      </c>
      <c r="B69" s="57"/>
      <c r="C69" s="26"/>
      <c r="D69" s="26"/>
      <c r="E69" s="26"/>
      <c r="F69" s="26"/>
      <c r="G69" s="26"/>
      <c r="H69" s="26"/>
      <c r="I69" s="26"/>
      <c r="J69" s="57" t="s">
        <v>27</v>
      </c>
      <c r="K69" s="57"/>
    </row>
    <row r="70" spans="1:11" x14ac:dyDescent="0.25">
      <c r="A70" s="26"/>
      <c r="B70" s="26"/>
      <c r="C70" s="26"/>
      <c r="D70" s="26"/>
      <c r="E70" s="26"/>
      <c r="F70" s="26"/>
      <c r="G70" s="26"/>
      <c r="H70" s="26"/>
      <c r="I70" s="26"/>
    </row>
    <row r="71" spans="1:11" x14ac:dyDescent="0.25">
      <c r="A71" s="26"/>
      <c r="B71" s="26"/>
      <c r="C71" s="26"/>
      <c r="D71" s="26"/>
      <c r="E71" s="26"/>
      <c r="F71" s="26"/>
      <c r="G71" s="26"/>
      <c r="H71" s="26"/>
      <c r="I71" s="26"/>
    </row>
    <row r="72" spans="1:11" x14ac:dyDescent="0.25">
      <c r="A72" s="26"/>
      <c r="B72" s="26"/>
      <c r="C72" s="26"/>
      <c r="D72" s="26"/>
      <c r="E72" s="26"/>
      <c r="F72" s="26"/>
      <c r="G72" s="26"/>
      <c r="H72" s="26"/>
      <c r="I72" s="26"/>
    </row>
    <row r="73" spans="1:11" x14ac:dyDescent="0.25">
      <c r="A73" s="26"/>
      <c r="B73" s="26"/>
      <c r="C73" s="26"/>
      <c r="D73" s="26"/>
      <c r="E73" s="26"/>
      <c r="F73" s="26"/>
      <c r="G73" s="26"/>
      <c r="H73" s="26"/>
      <c r="I73" s="26"/>
    </row>
    <row r="74" spans="1:11" x14ac:dyDescent="0.25">
      <c r="A74" s="26"/>
      <c r="B74" s="26"/>
      <c r="C74" s="26"/>
      <c r="D74" s="26"/>
      <c r="E74" s="26"/>
      <c r="F74" s="26"/>
      <c r="G74" s="26"/>
      <c r="H74" s="26"/>
      <c r="I74" s="26"/>
    </row>
    <row r="75" spans="1:11" x14ac:dyDescent="0.25">
      <c r="A75" s="26"/>
      <c r="B75" s="26"/>
      <c r="C75" s="26"/>
      <c r="D75" s="26"/>
      <c r="E75" s="26"/>
      <c r="F75" s="26"/>
      <c r="G75" s="26"/>
      <c r="H75" s="26"/>
      <c r="I75" s="26"/>
    </row>
    <row r="76" spans="1:11" x14ac:dyDescent="0.25">
      <c r="A76" s="26"/>
      <c r="B76" s="26"/>
      <c r="C76" s="26"/>
      <c r="D76" s="26"/>
      <c r="E76" s="26"/>
      <c r="F76" s="26"/>
      <c r="G76" s="26"/>
      <c r="H76" s="26"/>
      <c r="I76" s="26"/>
    </row>
  </sheetData>
  <mergeCells count="12">
    <mergeCell ref="A68:B68"/>
    <mergeCell ref="A69:B69"/>
    <mergeCell ref="J69:K69"/>
    <mergeCell ref="J2:K2"/>
    <mergeCell ref="A4:A5"/>
    <mergeCell ref="B4:B5"/>
    <mergeCell ref="C4:C5"/>
    <mergeCell ref="D4:D5"/>
    <mergeCell ref="E4:E5"/>
    <mergeCell ref="F4:F5"/>
    <mergeCell ref="G4:J4"/>
    <mergeCell ref="K4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workbookViewId="0">
      <selection sqref="A1:XFD1048576"/>
    </sheetView>
  </sheetViews>
  <sheetFormatPr defaultRowHeight="15" x14ac:dyDescent="0.25"/>
  <cols>
    <col min="1" max="1" width="11.7109375" customWidth="1"/>
    <col min="2" max="2" width="24.28515625" customWidth="1"/>
    <col min="3" max="3" width="9.7109375" customWidth="1"/>
    <col min="5" max="5" width="9.140625" customWidth="1"/>
    <col min="6" max="6" width="10.140625" customWidth="1"/>
    <col min="7" max="7" width="11.28515625" customWidth="1"/>
    <col min="9" max="9" width="20.140625" customWidth="1"/>
    <col min="11" max="11" width="61.85546875" customWidth="1"/>
  </cols>
  <sheetData>
    <row r="2" spans="1:11" x14ac:dyDescent="0.25">
      <c r="A2" s="1" t="s">
        <v>0</v>
      </c>
      <c r="J2" s="69"/>
      <c r="K2" s="69"/>
    </row>
    <row r="3" spans="1:11" x14ac:dyDescent="0.25">
      <c r="A3" s="1" t="s">
        <v>31</v>
      </c>
    </row>
    <row r="4" spans="1:11" x14ac:dyDescent="0.25">
      <c r="A4" s="59" t="s">
        <v>2</v>
      </c>
      <c r="B4" s="59" t="s">
        <v>3</v>
      </c>
      <c r="C4" s="62" t="s">
        <v>4</v>
      </c>
      <c r="D4" s="59" t="s">
        <v>5</v>
      </c>
      <c r="E4" s="62" t="s">
        <v>6</v>
      </c>
      <c r="F4" s="64" t="s">
        <v>7</v>
      </c>
      <c r="G4" s="65" t="s">
        <v>8</v>
      </c>
      <c r="H4" s="65"/>
      <c r="I4" s="65"/>
      <c r="J4" s="65"/>
      <c r="K4" s="65" t="s">
        <v>9</v>
      </c>
    </row>
    <row r="5" spans="1:11" ht="45" x14ac:dyDescent="0.25">
      <c r="A5" s="59"/>
      <c r="B5" s="59"/>
      <c r="C5" s="63"/>
      <c r="D5" s="59"/>
      <c r="E5" s="63"/>
      <c r="F5" s="64"/>
      <c r="G5" s="2" t="s">
        <v>32</v>
      </c>
      <c r="H5" s="3" t="s">
        <v>11</v>
      </c>
      <c r="I5" s="2" t="s">
        <v>33</v>
      </c>
      <c r="J5" s="50" t="s">
        <v>34</v>
      </c>
      <c r="K5" s="68"/>
    </row>
    <row r="6" spans="1:11" x14ac:dyDescent="0.25">
      <c r="A6" s="39">
        <v>44013</v>
      </c>
      <c r="B6" s="30" t="s">
        <v>30</v>
      </c>
      <c r="C6" s="30">
        <v>0</v>
      </c>
      <c r="D6" s="30">
        <f>SUM(C6-E6)</f>
        <v>0</v>
      </c>
      <c r="E6" s="30">
        <f>SUM(G6:J6)</f>
        <v>0</v>
      </c>
      <c r="F6" s="40" t="e">
        <f>(E6/C6)*100</f>
        <v>#DIV/0!</v>
      </c>
      <c r="G6" s="30">
        <v>0</v>
      </c>
      <c r="H6" s="30">
        <v>0</v>
      </c>
      <c r="I6" s="30">
        <v>0</v>
      </c>
      <c r="J6" s="30">
        <v>0</v>
      </c>
      <c r="K6" s="41"/>
    </row>
    <row r="7" spans="1:11" x14ac:dyDescent="0.25">
      <c r="A7" s="42">
        <v>44014</v>
      </c>
      <c r="B7" s="32" t="s">
        <v>30</v>
      </c>
      <c r="C7" s="32">
        <v>100</v>
      </c>
      <c r="D7" s="32">
        <f t="shared" ref="D7:D36" si="0">SUM(C7-E7)</f>
        <v>99</v>
      </c>
      <c r="E7" s="32">
        <f t="shared" ref="E7:E36" si="1">SUM(G7:J7)</f>
        <v>1</v>
      </c>
      <c r="F7" s="43">
        <f t="shared" ref="F7:F36" si="2">(E7/C7)*100</f>
        <v>1</v>
      </c>
      <c r="G7" s="32">
        <v>0</v>
      </c>
      <c r="H7" s="32">
        <v>0</v>
      </c>
      <c r="I7" s="32">
        <v>0</v>
      </c>
      <c r="J7" s="32">
        <v>1</v>
      </c>
      <c r="K7" s="44" t="s">
        <v>72</v>
      </c>
    </row>
    <row r="8" spans="1:11" x14ac:dyDescent="0.25">
      <c r="A8" s="39">
        <v>44015</v>
      </c>
      <c r="B8" s="30" t="s">
        <v>30</v>
      </c>
      <c r="C8" s="30">
        <v>0</v>
      </c>
      <c r="D8" s="30">
        <f t="shared" si="0"/>
        <v>0</v>
      </c>
      <c r="E8" s="30">
        <f t="shared" si="1"/>
        <v>0</v>
      </c>
      <c r="F8" s="40" t="e">
        <f t="shared" si="2"/>
        <v>#DIV/0!</v>
      </c>
      <c r="G8" s="30">
        <v>0</v>
      </c>
      <c r="H8" s="30">
        <v>0</v>
      </c>
      <c r="I8" s="30">
        <v>0</v>
      </c>
      <c r="J8" s="30">
        <v>0</v>
      </c>
      <c r="K8" s="29"/>
    </row>
    <row r="9" spans="1:11" x14ac:dyDescent="0.25">
      <c r="A9" s="42">
        <v>44016</v>
      </c>
      <c r="B9" s="32" t="s">
        <v>30</v>
      </c>
      <c r="C9" s="32">
        <v>50</v>
      </c>
      <c r="D9" s="32">
        <f t="shared" si="0"/>
        <v>50</v>
      </c>
      <c r="E9" s="32">
        <f t="shared" si="1"/>
        <v>0</v>
      </c>
      <c r="F9" s="43">
        <f t="shared" si="2"/>
        <v>0</v>
      </c>
      <c r="G9" s="32">
        <v>0</v>
      </c>
      <c r="H9" s="32">
        <v>0</v>
      </c>
      <c r="I9" s="32">
        <v>0</v>
      </c>
      <c r="J9" s="32">
        <v>0</v>
      </c>
      <c r="K9" s="32"/>
    </row>
    <row r="10" spans="1:11" x14ac:dyDescent="0.25">
      <c r="A10" s="39">
        <v>44017</v>
      </c>
      <c r="B10" s="30" t="s">
        <v>30</v>
      </c>
      <c r="C10" s="30">
        <v>0</v>
      </c>
      <c r="D10" s="30">
        <f t="shared" si="0"/>
        <v>0</v>
      </c>
      <c r="E10" s="30">
        <f t="shared" si="1"/>
        <v>0</v>
      </c>
      <c r="F10" s="40" t="e">
        <f t="shared" si="2"/>
        <v>#DIV/0!</v>
      </c>
      <c r="G10" s="30">
        <v>0</v>
      </c>
      <c r="H10" s="30">
        <v>0</v>
      </c>
      <c r="I10" s="30">
        <v>0</v>
      </c>
      <c r="J10" s="30">
        <v>0</v>
      </c>
      <c r="K10" s="41"/>
    </row>
    <row r="11" spans="1:11" x14ac:dyDescent="0.25">
      <c r="A11" s="42">
        <v>44018</v>
      </c>
      <c r="B11" s="32" t="s">
        <v>30</v>
      </c>
      <c r="C11" s="32">
        <v>0</v>
      </c>
      <c r="D11" s="32">
        <f t="shared" si="0"/>
        <v>0</v>
      </c>
      <c r="E11" s="32">
        <f t="shared" si="1"/>
        <v>0</v>
      </c>
      <c r="F11" s="43" t="e">
        <f t="shared" si="2"/>
        <v>#DIV/0!</v>
      </c>
      <c r="G11" s="32">
        <v>0</v>
      </c>
      <c r="H11" s="32">
        <v>0</v>
      </c>
      <c r="I11" s="32">
        <v>0</v>
      </c>
      <c r="J11" s="32">
        <v>0</v>
      </c>
      <c r="K11" s="31"/>
    </row>
    <row r="12" spans="1:11" x14ac:dyDescent="0.25">
      <c r="A12" s="39">
        <v>44019</v>
      </c>
      <c r="B12" s="30" t="s">
        <v>30</v>
      </c>
      <c r="C12" s="30">
        <v>25</v>
      </c>
      <c r="D12" s="30">
        <f t="shared" si="0"/>
        <v>25</v>
      </c>
      <c r="E12" s="30">
        <f t="shared" si="1"/>
        <v>0</v>
      </c>
      <c r="F12" s="40">
        <f t="shared" si="2"/>
        <v>0</v>
      </c>
      <c r="G12" s="30">
        <v>0</v>
      </c>
      <c r="H12" s="30">
        <v>0</v>
      </c>
      <c r="I12" s="30">
        <v>0</v>
      </c>
      <c r="J12" s="30">
        <v>0</v>
      </c>
      <c r="K12" s="29"/>
    </row>
    <row r="13" spans="1:11" x14ac:dyDescent="0.25">
      <c r="A13" s="42">
        <v>44020</v>
      </c>
      <c r="B13" s="32" t="s">
        <v>30</v>
      </c>
      <c r="C13" s="32">
        <v>50</v>
      </c>
      <c r="D13" s="32">
        <f t="shared" si="0"/>
        <v>50</v>
      </c>
      <c r="E13" s="32">
        <f t="shared" si="1"/>
        <v>0</v>
      </c>
      <c r="F13" s="43">
        <f t="shared" si="2"/>
        <v>0</v>
      </c>
      <c r="G13" s="32">
        <v>0</v>
      </c>
      <c r="H13" s="32">
        <v>0</v>
      </c>
      <c r="I13" s="32">
        <v>0</v>
      </c>
      <c r="J13" s="32">
        <v>0</v>
      </c>
      <c r="K13" s="44"/>
    </row>
    <row r="14" spans="1:11" x14ac:dyDescent="0.25">
      <c r="A14" s="39">
        <v>44021</v>
      </c>
      <c r="B14" s="30" t="s">
        <v>30</v>
      </c>
      <c r="C14" s="30">
        <v>100</v>
      </c>
      <c r="D14" s="30">
        <f t="shared" si="0"/>
        <v>97</v>
      </c>
      <c r="E14" s="30">
        <f t="shared" si="1"/>
        <v>3</v>
      </c>
      <c r="F14" s="40">
        <f t="shared" si="2"/>
        <v>3</v>
      </c>
      <c r="G14" s="30">
        <v>1</v>
      </c>
      <c r="H14" s="30">
        <v>2</v>
      </c>
      <c r="I14" s="30">
        <v>0</v>
      </c>
      <c r="J14" s="30">
        <v>0</v>
      </c>
      <c r="K14" s="41"/>
    </row>
    <row r="15" spans="1:11" x14ac:dyDescent="0.25">
      <c r="A15" s="42">
        <v>44022</v>
      </c>
      <c r="B15" s="32" t="s">
        <v>30</v>
      </c>
      <c r="C15" s="32">
        <v>500</v>
      </c>
      <c r="D15" s="32">
        <f t="shared" si="0"/>
        <v>478</v>
      </c>
      <c r="E15" s="32">
        <f t="shared" si="1"/>
        <v>22</v>
      </c>
      <c r="F15" s="43">
        <f t="shared" si="2"/>
        <v>4.3999999999999995</v>
      </c>
      <c r="G15" s="32">
        <v>0</v>
      </c>
      <c r="H15" s="32">
        <v>22</v>
      </c>
      <c r="I15" s="32">
        <v>0</v>
      </c>
      <c r="J15" s="32">
        <v>0</v>
      </c>
      <c r="K15" s="31"/>
    </row>
    <row r="16" spans="1:11" x14ac:dyDescent="0.25">
      <c r="A16" s="39">
        <v>44023</v>
      </c>
      <c r="B16" s="30" t="s">
        <v>30</v>
      </c>
      <c r="C16" s="30">
        <v>50</v>
      </c>
      <c r="D16" s="30">
        <f t="shared" si="0"/>
        <v>50</v>
      </c>
      <c r="E16" s="30">
        <f t="shared" si="1"/>
        <v>0</v>
      </c>
      <c r="F16" s="40">
        <f t="shared" si="2"/>
        <v>0</v>
      </c>
      <c r="G16" s="30">
        <v>0</v>
      </c>
      <c r="H16" s="30">
        <v>0</v>
      </c>
      <c r="I16" s="30">
        <v>0</v>
      </c>
      <c r="J16" s="30">
        <v>0</v>
      </c>
      <c r="K16" s="41"/>
    </row>
    <row r="17" spans="1:12" x14ac:dyDescent="0.25">
      <c r="A17" s="42">
        <v>44024</v>
      </c>
      <c r="B17" s="32" t="s">
        <v>30</v>
      </c>
      <c r="C17" s="32">
        <v>100</v>
      </c>
      <c r="D17" s="32">
        <f t="shared" si="0"/>
        <v>98</v>
      </c>
      <c r="E17" s="32">
        <f t="shared" si="1"/>
        <v>2</v>
      </c>
      <c r="F17" s="43">
        <f t="shared" si="2"/>
        <v>2</v>
      </c>
      <c r="G17" s="32">
        <v>2</v>
      </c>
      <c r="H17" s="32">
        <v>0</v>
      </c>
      <c r="I17" s="32">
        <v>0</v>
      </c>
      <c r="J17" s="32">
        <v>0</v>
      </c>
      <c r="K17" s="44"/>
    </row>
    <row r="18" spans="1:12" x14ac:dyDescent="0.25">
      <c r="A18" s="39">
        <v>44025</v>
      </c>
      <c r="B18" s="30" t="s">
        <v>30</v>
      </c>
      <c r="C18" s="30">
        <v>200</v>
      </c>
      <c r="D18" s="30">
        <f t="shared" si="0"/>
        <v>200</v>
      </c>
      <c r="E18" s="30">
        <f t="shared" si="1"/>
        <v>0</v>
      </c>
      <c r="F18" s="40">
        <f t="shared" si="2"/>
        <v>0</v>
      </c>
      <c r="G18" s="30">
        <v>0</v>
      </c>
      <c r="H18" s="30">
        <v>0</v>
      </c>
      <c r="I18" s="30">
        <v>0</v>
      </c>
      <c r="J18" s="30">
        <v>0</v>
      </c>
      <c r="K18" s="41"/>
    </row>
    <row r="19" spans="1:12" x14ac:dyDescent="0.25">
      <c r="A19" s="42">
        <v>44026</v>
      </c>
      <c r="B19" s="32" t="s">
        <v>30</v>
      </c>
      <c r="C19" s="32">
        <v>0</v>
      </c>
      <c r="D19" s="32">
        <f t="shared" si="0"/>
        <v>0</v>
      </c>
      <c r="E19" s="32">
        <f t="shared" si="1"/>
        <v>0</v>
      </c>
      <c r="F19" s="43" t="e">
        <f t="shared" si="2"/>
        <v>#DIV/0!</v>
      </c>
      <c r="G19" s="32">
        <v>0</v>
      </c>
      <c r="H19" s="32">
        <v>0</v>
      </c>
      <c r="I19" s="32">
        <v>0</v>
      </c>
      <c r="J19" s="32">
        <v>0</v>
      </c>
      <c r="K19" s="44"/>
    </row>
    <row r="20" spans="1:12" x14ac:dyDescent="0.25">
      <c r="A20" s="39">
        <v>44027</v>
      </c>
      <c r="B20" s="30" t="s">
        <v>30</v>
      </c>
      <c r="C20" s="30">
        <v>300</v>
      </c>
      <c r="D20" s="30">
        <f t="shared" si="0"/>
        <v>298</v>
      </c>
      <c r="E20" s="30">
        <f t="shared" si="1"/>
        <v>2</v>
      </c>
      <c r="F20" s="40">
        <f t="shared" si="2"/>
        <v>0.66666666666666674</v>
      </c>
      <c r="G20" s="30">
        <v>0</v>
      </c>
      <c r="H20" s="30">
        <v>0</v>
      </c>
      <c r="I20" s="30">
        <v>0</v>
      </c>
      <c r="J20" s="30">
        <v>2</v>
      </c>
      <c r="K20" s="29"/>
    </row>
    <row r="21" spans="1:12" x14ac:dyDescent="0.25">
      <c r="A21" s="42">
        <v>44028</v>
      </c>
      <c r="B21" s="32" t="s">
        <v>30</v>
      </c>
      <c r="C21" s="32">
        <v>225</v>
      </c>
      <c r="D21" s="32">
        <f t="shared" si="0"/>
        <v>222</v>
      </c>
      <c r="E21" s="32">
        <f t="shared" si="1"/>
        <v>3</v>
      </c>
      <c r="F21" s="43">
        <f t="shared" si="2"/>
        <v>1.3333333333333335</v>
      </c>
      <c r="G21" s="32">
        <v>0</v>
      </c>
      <c r="H21" s="32">
        <v>1</v>
      </c>
      <c r="I21" s="32">
        <v>1</v>
      </c>
      <c r="J21" s="32">
        <v>1</v>
      </c>
      <c r="K21" s="31"/>
    </row>
    <row r="22" spans="1:12" x14ac:dyDescent="0.25">
      <c r="A22" s="39">
        <v>44029</v>
      </c>
      <c r="B22" s="30" t="s">
        <v>30</v>
      </c>
      <c r="C22" s="30">
        <v>150</v>
      </c>
      <c r="D22" s="30">
        <f t="shared" si="0"/>
        <v>147</v>
      </c>
      <c r="E22" s="30">
        <f t="shared" si="1"/>
        <v>3</v>
      </c>
      <c r="F22" s="40">
        <f t="shared" si="2"/>
        <v>2</v>
      </c>
      <c r="G22" s="30">
        <v>0</v>
      </c>
      <c r="H22" s="30">
        <v>3</v>
      </c>
      <c r="I22" s="30">
        <v>0</v>
      </c>
      <c r="J22" s="30">
        <v>0</v>
      </c>
      <c r="K22" s="29"/>
    </row>
    <row r="23" spans="1:12" x14ac:dyDescent="0.25">
      <c r="A23" s="42">
        <f t="shared" ref="A23:A36" si="3">A22+1</f>
        <v>44030</v>
      </c>
      <c r="B23" s="32" t="s">
        <v>30</v>
      </c>
      <c r="C23" s="32">
        <v>0</v>
      </c>
      <c r="D23" s="32">
        <f t="shared" si="0"/>
        <v>0</v>
      </c>
      <c r="E23" s="32">
        <f t="shared" si="1"/>
        <v>0</v>
      </c>
      <c r="F23" s="43" t="e">
        <f t="shared" si="2"/>
        <v>#DIV/0!</v>
      </c>
      <c r="G23" s="32">
        <v>0</v>
      </c>
      <c r="H23" s="32">
        <v>0</v>
      </c>
      <c r="I23" s="32">
        <v>0</v>
      </c>
      <c r="J23" s="32">
        <v>0</v>
      </c>
      <c r="K23" s="44"/>
    </row>
    <row r="24" spans="1:12" x14ac:dyDescent="0.25">
      <c r="A24" s="39">
        <f t="shared" si="3"/>
        <v>44031</v>
      </c>
      <c r="B24" s="30" t="s">
        <v>30</v>
      </c>
      <c r="C24" s="30">
        <v>25</v>
      </c>
      <c r="D24" s="30">
        <f t="shared" si="0"/>
        <v>24</v>
      </c>
      <c r="E24" s="30">
        <f t="shared" si="1"/>
        <v>1</v>
      </c>
      <c r="F24" s="40">
        <f t="shared" si="2"/>
        <v>4</v>
      </c>
      <c r="G24" s="30">
        <v>0</v>
      </c>
      <c r="H24" s="30">
        <v>0</v>
      </c>
      <c r="I24" s="30">
        <v>1</v>
      </c>
      <c r="J24" s="30">
        <v>0</v>
      </c>
      <c r="K24" s="29"/>
    </row>
    <row r="25" spans="1:12" x14ac:dyDescent="0.25">
      <c r="A25" s="42">
        <f t="shared" si="3"/>
        <v>44032</v>
      </c>
      <c r="B25" s="32" t="s">
        <v>30</v>
      </c>
      <c r="C25" s="32">
        <v>150</v>
      </c>
      <c r="D25" s="32">
        <f t="shared" si="0"/>
        <v>147</v>
      </c>
      <c r="E25" s="32">
        <f t="shared" si="1"/>
        <v>3</v>
      </c>
      <c r="F25" s="43">
        <f t="shared" si="2"/>
        <v>2</v>
      </c>
      <c r="G25" s="32">
        <v>0</v>
      </c>
      <c r="H25" s="32">
        <v>1</v>
      </c>
      <c r="I25" s="32">
        <v>0</v>
      </c>
      <c r="J25" s="32">
        <v>2</v>
      </c>
      <c r="K25" s="44"/>
    </row>
    <row r="26" spans="1:12" x14ac:dyDescent="0.25">
      <c r="A26" s="39">
        <f t="shared" si="3"/>
        <v>44033</v>
      </c>
      <c r="B26" s="30" t="s">
        <v>30</v>
      </c>
      <c r="C26" s="30">
        <v>0</v>
      </c>
      <c r="D26" s="30">
        <f t="shared" si="0"/>
        <v>0</v>
      </c>
      <c r="E26" s="30">
        <f t="shared" si="1"/>
        <v>0</v>
      </c>
      <c r="F26" s="40" t="e">
        <f t="shared" si="2"/>
        <v>#DIV/0!</v>
      </c>
      <c r="G26" s="30">
        <v>0</v>
      </c>
      <c r="H26" s="30">
        <v>0</v>
      </c>
      <c r="I26" s="30">
        <v>0</v>
      </c>
      <c r="J26" s="30">
        <v>0</v>
      </c>
      <c r="K26" s="41"/>
      <c r="L26" s="46"/>
    </row>
    <row r="27" spans="1:12" x14ac:dyDescent="0.25">
      <c r="A27" s="42">
        <f t="shared" si="3"/>
        <v>44034</v>
      </c>
      <c r="B27" s="32" t="s">
        <v>30</v>
      </c>
      <c r="C27" s="32">
        <v>0</v>
      </c>
      <c r="D27" s="32">
        <f t="shared" si="0"/>
        <v>0</v>
      </c>
      <c r="E27" s="32">
        <f t="shared" si="1"/>
        <v>0</v>
      </c>
      <c r="F27" s="43" t="e">
        <f t="shared" si="2"/>
        <v>#DIV/0!</v>
      </c>
      <c r="G27" s="32">
        <v>0</v>
      </c>
      <c r="H27" s="32">
        <v>0</v>
      </c>
      <c r="I27" s="32">
        <v>0</v>
      </c>
      <c r="J27" s="32">
        <v>0</v>
      </c>
      <c r="K27" s="31"/>
    </row>
    <row r="28" spans="1:12" x14ac:dyDescent="0.25">
      <c r="A28" s="39">
        <f t="shared" si="3"/>
        <v>44035</v>
      </c>
      <c r="B28" s="30" t="s">
        <v>30</v>
      </c>
      <c r="C28" s="30">
        <v>250</v>
      </c>
      <c r="D28" s="30">
        <f t="shared" si="0"/>
        <v>245</v>
      </c>
      <c r="E28" s="30">
        <f t="shared" si="1"/>
        <v>5</v>
      </c>
      <c r="F28" s="40">
        <f t="shared" si="2"/>
        <v>2</v>
      </c>
      <c r="G28" s="30">
        <v>3</v>
      </c>
      <c r="H28" s="30">
        <v>1</v>
      </c>
      <c r="I28" s="30">
        <v>0</v>
      </c>
      <c r="J28" s="30">
        <v>1</v>
      </c>
      <c r="K28" s="33" t="s">
        <v>13</v>
      </c>
    </row>
    <row r="29" spans="1:12" x14ac:dyDescent="0.25">
      <c r="A29" s="42">
        <f t="shared" si="3"/>
        <v>44036</v>
      </c>
      <c r="B29" s="32" t="s">
        <v>30</v>
      </c>
      <c r="C29" s="32">
        <v>100</v>
      </c>
      <c r="D29" s="32">
        <f t="shared" si="0"/>
        <v>99</v>
      </c>
      <c r="E29" s="32">
        <f t="shared" si="1"/>
        <v>1</v>
      </c>
      <c r="F29" s="43">
        <f t="shared" si="2"/>
        <v>1</v>
      </c>
      <c r="G29" s="32">
        <v>1</v>
      </c>
      <c r="H29" s="32">
        <v>0</v>
      </c>
      <c r="I29" s="32">
        <v>0</v>
      </c>
      <c r="J29" s="32">
        <v>0</v>
      </c>
      <c r="K29" s="31"/>
    </row>
    <row r="30" spans="1:12" x14ac:dyDescent="0.25">
      <c r="A30" s="39">
        <f t="shared" si="3"/>
        <v>44037</v>
      </c>
      <c r="B30" s="30" t="s">
        <v>30</v>
      </c>
      <c r="C30" s="30">
        <v>0</v>
      </c>
      <c r="D30" s="30">
        <f t="shared" si="0"/>
        <v>0</v>
      </c>
      <c r="E30" s="30">
        <f t="shared" si="1"/>
        <v>0</v>
      </c>
      <c r="F30" s="40" t="e">
        <f t="shared" si="2"/>
        <v>#DIV/0!</v>
      </c>
      <c r="G30" s="30">
        <v>0</v>
      </c>
      <c r="H30" s="30">
        <v>0</v>
      </c>
      <c r="I30" s="30">
        <v>0</v>
      </c>
      <c r="J30" s="30">
        <v>0</v>
      </c>
      <c r="K30" s="41"/>
    </row>
    <row r="31" spans="1:12" x14ac:dyDescent="0.25">
      <c r="A31" s="42">
        <f t="shared" si="3"/>
        <v>44038</v>
      </c>
      <c r="B31" s="32" t="s">
        <v>30</v>
      </c>
      <c r="C31" s="32">
        <v>300</v>
      </c>
      <c r="D31" s="32">
        <f t="shared" si="0"/>
        <v>295</v>
      </c>
      <c r="E31" s="32">
        <f t="shared" si="1"/>
        <v>5</v>
      </c>
      <c r="F31" s="43">
        <f t="shared" si="2"/>
        <v>1.6666666666666667</v>
      </c>
      <c r="G31" s="32">
        <v>0</v>
      </c>
      <c r="H31" s="32">
        <v>3</v>
      </c>
      <c r="I31" s="32">
        <v>0</v>
      </c>
      <c r="J31" s="32">
        <v>2</v>
      </c>
      <c r="K31" s="34" t="s">
        <v>73</v>
      </c>
    </row>
    <row r="32" spans="1:12" x14ac:dyDescent="0.25">
      <c r="A32" s="39">
        <f t="shared" si="3"/>
        <v>44039</v>
      </c>
      <c r="B32" s="30" t="s">
        <v>30</v>
      </c>
      <c r="C32" s="30">
        <v>0</v>
      </c>
      <c r="D32" s="30">
        <f t="shared" si="0"/>
        <v>0</v>
      </c>
      <c r="E32" s="30">
        <f t="shared" si="1"/>
        <v>0</v>
      </c>
      <c r="F32" s="40" t="e">
        <f t="shared" si="2"/>
        <v>#DIV/0!</v>
      </c>
      <c r="G32" s="30">
        <v>0</v>
      </c>
      <c r="H32" s="30">
        <v>0</v>
      </c>
      <c r="I32" s="30">
        <v>0</v>
      </c>
      <c r="J32" s="30">
        <v>0</v>
      </c>
      <c r="K32" s="29"/>
    </row>
    <row r="33" spans="1:11" x14ac:dyDescent="0.25">
      <c r="A33" s="42">
        <f t="shared" si="3"/>
        <v>44040</v>
      </c>
      <c r="B33" s="32" t="s">
        <v>30</v>
      </c>
      <c r="C33" s="32">
        <v>100</v>
      </c>
      <c r="D33" s="32">
        <f t="shared" si="0"/>
        <v>99</v>
      </c>
      <c r="E33" s="32">
        <f t="shared" si="1"/>
        <v>1</v>
      </c>
      <c r="F33" s="43">
        <f t="shared" si="2"/>
        <v>1</v>
      </c>
      <c r="G33" s="32">
        <v>0</v>
      </c>
      <c r="H33" s="32">
        <v>1</v>
      </c>
      <c r="I33" s="32">
        <v>0</v>
      </c>
      <c r="J33" s="32">
        <v>0</v>
      </c>
      <c r="K33" s="31"/>
    </row>
    <row r="34" spans="1:11" x14ac:dyDescent="0.25">
      <c r="A34" s="39">
        <f t="shared" si="3"/>
        <v>44041</v>
      </c>
      <c r="B34" s="30" t="s">
        <v>30</v>
      </c>
      <c r="C34" s="30">
        <v>200</v>
      </c>
      <c r="D34" s="30">
        <f t="shared" si="0"/>
        <v>199</v>
      </c>
      <c r="E34" s="30">
        <f t="shared" si="1"/>
        <v>1</v>
      </c>
      <c r="F34" s="40">
        <f t="shared" si="2"/>
        <v>0.5</v>
      </c>
      <c r="G34" s="30">
        <v>0</v>
      </c>
      <c r="H34" s="30">
        <v>0</v>
      </c>
      <c r="I34" s="30">
        <v>1</v>
      </c>
      <c r="J34" s="30">
        <v>0</v>
      </c>
      <c r="K34" s="30"/>
    </row>
    <row r="35" spans="1:11" x14ac:dyDescent="0.25">
      <c r="A35" s="42">
        <f t="shared" si="3"/>
        <v>44042</v>
      </c>
      <c r="B35" s="32" t="s">
        <v>30</v>
      </c>
      <c r="C35" s="32">
        <v>0</v>
      </c>
      <c r="D35" s="32">
        <f t="shared" si="0"/>
        <v>0</v>
      </c>
      <c r="E35" s="32">
        <f t="shared" si="1"/>
        <v>0</v>
      </c>
      <c r="F35" s="43" t="e">
        <f t="shared" si="2"/>
        <v>#DIV/0!</v>
      </c>
      <c r="G35" s="32">
        <v>0</v>
      </c>
      <c r="H35" s="32">
        <v>0</v>
      </c>
      <c r="I35" s="32">
        <v>0</v>
      </c>
      <c r="J35" s="32">
        <v>0</v>
      </c>
      <c r="K35" s="31"/>
    </row>
    <row r="36" spans="1:11" x14ac:dyDescent="0.25">
      <c r="A36" s="39">
        <f t="shared" si="3"/>
        <v>44043</v>
      </c>
      <c r="B36" s="30" t="s">
        <v>30</v>
      </c>
      <c r="C36" s="30">
        <v>0</v>
      </c>
      <c r="D36" s="30">
        <f t="shared" si="0"/>
        <v>0</v>
      </c>
      <c r="E36" s="30">
        <f t="shared" si="1"/>
        <v>0</v>
      </c>
      <c r="F36" s="40" t="e">
        <f t="shared" si="2"/>
        <v>#DIV/0!</v>
      </c>
      <c r="G36" s="30">
        <v>0</v>
      </c>
      <c r="H36" s="30">
        <v>0</v>
      </c>
      <c r="I36" s="30">
        <v>0</v>
      </c>
      <c r="J36" s="30">
        <v>0</v>
      </c>
      <c r="K36" s="41"/>
    </row>
    <row r="37" spans="1:11" x14ac:dyDescent="0.25">
      <c r="A37" s="55" t="s">
        <v>25</v>
      </c>
      <c r="B37" s="56"/>
      <c r="C37" s="23">
        <f>SUM(C6:C36)</f>
        <v>2975</v>
      </c>
      <c r="D37" s="23">
        <f>SUM(C37-E37)</f>
        <v>2922</v>
      </c>
      <c r="E37" s="23">
        <f>SUM(G37:J37)</f>
        <v>53</v>
      </c>
      <c r="F37" s="24">
        <f>(E37/C37)*100</f>
        <v>1.7815126050420169</v>
      </c>
      <c r="G37" s="23">
        <f>SUM(G6:G36)</f>
        <v>7</v>
      </c>
      <c r="H37" s="23">
        <f>SUM(H6:H36)</f>
        <v>34</v>
      </c>
      <c r="I37" s="23">
        <f>SUM(I6:I36)</f>
        <v>3</v>
      </c>
      <c r="J37" s="23">
        <f>SUM(J6:J36)</f>
        <v>9</v>
      </c>
      <c r="K37" s="25"/>
    </row>
    <row r="38" spans="1:11" ht="18.75" x14ac:dyDescent="0.3">
      <c r="A38" s="57" t="s">
        <v>26</v>
      </c>
      <c r="B38" s="57"/>
      <c r="C38" s="26"/>
      <c r="D38" s="26"/>
      <c r="E38" s="26"/>
      <c r="F38" s="26"/>
      <c r="G38" s="26"/>
      <c r="H38" s="26"/>
      <c r="I38" s="26"/>
      <c r="J38" s="57" t="s">
        <v>27</v>
      </c>
      <c r="K38" s="57"/>
    </row>
    <row r="39" spans="1:11" x14ac:dyDescent="0.25">
      <c r="A39" s="26"/>
      <c r="B39" s="26"/>
      <c r="C39" s="26"/>
      <c r="D39" s="26"/>
      <c r="E39" s="26"/>
      <c r="F39" s="26"/>
      <c r="G39" s="26"/>
      <c r="H39" s="26"/>
      <c r="I39" s="26"/>
    </row>
    <row r="40" spans="1:11" x14ac:dyDescent="0.25">
      <c r="A40" s="26"/>
      <c r="B40" s="26"/>
      <c r="C40" s="26"/>
      <c r="D40" s="26"/>
      <c r="E40" s="26"/>
      <c r="F40" s="26"/>
      <c r="G40" s="26"/>
      <c r="H40" s="26"/>
      <c r="I40" s="26"/>
    </row>
    <row r="41" spans="1:11" x14ac:dyDescent="0.25">
      <c r="A41" s="26"/>
      <c r="B41" s="26"/>
      <c r="C41" s="26"/>
      <c r="D41" s="26"/>
      <c r="E41" s="26"/>
      <c r="F41" s="26"/>
      <c r="G41" s="26"/>
      <c r="H41" s="26"/>
      <c r="I41" s="26"/>
    </row>
    <row r="42" spans="1:11" x14ac:dyDescent="0.25">
      <c r="A42" s="26"/>
      <c r="B42" s="26"/>
      <c r="C42" s="26"/>
      <c r="D42" s="26"/>
      <c r="E42" s="26"/>
      <c r="F42" s="26"/>
      <c r="G42" s="26"/>
      <c r="H42" s="26"/>
      <c r="I42" s="26"/>
    </row>
    <row r="43" spans="1:11" x14ac:dyDescent="0.25">
      <c r="A43" s="26"/>
      <c r="B43" s="26"/>
      <c r="C43" s="26"/>
      <c r="D43" s="26"/>
      <c r="E43" s="26"/>
      <c r="F43" s="26"/>
      <c r="G43" s="26"/>
      <c r="H43" s="26"/>
      <c r="I43" s="26"/>
    </row>
    <row r="44" spans="1:11" x14ac:dyDescent="0.25">
      <c r="A44" s="26"/>
      <c r="B44" s="26"/>
      <c r="C44" s="26"/>
      <c r="D44" s="26"/>
      <c r="E44" s="26"/>
      <c r="F44" s="26"/>
      <c r="G44" s="26"/>
      <c r="H44" s="26"/>
      <c r="I44" s="26"/>
    </row>
    <row r="45" spans="1:11" x14ac:dyDescent="0.25">
      <c r="A45" s="26"/>
      <c r="B45" s="26"/>
      <c r="C45" s="26"/>
      <c r="D45" s="26"/>
      <c r="E45" s="26"/>
      <c r="F45" s="26"/>
      <c r="G45" s="26"/>
      <c r="H45" s="26"/>
      <c r="I45" s="26"/>
    </row>
  </sheetData>
  <mergeCells count="12">
    <mergeCell ref="A37:B37"/>
    <mergeCell ref="A38:B38"/>
    <mergeCell ref="J38:K38"/>
    <mergeCell ref="J2:K2"/>
    <mergeCell ref="A4:A5"/>
    <mergeCell ref="B4:B5"/>
    <mergeCell ref="C4:C5"/>
    <mergeCell ref="D4:D5"/>
    <mergeCell ref="E4:E5"/>
    <mergeCell ref="F4:F5"/>
    <mergeCell ref="G4:J4"/>
    <mergeCell ref="K4:K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6"/>
  <sheetViews>
    <sheetView workbookViewId="0">
      <selection sqref="A1:XFD1048576"/>
    </sheetView>
  </sheetViews>
  <sheetFormatPr defaultRowHeight="15" x14ac:dyDescent="0.25"/>
  <cols>
    <col min="1" max="1" width="11.7109375" customWidth="1"/>
    <col min="2" max="2" width="24.28515625" customWidth="1"/>
    <col min="3" max="3" width="9.7109375" customWidth="1"/>
    <col min="5" max="5" width="9.140625" customWidth="1"/>
    <col min="6" max="6" width="10.140625" customWidth="1"/>
    <col min="7" max="7" width="11.28515625" customWidth="1"/>
    <col min="9" max="9" width="14" customWidth="1"/>
    <col min="10" max="11" width="9.85546875" customWidth="1"/>
    <col min="12" max="12" width="13" customWidth="1"/>
    <col min="13" max="13" width="11.140625" customWidth="1"/>
    <col min="15" max="15" width="60" customWidth="1"/>
  </cols>
  <sheetData>
    <row r="2" spans="1:15" x14ac:dyDescent="0.25">
      <c r="A2" s="1" t="s">
        <v>0</v>
      </c>
      <c r="N2" s="58"/>
      <c r="O2" s="58"/>
    </row>
    <row r="3" spans="1:15" x14ac:dyDescent="0.25">
      <c r="A3" s="1" t="s">
        <v>1</v>
      </c>
    </row>
    <row r="4" spans="1:15" ht="15" customHeight="1" x14ac:dyDescent="0.25">
      <c r="A4" s="59" t="s">
        <v>2</v>
      </c>
      <c r="B4" s="60" t="s">
        <v>3</v>
      </c>
      <c r="C4" s="62" t="s">
        <v>4</v>
      </c>
      <c r="D4" s="59" t="s">
        <v>5</v>
      </c>
      <c r="E4" s="62" t="s">
        <v>6</v>
      </c>
      <c r="F4" s="64" t="s">
        <v>7</v>
      </c>
      <c r="G4" s="65" t="s">
        <v>8</v>
      </c>
      <c r="H4" s="65"/>
      <c r="I4" s="65"/>
      <c r="J4" s="65"/>
      <c r="K4" s="65"/>
      <c r="L4" s="65"/>
      <c r="M4" s="65"/>
      <c r="N4" s="65"/>
      <c r="O4" s="65" t="s">
        <v>9</v>
      </c>
    </row>
    <row r="5" spans="1:15" ht="50.25" customHeight="1" x14ac:dyDescent="0.25">
      <c r="A5" s="59"/>
      <c r="B5" s="61"/>
      <c r="C5" s="63"/>
      <c r="D5" s="59"/>
      <c r="E5" s="63"/>
      <c r="F5" s="64"/>
      <c r="G5" s="2" t="s">
        <v>10</v>
      </c>
      <c r="H5" s="3" t="s">
        <v>11</v>
      </c>
      <c r="I5" s="4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5" t="s">
        <v>17</v>
      </c>
      <c r="O5" s="68"/>
    </row>
    <row r="6" spans="1:15" x14ac:dyDescent="0.25">
      <c r="A6" s="6">
        <v>44044</v>
      </c>
      <c r="B6" s="7" t="s">
        <v>18</v>
      </c>
      <c r="C6" s="8">
        <v>400</v>
      </c>
      <c r="D6" s="8">
        <f>SUM(C6-E6)</f>
        <v>378</v>
      </c>
      <c r="E6" s="8">
        <f>SUM(G6:N6)</f>
        <v>22</v>
      </c>
      <c r="F6" s="9">
        <f>(E6/C6)*100</f>
        <v>5.5</v>
      </c>
      <c r="G6" s="8">
        <v>2</v>
      </c>
      <c r="H6" s="8">
        <v>13</v>
      </c>
      <c r="I6" s="8">
        <v>0</v>
      </c>
      <c r="J6" s="8">
        <v>5</v>
      </c>
      <c r="K6" s="8">
        <v>1</v>
      </c>
      <c r="L6" s="8">
        <v>0</v>
      </c>
      <c r="M6" s="8">
        <v>0</v>
      </c>
      <c r="N6" s="8">
        <v>1</v>
      </c>
      <c r="O6" s="10"/>
    </row>
    <row r="7" spans="1:15" x14ac:dyDescent="0.25">
      <c r="A7" s="6">
        <f>A6</f>
        <v>44044</v>
      </c>
      <c r="B7" s="7" t="s">
        <v>19</v>
      </c>
      <c r="C7" s="8">
        <v>0</v>
      </c>
      <c r="D7" s="8">
        <f>SUM(C7-E7)</f>
        <v>0</v>
      </c>
      <c r="E7" s="8">
        <f t="shared" ref="E7:E67" si="0">SUM(G7:N7)</f>
        <v>0</v>
      </c>
      <c r="F7" s="9" t="e">
        <f>(E7/C7)*100</f>
        <v>#DIV/0!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0"/>
    </row>
    <row r="8" spans="1:15" x14ac:dyDescent="0.25">
      <c r="A8" s="11">
        <f>A7+1</f>
        <v>44045</v>
      </c>
      <c r="B8" s="12" t="s">
        <v>18</v>
      </c>
      <c r="C8" s="13">
        <v>300</v>
      </c>
      <c r="D8" s="13">
        <f t="shared" ref="D8:D67" si="1">SUM(C8-E8)</f>
        <v>288</v>
      </c>
      <c r="E8" s="13">
        <f t="shared" si="0"/>
        <v>12</v>
      </c>
      <c r="F8" s="14">
        <f>(E8/C8)*100</f>
        <v>4</v>
      </c>
      <c r="G8" s="13">
        <v>0</v>
      </c>
      <c r="H8" s="13">
        <v>5</v>
      </c>
      <c r="I8" s="13">
        <v>0</v>
      </c>
      <c r="J8" s="13">
        <v>6</v>
      </c>
      <c r="K8" s="13">
        <v>0</v>
      </c>
      <c r="L8" s="13">
        <v>0</v>
      </c>
      <c r="M8" s="13">
        <v>1</v>
      </c>
      <c r="N8" s="13">
        <v>0</v>
      </c>
      <c r="O8" s="16"/>
    </row>
    <row r="9" spans="1:15" x14ac:dyDescent="0.25">
      <c r="A9" s="11">
        <f>A8</f>
        <v>44045</v>
      </c>
      <c r="B9" s="12" t="s">
        <v>19</v>
      </c>
      <c r="C9" s="13">
        <v>0</v>
      </c>
      <c r="D9" s="13">
        <f t="shared" si="1"/>
        <v>0</v>
      </c>
      <c r="E9" s="13">
        <f t="shared" si="0"/>
        <v>0</v>
      </c>
      <c r="F9" s="14" t="e">
        <f t="shared" ref="F9:F67" si="2">(E9/C9)*100</f>
        <v>#DIV/0!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6"/>
    </row>
    <row r="10" spans="1:15" x14ac:dyDescent="0.25">
      <c r="A10" s="6">
        <f>A9+1</f>
        <v>44046</v>
      </c>
      <c r="B10" s="7" t="s">
        <v>18</v>
      </c>
      <c r="C10" s="8">
        <v>0</v>
      </c>
      <c r="D10" s="8">
        <f t="shared" si="1"/>
        <v>0</v>
      </c>
      <c r="E10" s="8">
        <f t="shared" si="0"/>
        <v>0</v>
      </c>
      <c r="F10" s="9" t="e">
        <f t="shared" si="2"/>
        <v>#DIV/0!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0"/>
    </row>
    <row r="11" spans="1:15" x14ac:dyDescent="0.25">
      <c r="A11" s="6">
        <f>A10</f>
        <v>44046</v>
      </c>
      <c r="B11" s="7" t="s">
        <v>19</v>
      </c>
      <c r="C11" s="8">
        <v>0</v>
      </c>
      <c r="D11" s="8">
        <f t="shared" si="1"/>
        <v>0</v>
      </c>
      <c r="E11" s="8">
        <f t="shared" si="0"/>
        <v>0</v>
      </c>
      <c r="F11" s="9" t="e">
        <f t="shared" si="2"/>
        <v>#DIV/0!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0"/>
    </row>
    <row r="12" spans="1:15" x14ac:dyDescent="0.25">
      <c r="A12" s="11">
        <f>A11+1</f>
        <v>44047</v>
      </c>
      <c r="B12" s="12" t="s">
        <v>18</v>
      </c>
      <c r="C12" s="13">
        <v>600</v>
      </c>
      <c r="D12" s="13">
        <f t="shared" si="1"/>
        <v>585</v>
      </c>
      <c r="E12" s="13">
        <f t="shared" si="0"/>
        <v>15</v>
      </c>
      <c r="F12" s="14">
        <f t="shared" si="2"/>
        <v>2.5</v>
      </c>
      <c r="G12" s="13">
        <v>0</v>
      </c>
      <c r="H12" s="13">
        <v>2</v>
      </c>
      <c r="I12" s="13">
        <v>0</v>
      </c>
      <c r="J12" s="13">
        <v>13</v>
      </c>
      <c r="K12" s="13">
        <v>0</v>
      </c>
      <c r="L12" s="13">
        <v>0</v>
      </c>
      <c r="M12" s="13">
        <v>0</v>
      </c>
      <c r="N12" s="13">
        <v>0</v>
      </c>
      <c r="O12" s="16"/>
    </row>
    <row r="13" spans="1:15" x14ac:dyDescent="0.25">
      <c r="A13" s="11">
        <f>A12</f>
        <v>44047</v>
      </c>
      <c r="B13" s="12" t="s">
        <v>19</v>
      </c>
      <c r="C13" s="13">
        <v>0</v>
      </c>
      <c r="D13" s="13">
        <f t="shared" si="1"/>
        <v>0</v>
      </c>
      <c r="E13" s="13">
        <f t="shared" si="0"/>
        <v>0</v>
      </c>
      <c r="F13" s="14" t="e">
        <f t="shared" si="2"/>
        <v>#DIV/0!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6"/>
    </row>
    <row r="14" spans="1:15" x14ac:dyDescent="0.25">
      <c r="A14" s="6">
        <f>A13+1</f>
        <v>44048</v>
      </c>
      <c r="B14" s="7" t="s">
        <v>18</v>
      </c>
      <c r="C14" s="8">
        <v>150</v>
      </c>
      <c r="D14" s="8">
        <f t="shared" si="1"/>
        <v>141</v>
      </c>
      <c r="E14" s="8">
        <f t="shared" si="0"/>
        <v>9</v>
      </c>
      <c r="F14" s="9">
        <f t="shared" si="2"/>
        <v>6</v>
      </c>
      <c r="G14" s="8">
        <v>0</v>
      </c>
      <c r="H14" s="8">
        <v>2</v>
      </c>
      <c r="I14" s="8">
        <v>0</v>
      </c>
      <c r="J14" s="8">
        <v>6</v>
      </c>
      <c r="K14" s="8">
        <v>1</v>
      </c>
      <c r="L14" s="8">
        <v>0</v>
      </c>
      <c r="M14" s="8">
        <v>0</v>
      </c>
      <c r="N14" s="8">
        <v>0</v>
      </c>
      <c r="O14" s="10"/>
    </row>
    <row r="15" spans="1:15" x14ac:dyDescent="0.25">
      <c r="A15" s="6">
        <f>A14</f>
        <v>44048</v>
      </c>
      <c r="B15" s="7" t="s">
        <v>19</v>
      </c>
      <c r="C15" s="8">
        <v>0</v>
      </c>
      <c r="D15" s="8">
        <f t="shared" si="1"/>
        <v>0</v>
      </c>
      <c r="E15" s="8">
        <f t="shared" si="0"/>
        <v>0</v>
      </c>
      <c r="F15" s="9" t="e">
        <f t="shared" si="2"/>
        <v>#DIV/0!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0"/>
    </row>
    <row r="16" spans="1:15" x14ac:dyDescent="0.25">
      <c r="A16" s="11">
        <f>A15+1</f>
        <v>44049</v>
      </c>
      <c r="B16" s="12" t="s">
        <v>18</v>
      </c>
      <c r="C16" s="13">
        <v>436</v>
      </c>
      <c r="D16" s="13">
        <f t="shared" si="1"/>
        <v>372</v>
      </c>
      <c r="E16" s="13">
        <f t="shared" si="0"/>
        <v>64</v>
      </c>
      <c r="F16" s="14">
        <f t="shared" si="2"/>
        <v>14.678899082568808</v>
      </c>
      <c r="G16" s="13">
        <v>1</v>
      </c>
      <c r="H16" s="13">
        <v>49</v>
      </c>
      <c r="I16" s="13">
        <v>0</v>
      </c>
      <c r="J16" s="13">
        <v>5</v>
      </c>
      <c r="K16" s="13">
        <v>1</v>
      </c>
      <c r="L16" s="13">
        <v>0</v>
      </c>
      <c r="M16" s="13">
        <v>0</v>
      </c>
      <c r="N16" s="13">
        <v>8</v>
      </c>
      <c r="O16" s="18" t="s">
        <v>74</v>
      </c>
    </row>
    <row r="17" spans="1:15" x14ac:dyDescent="0.25">
      <c r="A17" s="11">
        <f>A16</f>
        <v>44049</v>
      </c>
      <c r="B17" s="12" t="s">
        <v>19</v>
      </c>
      <c r="C17" s="13">
        <v>200</v>
      </c>
      <c r="D17" s="13">
        <f t="shared" si="1"/>
        <v>197</v>
      </c>
      <c r="E17" s="13">
        <f t="shared" si="0"/>
        <v>3</v>
      </c>
      <c r="F17" s="14">
        <f t="shared" si="2"/>
        <v>1.5</v>
      </c>
      <c r="G17" s="13">
        <v>0</v>
      </c>
      <c r="H17" s="13">
        <v>1</v>
      </c>
      <c r="I17" s="13">
        <v>0</v>
      </c>
      <c r="J17" s="13">
        <v>1</v>
      </c>
      <c r="K17" s="13">
        <v>1</v>
      </c>
      <c r="L17" s="13">
        <v>0</v>
      </c>
      <c r="M17" s="13">
        <v>0</v>
      </c>
      <c r="N17" s="13">
        <v>0</v>
      </c>
      <c r="O17" s="16"/>
    </row>
    <row r="18" spans="1:15" x14ac:dyDescent="0.25">
      <c r="A18" s="6">
        <f>A17+1</f>
        <v>44050</v>
      </c>
      <c r="B18" s="7" t="s">
        <v>18</v>
      </c>
      <c r="C18" s="8">
        <v>200</v>
      </c>
      <c r="D18" s="8">
        <f t="shared" si="1"/>
        <v>191</v>
      </c>
      <c r="E18" s="8">
        <f t="shared" si="0"/>
        <v>9</v>
      </c>
      <c r="F18" s="9">
        <f t="shared" si="2"/>
        <v>4.5</v>
      </c>
      <c r="G18" s="8">
        <v>0</v>
      </c>
      <c r="H18" s="8">
        <v>7</v>
      </c>
      <c r="I18" s="8">
        <v>0</v>
      </c>
      <c r="J18" s="8">
        <v>2</v>
      </c>
      <c r="K18" s="8">
        <v>0</v>
      </c>
      <c r="L18" s="8">
        <v>0</v>
      </c>
      <c r="M18" s="8">
        <v>0</v>
      </c>
      <c r="N18" s="8">
        <v>0</v>
      </c>
      <c r="O18" s="10"/>
    </row>
    <row r="19" spans="1:15" x14ac:dyDescent="0.25">
      <c r="A19" s="6">
        <f>A18</f>
        <v>44050</v>
      </c>
      <c r="B19" s="7" t="s">
        <v>19</v>
      </c>
      <c r="C19" s="8">
        <v>240</v>
      </c>
      <c r="D19" s="8">
        <f t="shared" si="1"/>
        <v>238</v>
      </c>
      <c r="E19" s="8">
        <f t="shared" si="0"/>
        <v>2</v>
      </c>
      <c r="F19" s="9">
        <f t="shared" si="2"/>
        <v>0.83333333333333337</v>
      </c>
      <c r="G19" s="8">
        <v>0</v>
      </c>
      <c r="H19" s="8">
        <v>0</v>
      </c>
      <c r="I19" s="8">
        <v>0</v>
      </c>
      <c r="J19" s="8">
        <v>1</v>
      </c>
      <c r="K19" s="8">
        <v>1</v>
      </c>
      <c r="L19" s="8">
        <v>0</v>
      </c>
      <c r="M19" s="8">
        <v>0</v>
      </c>
      <c r="N19" s="8">
        <v>0</v>
      </c>
      <c r="O19" s="10"/>
    </row>
    <row r="20" spans="1:15" x14ac:dyDescent="0.25">
      <c r="A20" s="11">
        <f>A19+1</f>
        <v>44051</v>
      </c>
      <c r="B20" s="12" t="s">
        <v>18</v>
      </c>
      <c r="C20" s="13">
        <v>300</v>
      </c>
      <c r="D20" s="13">
        <f t="shared" si="1"/>
        <v>247</v>
      </c>
      <c r="E20" s="13">
        <f t="shared" si="0"/>
        <v>53</v>
      </c>
      <c r="F20" s="14">
        <f t="shared" si="2"/>
        <v>17.666666666666668</v>
      </c>
      <c r="G20" s="13">
        <v>2</v>
      </c>
      <c r="H20" s="13">
        <v>49</v>
      </c>
      <c r="I20" s="13">
        <v>0</v>
      </c>
      <c r="J20" s="13">
        <v>1</v>
      </c>
      <c r="K20" s="13">
        <v>1</v>
      </c>
      <c r="L20" s="13">
        <v>0</v>
      </c>
      <c r="M20" s="13">
        <v>0</v>
      </c>
      <c r="N20" s="13">
        <v>0</v>
      </c>
      <c r="O20" s="16"/>
    </row>
    <row r="21" spans="1:15" x14ac:dyDescent="0.25">
      <c r="A21" s="11">
        <f>A20</f>
        <v>44051</v>
      </c>
      <c r="B21" s="12" t="s">
        <v>19</v>
      </c>
      <c r="C21" s="13">
        <v>120</v>
      </c>
      <c r="D21" s="13">
        <f t="shared" si="1"/>
        <v>120</v>
      </c>
      <c r="E21" s="13">
        <f t="shared" si="0"/>
        <v>0</v>
      </c>
      <c r="F21" s="14">
        <f t="shared" si="2"/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6"/>
    </row>
    <row r="22" spans="1:15" x14ac:dyDescent="0.25">
      <c r="A22" s="6">
        <f>A21+1</f>
        <v>44052</v>
      </c>
      <c r="B22" s="7" t="s">
        <v>18</v>
      </c>
      <c r="C22" s="8">
        <v>100</v>
      </c>
      <c r="D22" s="8">
        <f t="shared" si="1"/>
        <v>99</v>
      </c>
      <c r="E22" s="8">
        <f t="shared" si="0"/>
        <v>1</v>
      </c>
      <c r="F22" s="9">
        <f t="shared" si="2"/>
        <v>1</v>
      </c>
      <c r="G22" s="8">
        <v>0</v>
      </c>
      <c r="H22" s="8">
        <v>0</v>
      </c>
      <c r="I22" s="8">
        <v>0</v>
      </c>
      <c r="J22" s="8">
        <v>1</v>
      </c>
      <c r="K22" s="8">
        <v>0</v>
      </c>
      <c r="L22" s="8">
        <v>0</v>
      </c>
      <c r="M22" s="8">
        <v>0</v>
      </c>
      <c r="N22" s="8">
        <v>0</v>
      </c>
      <c r="O22" s="10"/>
    </row>
    <row r="23" spans="1:15" x14ac:dyDescent="0.25">
      <c r="A23" s="6">
        <f>A22</f>
        <v>44052</v>
      </c>
      <c r="B23" s="7" t="s">
        <v>19</v>
      </c>
      <c r="C23" s="8">
        <v>240</v>
      </c>
      <c r="D23" s="8">
        <f t="shared" si="1"/>
        <v>226</v>
      </c>
      <c r="E23" s="8">
        <f t="shared" si="0"/>
        <v>14</v>
      </c>
      <c r="F23" s="9">
        <f t="shared" si="2"/>
        <v>5.833333333333333</v>
      </c>
      <c r="G23" s="8">
        <v>0</v>
      </c>
      <c r="H23" s="8">
        <v>11</v>
      </c>
      <c r="I23" s="8">
        <v>0</v>
      </c>
      <c r="J23" s="8">
        <v>0</v>
      </c>
      <c r="K23" s="8">
        <v>0</v>
      </c>
      <c r="L23" s="8">
        <v>0</v>
      </c>
      <c r="M23" s="8">
        <v>2</v>
      </c>
      <c r="N23" s="8">
        <v>1</v>
      </c>
      <c r="O23" s="10"/>
    </row>
    <row r="24" spans="1:15" x14ac:dyDescent="0.25">
      <c r="A24" s="11">
        <f>A23+1</f>
        <v>44053</v>
      </c>
      <c r="B24" s="12" t="s">
        <v>18</v>
      </c>
      <c r="C24" s="13">
        <v>300</v>
      </c>
      <c r="D24" s="13">
        <f t="shared" si="1"/>
        <v>300</v>
      </c>
      <c r="E24" s="13">
        <f t="shared" si="0"/>
        <v>0</v>
      </c>
      <c r="F24" s="14">
        <f t="shared" si="2"/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6"/>
    </row>
    <row r="25" spans="1:15" x14ac:dyDescent="0.25">
      <c r="A25" s="11">
        <f>A24</f>
        <v>44053</v>
      </c>
      <c r="B25" s="12" t="s">
        <v>19</v>
      </c>
      <c r="C25" s="13">
        <v>360</v>
      </c>
      <c r="D25" s="13">
        <f t="shared" si="1"/>
        <v>336</v>
      </c>
      <c r="E25" s="13">
        <f t="shared" si="0"/>
        <v>24</v>
      </c>
      <c r="F25" s="14">
        <f t="shared" si="2"/>
        <v>6.666666666666667</v>
      </c>
      <c r="G25" s="13">
        <v>3</v>
      </c>
      <c r="H25" s="13">
        <v>17</v>
      </c>
      <c r="I25" s="13">
        <v>0</v>
      </c>
      <c r="J25" s="13">
        <v>3</v>
      </c>
      <c r="K25" s="13">
        <v>1</v>
      </c>
      <c r="L25" s="13">
        <v>0</v>
      </c>
      <c r="M25" s="13">
        <v>0</v>
      </c>
      <c r="N25" s="13">
        <v>0</v>
      </c>
      <c r="O25" s="16"/>
    </row>
    <row r="26" spans="1:15" x14ac:dyDescent="0.25">
      <c r="A26" s="6">
        <f>A25+1</f>
        <v>44054</v>
      </c>
      <c r="B26" s="7" t="s">
        <v>18</v>
      </c>
      <c r="C26" s="8">
        <v>400</v>
      </c>
      <c r="D26" s="8">
        <f t="shared" si="1"/>
        <v>368</v>
      </c>
      <c r="E26" s="8">
        <f t="shared" si="0"/>
        <v>32</v>
      </c>
      <c r="F26" s="9">
        <f t="shared" si="2"/>
        <v>8</v>
      </c>
      <c r="G26" s="8">
        <v>2</v>
      </c>
      <c r="H26" s="8">
        <v>21</v>
      </c>
      <c r="I26" s="8">
        <v>2</v>
      </c>
      <c r="J26" s="8">
        <v>3</v>
      </c>
      <c r="K26" s="8">
        <v>1</v>
      </c>
      <c r="L26" s="8">
        <v>2</v>
      </c>
      <c r="M26" s="8">
        <v>0</v>
      </c>
      <c r="N26" s="8">
        <v>1</v>
      </c>
      <c r="O26" s="10"/>
    </row>
    <row r="27" spans="1:15" x14ac:dyDescent="0.25">
      <c r="A27" s="6">
        <f>A26</f>
        <v>44054</v>
      </c>
      <c r="B27" s="7" t="s">
        <v>19</v>
      </c>
      <c r="C27" s="8">
        <v>120</v>
      </c>
      <c r="D27" s="8">
        <f t="shared" si="1"/>
        <v>114</v>
      </c>
      <c r="E27" s="8">
        <f t="shared" si="0"/>
        <v>6</v>
      </c>
      <c r="F27" s="9">
        <f t="shared" si="2"/>
        <v>5</v>
      </c>
      <c r="G27" s="8">
        <v>0</v>
      </c>
      <c r="H27" s="8">
        <v>5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1</v>
      </c>
      <c r="O27" s="10"/>
    </row>
    <row r="28" spans="1:15" x14ac:dyDescent="0.25">
      <c r="A28" s="11">
        <f>A27+1</f>
        <v>44055</v>
      </c>
      <c r="B28" s="12" t="s">
        <v>18</v>
      </c>
      <c r="C28" s="13">
        <v>300</v>
      </c>
      <c r="D28" s="13">
        <f t="shared" si="1"/>
        <v>266</v>
      </c>
      <c r="E28" s="13">
        <f t="shared" si="0"/>
        <v>34</v>
      </c>
      <c r="F28" s="14">
        <f t="shared" si="2"/>
        <v>11.333333333333332</v>
      </c>
      <c r="G28" s="13">
        <v>8</v>
      </c>
      <c r="H28" s="13">
        <v>26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6"/>
    </row>
    <row r="29" spans="1:15" x14ac:dyDescent="0.25">
      <c r="A29" s="11">
        <f>A28</f>
        <v>44055</v>
      </c>
      <c r="B29" s="12" t="s">
        <v>19</v>
      </c>
      <c r="C29" s="13">
        <v>80</v>
      </c>
      <c r="D29" s="13">
        <f t="shared" si="1"/>
        <v>78</v>
      </c>
      <c r="E29" s="13">
        <f t="shared" si="0"/>
        <v>2</v>
      </c>
      <c r="F29" s="14">
        <f t="shared" si="2"/>
        <v>2.5</v>
      </c>
      <c r="G29" s="13">
        <v>0</v>
      </c>
      <c r="H29" s="13">
        <v>2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6"/>
    </row>
    <row r="30" spans="1:15" x14ac:dyDescent="0.25">
      <c r="A30" s="6">
        <f>A29+1</f>
        <v>44056</v>
      </c>
      <c r="B30" s="7" t="s">
        <v>18</v>
      </c>
      <c r="C30" s="8">
        <v>740</v>
      </c>
      <c r="D30" s="8">
        <f t="shared" si="1"/>
        <v>705</v>
      </c>
      <c r="E30" s="8">
        <f t="shared" si="0"/>
        <v>35</v>
      </c>
      <c r="F30" s="9">
        <f t="shared" si="2"/>
        <v>4.7297297297297298</v>
      </c>
      <c r="G30" s="8">
        <v>3</v>
      </c>
      <c r="H30" s="8">
        <v>19</v>
      </c>
      <c r="I30" s="8">
        <v>2</v>
      </c>
      <c r="J30" s="8">
        <v>3</v>
      </c>
      <c r="K30" s="8">
        <v>3</v>
      </c>
      <c r="L30" s="8">
        <v>0</v>
      </c>
      <c r="M30" s="8">
        <v>5</v>
      </c>
      <c r="N30" s="8">
        <v>0</v>
      </c>
      <c r="O30" s="10"/>
    </row>
    <row r="31" spans="1:15" x14ac:dyDescent="0.25">
      <c r="A31" s="6">
        <f>A30</f>
        <v>44056</v>
      </c>
      <c r="B31" s="7" t="s">
        <v>19</v>
      </c>
      <c r="C31" s="8">
        <v>200</v>
      </c>
      <c r="D31" s="8">
        <f t="shared" si="1"/>
        <v>190</v>
      </c>
      <c r="E31" s="8">
        <f t="shared" si="0"/>
        <v>10</v>
      </c>
      <c r="F31" s="9">
        <f t="shared" si="2"/>
        <v>5</v>
      </c>
      <c r="G31" s="8">
        <v>1</v>
      </c>
      <c r="H31" s="8">
        <v>6</v>
      </c>
      <c r="I31" s="8">
        <v>0</v>
      </c>
      <c r="J31" s="8">
        <v>1</v>
      </c>
      <c r="K31" s="8">
        <v>0</v>
      </c>
      <c r="L31" s="8">
        <v>0</v>
      </c>
      <c r="M31" s="8">
        <v>0</v>
      </c>
      <c r="N31" s="8">
        <v>2</v>
      </c>
      <c r="O31" s="10"/>
    </row>
    <row r="32" spans="1:15" x14ac:dyDescent="0.25">
      <c r="A32" s="11">
        <f>A31+1</f>
        <v>44057</v>
      </c>
      <c r="B32" s="12" t="s">
        <v>18</v>
      </c>
      <c r="C32" s="13">
        <v>450</v>
      </c>
      <c r="D32" s="13">
        <f t="shared" si="1"/>
        <v>431</v>
      </c>
      <c r="E32" s="13">
        <f t="shared" si="0"/>
        <v>19</v>
      </c>
      <c r="F32" s="14">
        <f t="shared" si="2"/>
        <v>4.2222222222222223</v>
      </c>
      <c r="G32" s="13">
        <v>3</v>
      </c>
      <c r="H32" s="13">
        <v>10</v>
      </c>
      <c r="I32" s="13">
        <v>1</v>
      </c>
      <c r="J32" s="13">
        <v>0</v>
      </c>
      <c r="K32" s="13">
        <v>1</v>
      </c>
      <c r="L32" s="13">
        <v>1</v>
      </c>
      <c r="M32" s="13">
        <v>1</v>
      </c>
      <c r="N32" s="13">
        <v>2</v>
      </c>
      <c r="O32" s="16"/>
    </row>
    <row r="33" spans="1:15" x14ac:dyDescent="0.25">
      <c r="A33" s="11">
        <f>A32</f>
        <v>44057</v>
      </c>
      <c r="B33" s="12" t="s">
        <v>19</v>
      </c>
      <c r="C33" s="13">
        <v>0</v>
      </c>
      <c r="D33" s="13">
        <f t="shared" si="1"/>
        <v>0</v>
      </c>
      <c r="E33" s="13">
        <f t="shared" si="0"/>
        <v>0</v>
      </c>
      <c r="F33" s="14" t="e">
        <f t="shared" si="2"/>
        <v>#DIV/0!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6"/>
    </row>
    <row r="34" spans="1:15" x14ac:dyDescent="0.25">
      <c r="A34" s="6">
        <f>A33+1</f>
        <v>44058</v>
      </c>
      <c r="B34" s="7" t="s">
        <v>18</v>
      </c>
      <c r="C34" s="8">
        <v>0</v>
      </c>
      <c r="D34" s="8">
        <f t="shared" si="1"/>
        <v>0</v>
      </c>
      <c r="E34" s="8">
        <f t="shared" si="0"/>
        <v>0</v>
      </c>
      <c r="F34" s="9" t="e">
        <f t="shared" si="2"/>
        <v>#DIV/0!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10"/>
    </row>
    <row r="35" spans="1:15" x14ac:dyDescent="0.25">
      <c r="A35" s="6">
        <f>A34</f>
        <v>44058</v>
      </c>
      <c r="B35" s="7" t="s">
        <v>19</v>
      </c>
      <c r="C35" s="8">
        <v>0</v>
      </c>
      <c r="D35" s="8">
        <f t="shared" si="1"/>
        <v>0</v>
      </c>
      <c r="E35" s="8">
        <f t="shared" si="0"/>
        <v>0</v>
      </c>
      <c r="F35" s="9" t="e">
        <f t="shared" si="2"/>
        <v>#DIV/0!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10"/>
    </row>
    <row r="36" spans="1:15" x14ac:dyDescent="0.25">
      <c r="A36" s="11">
        <f>A35+1</f>
        <v>44059</v>
      </c>
      <c r="B36" s="12" t="s">
        <v>18</v>
      </c>
      <c r="C36" s="13">
        <v>200</v>
      </c>
      <c r="D36" s="13">
        <f t="shared" si="1"/>
        <v>197</v>
      </c>
      <c r="E36" s="13">
        <f t="shared" si="0"/>
        <v>3</v>
      </c>
      <c r="F36" s="14">
        <f t="shared" si="2"/>
        <v>1.5</v>
      </c>
      <c r="G36" s="13">
        <v>0</v>
      </c>
      <c r="H36" s="13">
        <v>0</v>
      </c>
      <c r="I36" s="13">
        <v>1</v>
      </c>
      <c r="J36" s="13">
        <v>1</v>
      </c>
      <c r="K36" s="13">
        <v>0</v>
      </c>
      <c r="L36" s="13">
        <v>0</v>
      </c>
      <c r="M36" s="13">
        <v>0</v>
      </c>
      <c r="N36" s="13">
        <v>1</v>
      </c>
      <c r="O36" s="16"/>
    </row>
    <row r="37" spans="1:15" x14ac:dyDescent="0.25">
      <c r="A37" s="11">
        <f>A36</f>
        <v>44059</v>
      </c>
      <c r="B37" s="12" t="s">
        <v>19</v>
      </c>
      <c r="C37" s="13">
        <v>0</v>
      </c>
      <c r="D37" s="13">
        <f t="shared" si="1"/>
        <v>0</v>
      </c>
      <c r="E37" s="13">
        <f t="shared" si="0"/>
        <v>0</v>
      </c>
      <c r="F37" s="14" t="e">
        <f t="shared" si="2"/>
        <v>#DIV/0!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6"/>
    </row>
    <row r="38" spans="1:15" x14ac:dyDescent="0.25">
      <c r="A38" s="6">
        <f>A37+1</f>
        <v>44060</v>
      </c>
      <c r="B38" s="7" t="s">
        <v>18</v>
      </c>
      <c r="C38" s="8">
        <v>850</v>
      </c>
      <c r="D38" s="8">
        <f t="shared" si="1"/>
        <v>790</v>
      </c>
      <c r="E38" s="8">
        <f t="shared" si="0"/>
        <v>60</v>
      </c>
      <c r="F38" s="9">
        <f t="shared" si="2"/>
        <v>7.0588235294117645</v>
      </c>
      <c r="G38" s="8">
        <v>17</v>
      </c>
      <c r="H38" s="8">
        <v>36</v>
      </c>
      <c r="I38" s="8">
        <v>0</v>
      </c>
      <c r="J38" s="8">
        <v>2</v>
      </c>
      <c r="K38" s="8">
        <v>3</v>
      </c>
      <c r="L38" s="8">
        <v>1</v>
      </c>
      <c r="M38" s="8">
        <v>1</v>
      </c>
      <c r="N38" s="8">
        <v>0</v>
      </c>
      <c r="O38" s="10"/>
    </row>
    <row r="39" spans="1:15" x14ac:dyDescent="0.25">
      <c r="A39" s="6">
        <f>A38</f>
        <v>44060</v>
      </c>
      <c r="B39" s="7" t="s">
        <v>19</v>
      </c>
      <c r="C39" s="8">
        <v>0</v>
      </c>
      <c r="D39" s="8">
        <f t="shared" si="1"/>
        <v>0</v>
      </c>
      <c r="E39" s="8">
        <f t="shared" si="0"/>
        <v>0</v>
      </c>
      <c r="F39" s="9" t="e">
        <f t="shared" si="2"/>
        <v>#DIV/0!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10"/>
    </row>
    <row r="40" spans="1:15" x14ac:dyDescent="0.25">
      <c r="A40" s="11">
        <f>A39+1</f>
        <v>44061</v>
      </c>
      <c r="B40" s="12" t="s">
        <v>18</v>
      </c>
      <c r="C40" s="13">
        <v>150</v>
      </c>
      <c r="D40" s="13">
        <f t="shared" si="1"/>
        <v>145</v>
      </c>
      <c r="E40" s="13">
        <f t="shared" si="0"/>
        <v>5</v>
      </c>
      <c r="F40" s="14">
        <f t="shared" si="2"/>
        <v>3.3333333333333335</v>
      </c>
      <c r="G40" s="13">
        <v>0</v>
      </c>
      <c r="H40" s="13">
        <v>5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8"/>
    </row>
    <row r="41" spans="1:15" x14ac:dyDescent="0.25">
      <c r="A41" s="11">
        <f>A40</f>
        <v>44061</v>
      </c>
      <c r="B41" s="12" t="s">
        <v>19</v>
      </c>
      <c r="C41" s="13">
        <v>280</v>
      </c>
      <c r="D41" s="13">
        <f t="shared" si="1"/>
        <v>273</v>
      </c>
      <c r="E41" s="13">
        <f t="shared" si="0"/>
        <v>7</v>
      </c>
      <c r="F41" s="14">
        <f t="shared" si="2"/>
        <v>2.5</v>
      </c>
      <c r="G41" s="13">
        <v>0</v>
      </c>
      <c r="H41" s="13">
        <v>6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1</v>
      </c>
      <c r="O41" s="16"/>
    </row>
    <row r="42" spans="1:15" x14ac:dyDescent="0.25">
      <c r="A42" s="6">
        <f>A41+1</f>
        <v>44062</v>
      </c>
      <c r="B42" s="7" t="s">
        <v>18</v>
      </c>
      <c r="C42" s="8">
        <v>850</v>
      </c>
      <c r="D42" s="8">
        <f t="shared" si="1"/>
        <v>809</v>
      </c>
      <c r="E42" s="8">
        <f t="shared" si="0"/>
        <v>41</v>
      </c>
      <c r="F42" s="9">
        <f t="shared" si="2"/>
        <v>4.8235294117647056</v>
      </c>
      <c r="G42" s="8">
        <v>11</v>
      </c>
      <c r="H42" s="8">
        <v>27</v>
      </c>
      <c r="I42" s="8">
        <v>0</v>
      </c>
      <c r="J42" s="8">
        <v>2</v>
      </c>
      <c r="K42" s="8">
        <v>0</v>
      </c>
      <c r="L42" s="8">
        <v>1</v>
      </c>
      <c r="M42" s="8">
        <v>0</v>
      </c>
      <c r="N42" s="8">
        <v>0</v>
      </c>
      <c r="O42" s="20"/>
    </row>
    <row r="43" spans="1:15" x14ac:dyDescent="0.25">
      <c r="A43" s="6">
        <f>A42</f>
        <v>44062</v>
      </c>
      <c r="B43" s="7" t="s">
        <v>19</v>
      </c>
      <c r="C43" s="8">
        <v>0</v>
      </c>
      <c r="D43" s="8">
        <f t="shared" si="1"/>
        <v>0</v>
      </c>
      <c r="E43" s="8">
        <f t="shared" si="0"/>
        <v>0</v>
      </c>
      <c r="F43" s="9" t="e">
        <f t="shared" si="2"/>
        <v>#DIV/0!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10"/>
    </row>
    <row r="44" spans="1:15" x14ac:dyDescent="0.25">
      <c r="A44" s="11">
        <f t="shared" ref="A44:A49" si="3">A42+1</f>
        <v>44063</v>
      </c>
      <c r="B44" s="12" t="s">
        <v>18</v>
      </c>
      <c r="C44" s="13">
        <v>750</v>
      </c>
      <c r="D44" s="13">
        <f t="shared" si="1"/>
        <v>714</v>
      </c>
      <c r="E44" s="13">
        <f t="shared" si="0"/>
        <v>36</v>
      </c>
      <c r="F44" s="14">
        <f t="shared" si="2"/>
        <v>4.8</v>
      </c>
      <c r="G44" s="13">
        <v>7</v>
      </c>
      <c r="H44" s="13">
        <v>23</v>
      </c>
      <c r="I44" s="13">
        <v>0</v>
      </c>
      <c r="J44" s="13">
        <v>3</v>
      </c>
      <c r="K44" s="13">
        <v>0</v>
      </c>
      <c r="L44" s="13">
        <v>1</v>
      </c>
      <c r="M44" s="13">
        <v>2</v>
      </c>
      <c r="N44" s="13">
        <v>0</v>
      </c>
      <c r="O44" s="18"/>
    </row>
    <row r="45" spans="1:15" x14ac:dyDescent="0.25">
      <c r="A45" s="11">
        <f t="shared" si="3"/>
        <v>44063</v>
      </c>
      <c r="B45" s="12" t="s">
        <v>19</v>
      </c>
      <c r="C45" s="13">
        <v>0</v>
      </c>
      <c r="D45" s="13">
        <f t="shared" si="1"/>
        <v>0</v>
      </c>
      <c r="E45" s="13">
        <f t="shared" si="0"/>
        <v>0</v>
      </c>
      <c r="F45" s="14" t="e">
        <f t="shared" si="2"/>
        <v>#DIV/0!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8"/>
    </row>
    <row r="46" spans="1:15" x14ac:dyDescent="0.25">
      <c r="A46" s="6">
        <f t="shared" si="3"/>
        <v>44064</v>
      </c>
      <c r="B46" s="7" t="s">
        <v>18</v>
      </c>
      <c r="C46" s="8">
        <v>750</v>
      </c>
      <c r="D46" s="8">
        <f t="shared" si="1"/>
        <v>713</v>
      </c>
      <c r="E46" s="8">
        <f t="shared" si="0"/>
        <v>37</v>
      </c>
      <c r="F46" s="9">
        <f t="shared" si="2"/>
        <v>4.9333333333333336</v>
      </c>
      <c r="G46" s="8">
        <v>13</v>
      </c>
      <c r="H46" s="8">
        <v>12</v>
      </c>
      <c r="I46" s="8">
        <v>0</v>
      </c>
      <c r="J46" s="8">
        <v>3</v>
      </c>
      <c r="K46" s="8">
        <v>2</v>
      </c>
      <c r="L46" s="8">
        <v>0</v>
      </c>
      <c r="M46" s="8">
        <v>3</v>
      </c>
      <c r="N46" s="8">
        <v>4</v>
      </c>
      <c r="O46" s="20"/>
    </row>
    <row r="47" spans="1:15" x14ac:dyDescent="0.25">
      <c r="A47" s="6">
        <f t="shared" si="3"/>
        <v>44064</v>
      </c>
      <c r="B47" s="7" t="s">
        <v>19</v>
      </c>
      <c r="C47" s="8">
        <v>0</v>
      </c>
      <c r="D47" s="8">
        <f t="shared" si="1"/>
        <v>0</v>
      </c>
      <c r="E47" s="8">
        <f t="shared" si="0"/>
        <v>0</v>
      </c>
      <c r="F47" s="9" t="e">
        <f t="shared" si="2"/>
        <v>#DIV/0!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10"/>
    </row>
    <row r="48" spans="1:15" x14ac:dyDescent="0.25">
      <c r="A48" s="11">
        <f t="shared" si="3"/>
        <v>44065</v>
      </c>
      <c r="B48" s="12" t="s">
        <v>18</v>
      </c>
      <c r="C48" s="13">
        <v>600</v>
      </c>
      <c r="D48" s="13">
        <f t="shared" si="1"/>
        <v>587</v>
      </c>
      <c r="E48" s="13">
        <f t="shared" si="0"/>
        <v>13</v>
      </c>
      <c r="F48" s="14">
        <f t="shared" si="2"/>
        <v>2.166666666666667</v>
      </c>
      <c r="G48" s="13">
        <v>2</v>
      </c>
      <c r="H48" s="13">
        <v>6</v>
      </c>
      <c r="I48" s="13">
        <v>0</v>
      </c>
      <c r="J48" s="13">
        <v>1</v>
      </c>
      <c r="K48" s="13">
        <v>1</v>
      </c>
      <c r="L48" s="13">
        <v>0</v>
      </c>
      <c r="M48" s="13">
        <v>3</v>
      </c>
      <c r="N48" s="13">
        <v>0</v>
      </c>
      <c r="O48" s="21"/>
    </row>
    <row r="49" spans="1:15" x14ac:dyDescent="0.25">
      <c r="A49" s="11">
        <f t="shared" si="3"/>
        <v>44065</v>
      </c>
      <c r="B49" s="12" t="s">
        <v>19</v>
      </c>
      <c r="C49" s="13">
        <v>0</v>
      </c>
      <c r="D49" s="13">
        <f t="shared" si="1"/>
        <v>0</v>
      </c>
      <c r="E49" s="13">
        <f t="shared" si="0"/>
        <v>0</v>
      </c>
      <c r="F49" s="14" t="e">
        <f t="shared" si="2"/>
        <v>#DIV/0!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6"/>
    </row>
    <row r="50" spans="1:15" x14ac:dyDescent="0.25">
      <c r="A50" s="6">
        <f>A48+1</f>
        <v>44066</v>
      </c>
      <c r="B50" s="7" t="s">
        <v>18</v>
      </c>
      <c r="C50" s="8">
        <v>100</v>
      </c>
      <c r="D50" s="8">
        <f t="shared" si="1"/>
        <v>98</v>
      </c>
      <c r="E50" s="8">
        <f t="shared" si="0"/>
        <v>2</v>
      </c>
      <c r="F50" s="9">
        <f t="shared" si="2"/>
        <v>2</v>
      </c>
      <c r="G50" s="8">
        <v>1</v>
      </c>
      <c r="H50" s="8">
        <v>1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10"/>
    </row>
    <row r="51" spans="1:15" x14ac:dyDescent="0.25">
      <c r="A51" s="6">
        <f>A49+1</f>
        <v>44066</v>
      </c>
      <c r="B51" s="7" t="s">
        <v>19</v>
      </c>
      <c r="C51" s="8">
        <v>600</v>
      </c>
      <c r="D51" s="8">
        <f t="shared" si="1"/>
        <v>588</v>
      </c>
      <c r="E51" s="8">
        <f t="shared" si="0"/>
        <v>12</v>
      </c>
      <c r="F51" s="9">
        <f t="shared" si="2"/>
        <v>2</v>
      </c>
      <c r="G51" s="8">
        <v>2</v>
      </c>
      <c r="H51" s="8">
        <v>8</v>
      </c>
      <c r="I51" s="8">
        <v>0</v>
      </c>
      <c r="J51" s="8">
        <v>0</v>
      </c>
      <c r="K51" s="8">
        <v>2</v>
      </c>
      <c r="L51" s="8">
        <v>0</v>
      </c>
      <c r="M51" s="8">
        <v>0</v>
      </c>
      <c r="N51" s="8">
        <v>0</v>
      </c>
      <c r="O51" s="20"/>
    </row>
    <row r="52" spans="1:15" x14ac:dyDescent="0.25">
      <c r="A52" s="11">
        <f>A51+1</f>
        <v>44067</v>
      </c>
      <c r="B52" s="12" t="s">
        <v>18</v>
      </c>
      <c r="C52" s="13">
        <v>0</v>
      </c>
      <c r="D52" s="13">
        <f t="shared" si="1"/>
        <v>0</v>
      </c>
      <c r="E52" s="13">
        <f t="shared" si="0"/>
        <v>0</v>
      </c>
      <c r="F52" s="14" t="e">
        <f t="shared" si="2"/>
        <v>#DIV/0!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6"/>
    </row>
    <row r="53" spans="1:15" x14ac:dyDescent="0.25">
      <c r="A53" s="11">
        <f>A52</f>
        <v>44067</v>
      </c>
      <c r="B53" s="12" t="s">
        <v>19</v>
      </c>
      <c r="C53" s="13">
        <v>760</v>
      </c>
      <c r="D53" s="13">
        <f t="shared" si="1"/>
        <v>738</v>
      </c>
      <c r="E53" s="13">
        <f t="shared" si="0"/>
        <v>22</v>
      </c>
      <c r="F53" s="14">
        <f t="shared" si="2"/>
        <v>2.8947368421052633</v>
      </c>
      <c r="G53" s="13">
        <v>5</v>
      </c>
      <c r="H53" s="13">
        <v>11</v>
      </c>
      <c r="I53" s="13">
        <v>0</v>
      </c>
      <c r="J53" s="13">
        <v>0</v>
      </c>
      <c r="K53" s="13">
        <v>0</v>
      </c>
      <c r="L53" s="13">
        <v>1</v>
      </c>
      <c r="M53" s="13">
        <v>5</v>
      </c>
      <c r="N53" s="13">
        <v>0</v>
      </c>
      <c r="O53" s="21"/>
    </row>
    <row r="54" spans="1:15" x14ac:dyDescent="0.25">
      <c r="A54" s="6">
        <f>A53+1</f>
        <v>44068</v>
      </c>
      <c r="B54" s="7" t="s">
        <v>18</v>
      </c>
      <c r="C54" s="8">
        <v>26</v>
      </c>
      <c r="D54" s="8">
        <f t="shared" si="1"/>
        <v>6</v>
      </c>
      <c r="E54" s="8">
        <f t="shared" si="0"/>
        <v>20</v>
      </c>
      <c r="F54" s="9">
        <f t="shared" si="2"/>
        <v>76.923076923076934</v>
      </c>
      <c r="G54" s="8">
        <v>0</v>
      </c>
      <c r="H54" s="8">
        <v>2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18</v>
      </c>
      <c r="O54" s="8"/>
    </row>
    <row r="55" spans="1:15" x14ac:dyDescent="0.25">
      <c r="A55" s="6">
        <f>A54</f>
        <v>44068</v>
      </c>
      <c r="B55" s="7" t="s">
        <v>19</v>
      </c>
      <c r="C55" s="8">
        <v>376</v>
      </c>
      <c r="D55" s="8">
        <f t="shared" si="1"/>
        <v>357</v>
      </c>
      <c r="E55" s="8">
        <f t="shared" si="0"/>
        <v>19</v>
      </c>
      <c r="F55" s="9">
        <f t="shared" si="2"/>
        <v>5.0531914893617014</v>
      </c>
      <c r="G55" s="8">
        <v>2</v>
      </c>
      <c r="H55" s="8">
        <v>6</v>
      </c>
      <c r="I55" s="8">
        <v>0</v>
      </c>
      <c r="J55" s="8">
        <v>1</v>
      </c>
      <c r="K55" s="8">
        <v>0</v>
      </c>
      <c r="L55" s="8">
        <v>0</v>
      </c>
      <c r="M55" s="8">
        <v>1</v>
      </c>
      <c r="N55" s="8">
        <v>9</v>
      </c>
      <c r="O55" s="10"/>
    </row>
    <row r="56" spans="1:15" x14ac:dyDescent="0.25">
      <c r="A56" s="11">
        <f>A55+1</f>
        <v>44069</v>
      </c>
      <c r="B56" s="12" t="s">
        <v>18</v>
      </c>
      <c r="C56" s="13">
        <v>0</v>
      </c>
      <c r="D56" s="13">
        <f t="shared" si="1"/>
        <v>0</v>
      </c>
      <c r="E56" s="13">
        <f t="shared" si="0"/>
        <v>0</v>
      </c>
      <c r="F56" s="14" t="e">
        <f t="shared" si="2"/>
        <v>#DIV/0!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/>
    </row>
    <row r="57" spans="1:15" x14ac:dyDescent="0.25">
      <c r="A57" s="11">
        <f>A56</f>
        <v>44069</v>
      </c>
      <c r="B57" s="12" t="s">
        <v>19</v>
      </c>
      <c r="C57" s="13">
        <v>800</v>
      </c>
      <c r="D57" s="13">
        <f t="shared" si="1"/>
        <v>794</v>
      </c>
      <c r="E57" s="13">
        <f t="shared" si="0"/>
        <v>6</v>
      </c>
      <c r="F57" s="14">
        <f t="shared" si="2"/>
        <v>0.75</v>
      </c>
      <c r="G57" s="13">
        <v>0</v>
      </c>
      <c r="H57" s="13">
        <v>2</v>
      </c>
      <c r="I57" s="13">
        <v>0</v>
      </c>
      <c r="J57" s="13">
        <v>3</v>
      </c>
      <c r="K57" s="13">
        <v>1</v>
      </c>
      <c r="L57" s="13">
        <v>0</v>
      </c>
      <c r="M57" s="13">
        <v>0</v>
      </c>
      <c r="N57" s="13">
        <v>0</v>
      </c>
      <c r="O57" s="16"/>
    </row>
    <row r="58" spans="1:15" x14ac:dyDescent="0.25">
      <c r="A58" s="6">
        <f>A57+1</f>
        <v>44070</v>
      </c>
      <c r="B58" s="7" t="s">
        <v>18</v>
      </c>
      <c r="C58" s="8">
        <v>400</v>
      </c>
      <c r="D58" s="8">
        <f t="shared" si="1"/>
        <v>385</v>
      </c>
      <c r="E58" s="8">
        <f t="shared" si="0"/>
        <v>15</v>
      </c>
      <c r="F58" s="9">
        <f t="shared" si="2"/>
        <v>3.75</v>
      </c>
      <c r="G58" s="8">
        <v>3</v>
      </c>
      <c r="H58" s="8">
        <v>10</v>
      </c>
      <c r="I58" s="8">
        <v>0</v>
      </c>
      <c r="J58" s="8">
        <v>1</v>
      </c>
      <c r="K58" s="8">
        <v>1</v>
      </c>
      <c r="L58" s="8">
        <v>0</v>
      </c>
      <c r="M58" s="8">
        <v>0</v>
      </c>
      <c r="N58" s="8">
        <v>0</v>
      </c>
      <c r="O58" s="8"/>
    </row>
    <row r="59" spans="1:15" x14ac:dyDescent="0.25">
      <c r="A59" s="6">
        <f>A58</f>
        <v>44070</v>
      </c>
      <c r="B59" s="7" t="s">
        <v>19</v>
      </c>
      <c r="C59" s="8">
        <v>240</v>
      </c>
      <c r="D59" s="8">
        <f t="shared" si="1"/>
        <v>237</v>
      </c>
      <c r="E59" s="8">
        <f t="shared" si="0"/>
        <v>3</v>
      </c>
      <c r="F59" s="9">
        <f t="shared" si="2"/>
        <v>1.25</v>
      </c>
      <c r="G59" s="8">
        <v>1</v>
      </c>
      <c r="H59" s="8">
        <v>1</v>
      </c>
      <c r="I59" s="8">
        <v>0</v>
      </c>
      <c r="J59" s="8">
        <v>1</v>
      </c>
      <c r="K59" s="8">
        <v>0</v>
      </c>
      <c r="L59" s="8">
        <v>0</v>
      </c>
      <c r="M59" s="8">
        <v>0</v>
      </c>
      <c r="N59" s="8">
        <v>0</v>
      </c>
      <c r="O59" s="22"/>
    </row>
    <row r="60" spans="1:15" x14ac:dyDescent="0.25">
      <c r="A60" s="11">
        <f>A59+1</f>
        <v>44071</v>
      </c>
      <c r="B60" s="12" t="s">
        <v>18</v>
      </c>
      <c r="C60" s="13">
        <v>300</v>
      </c>
      <c r="D60" s="13">
        <f t="shared" si="1"/>
        <v>295</v>
      </c>
      <c r="E60" s="13">
        <f t="shared" si="0"/>
        <v>5</v>
      </c>
      <c r="F60" s="14">
        <f t="shared" si="2"/>
        <v>1.6666666666666667</v>
      </c>
      <c r="G60" s="13">
        <v>0</v>
      </c>
      <c r="H60" s="13">
        <v>3</v>
      </c>
      <c r="I60" s="13">
        <v>0</v>
      </c>
      <c r="J60" s="13">
        <v>1</v>
      </c>
      <c r="K60" s="13">
        <v>0</v>
      </c>
      <c r="L60" s="13">
        <v>0</v>
      </c>
      <c r="M60" s="13">
        <v>0</v>
      </c>
      <c r="N60" s="13">
        <v>1</v>
      </c>
      <c r="O60" s="12"/>
    </row>
    <row r="61" spans="1:15" x14ac:dyDescent="0.25">
      <c r="A61" s="11">
        <f>A60</f>
        <v>44071</v>
      </c>
      <c r="B61" s="12" t="s">
        <v>19</v>
      </c>
      <c r="C61" s="13">
        <v>400</v>
      </c>
      <c r="D61" s="13">
        <f t="shared" si="1"/>
        <v>397</v>
      </c>
      <c r="E61" s="13">
        <f t="shared" si="0"/>
        <v>3</v>
      </c>
      <c r="F61" s="14">
        <f t="shared" si="2"/>
        <v>0.75</v>
      </c>
      <c r="G61" s="13">
        <v>1</v>
      </c>
      <c r="H61" s="13">
        <v>2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21"/>
    </row>
    <row r="62" spans="1:15" x14ac:dyDescent="0.25">
      <c r="A62" s="6">
        <f>A61+1</f>
        <v>44072</v>
      </c>
      <c r="B62" s="7" t="s">
        <v>18</v>
      </c>
      <c r="C62" s="8">
        <v>650</v>
      </c>
      <c r="D62" s="8">
        <f t="shared" si="1"/>
        <v>634</v>
      </c>
      <c r="E62" s="8">
        <f t="shared" si="0"/>
        <v>16</v>
      </c>
      <c r="F62" s="9">
        <f t="shared" si="2"/>
        <v>2.4615384615384617</v>
      </c>
      <c r="G62" s="8">
        <v>0</v>
      </c>
      <c r="H62" s="8">
        <v>0</v>
      </c>
      <c r="I62" s="8">
        <v>0</v>
      </c>
      <c r="J62" s="8">
        <v>2</v>
      </c>
      <c r="K62" s="8">
        <v>2</v>
      </c>
      <c r="L62" s="8">
        <v>0</v>
      </c>
      <c r="M62" s="8">
        <v>11</v>
      </c>
      <c r="N62" s="8">
        <v>1</v>
      </c>
      <c r="O62" s="8"/>
    </row>
    <row r="63" spans="1:15" x14ac:dyDescent="0.25">
      <c r="A63" s="6">
        <f>A62</f>
        <v>44072</v>
      </c>
      <c r="B63" s="7" t="s">
        <v>19</v>
      </c>
      <c r="C63" s="8">
        <v>320</v>
      </c>
      <c r="D63" s="8">
        <f t="shared" si="1"/>
        <v>316</v>
      </c>
      <c r="E63" s="8">
        <f t="shared" si="0"/>
        <v>4</v>
      </c>
      <c r="F63" s="9">
        <f t="shared" si="2"/>
        <v>1.25</v>
      </c>
      <c r="G63" s="8">
        <v>0</v>
      </c>
      <c r="H63" s="8">
        <v>0</v>
      </c>
      <c r="I63" s="8">
        <v>0</v>
      </c>
      <c r="J63" s="8">
        <v>0</v>
      </c>
      <c r="K63" s="8">
        <v>3</v>
      </c>
      <c r="L63" s="8">
        <v>0</v>
      </c>
      <c r="M63" s="8">
        <v>0</v>
      </c>
      <c r="N63" s="8">
        <v>1</v>
      </c>
      <c r="O63" s="22"/>
    </row>
    <row r="64" spans="1:15" x14ac:dyDescent="0.25">
      <c r="A64" s="11">
        <f>A63+1</f>
        <v>44073</v>
      </c>
      <c r="B64" s="12" t="s">
        <v>18</v>
      </c>
      <c r="C64" s="13">
        <v>0</v>
      </c>
      <c r="D64" s="13">
        <f t="shared" si="1"/>
        <v>0</v>
      </c>
      <c r="E64" s="13">
        <f t="shared" si="0"/>
        <v>0</v>
      </c>
      <c r="F64" s="14" t="e">
        <f t="shared" si="2"/>
        <v>#DIV/0!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2"/>
    </row>
    <row r="65" spans="1:15" x14ac:dyDescent="0.25">
      <c r="A65" s="11">
        <f>A64</f>
        <v>44073</v>
      </c>
      <c r="B65" s="12" t="s">
        <v>19</v>
      </c>
      <c r="C65" s="13">
        <v>0</v>
      </c>
      <c r="D65" s="13">
        <f t="shared" si="1"/>
        <v>0</v>
      </c>
      <c r="E65" s="13">
        <f t="shared" si="0"/>
        <v>0</v>
      </c>
      <c r="F65" s="14" t="e">
        <f t="shared" si="2"/>
        <v>#DIV/0!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9"/>
    </row>
    <row r="66" spans="1:15" x14ac:dyDescent="0.25">
      <c r="A66" s="6">
        <f>A65+1</f>
        <v>44074</v>
      </c>
      <c r="B66" s="7" t="s">
        <v>18</v>
      </c>
      <c r="C66" s="8">
        <v>300</v>
      </c>
      <c r="D66" s="8">
        <f t="shared" si="1"/>
        <v>292</v>
      </c>
      <c r="E66" s="8">
        <f t="shared" si="0"/>
        <v>8</v>
      </c>
      <c r="F66" s="9">
        <f t="shared" si="2"/>
        <v>2.666666666666667</v>
      </c>
      <c r="G66" s="8">
        <v>1</v>
      </c>
      <c r="H66" s="8">
        <v>2</v>
      </c>
      <c r="I66" s="8">
        <v>1</v>
      </c>
      <c r="J66" s="8">
        <v>1</v>
      </c>
      <c r="K66" s="8">
        <v>0</v>
      </c>
      <c r="L66" s="8">
        <v>1</v>
      </c>
      <c r="M66" s="8">
        <v>1</v>
      </c>
      <c r="N66" s="8">
        <v>1</v>
      </c>
      <c r="O66" s="7"/>
    </row>
    <row r="67" spans="1:15" x14ac:dyDescent="0.25">
      <c r="A67" s="6">
        <f>A66</f>
        <v>44074</v>
      </c>
      <c r="B67" s="7" t="s">
        <v>19</v>
      </c>
      <c r="C67" s="8">
        <v>480</v>
      </c>
      <c r="D67" s="8">
        <f t="shared" si="1"/>
        <v>479</v>
      </c>
      <c r="E67" s="8">
        <f t="shared" si="0"/>
        <v>1</v>
      </c>
      <c r="F67" s="9">
        <f t="shared" si="2"/>
        <v>0.20833333333333334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1</v>
      </c>
      <c r="M67" s="8">
        <v>0</v>
      </c>
      <c r="N67" s="8">
        <v>0</v>
      </c>
      <c r="O67" s="54"/>
    </row>
    <row r="68" spans="1:15" ht="21.75" customHeight="1" x14ac:dyDescent="0.25">
      <c r="A68" s="55" t="s">
        <v>25</v>
      </c>
      <c r="B68" s="56"/>
      <c r="C68" s="23">
        <f>SUM(C6:C67)</f>
        <v>16418</v>
      </c>
      <c r="D68" s="23">
        <f t="shared" ref="D68:E68" si="4">SUM(D6:D67)</f>
        <v>15714</v>
      </c>
      <c r="E68" s="23">
        <f t="shared" si="4"/>
        <v>704</v>
      </c>
      <c r="F68" s="24">
        <f>(E68/C68)*100</f>
        <v>4.2879766110366671</v>
      </c>
      <c r="G68" s="23">
        <f>SUM(G6:G67)</f>
        <v>91</v>
      </c>
      <c r="H68" s="23">
        <f t="shared" ref="H68:N68" si="5">SUM(H6:H67)</f>
        <v>408</v>
      </c>
      <c r="I68" s="23">
        <f t="shared" si="5"/>
        <v>7</v>
      </c>
      <c r="J68" s="23">
        <f t="shared" si="5"/>
        <v>73</v>
      </c>
      <c r="K68" s="23">
        <f t="shared" si="5"/>
        <v>27</v>
      </c>
      <c r="L68" s="23">
        <f t="shared" si="5"/>
        <v>9</v>
      </c>
      <c r="M68" s="23">
        <f t="shared" si="5"/>
        <v>36</v>
      </c>
      <c r="N68" s="23">
        <f t="shared" si="5"/>
        <v>53</v>
      </c>
      <c r="O68" s="25"/>
    </row>
    <row r="69" spans="1:15" ht="37.5" customHeight="1" x14ac:dyDescent="0.3">
      <c r="A69" s="57" t="s">
        <v>26</v>
      </c>
      <c r="B69" s="57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57" t="s">
        <v>27</v>
      </c>
      <c r="O69" s="57"/>
    </row>
    <row r="70" spans="1:15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</row>
    <row r="71" spans="1:15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</row>
    <row r="72" spans="1:15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</row>
    <row r="73" spans="1:15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</row>
    <row r="74" spans="1:15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</row>
    <row r="75" spans="1:15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</row>
    <row r="76" spans="1:15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</row>
  </sheetData>
  <mergeCells count="12">
    <mergeCell ref="A68:B68"/>
    <mergeCell ref="A69:B69"/>
    <mergeCell ref="N69:O69"/>
    <mergeCell ref="N2:O2"/>
    <mergeCell ref="A4:A5"/>
    <mergeCell ref="B4:B5"/>
    <mergeCell ref="C4:C5"/>
    <mergeCell ref="D4:D5"/>
    <mergeCell ref="E4:E5"/>
    <mergeCell ref="F4:F5"/>
    <mergeCell ref="G4:N4"/>
    <mergeCell ref="O4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AMICA JAN21</vt:lpstr>
      <vt:lpstr>QUBE JAN21</vt:lpstr>
      <vt:lpstr>AMICA FEB21</vt:lpstr>
      <vt:lpstr>QUBE FEB21</vt:lpstr>
      <vt:lpstr>AMICA JUN20</vt:lpstr>
      <vt:lpstr>QUBE JUN20</vt:lpstr>
      <vt:lpstr>AMICA JULY20</vt:lpstr>
      <vt:lpstr>QUBE JULY20</vt:lpstr>
      <vt:lpstr>AMICA AUG20</vt:lpstr>
      <vt:lpstr>QUBE AUG20</vt:lpstr>
      <vt:lpstr>AMICA SEP20</vt:lpstr>
      <vt:lpstr>QUBE SEP20</vt:lpstr>
      <vt:lpstr>AMICA OCT20</vt:lpstr>
      <vt:lpstr>QUBE OCT20</vt:lpstr>
      <vt:lpstr>AMICA NOV20</vt:lpstr>
      <vt:lpstr>QUBE NOV20</vt:lpstr>
      <vt:lpstr>AMICA DEC20</vt:lpstr>
      <vt:lpstr>QUBE DEC20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2021-03-12T12:24:38Z</dcterms:modified>
</cp:coreProperties>
</file>