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roject\"/>
    </mc:Choice>
  </mc:AlternateContent>
  <xr:revisionPtr revIDLastSave="0" documentId="13_ncr:1_{8A591CDC-3E2A-4F9A-AAA3-03029BA8C79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ys2" sheetId="3" r:id="rId1"/>
    <sheet name="Sheet7" sheetId="8" r:id="rId2"/>
    <sheet name="Sheet8" sheetId="9" r:id="rId3"/>
    <sheet name="dailyActivity_merged" sheetId="1" r:id="rId4"/>
    <sheet name="Main" sheetId="2" r:id="rId5"/>
    <sheet name="Very Active" sheetId="6" r:id="rId6"/>
  </sheets>
  <definedNames>
    <definedName name="_xlnm._FilterDatabase" localSheetId="4" hidden="1">Main!$A$1:$E$35</definedName>
    <definedName name="_xlchart.v1.0" hidden="1">Main!$B$1</definedName>
    <definedName name="_xlchart.v1.1" hidden="1">Main!$B$2:$B$34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F13" i="2" l="1"/>
  <c r="F20" i="2"/>
  <c r="F21" i="2"/>
  <c r="F28" i="2"/>
  <c r="F29" i="2"/>
  <c r="F4" i="2"/>
  <c r="F7" i="2"/>
  <c r="F10" i="2"/>
  <c r="F12" i="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5" i="9"/>
  <c r="E3" i="2"/>
  <c r="F3" i="2" s="1"/>
  <c r="E4" i="2"/>
  <c r="E5" i="2"/>
  <c r="F5" i="2" s="1"/>
  <c r="E6" i="2"/>
  <c r="F6" i="2" s="1"/>
  <c r="E7" i="2"/>
  <c r="E8" i="2"/>
  <c r="F8" i="2" s="1"/>
  <c r="E9" i="2"/>
  <c r="F9" i="2" s="1"/>
  <c r="E10" i="2"/>
  <c r="E11" i="2"/>
  <c r="F11" i="2" s="1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E29" i="2"/>
  <c r="E30" i="2"/>
  <c r="F30" i="2" s="1"/>
  <c r="E31" i="2"/>
  <c r="F31" i="2" s="1"/>
  <c r="E32" i="2"/>
  <c r="F32" i="2" s="1"/>
  <c r="E33" i="2"/>
  <c r="F33" i="2" s="1"/>
  <c r="E34" i="2"/>
  <c r="F34" i="2" s="1"/>
  <c r="E2" i="2"/>
  <c r="F2" i="2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5" i="9"/>
  <c r="D5" i="8"/>
  <c r="D38" i="6"/>
  <c r="C3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B29" i="6"/>
</calcChain>
</file>

<file path=xl/sharedStrings.xml><?xml version="1.0" encoding="utf-8"?>
<sst xmlns="http://schemas.openxmlformats.org/spreadsheetml/2006/main" count="640" uniqueCount="51">
  <si>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</si>
  <si>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</si>
  <si>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</si>
  <si>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</si>
  <si>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</si>
  <si>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</si>
  <si>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</si>
  <si>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</si>
  <si>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</si>
  <si>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</si>
  <si>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</si>
  <si>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</si>
  <si>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</si>
  <si>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</si>
  <si>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</si>
  <si>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</si>
  <si>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</si>
  <si>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</si>
  <si>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</si>
  <si>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</si>
  <si>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</si>
  <si>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</si>
  <si>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</si>
  <si>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</si>
  <si>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</si>
  <si>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</si>
  <si>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</si>
  <si>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</si>
  <si>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</si>
  <si>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</si>
  <si>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</si>
  <si>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</si>
  <si>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</si>
  <si>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ID</t>
  </si>
  <si>
    <t>Days</t>
  </si>
  <si>
    <t>Column Labels</t>
  </si>
  <si>
    <t>Grand Total</t>
  </si>
  <si>
    <t>Row Labels</t>
  </si>
  <si>
    <t>Count of ActivityDate</t>
  </si>
  <si>
    <t>Avg Very Active Minutes</t>
  </si>
  <si>
    <t>Average</t>
  </si>
  <si>
    <t>Sum of FairlyActiveMinutes</t>
  </si>
  <si>
    <t>Total Minutes</t>
  </si>
  <si>
    <t>Total no.</t>
  </si>
  <si>
    <t>Avg Fairly Active Minutes</t>
  </si>
  <si>
    <t>Potential Customer</t>
  </si>
  <si>
    <t>Vry Active</t>
  </si>
  <si>
    <t>Sum of VeryActiveMinutes</t>
  </si>
  <si>
    <t>Sr no.</t>
  </si>
  <si>
    <t>Average very active minutes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</si>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</sst>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6" fillId="36" borderId="11" xfId="0" applyFont="1" applyFill="1" applyBorder="1" applyAlignment="1">
      <alignment horizontal="left"/>
    </xf>
    <xf numFmtId="0" fontId="16" fillId="36" borderId="11" xfId="0" applyFont="1" applyFill="1" applyBorder="1"/>
    <xf numFmtId="0" fontId="16" fillId="34" borderId="11" xfId="0" applyFont="1" applyFill="1" applyBorder="1"/>
    <xf numFmtId="0" fontId="19" fillId="0" borderId="11" xfId="0" applyFont="1" applyBorder="1" applyAlignment="1">
      <alignment horizontal="right"/>
    </xf>
    <xf numFmtId="0" fontId="19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right"/>
    </xf>
    <xf numFmtId="0" fontId="16" fillId="0" borderId="11" xfId="0" applyFont="1" applyBorder="1"/>
    <xf numFmtId="0" fontId="16" fillId="35" borderId="11" xfId="0" applyFont="1" applyFill="1" applyBorder="1"/>
    <xf numFmtId="0" fontId="16" fillId="37" borderId="11" xfId="0" applyFont="1" applyFill="1" applyBorder="1"/>
    <xf numFmtId="0" fontId="18" fillId="36" borderId="11" xfId="0" applyFont="1" applyFill="1" applyBorder="1"/>
    <xf numFmtId="0" fontId="20" fillId="34" borderId="11" xfId="0" applyFont="1" applyFill="1" applyBorder="1"/>
    <xf numFmtId="0" fontId="0" fillId="38" borderId="11" xfId="0" applyFill="1" applyBorder="1"/>
    <xf numFmtId="0" fontId="14" fillId="38" borderId="11" xfId="0" applyFont="1" applyFill="1" applyBorder="1"/>
    <xf numFmtId="0" fontId="16" fillId="38" borderId="11" xfId="0" applyFont="1" applyFill="1" applyBorder="1"/>
    <xf numFmtId="0" fontId="16" fillId="38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20" fillId="36" borderId="11" xfId="0" applyFont="1" applyFill="1" applyBorder="1"/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6" fillId="38" borderId="11" xfId="0" applyFont="1" applyFill="1" applyBorder="1" applyAlignment="1">
      <alignment horizontal="right"/>
    </xf>
    <xf numFmtId="0" fontId="16" fillId="39" borderId="11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b/>
        <i val="0"/>
        <color theme="5"/>
      </font>
    </dxf>
    <dxf>
      <font>
        <b/>
        <i val="0"/>
        <color rgb="FF7030A0"/>
      </font>
    </dxf>
    <dxf>
      <font>
        <b/>
        <i val="0"/>
        <color theme="7" tint="0.59996337778862885"/>
      </font>
    </dxf>
    <dxf>
      <font>
        <b/>
        <i val="0"/>
        <color rgb="FFFF0000"/>
      </font>
    </dxf>
    <dxf>
      <fill>
        <patternFill patternType="solid">
          <bgColor rgb="FFFFFFCC"/>
        </patternFill>
      </fill>
    </dxf>
    <dxf>
      <font>
        <color rgb="FFFF0000"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CC"/>
      <color rgb="FFFFFF66"/>
      <color rgb="FFFFFF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Days vs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Days vs Frequency</a:t>
          </a:r>
        </a:p>
      </cx:txPr>
    </cx:title>
    <cx:plotArea>
      <cx:plotAreaRegion>
        <cx:series layoutId="clusteredColumn" uniqueId="{8CE0770A-3749-491F-8D32-E192EB2F9234}">
          <cx:tx>
            <cx:txData>
              <cx:f>_xlchart.v1.0</cx:f>
              <cx:v>Days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Frequency</a:t>
              </a:r>
            </a:p>
          </cx:txPr>
        </cx:title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284591</xdr:colOff>
      <xdr:row>2</xdr:row>
      <xdr:rowOff>37107</xdr:rowOff>
    </xdr:from>
    <xdr:to>
      <xdr:col>12</xdr:col>
      <xdr:colOff>193151</xdr:colOff>
      <xdr:row>12</xdr:row>
      <xdr:rowOff>98067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56B141-1868-3E66-F5CF-7FFDDFFEF0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7991" y="433347"/>
              <a:ext cx="2926080" cy="204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81.651821527776" createdVersion="8" refreshedVersion="8" minRefreshableVersion="3" recordCount="940" xr:uid="{D6D6FBC4-6C0C-41FC-848D-60C05F1FDB39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x v="0"/>
    <x v="0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x v="1"/>
    <x v="1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x v="2"/>
    <x v="2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x v="3"/>
    <x v="3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x v="4"/>
    <x v="4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x v="5"/>
    <x v="5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x v="6"/>
    <x v="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x v="7"/>
    <x v="7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x v="8"/>
    <x v="8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x v="9"/>
    <x v="9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x v="10"/>
    <x v="10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x v="11"/>
    <x v="1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x v="12"/>
    <x v="12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x v="13"/>
    <x v="13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x v="14"/>
    <x v="14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x v="15"/>
    <x v="2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x v="16"/>
    <x v="15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x v="17"/>
    <x v="8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x v="18"/>
    <x v="3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x v="19"/>
    <x v="16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x v="11"/>
    <x v="17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x v="7"/>
    <x v="18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x v="4"/>
    <x v="19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x v="20"/>
    <x v="18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x v="21"/>
    <x v="20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x v="22"/>
    <x v="21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x v="23"/>
    <x v="9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x v="24"/>
    <x v="2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x v="24"/>
    <x v="7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x v="4"/>
    <x v="14"/>
    <n v="251"/>
    <n v="669"/>
    <n v="1783"/>
  </r>
  <r>
    <x v="0"/>
    <x v="30"/>
    <n v="0"/>
    <n v="0"/>
    <n v="0"/>
    <n v="0"/>
    <n v="0"/>
    <n v="0"/>
    <n v="0"/>
    <n v="0"/>
    <x v="25"/>
    <x v="22"/>
    <n v="0"/>
    <n v="1440"/>
    <n v="0"/>
  </r>
  <r>
    <x v="1"/>
    <x v="0"/>
    <n v="8163"/>
    <n v="5.3099999427795401"/>
    <n v="5.3099999427795401"/>
    <n v="0"/>
    <n v="0"/>
    <n v="0"/>
    <n v="5.3099999427795401"/>
    <n v="0"/>
    <x v="25"/>
    <x v="22"/>
    <n v="146"/>
    <n v="1294"/>
    <n v="1432"/>
  </r>
  <r>
    <x v="1"/>
    <x v="1"/>
    <n v="7007"/>
    <n v="4.5500001907348597"/>
    <n v="4.5500001907348597"/>
    <n v="0"/>
    <n v="0"/>
    <n v="0"/>
    <n v="4.5500001907348597"/>
    <n v="0"/>
    <x v="25"/>
    <x v="22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x v="25"/>
    <x v="22"/>
    <n v="236"/>
    <n v="1204"/>
    <n v="1572"/>
  </r>
  <r>
    <x v="1"/>
    <x v="3"/>
    <n v="1510"/>
    <n v="0.980000019073486"/>
    <n v="0.980000019073486"/>
    <n v="0"/>
    <n v="0"/>
    <n v="0"/>
    <n v="0.97000002861022905"/>
    <n v="0"/>
    <x v="25"/>
    <x v="22"/>
    <n v="96"/>
    <n v="1344"/>
    <n v="1344"/>
  </r>
  <r>
    <x v="1"/>
    <x v="4"/>
    <n v="5370"/>
    <n v="3.4900000095367401"/>
    <n v="3.4900000095367401"/>
    <n v="0"/>
    <n v="0"/>
    <n v="0"/>
    <n v="3.4900000095367401"/>
    <n v="0"/>
    <x v="25"/>
    <x v="22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x v="26"/>
    <x v="19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x v="27"/>
    <x v="23"/>
    <n v="202"/>
    <n v="1214"/>
    <n v="1604"/>
  </r>
  <r>
    <x v="1"/>
    <x v="7"/>
    <n v="2916"/>
    <n v="1.8999999761581401"/>
    <n v="1.8999999761581401"/>
    <n v="0"/>
    <n v="0"/>
    <n v="0"/>
    <n v="1.8999999761581401"/>
    <n v="0"/>
    <x v="25"/>
    <x v="22"/>
    <n v="141"/>
    <n v="1299"/>
    <n v="1435"/>
  </r>
  <r>
    <x v="1"/>
    <x v="8"/>
    <n v="4974"/>
    <n v="3.2300000190734899"/>
    <n v="3.2300000190734899"/>
    <n v="0"/>
    <n v="0"/>
    <n v="0"/>
    <n v="3.2300000190734899"/>
    <n v="0"/>
    <x v="25"/>
    <x v="22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x v="25"/>
    <x v="22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x v="25"/>
    <x v="22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x v="25"/>
    <x v="22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x v="17"/>
    <x v="24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x v="25"/>
    <x v="22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x v="25"/>
    <x v="22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x v="27"/>
    <x v="25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x v="25"/>
    <x v="12"/>
    <n v="115"/>
    <n v="1320"/>
    <n v="1401"/>
  </r>
  <r>
    <x v="1"/>
    <x v="17"/>
    <n v="2390"/>
    <n v="1.54999995231628"/>
    <n v="1.54999995231628"/>
    <n v="0"/>
    <n v="0"/>
    <n v="0"/>
    <n v="1.54999995231628"/>
    <n v="0"/>
    <x v="25"/>
    <x v="22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x v="28"/>
    <x v="14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x v="29"/>
    <x v="26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x v="30"/>
    <x v="20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x v="25"/>
    <x v="22"/>
    <n v="96"/>
    <n v="1344"/>
    <n v="1334"/>
  </r>
  <r>
    <x v="1"/>
    <x v="22"/>
    <n v="2193"/>
    <n v="1.4299999475479099"/>
    <n v="1.4299999475479099"/>
    <n v="0"/>
    <n v="0"/>
    <n v="0"/>
    <n v="1.41999995708466"/>
    <n v="0"/>
    <x v="25"/>
    <x v="22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x v="25"/>
    <x v="22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x v="25"/>
    <x v="22"/>
    <n v="102"/>
    <n v="1338"/>
    <n v="1341"/>
  </r>
  <r>
    <x v="1"/>
    <x v="25"/>
    <n v="2104"/>
    <n v="1.37000000476837"/>
    <n v="1.37000000476837"/>
    <n v="0"/>
    <n v="0"/>
    <n v="0"/>
    <n v="1.37000000476837"/>
    <n v="0"/>
    <x v="25"/>
    <x v="22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x v="25"/>
    <x v="22"/>
    <n v="152"/>
    <n v="1288"/>
    <n v="1427"/>
  </r>
  <r>
    <x v="1"/>
    <x v="27"/>
    <n v="1732"/>
    <n v="1.12999999523163"/>
    <n v="1.12999999523163"/>
    <n v="0"/>
    <n v="0"/>
    <n v="0"/>
    <n v="1.12999999523163"/>
    <n v="0"/>
    <x v="25"/>
    <x v="22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x v="25"/>
    <x v="22"/>
    <n v="139"/>
    <n v="1301"/>
    <n v="1393"/>
  </r>
  <r>
    <x v="1"/>
    <x v="29"/>
    <n v="3134"/>
    <n v="2.03999996185303"/>
    <n v="2.03999996185303"/>
    <n v="0"/>
    <n v="0"/>
    <n v="0"/>
    <n v="2.03999996185303"/>
    <n v="0"/>
    <x v="25"/>
    <x v="22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x v="25"/>
    <x v="22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x v="31"/>
    <x v="27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x v="2"/>
    <x v="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x v="32"/>
    <x v="2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x v="33"/>
    <x v="29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x v="34"/>
    <x v="30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x v="3"/>
    <x v="0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x v="26"/>
    <x v="31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x v="32"/>
    <x v="2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x v="25"/>
    <x v="22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x v="25"/>
    <x v="22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x v="25"/>
    <x v="22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x v="25"/>
    <x v="17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x v="25"/>
    <x v="22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x v="35"/>
    <x v="32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x v="28"/>
    <x v="33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x v="25"/>
    <x v="22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x v="33"/>
    <x v="34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x v="25"/>
    <x v="22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x v="36"/>
    <x v="35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x v="33"/>
    <x v="18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x v="37"/>
    <x v="23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x v="38"/>
    <x v="36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x v="25"/>
    <x v="22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x v="39"/>
    <x v="8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x v="28"/>
    <x v="20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x v="11"/>
    <x v="3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x v="25"/>
    <x v="22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x v="40"/>
    <x v="20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x v="41"/>
    <x v="1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x v="25"/>
    <x v="22"/>
    <n v="49"/>
    <n v="713"/>
    <n v="1276"/>
  </r>
  <r>
    <x v="3"/>
    <x v="0"/>
    <n v="6697"/>
    <n v="4.4299998283386204"/>
    <n v="4.4299998283386204"/>
    <n v="0"/>
    <n v="0"/>
    <n v="0"/>
    <n v="4.4299998283386204"/>
    <n v="0"/>
    <x v="25"/>
    <x v="22"/>
    <n v="339"/>
    <n v="1101"/>
    <n v="2030"/>
  </r>
  <r>
    <x v="3"/>
    <x v="1"/>
    <n v="4929"/>
    <n v="3.2599999904632599"/>
    <n v="3.2599999904632599"/>
    <n v="0"/>
    <n v="0"/>
    <n v="0"/>
    <n v="3.2599999904632599"/>
    <n v="0"/>
    <x v="25"/>
    <x v="22"/>
    <n v="248"/>
    <n v="1192"/>
    <n v="1860"/>
  </r>
  <r>
    <x v="3"/>
    <x v="2"/>
    <n v="7937"/>
    <n v="5.25"/>
    <n v="5.25"/>
    <n v="0"/>
    <n v="0"/>
    <n v="0"/>
    <n v="5.2300000190734899"/>
    <n v="0"/>
    <x v="25"/>
    <x v="22"/>
    <n v="373"/>
    <n v="843"/>
    <n v="2130"/>
  </r>
  <r>
    <x v="3"/>
    <x v="3"/>
    <n v="3844"/>
    <n v="2.53999996185303"/>
    <n v="2.53999996185303"/>
    <n v="0"/>
    <n v="0"/>
    <n v="0"/>
    <n v="2.53999996185303"/>
    <n v="0"/>
    <x v="25"/>
    <x v="22"/>
    <n v="176"/>
    <n v="527"/>
    <n v="1725"/>
  </r>
  <r>
    <x v="3"/>
    <x v="4"/>
    <n v="3414"/>
    <n v="2.2599999904632599"/>
    <n v="2.2599999904632599"/>
    <n v="0"/>
    <n v="0"/>
    <n v="0"/>
    <n v="2.2599999904632599"/>
    <n v="0"/>
    <x v="25"/>
    <x v="22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x v="31"/>
    <x v="9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x v="25"/>
    <x v="8"/>
    <n v="217"/>
    <n v="1211"/>
    <n v="1814"/>
  </r>
  <r>
    <x v="3"/>
    <x v="7"/>
    <n v="197"/>
    <n v="0.129999995231628"/>
    <n v="0.129999995231628"/>
    <n v="0"/>
    <n v="0"/>
    <n v="0"/>
    <n v="0.129999995231628"/>
    <n v="0"/>
    <x v="25"/>
    <x v="22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x v="25"/>
    <x v="22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x v="31"/>
    <x v="0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x v="25"/>
    <x v="22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x v="25"/>
    <x v="22"/>
    <n v="139"/>
    <n v="1301"/>
    <n v="1645"/>
  </r>
  <r>
    <x v="3"/>
    <x v="12"/>
    <n v="0"/>
    <n v="0"/>
    <n v="0"/>
    <n v="0"/>
    <n v="0"/>
    <n v="0"/>
    <n v="0"/>
    <n v="0"/>
    <x v="25"/>
    <x v="22"/>
    <n v="0"/>
    <n v="1440"/>
    <n v="1347"/>
  </r>
  <r>
    <x v="3"/>
    <x v="13"/>
    <n v="0"/>
    <n v="0"/>
    <n v="0"/>
    <n v="0"/>
    <n v="0"/>
    <n v="0"/>
    <n v="0"/>
    <n v="0"/>
    <x v="25"/>
    <x v="22"/>
    <n v="0"/>
    <n v="1440"/>
    <n v="1347"/>
  </r>
  <r>
    <x v="3"/>
    <x v="14"/>
    <n v="0"/>
    <n v="0"/>
    <n v="0"/>
    <n v="0"/>
    <n v="0"/>
    <n v="0"/>
    <n v="0"/>
    <n v="0"/>
    <x v="25"/>
    <x v="22"/>
    <n v="0"/>
    <n v="1440"/>
    <n v="1347"/>
  </r>
  <r>
    <x v="3"/>
    <x v="15"/>
    <n v="4"/>
    <n v="0"/>
    <n v="0"/>
    <n v="0"/>
    <n v="0"/>
    <n v="0"/>
    <n v="0"/>
    <n v="0"/>
    <x v="25"/>
    <x v="22"/>
    <n v="1"/>
    <n v="1439"/>
    <n v="1348"/>
  </r>
  <r>
    <x v="3"/>
    <x v="16"/>
    <n v="6907"/>
    <n v="4.5700001716613796"/>
    <n v="4.5700001716613796"/>
    <n v="0"/>
    <n v="0"/>
    <n v="0"/>
    <n v="4.5599999427795401"/>
    <n v="0"/>
    <x v="25"/>
    <x v="22"/>
    <n v="302"/>
    <n v="1138"/>
    <n v="1992"/>
  </r>
  <r>
    <x v="3"/>
    <x v="17"/>
    <n v="4920"/>
    <n v="3.25"/>
    <n v="3.25"/>
    <n v="0"/>
    <n v="0"/>
    <n v="0"/>
    <n v="3.25"/>
    <n v="0"/>
    <x v="25"/>
    <x v="22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x v="25"/>
    <x v="22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x v="25"/>
    <x v="23"/>
    <n v="75"/>
    <n v="585"/>
    <n v="1541"/>
  </r>
  <r>
    <x v="3"/>
    <x v="20"/>
    <n v="0"/>
    <n v="0"/>
    <n v="0"/>
    <n v="0"/>
    <n v="0"/>
    <n v="0"/>
    <n v="0"/>
    <n v="0"/>
    <x v="25"/>
    <x v="22"/>
    <n v="0"/>
    <n v="1440"/>
    <n v="1348"/>
  </r>
  <r>
    <x v="3"/>
    <x v="21"/>
    <n v="4059"/>
    <n v="2.6800000667571999"/>
    <n v="2.6800000667571999"/>
    <n v="0"/>
    <n v="0"/>
    <n v="0"/>
    <n v="2.6800000667571999"/>
    <n v="0"/>
    <x v="25"/>
    <x v="22"/>
    <n v="184"/>
    <n v="1256"/>
    <n v="1742"/>
  </r>
  <r>
    <x v="3"/>
    <x v="22"/>
    <n v="2080"/>
    <n v="1.37000000476837"/>
    <n v="1.37000000476837"/>
    <n v="0"/>
    <n v="0"/>
    <n v="0"/>
    <n v="1.37000000476837"/>
    <n v="0"/>
    <x v="25"/>
    <x v="22"/>
    <n v="87"/>
    <n v="1353"/>
    <n v="1549"/>
  </r>
  <r>
    <x v="3"/>
    <x v="23"/>
    <n v="2237"/>
    <n v="1.4800000190734901"/>
    <n v="1.4800000190734901"/>
    <n v="0"/>
    <n v="0"/>
    <n v="0"/>
    <n v="1.4800000190734901"/>
    <n v="0"/>
    <x v="25"/>
    <x v="22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x v="25"/>
    <x v="22"/>
    <n v="2"/>
    <n v="1438"/>
    <n v="1351"/>
  </r>
  <r>
    <x v="3"/>
    <x v="25"/>
    <n v="0"/>
    <n v="0"/>
    <n v="0"/>
    <n v="0"/>
    <n v="0"/>
    <n v="0"/>
    <n v="0"/>
    <n v="0"/>
    <x v="25"/>
    <x v="22"/>
    <n v="0"/>
    <n v="1440"/>
    <n v="1347"/>
  </r>
  <r>
    <x v="3"/>
    <x v="26"/>
    <n v="0"/>
    <n v="0"/>
    <n v="0"/>
    <n v="0"/>
    <n v="0"/>
    <n v="0"/>
    <n v="0"/>
    <n v="0"/>
    <x v="25"/>
    <x v="22"/>
    <n v="0"/>
    <n v="1440"/>
    <n v="1347"/>
  </r>
  <r>
    <x v="3"/>
    <x v="27"/>
    <n v="0"/>
    <n v="0"/>
    <n v="0"/>
    <n v="0"/>
    <n v="0"/>
    <n v="0"/>
    <n v="0"/>
    <n v="0"/>
    <x v="25"/>
    <x v="22"/>
    <n v="0"/>
    <n v="1440"/>
    <n v="1347"/>
  </r>
  <r>
    <x v="3"/>
    <x v="28"/>
    <n v="0"/>
    <n v="0"/>
    <n v="0"/>
    <n v="0"/>
    <n v="0"/>
    <n v="0"/>
    <n v="0"/>
    <n v="0"/>
    <x v="25"/>
    <x v="22"/>
    <n v="0"/>
    <n v="1440"/>
    <n v="1347"/>
  </r>
  <r>
    <x v="3"/>
    <x v="29"/>
    <n v="0"/>
    <n v="0"/>
    <n v="0"/>
    <n v="0"/>
    <n v="0"/>
    <n v="0"/>
    <n v="0"/>
    <n v="0"/>
    <x v="25"/>
    <x v="22"/>
    <n v="0"/>
    <n v="1440"/>
    <n v="1347"/>
  </r>
  <r>
    <x v="3"/>
    <x v="30"/>
    <n v="0"/>
    <n v="0"/>
    <n v="0"/>
    <n v="0"/>
    <n v="0"/>
    <n v="0"/>
    <n v="0"/>
    <n v="0"/>
    <x v="25"/>
    <x v="22"/>
    <n v="0"/>
    <n v="711"/>
    <n v="665"/>
  </r>
  <r>
    <x v="4"/>
    <x v="0"/>
    <n v="678"/>
    <n v="0.46999999880790699"/>
    <n v="0.46999999880790699"/>
    <n v="0"/>
    <n v="0"/>
    <n v="0"/>
    <n v="0.46999999880790699"/>
    <n v="0"/>
    <x v="25"/>
    <x v="22"/>
    <n v="55"/>
    <n v="734"/>
    <n v="2220"/>
  </r>
  <r>
    <x v="4"/>
    <x v="1"/>
    <n v="356"/>
    <n v="0.25"/>
    <n v="0.25"/>
    <n v="0"/>
    <n v="0"/>
    <n v="0"/>
    <n v="0.25"/>
    <n v="0"/>
    <x v="25"/>
    <x v="22"/>
    <n v="32"/>
    <n v="986"/>
    <n v="2151"/>
  </r>
  <r>
    <x v="4"/>
    <x v="2"/>
    <n v="2163"/>
    <n v="1.5"/>
    <n v="1.5"/>
    <n v="0"/>
    <n v="0"/>
    <n v="0.40000000596046398"/>
    <n v="1.1000000238418599"/>
    <n v="0"/>
    <x v="25"/>
    <x v="38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x v="25"/>
    <x v="22"/>
    <n v="51"/>
    <n v="941"/>
    <n v="2221"/>
  </r>
  <r>
    <x v="4"/>
    <x v="4"/>
    <n v="0"/>
    <n v="0"/>
    <n v="0"/>
    <n v="0"/>
    <n v="0"/>
    <n v="0"/>
    <n v="0"/>
    <n v="0"/>
    <x v="25"/>
    <x v="22"/>
    <n v="0"/>
    <n v="1440"/>
    <n v="2064"/>
  </r>
  <r>
    <x v="4"/>
    <x v="5"/>
    <n v="0"/>
    <n v="0"/>
    <n v="0"/>
    <n v="0"/>
    <n v="0"/>
    <n v="0"/>
    <n v="0"/>
    <n v="0"/>
    <x v="25"/>
    <x v="22"/>
    <n v="0"/>
    <n v="1440"/>
    <n v="2063"/>
  </r>
  <r>
    <x v="4"/>
    <x v="6"/>
    <n v="244"/>
    <n v="0.17000000178813901"/>
    <n v="0.17000000178813901"/>
    <n v="0"/>
    <n v="0"/>
    <n v="0"/>
    <n v="0.17000000178813901"/>
    <n v="0"/>
    <x v="25"/>
    <x v="22"/>
    <n v="17"/>
    <n v="1423"/>
    <n v="2111"/>
  </r>
  <r>
    <x v="4"/>
    <x v="7"/>
    <n v="0"/>
    <n v="0"/>
    <n v="0"/>
    <n v="0"/>
    <n v="0"/>
    <n v="0"/>
    <n v="0"/>
    <n v="0"/>
    <x v="25"/>
    <x v="22"/>
    <n v="0"/>
    <n v="1440"/>
    <n v="2063"/>
  </r>
  <r>
    <x v="4"/>
    <x v="8"/>
    <n v="0"/>
    <n v="0"/>
    <n v="0"/>
    <n v="0"/>
    <n v="0"/>
    <n v="0"/>
    <n v="0"/>
    <n v="0"/>
    <x v="25"/>
    <x v="22"/>
    <n v="0"/>
    <n v="1440"/>
    <n v="2063"/>
  </r>
  <r>
    <x v="4"/>
    <x v="9"/>
    <n v="0"/>
    <n v="0"/>
    <n v="0"/>
    <n v="0"/>
    <n v="0"/>
    <n v="0"/>
    <n v="0"/>
    <n v="0"/>
    <x v="25"/>
    <x v="22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x v="25"/>
    <x v="22"/>
    <n v="10"/>
    <n v="1430"/>
    <n v="2093"/>
  </r>
  <r>
    <x v="4"/>
    <x v="11"/>
    <n v="2945"/>
    <n v="2.03999996185303"/>
    <n v="2.03999996185303"/>
    <n v="0"/>
    <n v="0"/>
    <n v="0"/>
    <n v="2.03999996185303"/>
    <n v="0"/>
    <x v="25"/>
    <x v="22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x v="37"/>
    <x v="20"/>
    <n v="75"/>
    <n v="1358"/>
    <n v="2324"/>
  </r>
  <r>
    <x v="4"/>
    <x v="13"/>
    <n v="152"/>
    <n v="0.109999999403954"/>
    <n v="0.109999999403954"/>
    <n v="0"/>
    <n v="0"/>
    <n v="0"/>
    <n v="0.109999999403954"/>
    <n v="0"/>
    <x v="25"/>
    <x v="22"/>
    <n v="12"/>
    <n v="1303"/>
    <n v="2100"/>
  </r>
  <r>
    <x v="4"/>
    <x v="14"/>
    <n v="3761"/>
    <n v="2.5999999046325701"/>
    <n v="2.5999999046325701"/>
    <n v="0"/>
    <n v="0"/>
    <n v="0"/>
    <n v="2.5999999046325701"/>
    <n v="0"/>
    <x v="25"/>
    <x v="22"/>
    <n v="192"/>
    <n v="1058"/>
    <n v="2638"/>
  </r>
  <r>
    <x v="4"/>
    <x v="15"/>
    <n v="0"/>
    <n v="0"/>
    <n v="0"/>
    <n v="0"/>
    <n v="0"/>
    <n v="0"/>
    <n v="0"/>
    <n v="0"/>
    <x v="25"/>
    <x v="22"/>
    <n v="0"/>
    <n v="1440"/>
    <n v="2063"/>
  </r>
  <r>
    <x v="4"/>
    <x v="16"/>
    <n v="1675"/>
    <n v="1.1599999666214"/>
    <n v="1.1599999666214"/>
    <n v="0"/>
    <n v="0"/>
    <n v="0"/>
    <n v="1.1599999666214"/>
    <n v="0"/>
    <x v="25"/>
    <x v="22"/>
    <n v="95"/>
    <n v="1167"/>
    <n v="2351"/>
  </r>
  <r>
    <x v="4"/>
    <x v="17"/>
    <n v="0"/>
    <n v="0"/>
    <n v="0"/>
    <n v="0"/>
    <n v="0"/>
    <n v="0"/>
    <n v="0"/>
    <n v="0"/>
    <x v="25"/>
    <x v="22"/>
    <n v="0"/>
    <n v="1440"/>
    <n v="2063"/>
  </r>
  <r>
    <x v="4"/>
    <x v="18"/>
    <n v="0"/>
    <n v="0"/>
    <n v="0"/>
    <n v="0"/>
    <n v="0"/>
    <n v="0"/>
    <n v="0"/>
    <n v="0"/>
    <x v="25"/>
    <x v="22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x v="42"/>
    <x v="32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x v="17"/>
    <x v="9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x v="38"/>
    <x v="22"/>
    <n v="17"/>
    <n v="1413"/>
    <n v="2195"/>
  </r>
  <r>
    <x v="4"/>
    <x v="22"/>
    <n v="1786"/>
    <n v="1.2400000095367401"/>
    <n v="1.2400000095367401"/>
    <n v="0"/>
    <n v="0"/>
    <n v="0"/>
    <n v="1.2400000095367401"/>
    <n v="0"/>
    <x v="25"/>
    <x v="22"/>
    <n v="87"/>
    <n v="1353"/>
    <n v="2338"/>
  </r>
  <r>
    <x v="4"/>
    <x v="23"/>
    <n v="0"/>
    <n v="0"/>
    <n v="0"/>
    <n v="0"/>
    <n v="0"/>
    <n v="0"/>
    <n v="0"/>
    <n v="0"/>
    <x v="25"/>
    <x v="22"/>
    <n v="0"/>
    <n v="1440"/>
    <n v="2063"/>
  </r>
  <r>
    <x v="4"/>
    <x v="24"/>
    <n v="2091"/>
    <n v="1.45000004768372"/>
    <n v="1.45000004768372"/>
    <n v="0"/>
    <n v="0"/>
    <n v="0"/>
    <n v="1.45000004768372"/>
    <n v="0"/>
    <x v="25"/>
    <x v="22"/>
    <n v="108"/>
    <n v="1332"/>
    <n v="2383"/>
  </r>
  <r>
    <x v="4"/>
    <x v="25"/>
    <n v="1510"/>
    <n v="1.03999996185303"/>
    <n v="1.03999996185303"/>
    <n v="0"/>
    <n v="0"/>
    <n v="0"/>
    <n v="1.03999996185303"/>
    <n v="0"/>
    <x v="25"/>
    <x v="22"/>
    <n v="48"/>
    <n v="1392"/>
    <n v="2229"/>
  </r>
  <r>
    <x v="4"/>
    <x v="26"/>
    <n v="0"/>
    <n v="0"/>
    <n v="0"/>
    <n v="0"/>
    <n v="0"/>
    <n v="0"/>
    <n v="0"/>
    <n v="0"/>
    <x v="25"/>
    <x v="22"/>
    <n v="0"/>
    <n v="1440"/>
    <n v="2063"/>
  </r>
  <r>
    <x v="4"/>
    <x v="27"/>
    <n v="0"/>
    <n v="0"/>
    <n v="0"/>
    <n v="0"/>
    <n v="0"/>
    <n v="0"/>
    <n v="0"/>
    <n v="0"/>
    <x v="25"/>
    <x v="22"/>
    <n v="0"/>
    <n v="1440"/>
    <n v="2063"/>
  </r>
  <r>
    <x v="4"/>
    <x v="28"/>
    <n v="0"/>
    <n v="0"/>
    <n v="0"/>
    <n v="0"/>
    <n v="0"/>
    <n v="0"/>
    <n v="0"/>
    <n v="0"/>
    <x v="25"/>
    <x v="22"/>
    <n v="0"/>
    <n v="1440"/>
    <n v="2063"/>
  </r>
  <r>
    <x v="4"/>
    <x v="29"/>
    <n v="0"/>
    <n v="0"/>
    <n v="0"/>
    <n v="0"/>
    <n v="0"/>
    <n v="0"/>
    <n v="0"/>
    <n v="0"/>
    <x v="25"/>
    <x v="22"/>
    <n v="0"/>
    <n v="1440"/>
    <n v="2063"/>
  </r>
  <r>
    <x v="4"/>
    <x v="30"/>
    <n v="0"/>
    <n v="0"/>
    <n v="0"/>
    <n v="0"/>
    <n v="0"/>
    <n v="0"/>
    <n v="0"/>
    <n v="0"/>
    <x v="25"/>
    <x v="22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x v="6"/>
    <x v="13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x v="43"/>
    <x v="12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x v="40"/>
    <x v="39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x v="44"/>
    <x v="38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x v="11"/>
    <x v="2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x v="8"/>
    <x v="40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x v="16"/>
    <x v="39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x v="14"/>
    <x v="23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x v="16"/>
    <x v="26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x v="45"/>
    <x v="34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x v="18"/>
    <x v="4"/>
    <n v="273"/>
    <n v="1105"/>
    <n v="2638"/>
  </r>
  <r>
    <x v="5"/>
    <x v="11"/>
    <n v="6001"/>
    <n v="4.21000003814697"/>
    <n v="4.21000003814697"/>
    <n v="0"/>
    <n v="0"/>
    <n v="0"/>
    <n v="4.21000003814697"/>
    <n v="0"/>
    <x v="25"/>
    <x v="22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x v="22"/>
    <x v="41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x v="23"/>
    <x v="9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x v="46"/>
    <x v="18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x v="9"/>
    <x v="5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x v="39"/>
    <x v="5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x v="1"/>
    <x v="42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x v="47"/>
    <x v="14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x v="0"/>
    <x v="15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x v="4"/>
    <x v="9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x v="48"/>
    <x v="13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x v="4"/>
    <x v="10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x v="46"/>
    <x v="5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x v="21"/>
    <x v="3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x v="49"/>
    <x v="43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x v="25"/>
    <x v="22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x v="50"/>
    <x v="44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x v="51"/>
    <x v="15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x v="52"/>
    <x v="4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x v="17"/>
    <x v="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x v="33"/>
    <x v="9"/>
    <n v="181"/>
    <n v="706"/>
    <n v="1459"/>
  </r>
  <r>
    <x v="6"/>
    <x v="1"/>
    <n v="4993"/>
    <n v="3.0999999046325701"/>
    <n v="3.0999999046325701"/>
    <n v="0"/>
    <n v="0"/>
    <n v="0"/>
    <n v="3.0999999046325701"/>
    <n v="0"/>
    <x v="25"/>
    <x v="22"/>
    <n v="238"/>
    <n v="663"/>
    <n v="1521"/>
  </r>
  <r>
    <x v="6"/>
    <x v="2"/>
    <n v="3335"/>
    <n v="2.0699999332428001"/>
    <n v="2.0699999332428001"/>
    <n v="0"/>
    <n v="0"/>
    <n v="0"/>
    <n v="2.0499999523162802"/>
    <n v="0"/>
    <x v="25"/>
    <x v="22"/>
    <n v="197"/>
    <n v="653"/>
    <n v="1431"/>
  </r>
  <r>
    <x v="6"/>
    <x v="3"/>
    <n v="3821"/>
    <n v="2.3699998855590798"/>
    <n v="2.3699998855590798"/>
    <n v="0"/>
    <n v="0"/>
    <n v="0"/>
    <n v="2.3699998855590798"/>
    <n v="0"/>
    <x v="25"/>
    <x v="22"/>
    <n v="188"/>
    <n v="687"/>
    <n v="1444"/>
  </r>
  <r>
    <x v="6"/>
    <x v="4"/>
    <n v="2547"/>
    <n v="1.58000004291534"/>
    <n v="1.58000004291534"/>
    <n v="0"/>
    <n v="0"/>
    <n v="0"/>
    <n v="1.58000004291534"/>
    <n v="0"/>
    <x v="25"/>
    <x v="22"/>
    <n v="150"/>
    <n v="728"/>
    <n v="1373"/>
  </r>
  <r>
    <x v="6"/>
    <x v="5"/>
    <n v="838"/>
    <n v="0.519999980926514"/>
    <n v="0.519999980926514"/>
    <n v="0"/>
    <n v="0"/>
    <n v="0"/>
    <n v="0.519999980926514"/>
    <n v="0"/>
    <x v="25"/>
    <x v="22"/>
    <n v="60"/>
    <n v="1053"/>
    <n v="1214"/>
  </r>
  <r>
    <x v="6"/>
    <x v="6"/>
    <n v="3325"/>
    <n v="2.0599999427795401"/>
    <n v="2.0599999427795401"/>
    <n v="0"/>
    <n v="0"/>
    <n v="0"/>
    <n v="2.0599999427795401"/>
    <n v="0"/>
    <x v="25"/>
    <x v="22"/>
    <n v="182"/>
    <n v="1062"/>
    <n v="1419"/>
  </r>
  <r>
    <x v="6"/>
    <x v="7"/>
    <n v="2424"/>
    <n v="1.5"/>
    <n v="1.5"/>
    <n v="0"/>
    <n v="0"/>
    <n v="0"/>
    <n v="1.5"/>
    <n v="0"/>
    <x v="25"/>
    <x v="22"/>
    <n v="141"/>
    <n v="785"/>
    <n v="1356"/>
  </r>
  <r>
    <x v="6"/>
    <x v="8"/>
    <n v="7222"/>
    <n v="4.4800000190734899"/>
    <n v="4.4800000190734899"/>
    <n v="0"/>
    <n v="0"/>
    <n v="0"/>
    <n v="4.4800000190734899"/>
    <n v="0"/>
    <x v="25"/>
    <x v="22"/>
    <n v="327"/>
    <n v="623"/>
    <n v="1667"/>
  </r>
  <r>
    <x v="6"/>
    <x v="9"/>
    <n v="2467"/>
    <n v="1.5299999713897701"/>
    <n v="1.5299999713897701"/>
    <n v="0"/>
    <n v="0"/>
    <n v="0"/>
    <n v="1.5299999713897701"/>
    <n v="0"/>
    <x v="25"/>
    <x v="22"/>
    <n v="153"/>
    <n v="749"/>
    <n v="1370"/>
  </r>
  <r>
    <x v="6"/>
    <x v="10"/>
    <n v="2915"/>
    <n v="1.8099999427795399"/>
    <n v="1.8099999427795399"/>
    <n v="0"/>
    <n v="0"/>
    <n v="0"/>
    <n v="1.8099999427795399"/>
    <n v="0"/>
    <x v="25"/>
    <x v="22"/>
    <n v="162"/>
    <n v="712"/>
    <n v="1399"/>
  </r>
  <r>
    <x v="6"/>
    <x v="11"/>
    <n v="12357"/>
    <n v="7.71000003814697"/>
    <n v="7.71000003814697"/>
    <n v="0"/>
    <n v="0"/>
    <n v="0"/>
    <n v="7.71000003814697"/>
    <n v="0"/>
    <x v="25"/>
    <x v="22"/>
    <n v="432"/>
    <n v="458"/>
    <n v="1916"/>
  </r>
  <r>
    <x v="6"/>
    <x v="12"/>
    <n v="3490"/>
    <n v="2.1600000858306898"/>
    <n v="2.1600000858306898"/>
    <n v="0"/>
    <n v="0"/>
    <n v="0"/>
    <n v="2.1600000858306898"/>
    <n v="0"/>
    <x v="25"/>
    <x v="22"/>
    <n v="164"/>
    <n v="704"/>
    <n v="1401"/>
  </r>
  <r>
    <x v="6"/>
    <x v="13"/>
    <n v="6017"/>
    <n v="3.7300000190734899"/>
    <n v="3.7300000190734899"/>
    <n v="0"/>
    <n v="0"/>
    <n v="0"/>
    <n v="3.7300000190734899"/>
    <n v="0"/>
    <x v="25"/>
    <x v="22"/>
    <n v="260"/>
    <n v="821"/>
    <n v="1576"/>
  </r>
  <r>
    <x v="6"/>
    <x v="14"/>
    <n v="5933"/>
    <n v="3.6800000667571999"/>
    <n v="3.6800000667571999"/>
    <n v="0"/>
    <n v="0"/>
    <n v="0"/>
    <n v="3.6800000667571999"/>
    <n v="0"/>
    <x v="25"/>
    <x v="22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x v="25"/>
    <x v="22"/>
    <n v="286"/>
    <n v="586"/>
    <n v="1593"/>
  </r>
  <r>
    <x v="6"/>
    <x v="16"/>
    <n v="6375"/>
    <n v="3.9500000476837198"/>
    <n v="3.9500000476837198"/>
    <n v="0"/>
    <n v="0"/>
    <n v="0"/>
    <n v="3.9500000476837198"/>
    <n v="0"/>
    <x v="25"/>
    <x v="22"/>
    <n v="331"/>
    <n v="626"/>
    <n v="1649"/>
  </r>
  <r>
    <x v="6"/>
    <x v="17"/>
    <n v="7604"/>
    <n v="4.71000003814697"/>
    <n v="4.71000003814697"/>
    <n v="0"/>
    <n v="0"/>
    <n v="0"/>
    <n v="4.71000003814697"/>
    <n v="0"/>
    <x v="25"/>
    <x v="22"/>
    <n v="352"/>
    <n v="492"/>
    <n v="1692"/>
  </r>
  <r>
    <x v="6"/>
    <x v="18"/>
    <n v="4729"/>
    <n v="2.9300000667571999"/>
    <n v="2.9300000667571999"/>
    <n v="0"/>
    <n v="0"/>
    <n v="0"/>
    <n v="2.9300000667571999"/>
    <n v="0"/>
    <x v="25"/>
    <x v="22"/>
    <n v="233"/>
    <n v="594"/>
    <n v="1506"/>
  </r>
  <r>
    <x v="6"/>
    <x v="19"/>
    <n v="3609"/>
    <n v="2.2799999713897701"/>
    <n v="2.2799999713897701"/>
    <n v="0"/>
    <n v="0"/>
    <n v="0"/>
    <n v="2.2799999713897701"/>
    <n v="0"/>
    <x v="25"/>
    <x v="22"/>
    <n v="191"/>
    <n v="716"/>
    <n v="1447"/>
  </r>
  <r>
    <x v="6"/>
    <x v="20"/>
    <n v="7018"/>
    <n v="4.3499999046325701"/>
    <n v="4.3499999046325701"/>
    <n v="0"/>
    <n v="0"/>
    <n v="0"/>
    <n v="4.3499999046325701"/>
    <n v="0"/>
    <x v="25"/>
    <x v="22"/>
    <n v="355"/>
    <n v="716"/>
    <n v="1690"/>
  </r>
  <r>
    <x v="6"/>
    <x v="21"/>
    <n v="5992"/>
    <n v="3.7200000286102299"/>
    <n v="3.7200000286102299"/>
    <n v="0"/>
    <n v="0"/>
    <n v="0"/>
    <n v="3.7200000286102299"/>
    <n v="0"/>
    <x v="25"/>
    <x v="22"/>
    <n v="304"/>
    <n v="981"/>
    <n v="1604"/>
  </r>
  <r>
    <x v="6"/>
    <x v="22"/>
    <n v="6564"/>
    <n v="4.0700001716613796"/>
    <n v="4.0700001716613796"/>
    <n v="0"/>
    <n v="0"/>
    <n v="0"/>
    <n v="4.0700001716613796"/>
    <n v="0"/>
    <x v="25"/>
    <x v="22"/>
    <n v="345"/>
    <n v="530"/>
    <n v="1658"/>
  </r>
  <r>
    <x v="6"/>
    <x v="23"/>
    <n v="12167"/>
    <n v="7.53999996185303"/>
    <n v="7.53999996185303"/>
    <n v="0"/>
    <n v="0"/>
    <n v="0"/>
    <n v="7.53999996185303"/>
    <n v="0"/>
    <x v="25"/>
    <x v="22"/>
    <n v="475"/>
    <n v="479"/>
    <n v="1926"/>
  </r>
  <r>
    <x v="6"/>
    <x v="24"/>
    <n v="8198"/>
    <n v="5.0799999237060502"/>
    <n v="5.0799999237060502"/>
    <n v="0"/>
    <n v="0"/>
    <n v="0"/>
    <n v="5.0799999237060502"/>
    <n v="0"/>
    <x v="25"/>
    <x v="22"/>
    <n v="383"/>
    <n v="511"/>
    <n v="1736"/>
  </r>
  <r>
    <x v="6"/>
    <x v="25"/>
    <n v="4193"/>
    <n v="2.5999999046325701"/>
    <n v="2.5999999046325701"/>
    <n v="0"/>
    <n v="0"/>
    <n v="0"/>
    <n v="2.5999999046325701"/>
    <n v="0"/>
    <x v="25"/>
    <x v="22"/>
    <n v="229"/>
    <n v="665"/>
    <n v="1491"/>
  </r>
  <r>
    <x v="6"/>
    <x v="26"/>
    <n v="5528"/>
    <n v="3.4500000476837198"/>
    <n v="3.4500000476837198"/>
    <n v="0"/>
    <n v="0"/>
    <n v="0"/>
    <n v="3.4500000476837198"/>
    <n v="0"/>
    <x v="25"/>
    <x v="22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x v="25"/>
    <x v="22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x v="25"/>
    <x v="22"/>
    <n v="17"/>
    <n v="1002"/>
    <n v="1141"/>
  </r>
  <r>
    <x v="6"/>
    <x v="29"/>
    <n v="8580"/>
    <n v="5.3200001716613796"/>
    <n v="5.3200001716613796"/>
    <n v="0"/>
    <n v="0"/>
    <n v="0"/>
    <n v="5.3200001716613796"/>
    <n v="0"/>
    <x v="25"/>
    <x v="22"/>
    <n v="330"/>
    <n v="569"/>
    <n v="1698"/>
  </r>
  <r>
    <x v="6"/>
    <x v="30"/>
    <n v="8891"/>
    <n v="5.5100002288818404"/>
    <n v="5.5100002288818404"/>
    <n v="0"/>
    <n v="0"/>
    <n v="0"/>
    <n v="5.5100002288818404"/>
    <n v="0"/>
    <x v="25"/>
    <x v="22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x v="47"/>
    <x v="38"/>
    <n v="306"/>
    <n v="1112"/>
    <n v="2124"/>
  </r>
  <r>
    <x v="7"/>
    <x v="1"/>
    <n v="7275"/>
    <n v="4.9000000953674299"/>
    <n v="4.9000000953674299"/>
    <n v="0"/>
    <n v="0"/>
    <n v="0"/>
    <n v="4.9000000953674299"/>
    <n v="0"/>
    <x v="25"/>
    <x v="22"/>
    <n v="335"/>
    <n v="1105"/>
    <n v="2003"/>
  </r>
  <r>
    <x v="7"/>
    <x v="2"/>
    <n v="3973"/>
    <n v="2.6800000667571999"/>
    <n v="2.6800000667571999"/>
    <n v="0"/>
    <n v="0"/>
    <n v="0"/>
    <n v="2.6800000667571999"/>
    <n v="0"/>
    <x v="25"/>
    <x v="22"/>
    <n v="191"/>
    <n v="1249"/>
    <n v="1696"/>
  </r>
  <r>
    <x v="7"/>
    <x v="3"/>
    <n v="5205"/>
    <n v="3.5099999904632599"/>
    <n v="3.5099999904632599"/>
    <n v="0"/>
    <n v="0"/>
    <n v="0"/>
    <n v="3.5099999904632599"/>
    <n v="0"/>
    <x v="25"/>
    <x v="22"/>
    <n v="245"/>
    <n v="1195"/>
    <n v="1801"/>
  </r>
  <r>
    <x v="7"/>
    <x v="4"/>
    <n v="5057"/>
    <n v="3.4100000858306898"/>
    <n v="3.4100000858306898"/>
    <n v="0"/>
    <n v="0"/>
    <n v="0"/>
    <n v="3.4000000953674299"/>
    <n v="0"/>
    <x v="25"/>
    <x v="22"/>
    <n v="195"/>
    <n v="1245"/>
    <n v="1724"/>
  </r>
  <r>
    <x v="7"/>
    <x v="5"/>
    <n v="6198"/>
    <n v="4.1799998283386204"/>
    <n v="4.1799998283386204"/>
    <n v="0"/>
    <n v="0"/>
    <n v="0"/>
    <n v="4.1799998283386204"/>
    <n v="0"/>
    <x v="25"/>
    <x v="22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x v="25"/>
    <x v="23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x v="25"/>
    <x v="2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x v="25"/>
    <x v="2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x v="37"/>
    <x v="4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x v="25"/>
    <x v="22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x v="25"/>
    <x v="22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x v="25"/>
    <x v="22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x v="33"/>
    <x v="12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x v="25"/>
    <x v="22"/>
    <n v="147"/>
    <n v="1293"/>
    <n v="1632"/>
  </r>
  <r>
    <x v="7"/>
    <x v="15"/>
    <n v="1715"/>
    <n v="1.1599999666214"/>
    <n v="1.1599999666214"/>
    <n v="0"/>
    <n v="0"/>
    <n v="0"/>
    <n v="1.1599999666214"/>
    <n v="0"/>
    <x v="25"/>
    <x v="22"/>
    <n v="82"/>
    <n v="1358"/>
    <n v="1481"/>
  </r>
  <r>
    <x v="7"/>
    <x v="16"/>
    <n v="1532"/>
    <n v="1.0299999713897701"/>
    <n v="1.0299999713897701"/>
    <n v="0"/>
    <n v="0"/>
    <n v="0"/>
    <n v="1.0299999713897701"/>
    <n v="0"/>
    <x v="25"/>
    <x v="22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x v="25"/>
    <x v="22"/>
    <n v="45"/>
    <n v="1395"/>
    <n v="1410"/>
  </r>
  <r>
    <x v="7"/>
    <x v="18"/>
    <n v="4571"/>
    <n v="3.0799999237060498"/>
    <n v="3.0799999237060498"/>
    <n v="0"/>
    <n v="0"/>
    <n v="0"/>
    <n v="3.0699999332428001"/>
    <n v="0"/>
    <x v="25"/>
    <x v="22"/>
    <n v="234"/>
    <n v="1206"/>
    <n v="1779"/>
  </r>
  <r>
    <x v="7"/>
    <x v="19"/>
    <n v="772"/>
    <n v="0.519999980926514"/>
    <n v="0.519999980926514"/>
    <n v="0"/>
    <n v="0"/>
    <n v="0"/>
    <n v="0.519999980926514"/>
    <n v="0"/>
    <x v="25"/>
    <x v="22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x v="32"/>
    <x v="20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x v="49"/>
    <x v="4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x v="25"/>
    <x v="22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x v="25"/>
    <x v="2"/>
    <n v="223"/>
    <n v="1206"/>
    <n v="1780"/>
  </r>
  <r>
    <x v="7"/>
    <x v="24"/>
    <n v="4878"/>
    <n v="3.28999996185303"/>
    <n v="3.28999996185303"/>
    <n v="0"/>
    <n v="0"/>
    <n v="0"/>
    <n v="3.28999996185303"/>
    <n v="0"/>
    <x v="25"/>
    <x v="22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x v="25"/>
    <x v="22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x v="25"/>
    <x v="22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x v="25"/>
    <x v="22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x v="25"/>
    <x v="22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x v="25"/>
    <x v="22"/>
    <n v="300"/>
    <n v="1140"/>
    <n v="1903"/>
  </r>
  <r>
    <x v="7"/>
    <x v="30"/>
    <n v="2661"/>
    <n v="1.78999996185303"/>
    <n v="1.78999996185303"/>
    <n v="0"/>
    <n v="0"/>
    <n v="0"/>
    <n v="1.78999996185303"/>
    <n v="0"/>
    <x v="25"/>
    <x v="22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x v="8"/>
    <x v="0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x v="9"/>
    <x v="46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x v="37"/>
    <x v="47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x v="37"/>
    <x v="18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x v="10"/>
    <x v="48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x v="37"/>
    <x v="23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x v="28"/>
    <x v="6"/>
    <n v="206"/>
    <n v="678"/>
    <n v="1944"/>
  </r>
  <r>
    <x v="8"/>
    <x v="7"/>
    <n v="6711"/>
    <n v="4.4400000572204599"/>
    <n v="4.4400000572204599"/>
    <n v="0"/>
    <n v="0"/>
    <n v="0"/>
    <n v="4.4400000572204599"/>
    <n v="0"/>
    <x v="25"/>
    <x v="23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x v="28"/>
    <x v="49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x v="53"/>
    <x v="41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x v="36"/>
    <x v="10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x v="40"/>
    <x v="16"/>
    <n v="360"/>
    <n v="591"/>
    <n v="2629"/>
  </r>
  <r>
    <x v="8"/>
    <x v="12"/>
    <n v="9471"/>
    <n v="6.2600002288818404"/>
    <n v="6.2600002288818404"/>
    <n v="0"/>
    <n v="0"/>
    <n v="0"/>
    <n v="6.2600002288818404"/>
    <n v="0"/>
    <x v="25"/>
    <x v="22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x v="26"/>
    <x v="2"/>
    <n v="277"/>
    <n v="653"/>
    <n v="2095"/>
  </r>
  <r>
    <x v="8"/>
    <x v="14"/>
    <n v="5980"/>
    <n v="3.9500000476837198"/>
    <n v="3.9500000476837198"/>
    <n v="0"/>
    <n v="0"/>
    <n v="0"/>
    <n v="3.9500000476837198"/>
    <n v="0"/>
    <x v="25"/>
    <x v="22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x v="54"/>
    <x v="38"/>
    <n v="295"/>
    <n v="623"/>
    <n v="2194"/>
  </r>
  <r>
    <x v="8"/>
    <x v="16"/>
    <n v="5439"/>
    <n v="3.5999999046325701"/>
    <n v="3.5999999046325701"/>
    <n v="0"/>
    <n v="0"/>
    <n v="0"/>
    <n v="3.5999999046325701"/>
    <n v="0"/>
    <x v="25"/>
    <x v="22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x v="25"/>
    <x v="22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x v="31"/>
    <x v="1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x v="25"/>
    <x v="9"/>
    <n v="404"/>
    <n v="1028"/>
    <n v="2004"/>
  </r>
  <r>
    <x v="9"/>
    <x v="2"/>
    <n v="7910"/>
    <n v="5.3200001716613796"/>
    <n v="5.3200001716613796"/>
    <n v="0"/>
    <n v="0"/>
    <n v="0"/>
    <n v="5.3200001716613796"/>
    <n v="0"/>
    <x v="25"/>
    <x v="22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x v="25"/>
    <x v="22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x v="55"/>
    <x v="32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x v="25"/>
    <x v="9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x v="37"/>
    <x v="20"/>
    <n v="311"/>
    <n v="1122"/>
    <n v="1890"/>
  </r>
  <r>
    <x v="9"/>
    <x v="7"/>
    <n v="7948"/>
    <n v="5.3699998855590803"/>
    <n v="5.3699998855590803"/>
    <n v="0"/>
    <n v="0"/>
    <n v="0"/>
    <n v="5.3600001335143999"/>
    <n v="0"/>
    <x v="25"/>
    <x v="22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x v="56"/>
    <x v="12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x v="31"/>
    <x v="4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x v="24"/>
    <x v="22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x v="8"/>
    <x v="12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x v="24"/>
    <x v="32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x v="25"/>
    <x v="22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x v="31"/>
    <x v="12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x v="24"/>
    <x v="22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x v="8"/>
    <x v="23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x v="49"/>
    <x v="14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x v="32"/>
    <x v="5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x v="30"/>
    <x v="24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x v="25"/>
    <x v="23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x v="37"/>
    <x v="20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x v="25"/>
    <x v="22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x v="47"/>
    <x v="14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x v="25"/>
    <x v="12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x v="57"/>
    <x v="2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x v="24"/>
    <x v="22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x v="25"/>
    <x v="22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x v="25"/>
    <x v="22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x v="25"/>
    <x v="22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x v="25"/>
    <x v="22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x v="25"/>
    <x v="22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x v="17"/>
    <x v="9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x v="39"/>
    <x v="4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x v="25"/>
    <x v="22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x v="25"/>
    <x v="22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x v="28"/>
    <x v="43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x v="49"/>
    <x v="23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x v="25"/>
    <x v="22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x v="26"/>
    <x v="39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x v="58"/>
    <x v="38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x v="25"/>
    <x v="22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x v="49"/>
    <x v="43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x v="42"/>
    <x v="23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x v="25"/>
    <x v="22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x v="56"/>
    <x v="43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x v="21"/>
    <x v="0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x v="25"/>
    <x v="22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x v="25"/>
    <x v="22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x v="27"/>
    <x v="29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x v="25"/>
    <x v="22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x v="23"/>
    <x v="1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x v="14"/>
    <x v="21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x v="32"/>
    <x v="14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x v="26"/>
    <x v="30"/>
    <n v="183"/>
    <n v="644"/>
    <n v="1468"/>
  </r>
  <r>
    <x v="11"/>
    <x v="4"/>
    <n v="13459"/>
    <n v="9"/>
    <n v="9"/>
    <n v="0"/>
    <n v="2.0299999713897701"/>
    <n v="4"/>
    <n v="2.9700000286102299"/>
    <n v="0"/>
    <x v="14"/>
    <x v="50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x v="28"/>
    <x v="2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x v="59"/>
    <x v="51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x v="9"/>
    <x v="52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x v="31"/>
    <x v="53"/>
    <n v="164"/>
    <n v="845"/>
    <n v="1554"/>
  </r>
  <r>
    <x v="11"/>
    <x v="9"/>
    <n v="6093"/>
    <n v="4.0799999237060502"/>
    <n v="4.0799999237060502"/>
    <n v="0"/>
    <n v="0"/>
    <n v="0"/>
    <n v="4.0599999427795401"/>
    <n v="0"/>
    <x v="25"/>
    <x v="22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x v="19"/>
    <x v="8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x v="25"/>
    <x v="54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x v="2"/>
    <x v="51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x v="7"/>
    <x v="38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x v="30"/>
    <x v="51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x v="25"/>
    <x v="4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x v="26"/>
    <x v="9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x v="4"/>
    <x v="46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x v="43"/>
    <x v="55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x v="11"/>
    <x v="42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x v="21"/>
    <x v="56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x v="55"/>
    <x v="33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x v="42"/>
    <x v="57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x v="42"/>
    <x v="5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x v="3"/>
    <x v="59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x v="25"/>
    <x v="60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x v="36"/>
    <x v="61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x v="35"/>
    <x v="6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x v="37"/>
    <x v="63"/>
    <n v="196"/>
    <n v="676"/>
    <n v="1630"/>
  </r>
  <r>
    <x v="11"/>
    <x v="29"/>
    <n v="746"/>
    <n v="0.5"/>
    <n v="0.5"/>
    <n v="0"/>
    <n v="0.37000000476837203"/>
    <n v="0"/>
    <n v="0.129999995231628"/>
    <n v="0"/>
    <x v="59"/>
    <x v="22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x v="59"/>
    <x v="17"/>
    <n v="331"/>
    <n v="712"/>
    <n v="3654"/>
  </r>
  <r>
    <x v="12"/>
    <x v="1"/>
    <n v="0"/>
    <n v="0"/>
    <n v="0"/>
    <n v="0"/>
    <n v="0"/>
    <n v="0"/>
    <n v="0"/>
    <n v="0"/>
    <x v="25"/>
    <x v="22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x v="25"/>
    <x v="22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x v="4"/>
    <x v="24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x v="60"/>
    <x v="1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x v="25"/>
    <x v="22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x v="25"/>
    <x v="22"/>
    <n v="2"/>
    <n v="1438"/>
    <n v="1995"/>
  </r>
  <r>
    <x v="12"/>
    <x v="7"/>
    <n v="0"/>
    <n v="0"/>
    <n v="0"/>
    <n v="0"/>
    <n v="0"/>
    <n v="0"/>
    <n v="0"/>
    <n v="0"/>
    <x v="25"/>
    <x v="22"/>
    <n v="0"/>
    <n v="1440"/>
    <n v="1980"/>
  </r>
  <r>
    <x v="12"/>
    <x v="8"/>
    <n v="0"/>
    <n v="0"/>
    <n v="0"/>
    <n v="0"/>
    <n v="0"/>
    <n v="0"/>
    <n v="0"/>
    <n v="0"/>
    <x v="25"/>
    <x v="22"/>
    <n v="0"/>
    <n v="1440"/>
    <n v="1980"/>
  </r>
  <r>
    <x v="12"/>
    <x v="9"/>
    <n v="0"/>
    <n v="0"/>
    <n v="0"/>
    <n v="0"/>
    <n v="0"/>
    <n v="0"/>
    <n v="0"/>
    <n v="0"/>
    <x v="25"/>
    <x v="22"/>
    <n v="0"/>
    <n v="1440"/>
    <n v="1980"/>
  </r>
  <r>
    <x v="12"/>
    <x v="10"/>
    <n v="0"/>
    <n v="0"/>
    <n v="0"/>
    <n v="0"/>
    <n v="0"/>
    <n v="0"/>
    <n v="0"/>
    <n v="0"/>
    <x v="25"/>
    <x v="22"/>
    <n v="0"/>
    <n v="1440"/>
    <n v="1980"/>
  </r>
  <r>
    <x v="12"/>
    <x v="11"/>
    <n v="0"/>
    <n v="0"/>
    <n v="0"/>
    <n v="0"/>
    <n v="0"/>
    <n v="0"/>
    <n v="0"/>
    <n v="0"/>
    <x v="25"/>
    <x v="22"/>
    <n v="0"/>
    <n v="1440"/>
    <n v="1980"/>
  </r>
  <r>
    <x v="12"/>
    <x v="12"/>
    <n v="0"/>
    <n v="0"/>
    <n v="0"/>
    <n v="0"/>
    <n v="0"/>
    <n v="0"/>
    <n v="0"/>
    <n v="0"/>
    <x v="25"/>
    <x v="22"/>
    <n v="0"/>
    <n v="1440"/>
    <n v="1980"/>
  </r>
  <r>
    <x v="12"/>
    <x v="13"/>
    <n v="0"/>
    <n v="0"/>
    <n v="0"/>
    <n v="0"/>
    <n v="0"/>
    <n v="0"/>
    <n v="0"/>
    <n v="0"/>
    <x v="25"/>
    <x v="22"/>
    <n v="0"/>
    <n v="1440"/>
    <n v="1980"/>
  </r>
  <r>
    <x v="12"/>
    <x v="14"/>
    <n v="0"/>
    <n v="0"/>
    <n v="0"/>
    <n v="0"/>
    <n v="0"/>
    <n v="0"/>
    <n v="0"/>
    <n v="0"/>
    <x v="25"/>
    <x v="22"/>
    <n v="0"/>
    <n v="1440"/>
    <n v="1980"/>
  </r>
  <r>
    <x v="12"/>
    <x v="15"/>
    <n v="0"/>
    <n v="0"/>
    <n v="0"/>
    <n v="0"/>
    <n v="0"/>
    <n v="0"/>
    <n v="0"/>
    <n v="0"/>
    <x v="25"/>
    <x v="22"/>
    <n v="0"/>
    <n v="1440"/>
    <n v="1980"/>
  </r>
  <r>
    <x v="12"/>
    <x v="16"/>
    <n v="0"/>
    <n v="0"/>
    <n v="0"/>
    <n v="0"/>
    <n v="0"/>
    <n v="0"/>
    <n v="0"/>
    <n v="0"/>
    <x v="25"/>
    <x v="22"/>
    <n v="0"/>
    <n v="1440"/>
    <n v="1980"/>
  </r>
  <r>
    <x v="12"/>
    <x v="17"/>
    <n v="0"/>
    <n v="0"/>
    <n v="0"/>
    <n v="0"/>
    <n v="0"/>
    <n v="0"/>
    <n v="0"/>
    <n v="0"/>
    <x v="25"/>
    <x v="22"/>
    <n v="0"/>
    <n v="1440"/>
    <n v="1980"/>
  </r>
  <r>
    <x v="12"/>
    <x v="18"/>
    <n v="0"/>
    <n v="0"/>
    <n v="0"/>
    <n v="0"/>
    <n v="0"/>
    <n v="0"/>
    <n v="0"/>
    <n v="0"/>
    <x v="25"/>
    <x v="22"/>
    <n v="0"/>
    <n v="1440"/>
    <n v="1980"/>
  </r>
  <r>
    <x v="12"/>
    <x v="19"/>
    <n v="0"/>
    <n v="0"/>
    <n v="0"/>
    <n v="0"/>
    <n v="0"/>
    <n v="0"/>
    <n v="0"/>
    <n v="0"/>
    <x v="25"/>
    <x v="22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x v="25"/>
    <x v="2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x v="25"/>
    <x v="22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x v="47"/>
    <x v="21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x v="5"/>
    <x v="30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x v="25"/>
    <x v="22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x v="25"/>
    <x v="22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x v="25"/>
    <x v="22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x v="33"/>
    <x v="12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x v="25"/>
    <x v="22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x v="31"/>
    <x v="9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x v="25"/>
    <x v="22"/>
    <n v="21"/>
    <n v="721"/>
    <n v="1120"/>
  </r>
  <r>
    <x v="13"/>
    <x v="0"/>
    <n v="5394"/>
    <n v="4.0300002098083496"/>
    <n v="4.0300002098083496"/>
    <n v="0"/>
    <n v="0"/>
    <n v="0"/>
    <n v="3.9400000572204599"/>
    <n v="0"/>
    <x v="25"/>
    <x v="22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x v="25"/>
    <x v="22"/>
    <n v="160"/>
    <n v="1280"/>
    <n v="2306"/>
  </r>
  <r>
    <x v="13"/>
    <x v="2"/>
    <n v="0"/>
    <n v="0"/>
    <n v="0"/>
    <n v="0"/>
    <n v="0"/>
    <n v="0"/>
    <n v="0"/>
    <n v="0"/>
    <x v="25"/>
    <x v="22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x v="33"/>
    <x v="20"/>
    <n v="88"/>
    <n v="873"/>
    <n v="1527"/>
  </r>
  <r>
    <x v="14"/>
    <x v="0"/>
    <n v="7753"/>
    <n v="5.1999998092651403"/>
    <n v="5.1999998092651403"/>
    <n v="0"/>
    <n v="0"/>
    <n v="0"/>
    <n v="0"/>
    <n v="0"/>
    <x v="25"/>
    <x v="22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x v="35"/>
    <x v="17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x v="37"/>
    <x v="38"/>
    <n v="339"/>
    <n v="589"/>
    <n v="2302"/>
  </r>
  <r>
    <x v="14"/>
    <x v="3"/>
    <n v="5664"/>
    <n v="3.7999999523162802"/>
    <n v="3.7999999523162802"/>
    <n v="0"/>
    <n v="0"/>
    <n v="0"/>
    <n v="3.7999999523162802"/>
    <n v="0"/>
    <x v="25"/>
    <x v="22"/>
    <n v="228"/>
    <n v="752"/>
    <n v="1985"/>
  </r>
  <r>
    <x v="14"/>
    <x v="4"/>
    <n v="4744"/>
    <n v="3.1800000667571999"/>
    <n v="3.1800000667571999"/>
    <n v="0"/>
    <n v="0"/>
    <n v="0"/>
    <n v="3.1800000667571999"/>
    <n v="0"/>
    <x v="25"/>
    <x v="22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x v="25"/>
    <x v="22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x v="37"/>
    <x v="38"/>
    <n v="58"/>
    <n v="824"/>
    <n v="1632"/>
  </r>
  <r>
    <x v="14"/>
    <x v="7"/>
    <n v="8925"/>
    <n v="5.9899997711181596"/>
    <n v="5.9899997711181596"/>
    <n v="0"/>
    <n v="0"/>
    <n v="0"/>
    <n v="5.9899997711181596"/>
    <n v="0"/>
    <x v="25"/>
    <x v="22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x v="25"/>
    <x v="24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x v="25"/>
    <x v="22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x v="37"/>
    <x v="1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x v="25"/>
    <x v="22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x v="37"/>
    <x v="12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x v="25"/>
    <x v="9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x v="35"/>
    <x v="1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x v="39"/>
    <x v="44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x v="47"/>
    <x v="9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x v="39"/>
    <x v="24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x v="39"/>
    <x v="64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x v="25"/>
    <x v="22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x v="25"/>
    <x v="2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x v="35"/>
    <x v="41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x v="35"/>
    <x v="0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x v="44"/>
    <x v="3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x v="39"/>
    <x v="2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x v="33"/>
    <x v="15"/>
    <n v="279"/>
    <n v="586"/>
    <n v="2158"/>
  </r>
  <r>
    <x v="14"/>
    <x v="26"/>
    <n v="3672"/>
    <n v="2.46000003814697"/>
    <n v="2.46000003814697"/>
    <n v="0"/>
    <n v="0"/>
    <n v="0"/>
    <n v="2.46000003814697"/>
    <n v="0"/>
    <x v="25"/>
    <x v="22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x v="31"/>
    <x v="13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x v="33"/>
    <x v="8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x v="33"/>
    <x v="24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x v="25"/>
    <x v="22"/>
    <n v="2"/>
    <n v="0"/>
    <n v="257"/>
  </r>
  <r>
    <x v="15"/>
    <x v="0"/>
    <n v="10122"/>
    <n v="7.7800002098083496"/>
    <n v="7.7800002098083496"/>
    <n v="0"/>
    <n v="0"/>
    <n v="0"/>
    <n v="0"/>
    <n v="0"/>
    <x v="25"/>
    <x v="22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x v="37"/>
    <x v="13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x v="38"/>
    <x v="16"/>
    <n v="219"/>
    <n v="945"/>
    <n v="2998"/>
  </r>
  <r>
    <x v="15"/>
    <x v="3"/>
    <n v="8758"/>
    <n v="6.7300000190734899"/>
    <n v="6.7300000190734899"/>
    <n v="0"/>
    <n v="0"/>
    <n v="0"/>
    <n v="6.7300000190734899"/>
    <n v="0"/>
    <x v="25"/>
    <x v="22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x v="39"/>
    <x v="38"/>
    <n v="253"/>
    <n v="609"/>
    <n v="3073"/>
  </r>
  <r>
    <x v="15"/>
    <x v="5"/>
    <n v="4660"/>
    <n v="3.5799999237060498"/>
    <n v="3.5799999237060498"/>
    <n v="0"/>
    <n v="0"/>
    <n v="0"/>
    <n v="3.5799999237060498"/>
    <n v="0"/>
    <x v="25"/>
    <x v="22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x v="44"/>
    <x v="9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x v="49"/>
    <x v="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x v="9"/>
    <x v="30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x v="30"/>
    <x v="8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x v="61"/>
    <x v="4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x v="52"/>
    <x v="12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x v="42"/>
    <x v="9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x v="28"/>
    <x v="7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x v="42"/>
    <x v="14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x v="28"/>
    <x v="47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x v="9"/>
    <x v="38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x v="47"/>
    <x v="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x v="42"/>
    <x v="49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x v="41"/>
    <x v="17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x v="19"/>
    <x v="29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x v="58"/>
    <x v="24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x v="50"/>
    <x v="1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x v="41"/>
    <x v="65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x v="19"/>
    <x v="66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x v="62"/>
    <x v="67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x v="63"/>
    <x v="64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x v="39"/>
    <x v="1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x v="47"/>
    <x v="13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x v="35"/>
    <x v="24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x v="25"/>
    <x v="22"/>
    <n v="108"/>
    <n v="825"/>
    <n v="1623"/>
  </r>
  <r>
    <x v="16"/>
    <x v="0"/>
    <n v="3276"/>
    <n v="2.2000000476837198"/>
    <n v="2.2000000476837198"/>
    <n v="0"/>
    <n v="0"/>
    <n v="0"/>
    <n v="2.2000000476837198"/>
    <n v="0"/>
    <x v="25"/>
    <x v="22"/>
    <n v="196"/>
    <n v="787"/>
    <n v="2113"/>
  </r>
  <r>
    <x v="16"/>
    <x v="1"/>
    <n v="2961"/>
    <n v="1.9900000095367401"/>
    <n v="1.9900000095367401"/>
    <n v="0"/>
    <n v="0"/>
    <n v="0"/>
    <n v="1.9900000095367401"/>
    <n v="0"/>
    <x v="25"/>
    <x v="22"/>
    <n v="194"/>
    <n v="840"/>
    <n v="2095"/>
  </r>
  <r>
    <x v="16"/>
    <x v="2"/>
    <n v="3974"/>
    <n v="2.6700000762939502"/>
    <n v="2.6700000762939502"/>
    <n v="0"/>
    <n v="0"/>
    <n v="0"/>
    <n v="2.6700000762939502"/>
    <n v="0"/>
    <x v="25"/>
    <x v="22"/>
    <n v="231"/>
    <n v="717"/>
    <n v="2194"/>
  </r>
  <r>
    <x v="16"/>
    <x v="3"/>
    <n v="7198"/>
    <n v="4.8299999237060502"/>
    <n v="4.8299999237060502"/>
    <n v="0"/>
    <n v="0"/>
    <n v="0"/>
    <n v="4.8299999237060502"/>
    <n v="0"/>
    <x v="25"/>
    <x v="22"/>
    <n v="350"/>
    <n v="711"/>
    <n v="2496"/>
  </r>
  <r>
    <x v="16"/>
    <x v="4"/>
    <n v="3945"/>
    <n v="2.6500000953674299"/>
    <n v="2.6500000953674299"/>
    <n v="0"/>
    <n v="0"/>
    <n v="0"/>
    <n v="2.6500000953674299"/>
    <n v="0"/>
    <x v="25"/>
    <x v="22"/>
    <n v="225"/>
    <n v="716"/>
    <n v="2180"/>
  </r>
  <r>
    <x v="16"/>
    <x v="5"/>
    <n v="2268"/>
    <n v="1.5199999809265099"/>
    <n v="1.5199999809265099"/>
    <n v="0"/>
    <n v="0"/>
    <n v="0"/>
    <n v="1.5199999809265099"/>
    <n v="0"/>
    <x v="25"/>
    <x v="22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x v="0"/>
    <x v="20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x v="25"/>
    <x v="22"/>
    <n v="121"/>
    <n v="895"/>
    <n v="1954"/>
  </r>
  <r>
    <x v="16"/>
    <x v="8"/>
    <n v="2072"/>
    <n v="1.3899999856948899"/>
    <n v="1.3899999856948899"/>
    <n v="0"/>
    <n v="0"/>
    <n v="0"/>
    <n v="1.3899999856948899"/>
    <n v="0"/>
    <x v="25"/>
    <x v="22"/>
    <n v="137"/>
    <n v="841"/>
    <n v="1974"/>
  </r>
  <r>
    <x v="16"/>
    <x v="9"/>
    <n v="3809"/>
    <n v="2.5599999427795401"/>
    <n v="2.5599999427795401"/>
    <n v="0"/>
    <n v="0"/>
    <n v="0"/>
    <n v="2.53999996185303"/>
    <n v="0"/>
    <x v="25"/>
    <x v="22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x v="25"/>
    <x v="22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x v="25"/>
    <x v="22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x v="25"/>
    <x v="22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x v="25"/>
    <x v="22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x v="3"/>
    <x v="32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x v="40"/>
    <x v="32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x v="25"/>
    <x v="22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x v="25"/>
    <x v="22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x v="25"/>
    <x v="22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x v="25"/>
    <x v="22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x v="44"/>
    <x v="29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x v="2"/>
    <x v="43"/>
    <n v="233"/>
    <n v="725"/>
    <n v="2421"/>
  </r>
  <r>
    <x v="16"/>
    <x v="22"/>
    <n v="2923"/>
    <n v="1.96000003814697"/>
    <n v="1.96000003814697"/>
    <n v="0"/>
    <n v="0"/>
    <n v="0"/>
    <n v="1.96000003814697"/>
    <n v="0"/>
    <x v="25"/>
    <x v="22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x v="31"/>
    <x v="20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x v="25"/>
    <x v="22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x v="54"/>
    <x v="29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x v="25"/>
    <x v="9"/>
    <n v="308"/>
    <n v="733"/>
    <n v="2423"/>
  </r>
  <r>
    <x v="16"/>
    <x v="27"/>
    <n v="5275"/>
    <n v="3.53999996185303"/>
    <n v="3.53999996185303"/>
    <n v="0"/>
    <n v="0"/>
    <n v="0"/>
    <n v="3.53999996185303"/>
    <n v="0"/>
    <x v="25"/>
    <x v="22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x v="25"/>
    <x v="22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x v="64"/>
    <x v="19"/>
    <n v="232"/>
    <n v="622"/>
    <n v="2499"/>
  </r>
  <r>
    <x v="16"/>
    <x v="30"/>
    <n v="768"/>
    <n v="0.519999980926514"/>
    <n v="0.519999980926514"/>
    <n v="0"/>
    <n v="0"/>
    <n v="0"/>
    <n v="0.519999980926514"/>
    <n v="0"/>
    <x v="25"/>
    <x v="22"/>
    <n v="58"/>
    <n v="380"/>
    <n v="1212"/>
  </r>
  <r>
    <x v="17"/>
    <x v="0"/>
    <n v="5135"/>
    <n v="3.3900001049041699"/>
    <n v="3.3900001049041699"/>
    <n v="0"/>
    <n v="0"/>
    <n v="0"/>
    <n v="3.3900001049041699"/>
    <n v="0"/>
    <x v="25"/>
    <x v="22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x v="9"/>
    <x v="23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x v="25"/>
    <x v="22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x v="27"/>
    <x v="68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x v="35"/>
    <x v="8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x v="30"/>
    <x v="1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x v="42"/>
    <x v="17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x v="37"/>
    <x v="38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x v="25"/>
    <x v="22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x v="39"/>
    <x v="1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x v="49"/>
    <x v="4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x v="32"/>
    <x v="12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x v="25"/>
    <x v="22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x v="58"/>
    <x v="4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x v="41"/>
    <x v="33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x v="44"/>
    <x v="13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x v="37"/>
    <x v="2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x v="26"/>
    <x v="40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x v="30"/>
    <x v="40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x v="25"/>
    <x v="22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x v="25"/>
    <x v="22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x v="1"/>
    <x v="4"/>
    <n v="237"/>
    <n v="1172"/>
    <n v="1953"/>
  </r>
  <r>
    <x v="17"/>
    <x v="22"/>
    <n v="5232"/>
    <n v="3.46000003814697"/>
    <n v="3.46000003814697"/>
    <n v="0"/>
    <n v="0"/>
    <n v="0"/>
    <n v="3.46000003814697"/>
    <n v="0"/>
    <x v="25"/>
    <x v="22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x v="42"/>
    <x v="9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x v="25"/>
    <x v="22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x v="53"/>
    <x v="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x v="10"/>
    <x v="16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x v="39"/>
    <x v="68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x v="28"/>
    <x v="24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x v="59"/>
    <x v="7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x v="25"/>
    <x v="22"/>
    <n v="247"/>
    <n v="736"/>
    <n v="1452"/>
  </r>
  <r>
    <x v="18"/>
    <x v="0"/>
    <n v="7213"/>
    <n v="5.8800001144409197"/>
    <n v="5.8800001144409197"/>
    <n v="0"/>
    <n v="0"/>
    <n v="0"/>
    <n v="5.8499999046325701"/>
    <n v="0"/>
    <x v="25"/>
    <x v="22"/>
    <n v="263"/>
    <n v="718"/>
    <n v="2947"/>
  </r>
  <r>
    <x v="18"/>
    <x v="1"/>
    <n v="6877"/>
    <n v="5.5799999237060502"/>
    <n v="5.5799999237060502"/>
    <n v="0"/>
    <n v="0"/>
    <n v="0"/>
    <n v="5.5799999237060502"/>
    <n v="0"/>
    <x v="25"/>
    <x v="22"/>
    <n v="258"/>
    <n v="777"/>
    <n v="2898"/>
  </r>
  <r>
    <x v="18"/>
    <x v="2"/>
    <n v="7860"/>
    <n v="6.3699998855590803"/>
    <n v="6.3699998855590803"/>
    <n v="0"/>
    <n v="0"/>
    <n v="0"/>
    <n v="6.3699998855590803"/>
    <n v="0"/>
    <x v="25"/>
    <x v="22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x v="37"/>
    <x v="9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x v="33"/>
    <x v="18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x v="41"/>
    <x v="69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x v="56"/>
    <x v="68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x v="38"/>
    <x v="9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x v="31"/>
    <x v="40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x v="59"/>
    <x v="33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x v="25"/>
    <x v="22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x v="36"/>
    <x v="69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x v="26"/>
    <x v="51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x v="39"/>
    <x v="17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x v="37"/>
    <x v="9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x v="37"/>
    <x v="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x v="42"/>
    <x v="38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x v="41"/>
    <x v="1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x v="59"/>
    <x v="25"/>
    <n v="263"/>
    <n v="728"/>
    <n v="3115"/>
  </r>
  <r>
    <x v="18"/>
    <x v="19"/>
    <n v="0"/>
    <n v="0"/>
    <n v="0"/>
    <n v="0"/>
    <n v="0"/>
    <n v="0"/>
    <n v="0"/>
    <n v="0"/>
    <x v="25"/>
    <x v="22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x v="32"/>
    <x v="42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x v="25"/>
    <x v="22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x v="59"/>
    <x v="17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x v="35"/>
    <x v="12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x v="37"/>
    <x v="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x v="32"/>
    <x v="21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x v="36"/>
    <x v="70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x v="25"/>
    <x v="8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x v="37"/>
    <x v="71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x v="38"/>
    <x v="33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x v="25"/>
    <x v="22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x v="9"/>
    <x v="0"/>
    <n v="277"/>
    <n v="767"/>
    <n v="2026"/>
  </r>
  <r>
    <x v="19"/>
    <x v="1"/>
    <n v="4832"/>
    <n v="3.1600000858306898"/>
    <n v="3.1600000858306898"/>
    <n v="0"/>
    <n v="0"/>
    <n v="0"/>
    <n v="3.1600000858306898"/>
    <n v="0"/>
    <x v="25"/>
    <x v="22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x v="65"/>
    <x v="33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x v="52"/>
    <x v="64"/>
    <n v="239"/>
    <n v="689"/>
    <n v="2254"/>
  </r>
  <r>
    <x v="19"/>
    <x v="4"/>
    <n v="5771"/>
    <n v="3.7699999809265101"/>
    <n v="3.7699999809265101"/>
    <n v="0"/>
    <n v="0"/>
    <n v="0"/>
    <n v="3.7699999809265101"/>
    <n v="0"/>
    <x v="25"/>
    <x v="22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x v="25"/>
    <x v="22"/>
    <n v="46"/>
    <n v="943"/>
    <n v="1397"/>
  </r>
  <r>
    <x v="19"/>
    <x v="6"/>
    <n v="3727"/>
    <n v="2.4300000667571999"/>
    <n v="2.4300000667571999"/>
    <n v="0"/>
    <n v="0"/>
    <n v="0"/>
    <n v="2.4300000667571999"/>
    <n v="0"/>
    <x v="25"/>
    <x v="22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x v="66"/>
    <x v="15"/>
    <n v="249"/>
    <n v="756"/>
    <n v="2284"/>
  </r>
  <r>
    <x v="19"/>
    <x v="8"/>
    <n v="2713"/>
    <n v="1.7699999809265099"/>
    <n v="1.7699999809265099"/>
    <n v="0"/>
    <n v="0"/>
    <n v="0"/>
    <n v="1.7699999809265099"/>
    <n v="0"/>
    <x v="25"/>
    <x v="22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x v="55"/>
    <x v="30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x v="0"/>
    <x v="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x v="25"/>
    <x v="22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x v="25"/>
    <x v="22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x v="34"/>
    <x v="2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x v="67"/>
    <x v="24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x v="17"/>
    <x v="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x v="68"/>
    <x v="0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x v="24"/>
    <x v="17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x v="25"/>
    <x v="22"/>
    <n v="84"/>
    <n v="506"/>
    <n v="1463"/>
  </r>
  <r>
    <x v="19"/>
    <x v="19"/>
    <n v="5164"/>
    <n v="3.3699998855590798"/>
    <n v="3.3699998855590798"/>
    <n v="0"/>
    <n v="0"/>
    <n v="0"/>
    <n v="3.3699998855590798"/>
    <n v="0"/>
    <x v="25"/>
    <x v="22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x v="53"/>
    <x v="38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x v="54"/>
    <x v="40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x v="25"/>
    <x v="22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x v="23"/>
    <x v="40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x v="1"/>
    <x v="38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x v="25"/>
    <x v="22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x v="33"/>
    <x v="9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x v="69"/>
    <x v="19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x v="65"/>
    <x v="42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x v="25"/>
    <x v="22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x v="35"/>
    <x v="20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x v="70"/>
    <x v="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x v="26"/>
    <x v="2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x v="71"/>
    <x v="68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x v="72"/>
    <x v="72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x v="73"/>
    <x v="67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x v="74"/>
    <x v="71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x v="75"/>
    <x v="46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x v="76"/>
    <x v="14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x v="77"/>
    <x v="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x v="78"/>
    <x v="73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x v="79"/>
    <x v="68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x v="21"/>
    <x v="18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x v="80"/>
    <x v="74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x v="65"/>
    <x v="64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x v="5"/>
    <x v="46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x v="81"/>
    <x v="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x v="82"/>
    <x v="27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x v="83"/>
    <x v="25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x v="84"/>
    <x v="66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x v="85"/>
    <x v="48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x v="22"/>
    <x v="5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x v="83"/>
    <x v="9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x v="0"/>
    <x v="38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x v="20"/>
    <x v="1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x v="11"/>
    <x v="6"/>
    <n v="79"/>
    <n v="1304"/>
    <n v="2643"/>
  </r>
  <r>
    <x v="20"/>
    <x v="25"/>
    <n v="0"/>
    <n v="0"/>
    <n v="0"/>
    <n v="0"/>
    <n v="0"/>
    <n v="0"/>
    <n v="0"/>
    <n v="0"/>
    <x v="25"/>
    <x v="22"/>
    <n v="0"/>
    <n v="1440"/>
    <n v="1819"/>
  </r>
  <r>
    <x v="20"/>
    <x v="26"/>
    <n v="0"/>
    <n v="0"/>
    <n v="0"/>
    <n v="0"/>
    <n v="0"/>
    <n v="0"/>
    <n v="0"/>
    <n v="0"/>
    <x v="25"/>
    <x v="22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x v="64"/>
    <x v="2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x v="45"/>
    <x v="71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x v="20"/>
    <x v="17"/>
    <n v="63"/>
    <n v="257"/>
    <n v="1665"/>
  </r>
  <r>
    <x v="21"/>
    <x v="0"/>
    <n v="0"/>
    <n v="0"/>
    <n v="0"/>
    <n v="0"/>
    <n v="0"/>
    <n v="0"/>
    <n v="0"/>
    <n v="0"/>
    <x v="25"/>
    <x v="22"/>
    <n v="0"/>
    <n v="1440"/>
    <n v="1496"/>
  </r>
  <r>
    <x v="21"/>
    <x v="1"/>
    <n v="0"/>
    <n v="0"/>
    <n v="0"/>
    <n v="0"/>
    <n v="0"/>
    <n v="0"/>
    <n v="0"/>
    <n v="0"/>
    <x v="25"/>
    <x v="22"/>
    <n v="0"/>
    <n v="1440"/>
    <n v="1496"/>
  </r>
  <r>
    <x v="21"/>
    <x v="2"/>
    <n v="0"/>
    <n v="0"/>
    <n v="0"/>
    <n v="0"/>
    <n v="0"/>
    <n v="0"/>
    <n v="0"/>
    <n v="0"/>
    <x v="25"/>
    <x v="22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x v="25"/>
    <x v="20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x v="30"/>
    <x v="17"/>
    <n v="518"/>
    <n v="502"/>
    <n v="2828"/>
  </r>
  <r>
    <x v="21"/>
    <x v="5"/>
    <n v="7150"/>
    <n v="5.4000000953674299"/>
    <n v="5.4000000953674299"/>
    <n v="0"/>
    <n v="0"/>
    <n v="0"/>
    <n v="5.4000000953674299"/>
    <n v="0"/>
    <x v="25"/>
    <x v="22"/>
    <n v="312"/>
    <n v="702"/>
    <n v="2225"/>
  </r>
  <r>
    <x v="21"/>
    <x v="6"/>
    <n v="5153"/>
    <n v="3.9100000858306898"/>
    <n v="3.9100000858306898"/>
    <n v="0"/>
    <n v="0"/>
    <n v="0"/>
    <n v="3.8900001049041699"/>
    <n v="0"/>
    <x v="25"/>
    <x v="22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x v="25"/>
    <x v="22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x v="54"/>
    <x v="4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x v="28"/>
    <x v="1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x v="25"/>
    <x v="22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x v="25"/>
    <x v="22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x v="25"/>
    <x v="22"/>
    <n v="362"/>
    <n v="711"/>
    <n v="2305"/>
  </r>
  <r>
    <x v="21"/>
    <x v="13"/>
    <n v="0"/>
    <n v="0"/>
    <n v="0"/>
    <n v="0"/>
    <n v="0"/>
    <n v="0"/>
    <n v="0"/>
    <n v="0"/>
    <x v="25"/>
    <x v="22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x v="25"/>
    <x v="23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x v="25"/>
    <x v="22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x v="25"/>
    <x v="22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x v="25"/>
    <x v="22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x v="25"/>
    <x v="22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x v="25"/>
    <x v="22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x v="25"/>
    <x v="22"/>
    <n v="236"/>
    <n v="1204"/>
    <n v="2044"/>
  </r>
  <r>
    <x v="21"/>
    <x v="21"/>
    <n v="0"/>
    <n v="0"/>
    <n v="0"/>
    <n v="0"/>
    <n v="0"/>
    <n v="0"/>
    <n v="0"/>
    <n v="0"/>
    <x v="25"/>
    <x v="22"/>
    <n v="0"/>
    <n v="1440"/>
    <n v="1496"/>
  </r>
  <r>
    <x v="21"/>
    <x v="22"/>
    <n v="2997"/>
    <n v="2.2599999904632599"/>
    <n v="2.2599999904632599"/>
    <n v="0"/>
    <n v="0"/>
    <n v="0"/>
    <n v="2.2599999904632599"/>
    <n v="0"/>
    <x v="25"/>
    <x v="22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x v="25"/>
    <x v="22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x v="25"/>
    <x v="22"/>
    <n v="133"/>
    <n v="673"/>
    <n v="1838"/>
  </r>
  <r>
    <x v="21"/>
    <x v="25"/>
    <n v="7336"/>
    <n v="5.53999996185303"/>
    <n v="5.53999996185303"/>
    <n v="0"/>
    <n v="0"/>
    <n v="0"/>
    <n v="5.53999996185303"/>
    <n v="0"/>
    <x v="25"/>
    <x v="22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x v="25"/>
    <x v="22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x v="25"/>
    <x v="22"/>
    <n v="197"/>
    <n v="125"/>
    <n v="1248"/>
  </r>
  <r>
    <x v="22"/>
    <x v="0"/>
    <n v="4562"/>
    <n v="3.4500000476837198"/>
    <n v="3.4500000476837198"/>
    <n v="0"/>
    <n v="0"/>
    <n v="0"/>
    <n v="3.4500000476837198"/>
    <n v="0"/>
    <x v="25"/>
    <x v="22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x v="25"/>
    <x v="22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x v="25"/>
    <x v="22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x v="25"/>
    <x v="22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x v="25"/>
    <x v="22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x v="14"/>
    <x v="8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x v="25"/>
    <x v="22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x v="25"/>
    <x v="22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x v="25"/>
    <x v="22"/>
    <n v="258"/>
    <n v="1182"/>
    <n v="2701"/>
  </r>
  <r>
    <x v="22"/>
    <x v="9"/>
    <n v="0"/>
    <n v="0"/>
    <n v="0"/>
    <n v="0"/>
    <n v="0"/>
    <n v="0"/>
    <n v="0"/>
    <n v="0"/>
    <x v="25"/>
    <x v="22"/>
    <n v="0"/>
    <n v="1440"/>
    <n v="2060"/>
  </r>
  <r>
    <x v="22"/>
    <x v="10"/>
    <n v="6238"/>
    <n v="4.7199997901916504"/>
    <n v="4.7199997901916504"/>
    <n v="0"/>
    <n v="0"/>
    <n v="0"/>
    <n v="4.7199997901916504"/>
    <n v="0"/>
    <x v="25"/>
    <x v="22"/>
    <n v="302"/>
    <n v="1138"/>
    <n v="2796"/>
  </r>
  <r>
    <x v="22"/>
    <x v="11"/>
    <n v="0"/>
    <n v="0"/>
    <n v="0"/>
    <n v="0"/>
    <n v="0"/>
    <n v="0"/>
    <n v="0"/>
    <n v="0"/>
    <x v="19"/>
    <x v="22"/>
    <n v="0"/>
    <n v="1407"/>
    <n v="2664"/>
  </r>
  <r>
    <x v="22"/>
    <x v="12"/>
    <n v="5896"/>
    <n v="4.46000003814697"/>
    <n v="4.46000003814697"/>
    <n v="0"/>
    <n v="0"/>
    <n v="0"/>
    <n v="4.46000003814697"/>
    <n v="0"/>
    <x v="25"/>
    <x v="22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x v="35"/>
    <x v="39"/>
    <n v="249"/>
    <n v="1180"/>
    <n v="2771"/>
  </r>
  <r>
    <x v="22"/>
    <x v="14"/>
    <n v="0"/>
    <n v="0"/>
    <n v="0"/>
    <n v="0"/>
    <n v="0"/>
    <n v="0"/>
    <n v="0"/>
    <n v="0"/>
    <x v="25"/>
    <x v="22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x v="25"/>
    <x v="22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x v="25"/>
    <x v="22"/>
    <n v="255"/>
    <n v="1185"/>
    <n v="2687"/>
  </r>
  <r>
    <x v="22"/>
    <x v="17"/>
    <n v="0"/>
    <n v="0"/>
    <n v="0"/>
    <n v="0"/>
    <n v="0"/>
    <n v="0"/>
    <n v="0"/>
    <n v="0"/>
    <x v="25"/>
    <x v="22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x v="25"/>
    <x v="22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x v="35"/>
    <x v="51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x v="25"/>
    <x v="22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x v="25"/>
    <x v="22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x v="25"/>
    <x v="22"/>
    <n v="272"/>
    <n v="1168"/>
    <n v="2718"/>
  </r>
  <r>
    <x v="22"/>
    <x v="23"/>
    <n v="6339"/>
    <n v="4.78999996185303"/>
    <n v="4.78999996185303"/>
    <n v="0"/>
    <n v="0"/>
    <n v="0"/>
    <n v="4.78999996185303"/>
    <n v="0"/>
    <x v="25"/>
    <x v="22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x v="25"/>
    <x v="22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x v="25"/>
    <x v="22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x v="25"/>
    <x v="22"/>
    <n v="251"/>
    <n v="1189"/>
    <n v="2712"/>
  </r>
  <r>
    <x v="22"/>
    <x v="27"/>
    <n v="6277"/>
    <n v="4.75"/>
    <n v="4.75"/>
    <n v="0"/>
    <n v="0"/>
    <n v="0"/>
    <n v="4.7300000190734899"/>
    <n v="1.9999999552965199E-2"/>
    <x v="25"/>
    <x v="22"/>
    <n v="264"/>
    <n v="800"/>
    <n v="2175"/>
  </r>
  <r>
    <x v="22"/>
    <x v="28"/>
    <n v="0"/>
    <n v="0"/>
    <n v="0"/>
    <n v="0"/>
    <n v="0"/>
    <n v="0"/>
    <n v="0"/>
    <n v="0"/>
    <x v="25"/>
    <x v="22"/>
    <n v="0"/>
    <n v="1440"/>
    <n v="0"/>
  </r>
  <r>
    <x v="23"/>
    <x v="0"/>
    <n v="0"/>
    <n v="0"/>
    <n v="0"/>
    <n v="0"/>
    <n v="0"/>
    <n v="0"/>
    <n v="0"/>
    <n v="0"/>
    <x v="25"/>
    <x v="22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x v="27"/>
    <x v="24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x v="42"/>
    <x v="18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x v="25"/>
    <x v="22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x v="4"/>
    <x v="24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x v="32"/>
    <x v="18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x v="2"/>
    <x v="7"/>
    <n v="146"/>
    <n v="1233"/>
    <n v="2798"/>
  </r>
  <r>
    <x v="23"/>
    <x v="7"/>
    <n v="0"/>
    <n v="0"/>
    <n v="0"/>
    <n v="0"/>
    <n v="0"/>
    <n v="0"/>
    <n v="0"/>
    <n v="0"/>
    <x v="25"/>
    <x v="22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x v="86"/>
    <x v="75"/>
    <n v="178"/>
    <n v="1079"/>
    <n v="3727"/>
  </r>
  <r>
    <x v="23"/>
    <x v="9"/>
    <n v="0"/>
    <n v="0"/>
    <n v="0"/>
    <n v="0"/>
    <n v="0"/>
    <n v="0"/>
    <n v="0"/>
    <n v="0"/>
    <x v="25"/>
    <x v="22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x v="25"/>
    <x v="22"/>
    <n v="20"/>
    <n v="1420"/>
    <n v="1922"/>
  </r>
  <r>
    <x v="23"/>
    <x v="11"/>
    <n v="0"/>
    <n v="0"/>
    <n v="0"/>
    <n v="0"/>
    <n v="0"/>
    <n v="0"/>
    <n v="0"/>
    <n v="0"/>
    <x v="25"/>
    <x v="22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x v="28"/>
    <x v="24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x v="19"/>
    <x v="0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x v="6"/>
    <x v="68"/>
    <n v="47"/>
    <n v="1321"/>
    <n v="2584"/>
  </r>
  <r>
    <x v="23"/>
    <x v="15"/>
    <n v="0"/>
    <n v="0"/>
    <n v="0"/>
    <n v="0"/>
    <n v="0"/>
    <n v="0"/>
    <n v="0"/>
    <n v="0"/>
    <x v="25"/>
    <x v="22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x v="31"/>
    <x v="0"/>
    <n v="15"/>
    <n v="1410"/>
    <n v="1993"/>
  </r>
  <r>
    <x v="23"/>
    <x v="17"/>
    <n v="0"/>
    <n v="0"/>
    <n v="0"/>
    <n v="0"/>
    <n v="0"/>
    <n v="0"/>
    <n v="0"/>
    <n v="0"/>
    <x v="25"/>
    <x v="22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x v="33"/>
    <x v="38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x v="36"/>
    <x v="3"/>
    <n v="50"/>
    <n v="1347"/>
    <n v="2319"/>
  </r>
  <r>
    <x v="23"/>
    <x v="20"/>
    <n v="0"/>
    <n v="0"/>
    <n v="0"/>
    <n v="0"/>
    <n v="0"/>
    <n v="0"/>
    <n v="0"/>
    <n v="0"/>
    <x v="25"/>
    <x v="22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x v="25"/>
    <x v="22"/>
    <n v="1"/>
    <n v="1439"/>
    <n v="1843"/>
  </r>
  <r>
    <x v="23"/>
    <x v="22"/>
    <n v="0"/>
    <n v="0"/>
    <n v="0"/>
    <n v="0"/>
    <n v="0"/>
    <n v="0"/>
    <n v="0"/>
    <n v="0"/>
    <x v="25"/>
    <x v="22"/>
    <n v="0"/>
    <n v="1440"/>
    <n v="1841"/>
  </r>
  <r>
    <x v="23"/>
    <x v="23"/>
    <n v="0"/>
    <n v="0"/>
    <n v="0"/>
    <n v="0"/>
    <n v="0"/>
    <n v="0"/>
    <n v="0"/>
    <n v="0"/>
    <x v="25"/>
    <x v="22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x v="41"/>
    <x v="16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x v="31"/>
    <x v="12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x v="7"/>
    <x v="13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x v="35"/>
    <x v="18"/>
    <n v="142"/>
    <n v="548"/>
    <n v="1718"/>
  </r>
  <r>
    <x v="24"/>
    <x v="2"/>
    <n v="1551"/>
    <n v="1.0299999713897701"/>
    <n v="1.0299999713897701"/>
    <n v="0"/>
    <n v="0"/>
    <n v="0"/>
    <n v="1.0299999713897701"/>
    <n v="0"/>
    <x v="25"/>
    <x v="22"/>
    <n v="86"/>
    <n v="862"/>
    <n v="1466"/>
  </r>
  <r>
    <x v="24"/>
    <x v="3"/>
    <n v="5563"/>
    <n v="3.6800000667571999"/>
    <n v="3.6800000667571999"/>
    <n v="0"/>
    <n v="0"/>
    <n v="0"/>
    <n v="3.6800000667571999"/>
    <n v="0"/>
    <x v="25"/>
    <x v="22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x v="7"/>
    <x v="39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x v="32"/>
    <x v="0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x v="47"/>
    <x v="30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x v="50"/>
    <x v="33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x v="16"/>
    <x v="29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x v="87"/>
    <x v="10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x v="2"/>
    <x v="31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x v="52"/>
    <x v="33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x v="25"/>
    <x v="22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x v="50"/>
    <x v="7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x v="4"/>
    <x v="23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x v="30"/>
    <x v="64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x v="5"/>
    <x v="9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x v="41"/>
    <x v="17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x v="40"/>
    <x v="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x v="25"/>
    <x v="22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x v="58"/>
    <x v="65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x v="1"/>
    <x v="25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x v="26"/>
    <x v="25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x v="42"/>
    <x v="19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x v="25"/>
    <x v="22"/>
    <n v="299"/>
    <n v="717"/>
    <n v="1850"/>
  </r>
  <r>
    <x v="24"/>
    <x v="25"/>
    <n v="6815"/>
    <n v="4.5"/>
    <n v="4.5"/>
    <n v="0"/>
    <n v="0"/>
    <n v="0"/>
    <n v="4.5"/>
    <n v="0"/>
    <x v="25"/>
    <x v="22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x v="25"/>
    <x v="13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x v="43"/>
    <x v="1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x v="79"/>
    <x v="3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x v="21"/>
    <x v="23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x v="25"/>
    <x v="9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x v="87"/>
    <x v="9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x v="88"/>
    <x v="19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x v="64"/>
    <x v="20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x v="25"/>
    <x v="22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x v="25"/>
    <x v="22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x v="25"/>
    <x v="22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x v="16"/>
    <x v="7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x v="87"/>
    <x v="3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x v="89"/>
    <x v="31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x v="2"/>
    <x v="3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x v="90"/>
    <x v="76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x v="31"/>
    <x v="4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x v="25"/>
    <x v="22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x v="34"/>
    <x v="18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x v="17"/>
    <x v="19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x v="7"/>
    <x v="8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x v="17"/>
    <x v="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x v="46"/>
    <x v="30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x v="25"/>
    <x v="22"/>
    <n v="200"/>
    <n v="1240"/>
    <n v="2051"/>
  </r>
  <r>
    <x v="25"/>
    <x v="19"/>
    <n v="5600"/>
    <n v="3.75"/>
    <n v="3.75"/>
    <n v="0"/>
    <n v="0"/>
    <n v="0"/>
    <n v="3.75"/>
    <n v="0"/>
    <x v="25"/>
    <x v="22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x v="90"/>
    <x v="13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x v="52"/>
    <x v="7"/>
    <n v="330"/>
    <n v="1021"/>
    <n v="2976"/>
  </r>
  <r>
    <x v="25"/>
    <x v="22"/>
    <n v="0"/>
    <n v="0"/>
    <n v="0"/>
    <n v="0"/>
    <n v="0"/>
    <n v="0"/>
    <n v="0"/>
    <n v="0"/>
    <x v="25"/>
    <x v="22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x v="87"/>
    <x v="14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x v="23"/>
    <x v="0"/>
    <n v="247"/>
    <n v="1136"/>
    <n v="2553"/>
  </r>
  <r>
    <x v="25"/>
    <x v="25"/>
    <n v="0"/>
    <n v="0"/>
    <n v="0"/>
    <n v="0"/>
    <n v="0"/>
    <n v="0"/>
    <n v="0"/>
    <n v="0"/>
    <x v="25"/>
    <x v="22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x v="69"/>
    <x v="20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x v="14"/>
    <x v="41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x v="50"/>
    <x v="46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x v="2"/>
    <x v="1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x v="25"/>
    <x v="22"/>
    <n v="3"/>
    <n v="1437"/>
    <n v="1635"/>
  </r>
  <r>
    <x v="26"/>
    <x v="5"/>
    <n v="0"/>
    <n v="0"/>
    <n v="0"/>
    <n v="0"/>
    <n v="0"/>
    <n v="0"/>
    <n v="0"/>
    <n v="0"/>
    <x v="25"/>
    <x v="22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x v="65"/>
    <x v="27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x v="91"/>
    <x v="77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x v="77"/>
    <x v="0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x v="9"/>
    <x v="20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x v="52"/>
    <x v="78"/>
    <n v="153"/>
    <n v="762"/>
    <n v="2846"/>
  </r>
  <r>
    <x v="26"/>
    <x v="11"/>
    <n v="2817"/>
    <n v="1.8099999427795399"/>
    <n v="1.8099999427795399"/>
    <n v="0"/>
    <n v="0"/>
    <n v="0"/>
    <n v="1.79999995231628"/>
    <n v="0"/>
    <x v="25"/>
    <x v="22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x v="25"/>
    <x v="22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x v="66"/>
    <x v="65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x v="86"/>
    <x v="31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x v="46"/>
    <x v="20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x v="92"/>
    <x v="47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x v="21"/>
    <x v="25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x v="6"/>
    <x v="3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x v="2"/>
    <x v="17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x v="10"/>
    <x v="41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x v="51"/>
    <x v="25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x v="20"/>
    <x v="8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x v="21"/>
    <x v="13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x v="93"/>
    <x v="16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x v="49"/>
    <x v="30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x v="40"/>
    <x v="10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x v="91"/>
    <x v="76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x v="48"/>
    <x v="14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x v="51"/>
    <x v="42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x v="32"/>
    <x v="29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x v="94"/>
    <x v="9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x v="95"/>
    <x v="8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x v="96"/>
    <x v="12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x v="97"/>
    <x v="9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x v="98"/>
    <x v="20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x v="99"/>
    <x v="1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x v="100"/>
    <x v="20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x v="101"/>
    <x v="23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x v="102"/>
    <x v="12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x v="103"/>
    <x v="20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x v="89"/>
    <x v="39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x v="104"/>
    <x v="13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x v="105"/>
    <x v="31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x v="71"/>
    <x v="38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x v="106"/>
    <x v="12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x v="89"/>
    <x v="4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x v="101"/>
    <x v="38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x v="52"/>
    <x v="9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x v="44"/>
    <x v="32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x v="25"/>
    <x v="22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x v="25"/>
    <x v="22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x v="77"/>
    <x v="19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x v="102"/>
    <x v="9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x v="107"/>
    <x v="38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x v="101"/>
    <x v="17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x v="108"/>
    <x v="5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x v="104"/>
    <x v="13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x v="10"/>
    <x v="8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x v="98"/>
    <x v="4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x v="89"/>
    <x v="23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x v="8"/>
    <x v="29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x v="67"/>
    <x v="43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x v="50"/>
    <x v="2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x v="3"/>
    <x v="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x v="25"/>
    <x v="22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x v="39"/>
    <x v="27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x v="11"/>
    <x v="12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x v="17"/>
    <x v="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x v="25"/>
    <x v="22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x v="32"/>
    <x v="24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x v="68"/>
    <x v="5"/>
    <n v="172"/>
    <n v="1199"/>
    <n v="2218"/>
  </r>
  <r>
    <x v="28"/>
    <x v="10"/>
    <n v="2824"/>
    <n v="1.87000000476837"/>
    <n v="1.87000000476837"/>
    <n v="0"/>
    <n v="0"/>
    <n v="0"/>
    <n v="1.87000000476837"/>
    <n v="0"/>
    <x v="25"/>
    <x v="22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x v="2"/>
    <x v="41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x v="11"/>
    <x v="29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x v="30"/>
    <x v="72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x v="9"/>
    <x v="13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x v="20"/>
    <x v="12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x v="28"/>
    <x v="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x v="17"/>
    <x v="13"/>
    <n v="136"/>
    <n v="1257"/>
    <n v="1854"/>
  </r>
  <r>
    <x v="28"/>
    <x v="18"/>
    <n v="0"/>
    <n v="0"/>
    <n v="0"/>
    <n v="0"/>
    <n v="0"/>
    <n v="0"/>
    <n v="0"/>
    <n v="0"/>
    <x v="25"/>
    <x v="22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x v="60"/>
    <x v="17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x v="94"/>
    <x v="13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x v="109"/>
    <x v="1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x v="89"/>
    <x v="14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x v="90"/>
    <x v="1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x v="25"/>
    <x v="22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x v="110"/>
    <x v="4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x v="62"/>
    <x v="1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x v="111"/>
    <x v="9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x v="112"/>
    <x v="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x v="113"/>
    <x v="8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x v="9"/>
    <x v="4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x v="25"/>
    <x v="22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x v="110"/>
    <x v="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x v="101"/>
    <x v="24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x v="59"/>
    <x v="29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x v="28"/>
    <x v="4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x v="33"/>
    <x v="23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x v="25"/>
    <x v="22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x v="114"/>
    <x v="4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x v="81"/>
    <x v="29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x v="114"/>
    <x v="5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x v="9"/>
    <x v="4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x v="10"/>
    <x v="39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x v="115"/>
    <x v="12"/>
    <n v="166"/>
    <n v="831"/>
    <n v="3644"/>
  </r>
  <r>
    <x v="29"/>
    <x v="25"/>
    <n v="4468"/>
    <n v="3.53999996185303"/>
    <n v="3.53999996185303"/>
    <n v="0"/>
    <n v="0"/>
    <n v="0"/>
    <n v="3.53999996185303"/>
    <n v="0"/>
    <x v="25"/>
    <x v="22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x v="25"/>
    <x v="22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x v="114"/>
    <x v="0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x v="81"/>
    <x v="0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x v="48"/>
    <x v="4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x v="35"/>
    <x v="20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x v="25"/>
    <x v="23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x v="31"/>
    <x v="14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x v="25"/>
    <x v="22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x v="25"/>
    <x v="22"/>
    <n v="65"/>
    <n v="1375"/>
    <n v="2505"/>
  </r>
  <r>
    <x v="30"/>
    <x v="4"/>
    <n v="5319"/>
    <n v="4.1500000953674299"/>
    <n v="4.1500000953674299"/>
    <n v="0"/>
    <n v="0"/>
    <n v="0"/>
    <n v="0"/>
    <n v="0"/>
    <x v="25"/>
    <x v="22"/>
    <n v="0"/>
    <n v="1440"/>
    <n v="2693"/>
  </r>
  <r>
    <x v="30"/>
    <x v="5"/>
    <n v="3008"/>
    <n v="2.3499999046325701"/>
    <n v="2.3499999046325701"/>
    <n v="0"/>
    <n v="0"/>
    <n v="0"/>
    <n v="0"/>
    <n v="0"/>
    <x v="25"/>
    <x v="22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x v="59"/>
    <x v="19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x v="30"/>
    <x v="4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x v="25"/>
    <x v="10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x v="50"/>
    <x v="24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x v="59"/>
    <x v="72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x v="30"/>
    <x v="79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x v="31"/>
    <x v="79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x v="58"/>
    <x v="20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x v="37"/>
    <x v="80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x v="61"/>
    <x v="12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x v="25"/>
    <x v="15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x v="24"/>
    <x v="52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x v="31"/>
    <x v="15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x v="38"/>
    <x v="43"/>
    <n v="117"/>
    <n v="1311"/>
    <n v="2596"/>
  </r>
  <r>
    <x v="30"/>
    <x v="20"/>
    <n v="8469"/>
    <n v="6.6100001335143999"/>
    <n v="6.6100001335143999"/>
    <n v="0"/>
    <n v="0"/>
    <n v="0"/>
    <n v="0"/>
    <n v="0"/>
    <x v="25"/>
    <x v="22"/>
    <n v="0"/>
    <n v="1440"/>
    <n v="2894"/>
  </r>
  <r>
    <x v="30"/>
    <x v="21"/>
    <n v="12015"/>
    <n v="9.3699998855590803"/>
    <n v="9.3699998855590803"/>
    <n v="0"/>
    <n v="0"/>
    <n v="0"/>
    <n v="0"/>
    <n v="0"/>
    <x v="25"/>
    <x v="22"/>
    <n v="0"/>
    <n v="1440"/>
    <n v="3212"/>
  </r>
  <r>
    <x v="30"/>
    <x v="22"/>
    <n v="3588"/>
    <n v="2.7999999523162802"/>
    <n v="2.7999999523162802"/>
    <n v="0"/>
    <n v="0"/>
    <n v="0"/>
    <n v="0"/>
    <n v="0"/>
    <x v="25"/>
    <x v="22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x v="25"/>
    <x v="22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x v="31"/>
    <x v="19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x v="25"/>
    <x v="22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x v="33"/>
    <x v="48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x v="10"/>
    <x v="29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x v="36"/>
    <x v="49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x v="32"/>
    <x v="35"/>
    <n v="177"/>
    <n v="1106"/>
    <n v="2804"/>
  </r>
  <r>
    <x v="30"/>
    <x v="30"/>
    <n v="0"/>
    <n v="0"/>
    <n v="0"/>
    <n v="0"/>
    <n v="0"/>
    <n v="0"/>
    <n v="0"/>
    <n v="0"/>
    <x v="25"/>
    <x v="22"/>
    <n v="0"/>
    <n v="1440"/>
    <n v="0"/>
  </r>
  <r>
    <x v="31"/>
    <x v="0"/>
    <n v="2564"/>
    <n v="1.6399999856948899"/>
    <n v="1.6399999856948899"/>
    <n v="0"/>
    <n v="0"/>
    <n v="0"/>
    <n v="1.6399999856948899"/>
    <n v="0"/>
    <x v="25"/>
    <x v="22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x v="25"/>
    <x v="22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x v="25"/>
    <x v="22"/>
    <n v="84"/>
    <n v="853"/>
    <n v="1963"/>
  </r>
  <r>
    <x v="31"/>
    <x v="3"/>
    <n v="2483"/>
    <n v="1.5900000333786"/>
    <n v="1.5900000333786"/>
    <n v="0"/>
    <n v="0"/>
    <n v="0"/>
    <n v="1.5900000333786"/>
    <n v="0"/>
    <x v="25"/>
    <x v="22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x v="25"/>
    <x v="22"/>
    <n v="12"/>
    <n v="1428"/>
    <n v="1721"/>
  </r>
  <r>
    <x v="31"/>
    <x v="5"/>
    <n v="0"/>
    <n v="0"/>
    <n v="0"/>
    <n v="0"/>
    <n v="0"/>
    <n v="0"/>
    <n v="0"/>
    <n v="0"/>
    <x v="25"/>
    <x v="22"/>
    <n v="0"/>
    <n v="1440"/>
    <n v="1688"/>
  </r>
  <r>
    <x v="31"/>
    <x v="6"/>
    <n v="0"/>
    <n v="0"/>
    <n v="0"/>
    <n v="0"/>
    <n v="0"/>
    <n v="0"/>
    <n v="0"/>
    <n v="0"/>
    <x v="25"/>
    <x v="22"/>
    <n v="0"/>
    <n v="1440"/>
    <n v="1688"/>
  </r>
  <r>
    <x v="31"/>
    <x v="7"/>
    <n v="0"/>
    <n v="0"/>
    <n v="0"/>
    <n v="0"/>
    <n v="0"/>
    <n v="0"/>
    <n v="0"/>
    <n v="0"/>
    <x v="25"/>
    <x v="22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x v="25"/>
    <x v="4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x v="25"/>
    <x v="22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x v="37"/>
    <x v="5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x v="35"/>
    <x v="66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x v="33"/>
    <x v="9"/>
    <n v="19"/>
    <n v="1410"/>
    <n v="1799"/>
  </r>
  <r>
    <x v="31"/>
    <x v="13"/>
    <n v="0"/>
    <n v="0"/>
    <n v="0"/>
    <n v="0"/>
    <n v="0"/>
    <n v="0"/>
    <n v="0"/>
    <n v="0"/>
    <x v="25"/>
    <x v="22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x v="25"/>
    <x v="22"/>
    <n v="80"/>
    <n v="1360"/>
    <n v="1928"/>
  </r>
  <r>
    <x v="31"/>
    <x v="15"/>
    <n v="1758"/>
    <n v="1.12999999523163"/>
    <n v="1.12999999523163"/>
    <n v="0"/>
    <n v="0"/>
    <n v="0"/>
    <n v="1.12999999523163"/>
    <n v="0"/>
    <x v="25"/>
    <x v="22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x v="25"/>
    <x v="22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x v="39"/>
    <x v="13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x v="38"/>
    <x v="5"/>
    <n v="301"/>
    <n v="749"/>
    <n v="2896"/>
  </r>
  <r>
    <x v="31"/>
    <x v="19"/>
    <n v="1619"/>
    <n v="1.03999996185303"/>
    <n v="1.03999996185303"/>
    <n v="0"/>
    <n v="0"/>
    <n v="0"/>
    <n v="1.03999996185303"/>
    <n v="0"/>
    <x v="25"/>
    <x v="22"/>
    <n v="79"/>
    <n v="834"/>
    <n v="1962"/>
  </r>
  <r>
    <x v="31"/>
    <x v="20"/>
    <n v="1831"/>
    <n v="1.16999995708466"/>
    <n v="1.16999995708466"/>
    <n v="0"/>
    <n v="0"/>
    <n v="0"/>
    <n v="1.16999995708466"/>
    <n v="0"/>
    <x v="25"/>
    <x v="22"/>
    <n v="101"/>
    <n v="916"/>
    <n v="2015"/>
  </r>
  <r>
    <x v="31"/>
    <x v="21"/>
    <n v="2421"/>
    <n v="1.54999995231628"/>
    <n v="1.54999995231628"/>
    <n v="0"/>
    <n v="0"/>
    <n v="0"/>
    <n v="1.54999995231628"/>
    <n v="0"/>
    <x v="25"/>
    <x v="22"/>
    <n v="156"/>
    <n v="739"/>
    <n v="2297"/>
  </r>
  <r>
    <x v="31"/>
    <x v="22"/>
    <n v="2283"/>
    <n v="1.46000003814697"/>
    <n v="1.46000003814697"/>
    <n v="0"/>
    <n v="0"/>
    <n v="0"/>
    <n v="1.46000003814697"/>
    <n v="0"/>
    <x v="25"/>
    <x v="22"/>
    <n v="129"/>
    <n v="848"/>
    <n v="2067"/>
  </r>
  <r>
    <x v="31"/>
    <x v="23"/>
    <n v="0"/>
    <n v="0"/>
    <n v="0"/>
    <n v="0"/>
    <n v="0"/>
    <n v="0"/>
    <n v="0"/>
    <n v="0"/>
    <x v="25"/>
    <x v="22"/>
    <n v="0"/>
    <n v="1440"/>
    <n v="1688"/>
  </r>
  <r>
    <x v="31"/>
    <x v="24"/>
    <n v="0"/>
    <n v="0"/>
    <n v="0"/>
    <n v="0"/>
    <n v="0"/>
    <n v="0"/>
    <n v="0"/>
    <n v="0"/>
    <x v="25"/>
    <x v="22"/>
    <n v="0"/>
    <n v="1440"/>
    <n v="1688"/>
  </r>
  <r>
    <x v="31"/>
    <x v="25"/>
    <n v="0"/>
    <n v="0"/>
    <n v="0"/>
    <n v="0"/>
    <n v="0"/>
    <n v="0"/>
    <n v="0"/>
    <n v="0"/>
    <x v="25"/>
    <x v="22"/>
    <n v="0"/>
    <n v="1440"/>
    <n v="1688"/>
  </r>
  <r>
    <x v="31"/>
    <x v="26"/>
    <n v="0"/>
    <n v="0"/>
    <n v="0"/>
    <n v="0"/>
    <n v="0"/>
    <n v="0"/>
    <n v="0"/>
    <n v="0"/>
    <x v="25"/>
    <x v="22"/>
    <n v="0"/>
    <n v="1440"/>
    <n v="1688"/>
  </r>
  <r>
    <x v="31"/>
    <x v="27"/>
    <n v="0"/>
    <n v="0"/>
    <n v="0"/>
    <n v="0"/>
    <n v="0"/>
    <n v="0"/>
    <n v="0"/>
    <n v="0"/>
    <x v="25"/>
    <x v="22"/>
    <n v="0"/>
    <n v="1440"/>
    <n v="1688"/>
  </r>
  <r>
    <x v="31"/>
    <x v="28"/>
    <n v="0"/>
    <n v="0"/>
    <n v="0"/>
    <n v="0"/>
    <n v="0"/>
    <n v="0"/>
    <n v="0"/>
    <n v="0"/>
    <x v="25"/>
    <x v="22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x v="116"/>
    <x v="23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x v="76"/>
    <x v="24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x v="106"/>
    <x v="0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x v="117"/>
    <x v="32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x v="118"/>
    <x v="40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x v="52"/>
    <x v="17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x v="3"/>
    <x v="12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x v="111"/>
    <x v="0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x v="13"/>
    <x v="1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x v="111"/>
    <x v="0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x v="65"/>
    <x v="43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x v="100"/>
    <x v="20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x v="90"/>
    <x v="32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x v="113"/>
    <x v="9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x v="56"/>
    <x v="39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x v="107"/>
    <x v="9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x v="52"/>
    <x v="9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x v="58"/>
    <x v="12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x v="119"/>
    <x v="29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x v="4"/>
    <x v="8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x v="25"/>
    <x v="22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x v="9"/>
    <x v="39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x v="10"/>
    <x v="9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x v="91"/>
    <x v="17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x v="98"/>
    <x v="3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x v="120"/>
    <x v="15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x v="27"/>
    <x v="29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x v="13"/>
    <x v="1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x v="58"/>
    <x v="2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x v="121"/>
    <x v="8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x v="53"/>
    <x v="32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C4E9C-60C3-4D97-81C3-6065E77DD3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36" firstHeaderRow="1" firstDataRow="2" firstDataCol="1"/>
  <pivotFields count="15"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Activity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44B8B-6036-4681-8726-72166292681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1" firstDataRow="2" firstDataCol="1"/>
  <pivotFields count="15"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2">
        <item x="22"/>
        <item x="32"/>
        <item x="43"/>
        <item x="39"/>
        <item x="29"/>
        <item x="12"/>
        <item x="20"/>
        <item x="23"/>
        <item x="9"/>
        <item x="38"/>
        <item x="4"/>
        <item x="2"/>
        <item x="8"/>
        <item x="0"/>
        <item x="13"/>
        <item x="17"/>
        <item x="6"/>
        <item x="37"/>
        <item x="24"/>
        <item x="1"/>
        <item x="5"/>
        <item x="11"/>
        <item x="19"/>
        <item x="14"/>
        <item x="18"/>
        <item x="45"/>
        <item x="41"/>
        <item x="10"/>
        <item x="15"/>
        <item x="40"/>
        <item x="68"/>
        <item x="7"/>
        <item x="46"/>
        <item x="31"/>
        <item x="3"/>
        <item x="16"/>
        <item x="25"/>
        <item x="71"/>
        <item x="64"/>
        <item x="65"/>
        <item x="42"/>
        <item x="33"/>
        <item x="30"/>
        <item x="49"/>
        <item x="79"/>
        <item x="66"/>
        <item x="21"/>
        <item x="44"/>
        <item x="47"/>
        <item x="76"/>
        <item x="27"/>
        <item x="55"/>
        <item x="34"/>
        <item x="72"/>
        <item x="59"/>
        <item x="67"/>
        <item x="28"/>
        <item x="78"/>
        <item x="26"/>
        <item x="74"/>
        <item x="69"/>
        <item x="52"/>
        <item x="77"/>
        <item x="35"/>
        <item x="48"/>
        <item x="73"/>
        <item x="50"/>
        <item x="60"/>
        <item x="58"/>
        <item x="80"/>
        <item x="54"/>
        <item x="36"/>
        <item x="51"/>
        <item x="57"/>
        <item x="53"/>
        <item x="75"/>
        <item x="63"/>
        <item x="61"/>
        <item x="62"/>
        <item x="70"/>
        <item x="56"/>
        <item t="default"/>
      </items>
    </pivotField>
    <pivotField showAll="0"/>
    <pivotField showAll="0"/>
    <pivotField showAl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5"/>
    </i>
    <i>
      <x v="17"/>
    </i>
    <i>
      <x v="18"/>
    </i>
    <i>
      <x v="19"/>
    </i>
    <i>
      <x v="28"/>
    </i>
    <i>
      <x v="29"/>
    </i>
    <i t="grand">
      <x/>
    </i>
  </rowItems>
  <colFields count="1">
    <field x="0"/>
  </colFields>
  <colItems count="2">
    <i>
      <x v="32"/>
    </i>
    <i t="grand">
      <x/>
    </i>
  </colItems>
  <dataFields count="1">
    <dataField name="Sum of FairlyActiveMinutes" fld="11" baseField="0" baseItem="0"/>
  </dataFields>
  <formats count="25">
    <format dxfId="41">
      <pivotArea type="origin" dataOnly="0" labelOnly="1" outline="0" fieldPosition="0"/>
    </format>
    <format dxfId="40">
      <pivotArea field="0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1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1" type="button" dataOnly="0" labelOnly="1" outline="0" axis="axisRow" fieldPosition="0"/>
    </format>
    <format dxfId="29">
      <pivotArea dataOnly="0" labelOnly="1" fieldPosition="0">
        <references count="1">
          <reference field="11" count="18">
            <x v="0"/>
            <x v="1"/>
            <x v="2"/>
            <x v="3"/>
            <x v="4"/>
            <x v="5"/>
            <x v="6"/>
            <x v="7"/>
            <x v="8"/>
            <x v="11"/>
            <x v="12"/>
            <x v="13"/>
            <x v="15"/>
            <x v="17"/>
            <x v="18"/>
            <x v="19"/>
            <x v="28"/>
            <x v="29"/>
          </reference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1" count="18">
            <x v="0"/>
            <x v="1"/>
            <x v="2"/>
            <x v="3"/>
            <x v="4"/>
            <x v="5"/>
            <x v="6"/>
            <x v="7"/>
            <x v="8"/>
            <x v="11"/>
            <x v="12"/>
            <x v="13"/>
            <x v="15"/>
            <x v="17"/>
            <x v="18"/>
            <x v="19"/>
            <x v="28"/>
            <x v="29"/>
          </reference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1" count="18">
            <x v="0"/>
            <x v="1"/>
            <x v="2"/>
            <x v="3"/>
            <x v="4"/>
            <x v="5"/>
            <x v="6"/>
            <x v="7"/>
            <x v="8"/>
            <x v="11"/>
            <x v="12"/>
            <x v="13"/>
            <x v="15"/>
            <x v="17"/>
            <x v="18"/>
            <x v="19"/>
            <x v="28"/>
            <x v="29"/>
          </reference>
        </references>
      </pivotArea>
    </format>
    <format dxfId="20">
      <pivotArea dataOnly="0" labelOnly="1" grandRow="1" outline="0" fieldPosition="0"/>
    </format>
    <format dxfId="19">
      <pivotArea field="11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7EA81-4C66-4B9A-976A-9A13B77B9EB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6:M39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Sum of VeryActiveMinutes" fld="10" baseField="0" baseItem="0"/>
  </dataFields>
  <formats count="13"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F6E3-0C22-493A-B35A-1F1116D12B97}">
  <dimension ref="A3:AI36"/>
  <sheetViews>
    <sheetView topLeftCell="A13" workbookViewId="0">
      <selection activeCell="L29" sqref="L29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4" width="11" bestFit="1" customWidth="1"/>
    <col min="35" max="35" width="10.77734375" bestFit="1" customWidth="1"/>
  </cols>
  <sheetData>
    <row r="3" spans="1:35" x14ac:dyDescent="0.3">
      <c r="A3" s="2" t="s">
        <v>38</v>
      </c>
      <c r="B3" s="2" t="s">
        <v>35</v>
      </c>
    </row>
    <row r="4" spans="1:35" x14ac:dyDescent="0.3">
      <c r="A4" s="2" t="s">
        <v>37</v>
      </c>
      <c r="B4">
        <v>1503960366</v>
      </c>
      <c r="C4">
        <v>1624580081</v>
      </c>
      <c r="D4">
        <v>1644430081</v>
      </c>
      <c r="E4">
        <v>1844505072</v>
      </c>
      <c r="F4">
        <v>1927972279</v>
      </c>
      <c r="G4">
        <v>2022484408</v>
      </c>
      <c r="H4">
        <v>2026352035</v>
      </c>
      <c r="I4">
        <v>2320127002</v>
      </c>
      <c r="J4">
        <v>2347167796</v>
      </c>
      <c r="K4">
        <v>2873212765</v>
      </c>
      <c r="L4">
        <v>3372868164</v>
      </c>
      <c r="M4">
        <v>3977333714</v>
      </c>
      <c r="N4">
        <v>4020332650</v>
      </c>
      <c r="O4">
        <v>4057192912</v>
      </c>
      <c r="P4">
        <v>4319703577</v>
      </c>
      <c r="Q4">
        <v>4388161847</v>
      </c>
      <c r="R4">
        <v>4445114986</v>
      </c>
      <c r="S4">
        <v>4558609924</v>
      </c>
      <c r="T4">
        <v>4702921684</v>
      </c>
      <c r="U4">
        <v>5553957443</v>
      </c>
      <c r="V4">
        <v>5577150313</v>
      </c>
      <c r="W4">
        <v>6117666160</v>
      </c>
      <c r="X4">
        <v>6290855005</v>
      </c>
      <c r="Y4">
        <v>6775888955</v>
      </c>
      <c r="Z4">
        <v>6962181067</v>
      </c>
      <c r="AA4">
        <v>7007744171</v>
      </c>
      <c r="AB4">
        <v>7086361926</v>
      </c>
      <c r="AC4">
        <v>8053475328</v>
      </c>
      <c r="AD4">
        <v>8253242879</v>
      </c>
      <c r="AE4">
        <v>8378563200</v>
      </c>
      <c r="AF4">
        <v>8583815059</v>
      </c>
      <c r="AG4">
        <v>8792009665</v>
      </c>
      <c r="AH4">
        <v>8877689391</v>
      </c>
      <c r="AI4" t="s">
        <v>36</v>
      </c>
    </row>
    <row r="5" spans="1:35" x14ac:dyDescent="0.3">
      <c r="A5" s="4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33</v>
      </c>
    </row>
    <row r="6" spans="1:35" x14ac:dyDescent="0.3">
      <c r="A6" s="4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33</v>
      </c>
    </row>
    <row r="7" spans="1:35" x14ac:dyDescent="0.3">
      <c r="A7" s="4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33</v>
      </c>
    </row>
    <row r="8" spans="1:35" x14ac:dyDescent="0.3">
      <c r="A8" s="4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32</v>
      </c>
    </row>
    <row r="9" spans="1:35" x14ac:dyDescent="0.3">
      <c r="A9" s="4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32</v>
      </c>
    </row>
    <row r="10" spans="1:35" x14ac:dyDescent="0.3">
      <c r="A10" s="4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32</v>
      </c>
    </row>
    <row r="11" spans="1:35" x14ac:dyDescent="0.3">
      <c r="A11" s="4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32</v>
      </c>
    </row>
    <row r="12" spans="1:35" x14ac:dyDescent="0.3">
      <c r="A12" s="4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32</v>
      </c>
    </row>
    <row r="13" spans="1:35" x14ac:dyDescent="0.3">
      <c r="A13" s="4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32</v>
      </c>
    </row>
    <row r="14" spans="1:35" x14ac:dyDescent="0.3">
      <c r="A14" s="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32</v>
      </c>
    </row>
    <row r="15" spans="1:35" x14ac:dyDescent="0.3">
      <c r="A15" s="4" t="s">
        <v>25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32</v>
      </c>
    </row>
    <row r="16" spans="1:35" x14ac:dyDescent="0.3">
      <c r="A16" s="4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32</v>
      </c>
    </row>
    <row r="17" spans="1:35" x14ac:dyDescent="0.3">
      <c r="A17" s="4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32</v>
      </c>
    </row>
    <row r="18" spans="1:35" x14ac:dyDescent="0.3">
      <c r="A18" s="4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32</v>
      </c>
    </row>
    <row r="19" spans="1:35" x14ac:dyDescent="0.3">
      <c r="A19" s="4" t="s">
        <v>29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32</v>
      </c>
    </row>
    <row r="20" spans="1:35" x14ac:dyDescent="0.3">
      <c r="A20" s="4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32</v>
      </c>
    </row>
    <row r="21" spans="1:35" x14ac:dyDescent="0.3">
      <c r="A21" s="4" t="s">
        <v>31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32</v>
      </c>
    </row>
    <row r="22" spans="1:35" x14ac:dyDescent="0.3">
      <c r="A22" s="4" t="s">
        <v>32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31</v>
      </c>
    </row>
    <row r="23" spans="1:35" x14ac:dyDescent="0.3">
      <c r="A23" s="6">
        <v>42374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E23">
        <v>1</v>
      </c>
      <c r="AF23">
        <v>1</v>
      </c>
      <c r="AG23">
        <v>1</v>
      </c>
      <c r="AH23">
        <v>1</v>
      </c>
      <c r="AI23">
        <v>30</v>
      </c>
    </row>
    <row r="24" spans="1:35" x14ac:dyDescent="0.3">
      <c r="A24" s="6">
        <v>42405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K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E24">
        <v>1</v>
      </c>
      <c r="AF24">
        <v>1</v>
      </c>
      <c r="AG24">
        <v>1</v>
      </c>
      <c r="AH24">
        <v>1</v>
      </c>
      <c r="AI24">
        <v>29</v>
      </c>
    </row>
    <row r="25" spans="1:35" x14ac:dyDescent="0.3">
      <c r="A25" s="6">
        <v>42434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E25">
        <v>1</v>
      </c>
      <c r="AF25">
        <v>1</v>
      </c>
      <c r="AG25">
        <v>1</v>
      </c>
      <c r="AH25">
        <v>1</v>
      </c>
      <c r="AI25">
        <v>29</v>
      </c>
    </row>
    <row r="26" spans="1:35" x14ac:dyDescent="0.3">
      <c r="A26" s="6">
        <v>42465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E26">
        <v>1</v>
      </c>
      <c r="AF26">
        <v>1</v>
      </c>
      <c r="AG26">
        <v>1</v>
      </c>
      <c r="AH26">
        <v>1</v>
      </c>
      <c r="AI26">
        <v>29</v>
      </c>
    </row>
    <row r="27" spans="1:35" x14ac:dyDescent="0.3">
      <c r="A27" s="6">
        <v>42495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K27">
        <v>1</v>
      </c>
      <c r="M27">
        <v>1</v>
      </c>
      <c r="N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E27">
        <v>1</v>
      </c>
      <c r="AF27">
        <v>1</v>
      </c>
      <c r="AG27">
        <v>1</v>
      </c>
      <c r="AH27">
        <v>1</v>
      </c>
      <c r="AI27">
        <v>29</v>
      </c>
    </row>
    <row r="28" spans="1:35" x14ac:dyDescent="0.3">
      <c r="A28" s="6">
        <v>42526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K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E28">
        <v>1</v>
      </c>
      <c r="AF28">
        <v>1</v>
      </c>
      <c r="AG28">
        <v>1</v>
      </c>
      <c r="AH28">
        <v>1</v>
      </c>
      <c r="AI28">
        <v>29</v>
      </c>
    </row>
    <row r="29" spans="1:35" x14ac:dyDescent="0.3">
      <c r="A29" s="6">
        <v>42556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E29">
        <v>1</v>
      </c>
      <c r="AF29">
        <v>1</v>
      </c>
      <c r="AG29">
        <v>1</v>
      </c>
      <c r="AH29">
        <v>1</v>
      </c>
      <c r="AI29">
        <v>29</v>
      </c>
    </row>
    <row r="30" spans="1:35" x14ac:dyDescent="0.3">
      <c r="A30" s="6">
        <v>42587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Z30">
        <v>1</v>
      </c>
      <c r="AB30">
        <v>1</v>
      </c>
      <c r="AC30">
        <v>1</v>
      </c>
      <c r="AE30">
        <v>1</v>
      </c>
      <c r="AF30">
        <v>1</v>
      </c>
      <c r="AG30">
        <v>1</v>
      </c>
      <c r="AH30">
        <v>1</v>
      </c>
      <c r="AI30">
        <v>27</v>
      </c>
    </row>
    <row r="31" spans="1:35" x14ac:dyDescent="0.3">
      <c r="A31" s="6">
        <v>42618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K31">
        <v>1</v>
      </c>
      <c r="M31">
        <v>1</v>
      </c>
      <c r="N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Z31">
        <v>1</v>
      </c>
      <c r="AB31">
        <v>1</v>
      </c>
      <c r="AC31">
        <v>1</v>
      </c>
      <c r="AE31">
        <v>1</v>
      </c>
      <c r="AF31">
        <v>1</v>
      </c>
      <c r="AG31">
        <v>1</v>
      </c>
      <c r="AH31">
        <v>1</v>
      </c>
      <c r="AI31">
        <v>27</v>
      </c>
    </row>
    <row r="32" spans="1:35" x14ac:dyDescent="0.3">
      <c r="A32" s="6">
        <v>42648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K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v>1</v>
      </c>
      <c r="Z32">
        <v>1</v>
      </c>
      <c r="AB32">
        <v>1</v>
      </c>
      <c r="AC32">
        <v>1</v>
      </c>
      <c r="AE32">
        <v>1</v>
      </c>
      <c r="AF32">
        <v>1</v>
      </c>
      <c r="AG32">
        <v>1</v>
      </c>
      <c r="AH32">
        <v>1</v>
      </c>
      <c r="AI32">
        <v>26</v>
      </c>
    </row>
    <row r="33" spans="1:35" x14ac:dyDescent="0.3">
      <c r="A33" s="6">
        <v>42679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K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Z33">
        <v>1</v>
      </c>
      <c r="AB33">
        <v>1</v>
      </c>
      <c r="AC33">
        <v>1</v>
      </c>
      <c r="AE33">
        <v>1</v>
      </c>
      <c r="AF33">
        <v>1</v>
      </c>
      <c r="AH33">
        <v>1</v>
      </c>
      <c r="AI33">
        <v>24</v>
      </c>
    </row>
    <row r="34" spans="1:35" x14ac:dyDescent="0.3">
      <c r="A34" s="6">
        <v>42708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33</v>
      </c>
    </row>
    <row r="35" spans="1:35" x14ac:dyDescent="0.3">
      <c r="A35" s="6">
        <v>42709</v>
      </c>
      <c r="B35">
        <v>1</v>
      </c>
      <c r="C35">
        <v>1</v>
      </c>
      <c r="E35">
        <v>1</v>
      </c>
      <c r="F35">
        <v>1</v>
      </c>
      <c r="G35">
        <v>1</v>
      </c>
      <c r="H35">
        <v>1</v>
      </c>
      <c r="I35">
        <v>1</v>
      </c>
      <c r="K35">
        <v>1</v>
      </c>
      <c r="N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Z35">
        <v>1</v>
      </c>
      <c r="AB35">
        <v>1</v>
      </c>
      <c r="AC35">
        <v>1</v>
      </c>
      <c r="AE35">
        <v>1</v>
      </c>
      <c r="AF35">
        <v>1</v>
      </c>
      <c r="AH35">
        <v>1</v>
      </c>
      <c r="AI35">
        <v>21</v>
      </c>
    </row>
    <row r="36" spans="1:35" x14ac:dyDescent="0.3">
      <c r="A36" s="4" t="s">
        <v>36</v>
      </c>
      <c r="B36">
        <v>31</v>
      </c>
      <c r="C36">
        <v>31</v>
      </c>
      <c r="D36">
        <v>30</v>
      </c>
      <c r="E36">
        <v>31</v>
      </c>
      <c r="F36">
        <v>31</v>
      </c>
      <c r="G36">
        <v>31</v>
      </c>
      <c r="H36">
        <v>31</v>
      </c>
      <c r="I36">
        <v>31</v>
      </c>
      <c r="J36">
        <v>18</v>
      </c>
      <c r="K36">
        <v>31</v>
      </c>
      <c r="L36">
        <v>20</v>
      </c>
      <c r="M36">
        <v>30</v>
      </c>
      <c r="N36">
        <v>31</v>
      </c>
      <c r="O36">
        <v>4</v>
      </c>
      <c r="P36">
        <v>31</v>
      </c>
      <c r="Q36">
        <v>31</v>
      </c>
      <c r="R36">
        <v>31</v>
      </c>
      <c r="S36">
        <v>31</v>
      </c>
      <c r="T36">
        <v>31</v>
      </c>
      <c r="U36">
        <v>31</v>
      </c>
      <c r="V36">
        <v>30</v>
      </c>
      <c r="W36">
        <v>28</v>
      </c>
      <c r="X36">
        <v>29</v>
      </c>
      <c r="Y36">
        <v>26</v>
      </c>
      <c r="Z36">
        <v>31</v>
      </c>
      <c r="AA36">
        <v>26</v>
      </c>
      <c r="AB36">
        <v>31</v>
      </c>
      <c r="AC36">
        <v>31</v>
      </c>
      <c r="AD36">
        <v>19</v>
      </c>
      <c r="AE36">
        <v>31</v>
      </c>
      <c r="AF36">
        <v>31</v>
      </c>
      <c r="AG36">
        <v>29</v>
      </c>
      <c r="AH36">
        <v>31</v>
      </c>
      <c r="AI36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B7F7-87C0-43B9-89E9-354F7B551287}">
  <dimension ref="A2:D24"/>
  <sheetViews>
    <sheetView workbookViewId="0">
      <selection activeCell="A17" sqref="A5:A22"/>
      <pivotSelection pane="bottomRight" showHeader="1" axis="axisRow" activeRow="16" previousRow="16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4.4" x14ac:dyDescent="0.3"/>
  <cols>
    <col min="1" max="1" width="24.33203125" bestFit="1" customWidth="1"/>
    <col min="2" max="2" width="15.5546875" bestFit="1" customWidth="1"/>
    <col min="3" max="3" width="10.77734375" bestFit="1" customWidth="1"/>
    <col min="4" max="34" width="11" bestFit="1" customWidth="1"/>
    <col min="35" max="35" width="10.77734375" bestFit="1" customWidth="1"/>
    <col min="36" max="81" width="15.5546875" bestFit="1" customWidth="1"/>
    <col min="82" max="82" width="10.77734375" bestFit="1" customWidth="1"/>
  </cols>
  <sheetData>
    <row r="2" spans="1:4" ht="15" thickBot="1" x14ac:dyDescent="0.35"/>
    <row r="3" spans="1:4" ht="15.6" thickTop="1" thickBot="1" x14ac:dyDescent="0.35">
      <c r="A3" s="19" t="s">
        <v>41</v>
      </c>
      <c r="B3" s="19" t="s">
        <v>35</v>
      </c>
      <c r="C3" s="19"/>
    </row>
    <row r="4" spans="1:4" ht="15.6" thickTop="1" thickBot="1" x14ac:dyDescent="0.35">
      <c r="A4" s="20" t="s">
        <v>37</v>
      </c>
      <c r="B4" s="20">
        <v>8877689391</v>
      </c>
      <c r="C4" s="20" t="s">
        <v>36</v>
      </c>
    </row>
    <row r="5" spans="1:4" ht="15.6" thickTop="1" thickBot="1" x14ac:dyDescent="0.35">
      <c r="A5" s="8">
        <v>0</v>
      </c>
      <c r="B5" s="9">
        <v>0</v>
      </c>
      <c r="C5" s="9">
        <v>0</v>
      </c>
      <c r="D5">
        <f>COUNT(B5:B22)</f>
        <v>18</v>
      </c>
    </row>
    <row r="6" spans="1:4" ht="15.6" thickTop="1" thickBot="1" x14ac:dyDescent="0.35">
      <c r="A6" s="8">
        <v>1</v>
      </c>
      <c r="B6" s="9">
        <v>3</v>
      </c>
      <c r="C6" s="9">
        <v>3</v>
      </c>
    </row>
    <row r="7" spans="1:4" ht="15.6" thickTop="1" thickBot="1" x14ac:dyDescent="0.35">
      <c r="A7" s="8">
        <v>2</v>
      </c>
      <c r="B7" s="9">
        <v>2</v>
      </c>
      <c r="C7" s="9">
        <v>2</v>
      </c>
    </row>
    <row r="8" spans="1:4" ht="15.6" thickTop="1" thickBot="1" x14ac:dyDescent="0.35">
      <c r="A8" s="8">
        <v>3</v>
      </c>
      <c r="B8" s="9">
        <v>6</v>
      </c>
      <c r="C8" s="9">
        <v>6</v>
      </c>
    </row>
    <row r="9" spans="1:4" ht="15.6" thickTop="1" thickBot="1" x14ac:dyDescent="0.35">
      <c r="A9" s="8">
        <v>4</v>
      </c>
      <c r="B9" s="9">
        <v>8</v>
      </c>
      <c r="C9" s="9">
        <v>8</v>
      </c>
    </row>
    <row r="10" spans="1:4" ht="15.6" thickTop="1" thickBot="1" x14ac:dyDescent="0.35">
      <c r="A10" s="8">
        <v>5</v>
      </c>
      <c r="B10" s="9">
        <v>10</v>
      </c>
      <c r="C10" s="9">
        <v>10</v>
      </c>
    </row>
    <row r="11" spans="1:4" ht="15.6" thickTop="1" thickBot="1" x14ac:dyDescent="0.35">
      <c r="A11" s="8">
        <v>6</v>
      </c>
      <c r="B11" s="9">
        <v>6</v>
      </c>
      <c r="C11" s="9">
        <v>6</v>
      </c>
    </row>
    <row r="12" spans="1:4" ht="15.6" thickTop="1" thickBot="1" x14ac:dyDescent="0.35">
      <c r="A12" s="8">
        <v>7</v>
      </c>
      <c r="B12" s="9">
        <v>7</v>
      </c>
      <c r="C12" s="9">
        <v>7</v>
      </c>
    </row>
    <row r="13" spans="1:4" ht="15.6" thickTop="1" thickBot="1" x14ac:dyDescent="0.35">
      <c r="A13" s="8">
        <v>8</v>
      </c>
      <c r="B13" s="9">
        <v>32</v>
      </c>
      <c r="C13" s="9">
        <v>32</v>
      </c>
    </row>
    <row r="14" spans="1:4" ht="15.6" thickTop="1" thickBot="1" x14ac:dyDescent="0.35">
      <c r="A14" s="8">
        <v>11</v>
      </c>
      <c r="B14" s="9">
        <v>11</v>
      </c>
      <c r="C14" s="9">
        <v>11</v>
      </c>
    </row>
    <row r="15" spans="1:4" ht="15.6" thickTop="1" thickBot="1" x14ac:dyDescent="0.35">
      <c r="A15" s="8">
        <v>12</v>
      </c>
      <c r="B15" s="9">
        <v>24</v>
      </c>
      <c r="C15" s="9">
        <v>24</v>
      </c>
    </row>
    <row r="16" spans="1:4" ht="15.6" thickTop="1" thickBot="1" x14ac:dyDescent="0.35">
      <c r="A16" s="8">
        <v>13</v>
      </c>
      <c r="B16" s="9">
        <v>39</v>
      </c>
      <c r="C16" s="9">
        <v>39</v>
      </c>
    </row>
    <row r="17" spans="1:3" ht="15.6" thickTop="1" thickBot="1" x14ac:dyDescent="0.35">
      <c r="A17" s="8">
        <v>15</v>
      </c>
      <c r="B17" s="9">
        <v>30</v>
      </c>
      <c r="C17" s="9">
        <v>30</v>
      </c>
    </row>
    <row r="18" spans="1:3" ht="15.6" thickTop="1" thickBot="1" x14ac:dyDescent="0.35">
      <c r="A18" s="8">
        <v>17</v>
      </c>
      <c r="B18" s="9">
        <v>17</v>
      </c>
      <c r="C18" s="9">
        <v>17</v>
      </c>
    </row>
    <row r="19" spans="1:3" ht="15.6" thickTop="1" thickBot="1" x14ac:dyDescent="0.35">
      <c r="A19" s="8">
        <v>18</v>
      </c>
      <c r="B19" s="9">
        <v>18</v>
      </c>
      <c r="C19" s="9">
        <v>18</v>
      </c>
    </row>
    <row r="20" spans="1:3" ht="15.6" thickTop="1" thickBot="1" x14ac:dyDescent="0.35">
      <c r="A20" s="8">
        <v>19</v>
      </c>
      <c r="B20" s="9">
        <v>38</v>
      </c>
      <c r="C20" s="9">
        <v>38</v>
      </c>
    </row>
    <row r="21" spans="1:3" ht="15.6" thickTop="1" thickBot="1" x14ac:dyDescent="0.35">
      <c r="A21" s="8">
        <v>28</v>
      </c>
      <c r="B21" s="9">
        <v>28</v>
      </c>
      <c r="C21" s="9">
        <v>28</v>
      </c>
    </row>
    <row r="22" spans="1:3" ht="15.6" thickTop="1" thickBot="1" x14ac:dyDescent="0.35">
      <c r="A22" s="8">
        <v>29</v>
      </c>
      <c r="B22" s="9">
        <v>29</v>
      </c>
      <c r="C22" s="9">
        <v>29</v>
      </c>
    </row>
    <row r="23" spans="1:3" ht="15.6" thickTop="1" thickBot="1" x14ac:dyDescent="0.35">
      <c r="A23" s="8" t="s">
        <v>36</v>
      </c>
      <c r="B23" s="9">
        <v>308</v>
      </c>
      <c r="C23" s="9">
        <v>308</v>
      </c>
    </row>
    <row r="24" spans="1:3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21FD-0E08-482E-8A7A-9F95188CFC9E}">
  <dimension ref="A3:M40"/>
  <sheetViews>
    <sheetView topLeftCell="A12" workbookViewId="0">
      <selection activeCell="P18" sqref="P18"/>
    </sheetView>
  </sheetViews>
  <sheetFormatPr defaultRowHeight="14.4" x14ac:dyDescent="0.3"/>
  <cols>
    <col min="1" max="1" width="11" bestFit="1" customWidth="1"/>
    <col min="2" max="2" width="12.5546875" bestFit="1" customWidth="1"/>
    <col min="3" max="3" width="8.44140625" bestFit="1" customWidth="1"/>
    <col min="4" max="4" width="9.5546875" bestFit="1" customWidth="1"/>
    <col min="5" max="5" width="21.44140625" bestFit="1" customWidth="1"/>
    <col min="6" max="6" width="25" bestFit="1" customWidth="1"/>
    <col min="12" max="12" width="12.5546875" bestFit="1" customWidth="1"/>
    <col min="13" max="13" width="23.77734375" bestFit="1" customWidth="1"/>
  </cols>
  <sheetData>
    <row r="3" spans="1:13" ht="15" thickBot="1" x14ac:dyDescent="0.35"/>
    <row r="4" spans="1:13" ht="15.6" thickTop="1" thickBot="1" x14ac:dyDescent="0.35">
      <c r="A4" s="16" t="s">
        <v>0</v>
      </c>
      <c r="B4" s="16" t="s">
        <v>42</v>
      </c>
      <c r="C4" s="16" t="s">
        <v>43</v>
      </c>
      <c r="D4" s="16" t="s">
        <v>46</v>
      </c>
      <c r="E4" s="16" t="s">
        <v>44</v>
      </c>
      <c r="F4" s="16" t="s">
        <v>49</v>
      </c>
    </row>
    <row r="5" spans="1:13" ht="15.6" thickTop="1" thickBot="1" x14ac:dyDescent="0.35">
      <c r="A5" s="18">
        <v>1503960366</v>
      </c>
      <c r="B5" s="10">
        <v>594</v>
      </c>
      <c r="C5" s="9">
        <v>31</v>
      </c>
      <c r="D5" s="9">
        <v>1200</v>
      </c>
      <c r="E5" s="17">
        <f>B5/C5</f>
        <v>19.161290322580644</v>
      </c>
      <c r="F5" s="25">
        <f>D5/C5</f>
        <v>38.70967741935484</v>
      </c>
    </row>
    <row r="6" spans="1:13" ht="15.6" thickTop="1" thickBot="1" x14ac:dyDescent="0.35">
      <c r="A6" s="18">
        <v>1624580081</v>
      </c>
      <c r="B6" s="10">
        <v>180</v>
      </c>
      <c r="C6" s="9">
        <v>31</v>
      </c>
      <c r="D6" s="9">
        <v>269</v>
      </c>
      <c r="E6" s="17">
        <f t="shared" ref="E6:E37" si="0">B6/C6</f>
        <v>5.806451612903226</v>
      </c>
      <c r="F6" s="25">
        <f t="shared" ref="F6:F37" si="1">D6/C6</f>
        <v>8.67741935483871</v>
      </c>
      <c r="L6" s="19" t="s">
        <v>37</v>
      </c>
      <c r="M6" s="19" t="s">
        <v>47</v>
      </c>
    </row>
    <row r="7" spans="1:13" ht="15.6" thickTop="1" thickBot="1" x14ac:dyDescent="0.35">
      <c r="A7" s="18">
        <v>1644430081</v>
      </c>
      <c r="B7" s="10">
        <v>641</v>
      </c>
      <c r="C7" s="9">
        <v>30</v>
      </c>
      <c r="D7" s="9">
        <v>287</v>
      </c>
      <c r="E7" s="17">
        <f t="shared" si="0"/>
        <v>21.366666666666667</v>
      </c>
      <c r="F7" s="25">
        <f t="shared" si="1"/>
        <v>9.5666666666666664</v>
      </c>
      <c r="L7" s="26">
        <v>1503960366</v>
      </c>
      <c r="M7" s="9">
        <v>1200</v>
      </c>
    </row>
    <row r="8" spans="1:13" ht="15.6" thickTop="1" thickBot="1" x14ac:dyDescent="0.35">
      <c r="A8" s="18">
        <v>1844505072</v>
      </c>
      <c r="B8" s="10">
        <v>40</v>
      </c>
      <c r="C8" s="9">
        <v>31</v>
      </c>
      <c r="D8" s="9">
        <v>4</v>
      </c>
      <c r="E8" s="17">
        <f t="shared" si="0"/>
        <v>1.2903225806451613</v>
      </c>
      <c r="F8" s="25">
        <f t="shared" si="1"/>
        <v>0.12903225806451613</v>
      </c>
      <c r="L8" s="26">
        <v>1624580081</v>
      </c>
      <c r="M8" s="9">
        <v>269</v>
      </c>
    </row>
    <row r="9" spans="1:13" ht="15.6" thickTop="1" thickBot="1" x14ac:dyDescent="0.35">
      <c r="A9" s="18">
        <v>1927972279</v>
      </c>
      <c r="B9" s="10">
        <v>24</v>
      </c>
      <c r="C9" s="9">
        <v>31</v>
      </c>
      <c r="D9" s="9">
        <v>41</v>
      </c>
      <c r="E9" s="17">
        <f t="shared" si="0"/>
        <v>0.77419354838709675</v>
      </c>
      <c r="F9" s="25">
        <f t="shared" si="1"/>
        <v>1.3225806451612903</v>
      </c>
      <c r="L9" s="26">
        <v>1644430081</v>
      </c>
      <c r="M9" s="9">
        <v>287</v>
      </c>
    </row>
    <row r="10" spans="1:13" ht="15.6" thickTop="1" thickBot="1" x14ac:dyDescent="0.35">
      <c r="A10" s="18">
        <v>2022484408</v>
      </c>
      <c r="B10" s="10">
        <v>600</v>
      </c>
      <c r="C10" s="9">
        <v>31</v>
      </c>
      <c r="D10" s="9">
        <v>1125</v>
      </c>
      <c r="E10" s="17">
        <f t="shared" si="0"/>
        <v>19.35483870967742</v>
      </c>
      <c r="F10" s="25">
        <f t="shared" si="1"/>
        <v>36.29032258064516</v>
      </c>
      <c r="L10" s="26">
        <v>1844505072</v>
      </c>
      <c r="M10" s="9">
        <v>4</v>
      </c>
    </row>
    <row r="11" spans="1:13" ht="15.6" thickTop="1" thickBot="1" x14ac:dyDescent="0.35">
      <c r="A11" s="18">
        <v>2026352035</v>
      </c>
      <c r="B11" s="10">
        <v>8</v>
      </c>
      <c r="C11" s="9">
        <v>31</v>
      </c>
      <c r="D11" s="9">
        <v>3</v>
      </c>
      <c r="E11" s="17">
        <f t="shared" si="0"/>
        <v>0.25806451612903225</v>
      </c>
      <c r="F11" s="25">
        <f t="shared" si="1"/>
        <v>9.6774193548387094E-2</v>
      </c>
      <c r="L11" s="26">
        <v>1927972279</v>
      </c>
      <c r="M11" s="9">
        <v>41</v>
      </c>
    </row>
    <row r="12" spans="1:13" ht="15.6" thickTop="1" thickBot="1" x14ac:dyDescent="0.35">
      <c r="A12" s="18">
        <v>2320127002</v>
      </c>
      <c r="B12" s="10">
        <v>80</v>
      </c>
      <c r="C12" s="9">
        <v>31</v>
      </c>
      <c r="D12" s="9">
        <v>42</v>
      </c>
      <c r="E12" s="17">
        <f t="shared" si="0"/>
        <v>2.5806451612903225</v>
      </c>
      <c r="F12" s="25">
        <f t="shared" si="1"/>
        <v>1.3548387096774193</v>
      </c>
      <c r="L12" s="26">
        <v>2022484408</v>
      </c>
      <c r="M12" s="9">
        <v>1125</v>
      </c>
    </row>
    <row r="13" spans="1:13" ht="15.6" thickTop="1" thickBot="1" x14ac:dyDescent="0.35">
      <c r="A13" s="18">
        <v>2347167796</v>
      </c>
      <c r="B13" s="10">
        <v>370</v>
      </c>
      <c r="C13" s="9">
        <v>18</v>
      </c>
      <c r="D13" s="9">
        <v>243</v>
      </c>
      <c r="E13" s="17">
        <f t="shared" si="0"/>
        <v>20.555555555555557</v>
      </c>
      <c r="F13" s="25">
        <f t="shared" si="1"/>
        <v>13.5</v>
      </c>
      <c r="L13" s="26">
        <v>2026352035</v>
      </c>
      <c r="M13" s="9">
        <v>3</v>
      </c>
    </row>
    <row r="14" spans="1:13" ht="15.6" thickTop="1" thickBot="1" x14ac:dyDescent="0.35">
      <c r="A14" s="18">
        <v>2873212765</v>
      </c>
      <c r="B14" s="10">
        <v>190</v>
      </c>
      <c r="C14" s="9">
        <v>31</v>
      </c>
      <c r="D14" s="9">
        <v>437</v>
      </c>
      <c r="E14" s="17">
        <f t="shared" si="0"/>
        <v>6.129032258064516</v>
      </c>
      <c r="F14" s="25">
        <f t="shared" si="1"/>
        <v>14.096774193548388</v>
      </c>
      <c r="L14" s="26">
        <v>2320127002</v>
      </c>
      <c r="M14" s="9">
        <v>42</v>
      </c>
    </row>
    <row r="15" spans="1:13" ht="15.6" thickTop="1" thickBot="1" x14ac:dyDescent="0.35">
      <c r="A15" s="18">
        <v>3372868164</v>
      </c>
      <c r="B15" s="10">
        <v>82</v>
      </c>
      <c r="C15" s="9">
        <v>20</v>
      </c>
      <c r="D15" s="9">
        <v>183</v>
      </c>
      <c r="E15" s="17">
        <f t="shared" si="0"/>
        <v>4.0999999999999996</v>
      </c>
      <c r="F15" s="25">
        <f t="shared" si="1"/>
        <v>9.15</v>
      </c>
      <c r="L15" s="26">
        <v>2347167796</v>
      </c>
      <c r="M15" s="9">
        <v>243</v>
      </c>
    </row>
    <row r="16" spans="1:13" ht="15.6" thickTop="1" thickBot="1" x14ac:dyDescent="0.35">
      <c r="A16" s="18">
        <v>3977333714</v>
      </c>
      <c r="B16" s="10">
        <v>1838</v>
      </c>
      <c r="C16" s="9">
        <v>30</v>
      </c>
      <c r="D16" s="9">
        <v>567</v>
      </c>
      <c r="E16" s="17">
        <f t="shared" si="0"/>
        <v>61.266666666666666</v>
      </c>
      <c r="F16" s="25">
        <f t="shared" si="1"/>
        <v>18.899999999999999</v>
      </c>
      <c r="L16" s="26">
        <v>2873212765</v>
      </c>
      <c r="M16" s="9">
        <v>437</v>
      </c>
    </row>
    <row r="17" spans="1:13" ht="15.6" thickTop="1" thickBot="1" x14ac:dyDescent="0.35">
      <c r="A17" s="18">
        <v>4020332650</v>
      </c>
      <c r="B17" s="10">
        <v>166</v>
      </c>
      <c r="C17" s="9">
        <v>31</v>
      </c>
      <c r="D17" s="9">
        <v>161</v>
      </c>
      <c r="E17" s="17">
        <f t="shared" si="0"/>
        <v>5.354838709677419</v>
      </c>
      <c r="F17" s="25">
        <f t="shared" si="1"/>
        <v>5.193548387096774</v>
      </c>
      <c r="L17" s="26">
        <v>3372868164</v>
      </c>
      <c r="M17" s="9">
        <v>183</v>
      </c>
    </row>
    <row r="18" spans="1:13" ht="15.6" thickTop="1" thickBot="1" x14ac:dyDescent="0.35">
      <c r="A18" s="18">
        <v>4057192912</v>
      </c>
      <c r="B18" s="10">
        <v>6</v>
      </c>
      <c r="C18" s="9">
        <v>4</v>
      </c>
      <c r="D18" s="9">
        <v>3</v>
      </c>
      <c r="E18" s="17">
        <f t="shared" si="0"/>
        <v>1.5</v>
      </c>
      <c r="F18" s="25">
        <f t="shared" si="1"/>
        <v>0.75</v>
      </c>
      <c r="L18" s="26">
        <v>3977333714</v>
      </c>
      <c r="M18" s="9">
        <v>567</v>
      </c>
    </row>
    <row r="19" spans="1:13" ht="15.6" thickTop="1" thickBot="1" x14ac:dyDescent="0.35">
      <c r="A19" s="18">
        <v>4319703577</v>
      </c>
      <c r="B19" s="10">
        <v>382</v>
      </c>
      <c r="C19" s="9">
        <v>31</v>
      </c>
      <c r="D19" s="9">
        <v>111</v>
      </c>
      <c r="E19" s="17">
        <f t="shared" si="0"/>
        <v>12.32258064516129</v>
      </c>
      <c r="F19" s="25">
        <f t="shared" si="1"/>
        <v>3.5806451612903225</v>
      </c>
      <c r="L19" s="26">
        <v>4020332650</v>
      </c>
      <c r="M19" s="9">
        <v>161</v>
      </c>
    </row>
    <row r="20" spans="1:13" ht="15.6" thickTop="1" thickBot="1" x14ac:dyDescent="0.35">
      <c r="A20" s="18">
        <v>4388161847</v>
      </c>
      <c r="B20" s="10">
        <v>631</v>
      </c>
      <c r="C20" s="9">
        <v>31</v>
      </c>
      <c r="D20" s="9">
        <v>718</v>
      </c>
      <c r="E20" s="17">
        <f t="shared" si="0"/>
        <v>20.35483870967742</v>
      </c>
      <c r="F20" s="25">
        <f t="shared" si="1"/>
        <v>23.161290322580644</v>
      </c>
      <c r="L20" s="26">
        <v>4057192912</v>
      </c>
      <c r="M20" s="9">
        <v>3</v>
      </c>
    </row>
    <row r="21" spans="1:13" ht="15.6" thickTop="1" thickBot="1" x14ac:dyDescent="0.35">
      <c r="A21" s="18">
        <v>4445114986</v>
      </c>
      <c r="B21" s="10">
        <v>54</v>
      </c>
      <c r="C21" s="9">
        <v>31</v>
      </c>
      <c r="D21" s="9">
        <v>205</v>
      </c>
      <c r="E21" s="17">
        <f t="shared" si="0"/>
        <v>1.7419354838709677</v>
      </c>
      <c r="F21" s="25">
        <f t="shared" si="1"/>
        <v>6.612903225806452</v>
      </c>
      <c r="L21" s="26">
        <v>4319703577</v>
      </c>
      <c r="M21" s="9">
        <v>111</v>
      </c>
    </row>
    <row r="22" spans="1:13" ht="15.6" thickTop="1" thickBot="1" x14ac:dyDescent="0.35">
      <c r="A22" s="18">
        <v>4558609924</v>
      </c>
      <c r="B22" s="10">
        <v>425</v>
      </c>
      <c r="C22" s="9">
        <v>31</v>
      </c>
      <c r="D22" s="9">
        <v>322</v>
      </c>
      <c r="E22" s="17">
        <f t="shared" si="0"/>
        <v>13.709677419354838</v>
      </c>
      <c r="F22" s="25">
        <f t="shared" si="1"/>
        <v>10.387096774193548</v>
      </c>
      <c r="L22" s="26">
        <v>4388161847</v>
      </c>
      <c r="M22" s="9">
        <v>718</v>
      </c>
    </row>
    <row r="23" spans="1:13" ht="15.6" thickTop="1" thickBot="1" x14ac:dyDescent="0.35">
      <c r="A23" s="18">
        <v>4702921684</v>
      </c>
      <c r="B23" s="10">
        <v>807</v>
      </c>
      <c r="C23" s="9">
        <v>31</v>
      </c>
      <c r="D23" s="9">
        <v>159</v>
      </c>
      <c r="E23" s="17">
        <f t="shared" si="0"/>
        <v>26.032258064516128</v>
      </c>
      <c r="F23" s="25">
        <f t="shared" si="1"/>
        <v>5.129032258064516</v>
      </c>
      <c r="L23" s="26">
        <v>4445114986</v>
      </c>
      <c r="M23" s="9">
        <v>205</v>
      </c>
    </row>
    <row r="24" spans="1:13" ht="15.6" thickTop="1" thickBot="1" x14ac:dyDescent="0.35">
      <c r="A24" s="18">
        <v>5553957443</v>
      </c>
      <c r="B24" s="10">
        <v>403</v>
      </c>
      <c r="C24" s="9">
        <v>31</v>
      </c>
      <c r="D24" s="9">
        <v>726</v>
      </c>
      <c r="E24" s="17">
        <f t="shared" si="0"/>
        <v>13</v>
      </c>
      <c r="F24" s="25">
        <f t="shared" si="1"/>
        <v>23.419354838709676</v>
      </c>
      <c r="L24" s="26">
        <v>4558609924</v>
      </c>
      <c r="M24" s="9">
        <v>322</v>
      </c>
    </row>
    <row r="25" spans="1:13" ht="15.6" thickTop="1" thickBot="1" x14ac:dyDescent="0.35">
      <c r="A25" s="18">
        <v>5577150313</v>
      </c>
      <c r="B25" s="10">
        <v>895</v>
      </c>
      <c r="C25" s="9">
        <v>30</v>
      </c>
      <c r="D25" s="9">
        <v>2620</v>
      </c>
      <c r="E25" s="17">
        <f t="shared" si="0"/>
        <v>29.833333333333332</v>
      </c>
      <c r="F25" s="25">
        <f t="shared" si="1"/>
        <v>87.333333333333329</v>
      </c>
      <c r="L25" s="26">
        <v>4702921684</v>
      </c>
      <c r="M25" s="9">
        <v>159</v>
      </c>
    </row>
    <row r="26" spans="1:13" ht="15.6" thickTop="1" thickBot="1" x14ac:dyDescent="0.35">
      <c r="A26" s="18">
        <v>6117666160</v>
      </c>
      <c r="B26" s="10">
        <v>57</v>
      </c>
      <c r="C26" s="9">
        <v>28</v>
      </c>
      <c r="D26" s="9">
        <v>44</v>
      </c>
      <c r="E26" s="17">
        <f t="shared" si="0"/>
        <v>2.0357142857142856</v>
      </c>
      <c r="F26" s="25">
        <f t="shared" si="1"/>
        <v>1.5714285714285714</v>
      </c>
      <c r="L26" s="26">
        <v>5553957443</v>
      </c>
      <c r="M26" s="9">
        <v>726</v>
      </c>
    </row>
    <row r="27" spans="1:13" ht="15.6" thickTop="1" thickBot="1" x14ac:dyDescent="0.35">
      <c r="A27" s="18">
        <v>6290855005</v>
      </c>
      <c r="B27" s="10">
        <v>110</v>
      </c>
      <c r="C27" s="9">
        <v>29</v>
      </c>
      <c r="D27" s="9">
        <v>80</v>
      </c>
      <c r="E27" s="17">
        <f t="shared" si="0"/>
        <v>3.7931034482758621</v>
      </c>
      <c r="F27" s="25">
        <f t="shared" si="1"/>
        <v>2.7586206896551726</v>
      </c>
      <c r="L27" s="26">
        <v>5577150313</v>
      </c>
      <c r="M27" s="9">
        <v>2620</v>
      </c>
    </row>
    <row r="28" spans="1:13" ht="15.6" thickTop="1" thickBot="1" x14ac:dyDescent="0.35">
      <c r="A28" s="18">
        <v>6775888955</v>
      </c>
      <c r="B28" s="10">
        <v>385</v>
      </c>
      <c r="C28" s="9">
        <v>26</v>
      </c>
      <c r="D28" s="9">
        <v>286</v>
      </c>
      <c r="E28" s="17">
        <f t="shared" si="0"/>
        <v>14.807692307692308</v>
      </c>
      <c r="F28" s="25">
        <f t="shared" si="1"/>
        <v>11</v>
      </c>
      <c r="L28" s="26">
        <v>6117666160</v>
      </c>
      <c r="M28" s="9">
        <v>44</v>
      </c>
    </row>
    <row r="29" spans="1:13" ht="15.6" thickTop="1" thickBot="1" x14ac:dyDescent="0.35">
      <c r="A29" s="18">
        <v>6962181067</v>
      </c>
      <c r="B29" s="10">
        <v>574</v>
      </c>
      <c r="C29" s="9">
        <v>31</v>
      </c>
      <c r="D29" s="9">
        <v>707</v>
      </c>
      <c r="E29" s="17">
        <f t="shared" si="0"/>
        <v>18.516129032258064</v>
      </c>
      <c r="F29" s="25">
        <f t="shared" si="1"/>
        <v>22.806451612903224</v>
      </c>
      <c r="L29" s="26">
        <v>6290855005</v>
      </c>
      <c r="M29" s="9">
        <v>80</v>
      </c>
    </row>
    <row r="30" spans="1:13" ht="15.6" thickTop="1" thickBot="1" x14ac:dyDescent="0.35">
      <c r="A30" s="18">
        <v>7007744171</v>
      </c>
      <c r="B30" s="10">
        <v>423</v>
      </c>
      <c r="C30" s="9">
        <v>26</v>
      </c>
      <c r="D30" s="9">
        <v>807</v>
      </c>
      <c r="E30" s="17">
        <f t="shared" si="0"/>
        <v>16.26923076923077</v>
      </c>
      <c r="F30" s="25">
        <f t="shared" si="1"/>
        <v>31.03846153846154</v>
      </c>
      <c r="L30" s="26">
        <v>6775888955</v>
      </c>
      <c r="M30" s="9">
        <v>286</v>
      </c>
    </row>
    <row r="31" spans="1:13" ht="15.6" thickTop="1" thickBot="1" x14ac:dyDescent="0.35">
      <c r="A31" s="18">
        <v>7086361926</v>
      </c>
      <c r="B31" s="10">
        <v>786</v>
      </c>
      <c r="C31" s="9">
        <v>31</v>
      </c>
      <c r="D31" s="9">
        <v>1320</v>
      </c>
      <c r="E31" s="17">
        <f t="shared" si="0"/>
        <v>25.35483870967742</v>
      </c>
      <c r="F31" s="25">
        <f t="shared" si="1"/>
        <v>42.58064516129032</v>
      </c>
      <c r="L31" s="26">
        <v>6962181067</v>
      </c>
      <c r="M31" s="9">
        <v>707</v>
      </c>
    </row>
    <row r="32" spans="1:13" ht="15.6" thickTop="1" thickBot="1" x14ac:dyDescent="0.35">
      <c r="A32" s="18">
        <v>8053475328</v>
      </c>
      <c r="B32" s="10">
        <v>297</v>
      </c>
      <c r="C32" s="9">
        <v>31</v>
      </c>
      <c r="D32" s="9">
        <v>2640</v>
      </c>
      <c r="E32" s="17">
        <f t="shared" si="0"/>
        <v>9.5806451612903221</v>
      </c>
      <c r="F32" s="25">
        <f t="shared" si="1"/>
        <v>85.161290322580641</v>
      </c>
      <c r="L32" s="26">
        <v>7007744171</v>
      </c>
      <c r="M32" s="9">
        <v>807</v>
      </c>
    </row>
    <row r="33" spans="1:13" ht="15.6" thickTop="1" thickBot="1" x14ac:dyDescent="0.35">
      <c r="A33" s="18">
        <v>8253242879</v>
      </c>
      <c r="B33" s="10">
        <v>272</v>
      </c>
      <c r="C33" s="9">
        <v>19</v>
      </c>
      <c r="D33" s="9">
        <v>390</v>
      </c>
      <c r="E33" s="17">
        <f t="shared" si="0"/>
        <v>14.315789473684211</v>
      </c>
      <c r="F33" s="25">
        <f t="shared" si="1"/>
        <v>20.526315789473685</v>
      </c>
      <c r="L33" s="26">
        <v>7086361926</v>
      </c>
      <c r="M33" s="9">
        <v>1320</v>
      </c>
    </row>
    <row r="34" spans="1:13" ht="15.6" thickTop="1" thickBot="1" x14ac:dyDescent="0.35">
      <c r="A34" s="18">
        <v>8378563200</v>
      </c>
      <c r="B34" s="10">
        <v>318</v>
      </c>
      <c r="C34" s="9">
        <v>31</v>
      </c>
      <c r="D34" s="9">
        <v>1819</v>
      </c>
      <c r="E34" s="17">
        <f t="shared" si="0"/>
        <v>10.258064516129032</v>
      </c>
      <c r="F34" s="25">
        <f t="shared" si="1"/>
        <v>58.677419354838712</v>
      </c>
      <c r="L34" s="26">
        <v>8053475328</v>
      </c>
      <c r="M34" s="9">
        <v>2640</v>
      </c>
    </row>
    <row r="35" spans="1:13" ht="15.6" thickTop="1" thickBot="1" x14ac:dyDescent="0.35">
      <c r="A35" s="18">
        <v>8583815059</v>
      </c>
      <c r="B35" s="10">
        <v>688</v>
      </c>
      <c r="C35" s="9">
        <v>31</v>
      </c>
      <c r="D35" s="9">
        <v>300</v>
      </c>
      <c r="E35" s="17">
        <f t="shared" si="0"/>
        <v>22.193548387096776</v>
      </c>
      <c r="F35" s="25">
        <f t="shared" si="1"/>
        <v>9.67741935483871</v>
      </c>
      <c r="L35" s="26">
        <v>8253242879</v>
      </c>
      <c r="M35" s="9">
        <v>390</v>
      </c>
    </row>
    <row r="36" spans="1:13" ht="15.6" thickTop="1" thickBot="1" x14ac:dyDescent="0.35">
      <c r="A36" s="18">
        <v>8792009665</v>
      </c>
      <c r="B36" s="10">
        <v>117</v>
      </c>
      <c r="C36" s="9">
        <v>29</v>
      </c>
      <c r="D36" s="9">
        <v>28</v>
      </c>
      <c r="E36" s="17">
        <f t="shared" si="0"/>
        <v>4.0344827586206895</v>
      </c>
      <c r="F36" s="25">
        <f t="shared" si="1"/>
        <v>0.96551724137931039</v>
      </c>
      <c r="L36" s="26">
        <v>8378563200</v>
      </c>
      <c r="M36" s="9">
        <v>1819</v>
      </c>
    </row>
    <row r="37" spans="1:13" ht="15.6" thickTop="1" thickBot="1" x14ac:dyDescent="0.35">
      <c r="A37" s="18">
        <v>8877689391</v>
      </c>
      <c r="B37" s="10">
        <v>308</v>
      </c>
      <c r="C37" s="9">
        <v>31</v>
      </c>
      <c r="D37" s="9">
        <v>2048</v>
      </c>
      <c r="E37" s="17">
        <f t="shared" si="0"/>
        <v>9.935483870967742</v>
      </c>
      <c r="F37" s="25">
        <f t="shared" si="1"/>
        <v>66.064516129032256</v>
      </c>
      <c r="L37" s="26">
        <v>8583815059</v>
      </c>
      <c r="M37" s="9">
        <v>300</v>
      </c>
    </row>
    <row r="38" spans="1:13" ht="15.6" thickTop="1" thickBot="1" x14ac:dyDescent="0.35">
      <c r="L38" s="26">
        <v>8792009665</v>
      </c>
      <c r="M38" s="9">
        <v>28</v>
      </c>
    </row>
    <row r="39" spans="1:13" ht="15.6" thickTop="1" thickBot="1" x14ac:dyDescent="0.35">
      <c r="L39" s="26">
        <v>8877689391</v>
      </c>
      <c r="M39" s="9">
        <v>2048</v>
      </c>
    </row>
    <row r="40" spans="1:13" ht="15" thickTop="1" x14ac:dyDescent="0.3"/>
  </sheetData>
  <conditionalFormatting sqref="F5:F3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{0D662D93-2140-43B0-9C3A-C4BCCBEA9141}</x14:id>
        </ext>
      </extLst>
    </cfRule>
  </conditionalFormatting>
  <conditionalFormatting pivot="1" sqref="M7:M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{BDB5AB80-88FF-43DE-BE34-01158A554FA5}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662D93-2140-43B0-9C3A-C4BCCBEA91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F5:F37</xm:sqref>
        </x14:conditionalFormatting>
        <x14:conditionalFormatting xmlns:xm="http://schemas.microsoft.com/office/excel/2006/main" pivot="1">
          <x14:cfRule type="dataBar" id="{BDB5AB80-88FF-43DE-BE34-01158A554F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topLeftCell="D563" workbookViewId="0">
      <selection activeCell="B1" sqref="B1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D6B-B88A-4B05-9AE0-5AF3AB41EE9F}">
  <dimension ref="A1:I35"/>
  <sheetViews>
    <sheetView showGridLines="0" tabSelected="1" topLeftCell="A7" zoomScale="115" zoomScaleNormal="115" workbookViewId="0">
      <selection activeCell="K16" sqref="K16"/>
    </sheetView>
  </sheetViews>
  <sheetFormatPr defaultRowHeight="14.4" x14ac:dyDescent="0.3"/>
  <cols>
    <col min="1" max="1" width="11.5546875" bestFit="1" customWidth="1"/>
    <col min="2" max="2" width="4.88671875" bestFit="1" customWidth="1"/>
    <col min="3" max="3" width="20.6640625" bestFit="1" customWidth="1"/>
    <col min="4" max="4" width="21.44140625" bestFit="1" customWidth="1"/>
    <col min="5" max="5" width="16.77734375" style="7" bestFit="1" customWidth="1"/>
    <col min="6" max="6" width="19.109375" bestFit="1" customWidth="1"/>
    <col min="7" max="7" width="16.77734375" bestFit="1" customWidth="1"/>
    <col min="8" max="8" width="7.6640625" bestFit="1" customWidth="1"/>
    <col min="9" max="9" width="17.33203125" bestFit="1" customWidth="1"/>
  </cols>
  <sheetData>
    <row r="1" spans="1:9" ht="15.6" thickTop="1" thickBot="1" x14ac:dyDescent="0.35">
      <c r="A1" s="21" t="s">
        <v>50</v>
      </c>
      <c r="B1" s="21" t="s">
        <v>34</v>
      </c>
      <c r="C1" s="21" t="s">
        <v>39</v>
      </c>
      <c r="D1" s="21" t="s">
        <v>44</v>
      </c>
      <c r="E1" s="27" t="s">
        <v>45</v>
      </c>
      <c r="F1" s="28" t="s">
        <v>45</v>
      </c>
    </row>
    <row r="2" spans="1:9" ht="15.6" thickTop="1" thickBot="1" x14ac:dyDescent="0.35">
      <c r="A2" s="10">
        <v>1503960366</v>
      </c>
      <c r="B2" s="10">
        <v>31</v>
      </c>
      <c r="C2" s="15">
        <v>38.70967741935484</v>
      </c>
      <c r="D2" s="14">
        <v>19.161290322580644</v>
      </c>
      <c r="E2" s="11" t="str">
        <f t="shared" ref="E2:E12" si="0">IF(B2&gt;20,IF(C2&gt;30,"TRUE",IF(D2&gt;60,"TRUE","FALSE")),"FALSE")</f>
        <v>TRUE</v>
      </c>
      <c r="F2" s="12">
        <f>IF(E2="TRUE",A2,"NOT")</f>
        <v>1503960366</v>
      </c>
    </row>
    <row r="3" spans="1:9" ht="15.6" thickTop="1" thickBot="1" x14ac:dyDescent="0.35">
      <c r="A3" s="10">
        <v>1624580081</v>
      </c>
      <c r="B3" s="10">
        <v>31</v>
      </c>
      <c r="C3" s="15">
        <v>8.67741935483871</v>
      </c>
      <c r="D3" s="14">
        <v>5.806451612903226</v>
      </c>
      <c r="E3" s="11" t="str">
        <f t="shared" si="0"/>
        <v>FALSE</v>
      </c>
      <c r="F3" s="12" t="str">
        <f t="shared" ref="F3:F34" si="1">IF(E3="TRUE",A3,"NOT")</f>
        <v>NOT</v>
      </c>
    </row>
    <row r="4" spans="1:9" ht="15.6" thickTop="1" thickBot="1" x14ac:dyDescent="0.35">
      <c r="A4" s="10">
        <v>1644430081</v>
      </c>
      <c r="B4" s="10">
        <v>30</v>
      </c>
      <c r="C4" s="15">
        <v>9.5666666666666664</v>
      </c>
      <c r="D4" s="14">
        <v>21.366666666666667</v>
      </c>
      <c r="E4" s="13" t="str">
        <f t="shared" si="0"/>
        <v>FALSE</v>
      </c>
      <c r="F4" s="12" t="str">
        <f t="shared" si="1"/>
        <v>NOT</v>
      </c>
      <c r="I4" s="4"/>
    </row>
    <row r="5" spans="1:9" ht="15.6" thickTop="1" thickBot="1" x14ac:dyDescent="0.35">
      <c r="A5" s="10">
        <v>1844505072</v>
      </c>
      <c r="B5" s="10">
        <v>31</v>
      </c>
      <c r="C5" s="15">
        <v>0.12903225806451613</v>
      </c>
      <c r="D5" s="14">
        <v>1.2903225806451613</v>
      </c>
      <c r="E5" s="13" t="str">
        <f t="shared" si="0"/>
        <v>FALSE</v>
      </c>
      <c r="F5" s="12" t="str">
        <f t="shared" si="1"/>
        <v>NOT</v>
      </c>
      <c r="I5" s="4"/>
    </row>
    <row r="6" spans="1:9" ht="15.6" thickTop="1" thickBot="1" x14ac:dyDescent="0.35">
      <c r="A6" s="10">
        <v>1927972279</v>
      </c>
      <c r="B6" s="10">
        <v>31</v>
      </c>
      <c r="C6" s="15">
        <v>1.3225806451612903</v>
      </c>
      <c r="D6" s="14">
        <v>0.77419354838709675</v>
      </c>
      <c r="E6" s="13" t="str">
        <f t="shared" si="0"/>
        <v>FALSE</v>
      </c>
      <c r="F6" s="12" t="str">
        <f t="shared" si="1"/>
        <v>NOT</v>
      </c>
      <c r="I6" s="4"/>
    </row>
    <row r="7" spans="1:9" ht="15.6" thickTop="1" thickBot="1" x14ac:dyDescent="0.35">
      <c r="A7" s="10">
        <v>2022484408</v>
      </c>
      <c r="B7" s="10">
        <v>31</v>
      </c>
      <c r="C7" s="15">
        <v>36.29032258064516</v>
      </c>
      <c r="D7" s="14">
        <v>19.35483870967742</v>
      </c>
      <c r="E7" s="11" t="str">
        <f t="shared" si="0"/>
        <v>TRUE</v>
      </c>
      <c r="F7" s="12">
        <f t="shared" si="1"/>
        <v>2022484408</v>
      </c>
      <c r="I7" s="4"/>
    </row>
    <row r="8" spans="1:9" ht="15.6" thickTop="1" thickBot="1" x14ac:dyDescent="0.35">
      <c r="A8" s="10">
        <v>2026352035</v>
      </c>
      <c r="B8" s="10">
        <v>31</v>
      </c>
      <c r="C8" s="15">
        <v>9.6774193548387094E-2</v>
      </c>
      <c r="D8" s="14">
        <v>0.25806451612903225</v>
      </c>
      <c r="E8" s="13" t="str">
        <f t="shared" si="0"/>
        <v>FALSE</v>
      </c>
      <c r="F8" s="12" t="str">
        <f t="shared" si="1"/>
        <v>NOT</v>
      </c>
      <c r="I8" s="4"/>
    </row>
    <row r="9" spans="1:9" ht="15.6" thickTop="1" thickBot="1" x14ac:dyDescent="0.35">
      <c r="A9" s="10">
        <v>2320127002</v>
      </c>
      <c r="B9" s="10">
        <v>31</v>
      </c>
      <c r="C9" s="15">
        <v>1.3548387096774193</v>
      </c>
      <c r="D9" s="14">
        <v>2.5806451612903225</v>
      </c>
      <c r="E9" s="13" t="str">
        <f t="shared" si="0"/>
        <v>FALSE</v>
      </c>
      <c r="F9" s="12" t="str">
        <f t="shared" si="1"/>
        <v>NOT</v>
      </c>
      <c r="I9" s="4"/>
    </row>
    <row r="10" spans="1:9" ht="15.6" thickTop="1" thickBot="1" x14ac:dyDescent="0.35">
      <c r="A10" s="10">
        <v>2347167796</v>
      </c>
      <c r="B10" s="10">
        <v>18</v>
      </c>
      <c r="C10" s="15">
        <v>13.5</v>
      </c>
      <c r="D10" s="14">
        <v>20.555555555555557</v>
      </c>
      <c r="E10" s="13" t="str">
        <f t="shared" si="0"/>
        <v>FALSE</v>
      </c>
      <c r="F10" s="12" t="str">
        <f t="shared" si="1"/>
        <v>NOT</v>
      </c>
      <c r="I10" s="4"/>
    </row>
    <row r="11" spans="1:9" ht="15.6" thickTop="1" thickBot="1" x14ac:dyDescent="0.35">
      <c r="A11" s="10">
        <v>2873212765</v>
      </c>
      <c r="B11" s="10">
        <v>31</v>
      </c>
      <c r="C11" s="15">
        <v>14.096774193548388</v>
      </c>
      <c r="D11" s="14">
        <v>6.129032258064516</v>
      </c>
      <c r="E11" s="13" t="str">
        <f t="shared" si="0"/>
        <v>FALSE</v>
      </c>
      <c r="F11" s="12" t="str">
        <f t="shared" si="1"/>
        <v>NOT</v>
      </c>
      <c r="I11" s="4"/>
    </row>
    <row r="12" spans="1:9" ht="15.6" thickTop="1" thickBot="1" x14ac:dyDescent="0.35">
      <c r="A12" s="10">
        <v>3372868164</v>
      </c>
      <c r="B12" s="10">
        <v>20</v>
      </c>
      <c r="C12" s="15">
        <v>9.15</v>
      </c>
      <c r="D12" s="14">
        <v>4.0999999999999996</v>
      </c>
      <c r="E12" s="13" t="str">
        <f t="shared" si="0"/>
        <v>FALSE</v>
      </c>
      <c r="F12" s="12" t="str">
        <f t="shared" si="1"/>
        <v>NOT</v>
      </c>
      <c r="I12" s="4"/>
    </row>
    <row r="13" spans="1:9" ht="15.6" thickTop="1" thickBot="1" x14ac:dyDescent="0.35">
      <c r="A13" s="10">
        <v>3977333714</v>
      </c>
      <c r="B13" s="10">
        <v>30</v>
      </c>
      <c r="C13" s="15">
        <v>18.899999999999999</v>
      </c>
      <c r="D13" s="14">
        <v>61.266666666666666</v>
      </c>
      <c r="E13" s="11" t="str">
        <f t="shared" ref="E13:E34" si="2">IF(B13&gt;20,IF(C13&gt;30,"TRUE",IF(D13&gt;60,"TRUE","FALSE")),"FALSE")</f>
        <v>TRUE</v>
      </c>
      <c r="F13" s="12">
        <f t="shared" si="1"/>
        <v>3977333714</v>
      </c>
      <c r="I13" s="4"/>
    </row>
    <row r="14" spans="1:9" ht="15.6" thickTop="1" thickBot="1" x14ac:dyDescent="0.35">
      <c r="A14" s="10">
        <v>4020332650</v>
      </c>
      <c r="B14" s="10">
        <v>31</v>
      </c>
      <c r="C14" s="15">
        <v>5.193548387096774</v>
      </c>
      <c r="D14" s="14">
        <v>5.354838709677419</v>
      </c>
      <c r="E14" s="13" t="str">
        <f t="shared" si="2"/>
        <v>FALSE</v>
      </c>
      <c r="F14" s="12" t="str">
        <f t="shared" si="1"/>
        <v>NOT</v>
      </c>
      <c r="I14" s="4"/>
    </row>
    <row r="15" spans="1:9" ht="15.6" thickTop="1" thickBot="1" x14ac:dyDescent="0.35">
      <c r="A15" s="10">
        <v>4057192912</v>
      </c>
      <c r="B15" s="10">
        <v>4</v>
      </c>
      <c r="C15" s="15">
        <v>0.75</v>
      </c>
      <c r="D15" s="14">
        <v>1.5</v>
      </c>
      <c r="E15" s="13" t="str">
        <f t="shared" si="2"/>
        <v>FALSE</v>
      </c>
      <c r="F15" s="12" t="str">
        <f t="shared" si="1"/>
        <v>NOT</v>
      </c>
      <c r="H15" s="21" t="s">
        <v>48</v>
      </c>
      <c r="I15" s="22" t="s">
        <v>45</v>
      </c>
    </row>
    <row r="16" spans="1:9" ht="15.6" thickTop="1" thickBot="1" x14ac:dyDescent="0.35">
      <c r="A16" s="10">
        <v>4319703577</v>
      </c>
      <c r="B16" s="10">
        <v>31</v>
      </c>
      <c r="C16" s="15">
        <v>3.5806451612903225</v>
      </c>
      <c r="D16" s="14">
        <v>12.32258064516129</v>
      </c>
      <c r="E16" s="13" t="str">
        <f t="shared" si="2"/>
        <v>FALSE</v>
      </c>
      <c r="F16" s="12" t="str">
        <f t="shared" si="1"/>
        <v>NOT</v>
      </c>
      <c r="H16" s="24">
        <v>1</v>
      </c>
      <c r="I16" s="23">
        <v>1503960366</v>
      </c>
    </row>
    <row r="17" spans="1:9" ht="15.6" thickTop="1" thickBot="1" x14ac:dyDescent="0.35">
      <c r="A17" s="10">
        <v>4388161847</v>
      </c>
      <c r="B17" s="10">
        <v>31</v>
      </c>
      <c r="C17" s="15">
        <v>23.161290322580644</v>
      </c>
      <c r="D17" s="14">
        <v>20.35483870967742</v>
      </c>
      <c r="E17" s="13" t="str">
        <f t="shared" si="2"/>
        <v>FALSE</v>
      </c>
      <c r="F17" s="12" t="str">
        <f t="shared" si="1"/>
        <v>NOT</v>
      </c>
      <c r="H17" s="24">
        <v>2</v>
      </c>
      <c r="I17" s="23">
        <v>2022484408</v>
      </c>
    </row>
    <row r="18" spans="1:9" ht="15.6" thickTop="1" thickBot="1" x14ac:dyDescent="0.35">
      <c r="A18" s="10">
        <v>4445114986</v>
      </c>
      <c r="B18" s="10">
        <v>31</v>
      </c>
      <c r="C18" s="15">
        <v>6.612903225806452</v>
      </c>
      <c r="D18" s="14">
        <v>1.7419354838709677</v>
      </c>
      <c r="E18" s="13" t="str">
        <f t="shared" si="2"/>
        <v>FALSE</v>
      </c>
      <c r="F18" s="12" t="str">
        <f t="shared" si="1"/>
        <v>NOT</v>
      </c>
      <c r="H18" s="24">
        <v>3</v>
      </c>
      <c r="I18" s="23">
        <v>3977333714</v>
      </c>
    </row>
    <row r="19" spans="1:9" ht="15.6" thickTop="1" thickBot="1" x14ac:dyDescent="0.35">
      <c r="A19" s="10">
        <v>4558609924</v>
      </c>
      <c r="B19" s="10">
        <v>31</v>
      </c>
      <c r="C19" s="15">
        <v>10.387096774193548</v>
      </c>
      <c r="D19" s="14">
        <v>13.709677419354838</v>
      </c>
      <c r="E19" s="13" t="str">
        <f t="shared" si="2"/>
        <v>FALSE</v>
      </c>
      <c r="F19" s="12" t="str">
        <f t="shared" si="1"/>
        <v>NOT</v>
      </c>
      <c r="H19" s="24">
        <v>4</v>
      </c>
      <c r="I19" s="23">
        <v>5577150313</v>
      </c>
    </row>
    <row r="20" spans="1:9" ht="15.6" thickTop="1" thickBot="1" x14ac:dyDescent="0.35">
      <c r="A20" s="10">
        <v>4702921684</v>
      </c>
      <c r="B20" s="10">
        <v>31</v>
      </c>
      <c r="C20" s="15">
        <v>5.129032258064516</v>
      </c>
      <c r="D20" s="14">
        <v>26.032258064516128</v>
      </c>
      <c r="E20" s="13" t="str">
        <f t="shared" si="2"/>
        <v>FALSE</v>
      </c>
      <c r="F20" s="12" t="str">
        <f t="shared" si="1"/>
        <v>NOT</v>
      </c>
      <c r="H20" s="24">
        <v>5</v>
      </c>
      <c r="I20" s="23">
        <v>7007744171</v>
      </c>
    </row>
    <row r="21" spans="1:9" ht="15.6" thickTop="1" thickBot="1" x14ac:dyDescent="0.35">
      <c r="A21" s="10">
        <v>5553957443</v>
      </c>
      <c r="B21" s="10">
        <v>31</v>
      </c>
      <c r="C21" s="15">
        <v>23.419354838709676</v>
      </c>
      <c r="D21" s="14">
        <v>13</v>
      </c>
      <c r="E21" s="11" t="str">
        <f t="shared" si="2"/>
        <v>FALSE</v>
      </c>
      <c r="F21" s="12" t="str">
        <f t="shared" si="1"/>
        <v>NOT</v>
      </c>
      <c r="H21" s="24">
        <v>6</v>
      </c>
      <c r="I21" s="23">
        <v>7086361926</v>
      </c>
    </row>
    <row r="22" spans="1:9" ht="15.6" thickTop="1" thickBot="1" x14ac:dyDescent="0.35">
      <c r="A22" s="10">
        <v>5577150313</v>
      </c>
      <c r="B22" s="10">
        <v>30</v>
      </c>
      <c r="C22" s="15">
        <v>87.333333333333329</v>
      </c>
      <c r="D22" s="14">
        <v>29.833333333333332</v>
      </c>
      <c r="E22" s="11" t="str">
        <f t="shared" si="2"/>
        <v>TRUE</v>
      </c>
      <c r="F22" s="12">
        <f t="shared" si="1"/>
        <v>5577150313</v>
      </c>
      <c r="H22" s="24">
        <v>7</v>
      </c>
      <c r="I22" s="23">
        <v>8053475328</v>
      </c>
    </row>
    <row r="23" spans="1:9" ht="15.6" thickTop="1" thickBot="1" x14ac:dyDescent="0.35">
      <c r="A23" s="10">
        <v>6117666160</v>
      </c>
      <c r="B23" s="10">
        <v>28</v>
      </c>
      <c r="C23" s="15">
        <v>1.5714285714285714</v>
      </c>
      <c r="D23" s="14">
        <v>2.0357142857142856</v>
      </c>
      <c r="E23" s="13" t="str">
        <f t="shared" si="2"/>
        <v>FALSE</v>
      </c>
      <c r="F23" s="12" t="str">
        <f t="shared" si="1"/>
        <v>NOT</v>
      </c>
      <c r="H23" s="24">
        <v>8</v>
      </c>
      <c r="I23" s="23">
        <v>8378563200</v>
      </c>
    </row>
    <row r="24" spans="1:9" ht="15.6" thickTop="1" thickBot="1" x14ac:dyDescent="0.35">
      <c r="A24" s="10">
        <v>6290855005</v>
      </c>
      <c r="B24" s="10">
        <v>29</v>
      </c>
      <c r="C24" s="15">
        <v>2.7586206896551726</v>
      </c>
      <c r="D24" s="14">
        <v>3.7931034482758621</v>
      </c>
      <c r="E24" s="13" t="str">
        <f t="shared" si="2"/>
        <v>FALSE</v>
      </c>
      <c r="F24" s="12" t="str">
        <f t="shared" si="1"/>
        <v>NOT</v>
      </c>
      <c r="H24" s="24">
        <v>9</v>
      </c>
      <c r="I24" s="23">
        <v>8877689391</v>
      </c>
    </row>
    <row r="25" spans="1:9" ht="15.6" thickTop="1" thickBot="1" x14ac:dyDescent="0.35">
      <c r="A25" s="10">
        <v>6775888955</v>
      </c>
      <c r="B25" s="10">
        <v>26</v>
      </c>
      <c r="C25" s="15">
        <v>11</v>
      </c>
      <c r="D25" s="14">
        <v>14.807692307692308</v>
      </c>
      <c r="E25" s="13" t="str">
        <f t="shared" si="2"/>
        <v>FALSE</v>
      </c>
      <c r="F25" s="12" t="str">
        <f t="shared" si="1"/>
        <v>NOT</v>
      </c>
    </row>
    <row r="26" spans="1:9" ht="15.6" thickTop="1" thickBot="1" x14ac:dyDescent="0.35">
      <c r="A26" s="10">
        <v>6962181067</v>
      </c>
      <c r="B26" s="10">
        <v>31</v>
      </c>
      <c r="C26" s="15">
        <v>22.806451612903224</v>
      </c>
      <c r="D26" s="14">
        <v>18.516129032258064</v>
      </c>
      <c r="E26" s="13" t="str">
        <f t="shared" si="2"/>
        <v>FALSE</v>
      </c>
      <c r="F26" s="12" t="str">
        <f t="shared" si="1"/>
        <v>NOT</v>
      </c>
    </row>
    <row r="27" spans="1:9" ht="15.6" thickTop="1" thickBot="1" x14ac:dyDescent="0.35">
      <c r="A27" s="10">
        <v>7007744171</v>
      </c>
      <c r="B27" s="10">
        <v>26</v>
      </c>
      <c r="C27" s="15">
        <v>31.03846153846154</v>
      </c>
      <c r="D27" s="14">
        <v>16.26923076923077</v>
      </c>
      <c r="E27" s="11" t="str">
        <f t="shared" si="2"/>
        <v>TRUE</v>
      </c>
      <c r="F27" s="12">
        <f t="shared" si="1"/>
        <v>7007744171</v>
      </c>
    </row>
    <row r="28" spans="1:9" ht="15.6" thickTop="1" thickBot="1" x14ac:dyDescent="0.35">
      <c r="A28" s="10">
        <v>7086361926</v>
      </c>
      <c r="B28" s="10">
        <v>31</v>
      </c>
      <c r="C28" s="15">
        <v>42.58064516129032</v>
      </c>
      <c r="D28" s="14">
        <v>25.35483870967742</v>
      </c>
      <c r="E28" s="11" t="str">
        <f t="shared" si="2"/>
        <v>TRUE</v>
      </c>
      <c r="F28" s="12">
        <f t="shared" si="1"/>
        <v>7086361926</v>
      </c>
    </row>
    <row r="29" spans="1:9" ht="15.6" thickTop="1" thickBot="1" x14ac:dyDescent="0.35">
      <c r="A29" s="10">
        <v>8053475328</v>
      </c>
      <c r="B29" s="10">
        <v>31</v>
      </c>
      <c r="C29" s="15">
        <v>85.161290322580641</v>
      </c>
      <c r="D29" s="14">
        <v>9.5806451612903221</v>
      </c>
      <c r="E29" s="11" t="str">
        <f t="shared" si="2"/>
        <v>TRUE</v>
      </c>
      <c r="F29" s="12">
        <f t="shared" si="1"/>
        <v>8053475328</v>
      </c>
    </row>
    <row r="30" spans="1:9" ht="15.6" thickTop="1" thickBot="1" x14ac:dyDescent="0.35">
      <c r="A30" s="10">
        <v>8253242879</v>
      </c>
      <c r="B30" s="10">
        <v>19</v>
      </c>
      <c r="C30" s="15">
        <v>20.526315789473685</v>
      </c>
      <c r="D30" s="14">
        <v>14.315789473684211</v>
      </c>
      <c r="E30" s="13" t="str">
        <f t="shared" si="2"/>
        <v>FALSE</v>
      </c>
      <c r="F30" s="12" t="str">
        <f t="shared" si="1"/>
        <v>NOT</v>
      </c>
    </row>
    <row r="31" spans="1:9" ht="15.6" thickTop="1" thickBot="1" x14ac:dyDescent="0.35">
      <c r="A31" s="10">
        <v>8378563200</v>
      </c>
      <c r="B31" s="10">
        <v>31</v>
      </c>
      <c r="C31" s="15">
        <v>58.677419354838712</v>
      </c>
      <c r="D31" s="14">
        <v>10.258064516129032</v>
      </c>
      <c r="E31" s="11" t="str">
        <f t="shared" si="2"/>
        <v>TRUE</v>
      </c>
      <c r="F31" s="12">
        <f t="shared" si="1"/>
        <v>8378563200</v>
      </c>
    </row>
    <row r="32" spans="1:9" ht="15.6" thickTop="1" thickBot="1" x14ac:dyDescent="0.35">
      <c r="A32" s="10">
        <v>8583815059</v>
      </c>
      <c r="B32" s="10">
        <v>31</v>
      </c>
      <c r="C32" s="15">
        <v>9.67741935483871</v>
      </c>
      <c r="D32" s="14">
        <v>22.193548387096776</v>
      </c>
      <c r="E32" s="13" t="str">
        <f t="shared" si="2"/>
        <v>FALSE</v>
      </c>
      <c r="F32" s="12" t="str">
        <f t="shared" si="1"/>
        <v>NOT</v>
      </c>
    </row>
    <row r="33" spans="1:6" ht="15.6" thickTop="1" thickBot="1" x14ac:dyDescent="0.35">
      <c r="A33" s="10">
        <v>8792009665</v>
      </c>
      <c r="B33" s="10">
        <v>29</v>
      </c>
      <c r="C33" s="15">
        <v>0.96551724137931039</v>
      </c>
      <c r="D33" s="14">
        <v>4.0344827586206895</v>
      </c>
      <c r="E33" s="13" t="str">
        <f t="shared" si="2"/>
        <v>FALSE</v>
      </c>
      <c r="F33" s="12" t="str">
        <f t="shared" si="1"/>
        <v>NOT</v>
      </c>
    </row>
    <row r="34" spans="1:6" ht="15.6" thickTop="1" thickBot="1" x14ac:dyDescent="0.35">
      <c r="A34" s="10">
        <v>8877689391</v>
      </c>
      <c r="B34" s="10">
        <v>31</v>
      </c>
      <c r="C34" s="15">
        <v>66.064516129032256</v>
      </c>
      <c r="D34" s="14">
        <v>9.935483870967742</v>
      </c>
      <c r="E34" s="11" t="str">
        <f t="shared" si="2"/>
        <v>TRUE</v>
      </c>
      <c r="F34" s="12">
        <f t="shared" si="1"/>
        <v>8877689391</v>
      </c>
    </row>
    <row r="35" spans="1:6" ht="15" thickTop="1" x14ac:dyDescent="0.3"/>
  </sheetData>
  <autoFilter ref="A1:E35" xr:uid="{A357AD6B-B88A-4B05-9AE0-5AF3AB41EE9F}"/>
  <conditionalFormatting sqref="C2:C34">
    <cfRule type="cellIs" dxfId="3" priority="5" operator="greaterThan">
      <formula>30</formula>
    </cfRule>
    <cfRule type="cellIs" dxfId="2" priority="6" operator="greaterThan">
      <formula>30</formula>
    </cfRule>
    <cfRule type="cellIs" priority="7" operator="greaterThan">
      <formula>30</formula>
    </cfRule>
  </conditionalFormatting>
  <conditionalFormatting sqref="D2:D34">
    <cfRule type="cellIs" dxfId="1" priority="4" operator="greaterThan">
      <formula>60</formula>
    </cfRule>
  </conditionalFormatting>
  <conditionalFormatting sqref="E2:E34">
    <cfRule type="containsText" dxfId="0" priority="3" operator="containsText" text="&quot;TRUE&quot;">
      <formula>NOT(ISERROR(SEARCH("""TRUE""",E2)))</formula>
    </cfRule>
  </conditionalFormatting>
  <conditionalFormatting sqref="F2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{6279B5ED-819E-4363-83E4-547AF50823F2}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9B5ED-819E-4363-83E4-547AF50823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C2:E34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A545-34FE-4365-9868-63279AE85F81}">
  <dimension ref="A1:AH38"/>
  <sheetViews>
    <sheetView workbookViewId="0">
      <selection activeCell="L18" sqref="L18"/>
    </sheetView>
  </sheetViews>
  <sheetFormatPr defaultRowHeight="14.4" x14ac:dyDescent="0.3"/>
  <cols>
    <col min="1" max="1" width="11" bestFit="1" customWidth="1"/>
    <col min="10" max="10" width="11" bestFit="1" customWidth="1"/>
    <col min="17" max="17" width="11" bestFit="1" customWidth="1"/>
    <col min="25" max="25" width="11" bestFit="1" customWidth="1"/>
  </cols>
  <sheetData>
    <row r="1" spans="1:34" x14ac:dyDescent="0.3">
      <c r="A1" t="s">
        <v>33</v>
      </c>
      <c r="B1" s="3">
        <v>1503960366</v>
      </c>
      <c r="C1" s="3">
        <v>1624580081</v>
      </c>
      <c r="D1" s="3">
        <v>1644430081</v>
      </c>
      <c r="E1" s="3">
        <v>1844505072</v>
      </c>
      <c r="F1" s="3">
        <v>1927972279</v>
      </c>
      <c r="G1" s="3">
        <v>2022484408</v>
      </c>
      <c r="H1" s="3">
        <v>2026352035</v>
      </c>
      <c r="I1" s="3">
        <v>2320127002</v>
      </c>
      <c r="J1" s="3">
        <v>2347167796</v>
      </c>
      <c r="K1" s="3">
        <v>2873212765</v>
      </c>
      <c r="L1" s="3">
        <v>3372868164</v>
      </c>
      <c r="M1" s="3">
        <v>3977333714</v>
      </c>
      <c r="N1" s="3">
        <v>4020332650</v>
      </c>
      <c r="O1" s="3">
        <v>4057192912</v>
      </c>
      <c r="P1" s="3">
        <v>4319703577</v>
      </c>
      <c r="Q1" s="3">
        <v>4388161847</v>
      </c>
      <c r="R1" s="3">
        <v>4445114986</v>
      </c>
      <c r="S1" s="3">
        <v>4558609924</v>
      </c>
      <c r="T1" s="3">
        <v>4702921684</v>
      </c>
      <c r="U1" s="3">
        <v>5553957443</v>
      </c>
      <c r="V1" s="3">
        <v>5577150313</v>
      </c>
      <c r="W1" s="3">
        <v>6117666160</v>
      </c>
      <c r="X1" s="3">
        <v>6290855005</v>
      </c>
      <c r="Y1" s="3">
        <v>6775888955</v>
      </c>
      <c r="Z1" s="3">
        <v>6962181067</v>
      </c>
      <c r="AA1" s="3">
        <v>7007744171</v>
      </c>
      <c r="AB1" s="3">
        <v>7086361926</v>
      </c>
      <c r="AC1" s="3">
        <v>8053475328</v>
      </c>
      <c r="AD1" s="3">
        <v>8253242879</v>
      </c>
      <c r="AE1" s="3">
        <v>8378563200</v>
      </c>
      <c r="AF1" s="3">
        <v>8583815059</v>
      </c>
      <c r="AG1" s="3">
        <v>8792009665</v>
      </c>
      <c r="AH1" s="3">
        <v>8877689391</v>
      </c>
    </row>
    <row r="2" spans="1:34" x14ac:dyDescent="0.3"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</row>
    <row r="3" spans="1:34" x14ac:dyDescent="0.3">
      <c r="A3" s="3"/>
      <c r="B3" s="5">
        <v>16</v>
      </c>
      <c r="C3" s="5">
        <v>7</v>
      </c>
      <c r="D3" s="5">
        <v>1</v>
      </c>
      <c r="E3" s="5">
        <v>2</v>
      </c>
      <c r="F3" s="5">
        <v>1</v>
      </c>
      <c r="G3" s="5">
        <v>6</v>
      </c>
      <c r="H3" s="5">
        <v>3</v>
      </c>
      <c r="I3" s="5">
        <v>1</v>
      </c>
      <c r="J3" s="5">
        <v>1</v>
      </c>
      <c r="K3" s="5">
        <v>1</v>
      </c>
      <c r="L3" s="5">
        <v>6</v>
      </c>
      <c r="M3" s="5">
        <v>1</v>
      </c>
      <c r="N3" s="5">
        <v>2</v>
      </c>
      <c r="O3" s="5">
        <v>3</v>
      </c>
      <c r="P3" s="5">
        <v>1</v>
      </c>
      <c r="Q3" s="5">
        <v>1</v>
      </c>
      <c r="R3" s="5">
        <v>2</v>
      </c>
      <c r="S3" s="5">
        <v>1</v>
      </c>
      <c r="T3" s="5">
        <v>1</v>
      </c>
      <c r="U3" s="5">
        <v>3</v>
      </c>
      <c r="V3" s="5">
        <v>15</v>
      </c>
      <c r="W3" s="5">
        <v>7</v>
      </c>
      <c r="X3" s="5">
        <v>8</v>
      </c>
      <c r="Y3" s="5">
        <v>2</v>
      </c>
      <c r="Z3" s="5">
        <v>5</v>
      </c>
      <c r="AA3" s="5">
        <v>2</v>
      </c>
      <c r="AB3" s="5">
        <v>5</v>
      </c>
      <c r="AC3" s="5">
        <v>27</v>
      </c>
      <c r="AD3" s="5">
        <v>5</v>
      </c>
      <c r="AE3" s="5">
        <v>3</v>
      </c>
      <c r="AF3" s="5">
        <v>1</v>
      </c>
      <c r="AG3" s="5">
        <v>1</v>
      </c>
      <c r="AH3" s="5">
        <v>17</v>
      </c>
    </row>
    <row r="4" spans="1:34" x14ac:dyDescent="0.3">
      <c r="A4" s="3"/>
      <c r="B4" s="5">
        <v>19</v>
      </c>
      <c r="C4" s="5">
        <v>11</v>
      </c>
      <c r="D4" s="5">
        <v>2</v>
      </c>
      <c r="F4" s="5">
        <v>10</v>
      </c>
      <c r="G4" s="5">
        <v>13</v>
      </c>
      <c r="I4" s="5">
        <v>3</v>
      </c>
      <c r="J4" s="5">
        <v>9</v>
      </c>
      <c r="K4" s="5">
        <v>2</v>
      </c>
      <c r="L4" s="5">
        <v>11</v>
      </c>
      <c r="M4" s="5">
        <v>2</v>
      </c>
      <c r="N4" s="5">
        <v>3</v>
      </c>
      <c r="P4" s="5">
        <v>2</v>
      </c>
      <c r="Q4" s="5">
        <v>6</v>
      </c>
      <c r="R4" s="5">
        <v>25</v>
      </c>
      <c r="S4" s="5">
        <v>4</v>
      </c>
      <c r="T4" s="5">
        <v>2</v>
      </c>
      <c r="U4" s="5">
        <v>8</v>
      </c>
      <c r="V4" s="5">
        <v>24</v>
      </c>
      <c r="W4" s="5">
        <v>11</v>
      </c>
      <c r="X4" s="5">
        <v>31</v>
      </c>
      <c r="Y4" s="5">
        <v>3</v>
      </c>
      <c r="Z4" s="5">
        <v>7</v>
      </c>
      <c r="AA4" s="5">
        <v>16</v>
      </c>
      <c r="AB4" s="5">
        <v>19</v>
      </c>
      <c r="AC4" s="5">
        <v>28</v>
      </c>
      <c r="AD4" s="5">
        <v>6</v>
      </c>
      <c r="AE4" s="5">
        <v>4</v>
      </c>
      <c r="AF4" s="5">
        <v>2</v>
      </c>
      <c r="AG4" s="5">
        <v>3</v>
      </c>
      <c r="AH4" s="5">
        <v>18</v>
      </c>
    </row>
    <row r="5" spans="1:34" x14ac:dyDescent="0.3">
      <c r="A5" s="3"/>
      <c r="B5" s="5">
        <v>21</v>
      </c>
      <c r="C5" s="5">
        <v>15</v>
      </c>
      <c r="D5" s="5">
        <v>3</v>
      </c>
      <c r="F5" s="5">
        <v>14</v>
      </c>
      <c r="G5" s="5">
        <v>16</v>
      </c>
      <c r="I5" s="5">
        <v>5</v>
      </c>
      <c r="J5" s="5">
        <v>11</v>
      </c>
      <c r="K5" s="5">
        <v>5</v>
      </c>
      <c r="L5" s="5">
        <v>14</v>
      </c>
      <c r="M5" s="5">
        <v>4</v>
      </c>
      <c r="N5" s="5">
        <v>4</v>
      </c>
      <c r="P5" s="5">
        <v>3</v>
      </c>
      <c r="Q5" s="5">
        <v>7</v>
      </c>
      <c r="R5" s="5">
        <v>26</v>
      </c>
      <c r="S5" s="5">
        <v>5</v>
      </c>
      <c r="T5" s="5">
        <v>3</v>
      </c>
      <c r="U5" s="5">
        <v>16</v>
      </c>
      <c r="V5" s="5">
        <v>25</v>
      </c>
      <c r="W5" s="5">
        <v>26</v>
      </c>
      <c r="X5" s="5">
        <v>33</v>
      </c>
      <c r="Y5" s="5">
        <v>5</v>
      </c>
      <c r="Z5" s="5">
        <v>8</v>
      </c>
      <c r="AA5" s="5">
        <v>30</v>
      </c>
      <c r="AB5" s="5">
        <v>20</v>
      </c>
      <c r="AC5" s="5">
        <v>58</v>
      </c>
      <c r="AD5" s="5">
        <v>7</v>
      </c>
      <c r="AE5" s="5">
        <v>8</v>
      </c>
      <c r="AF5" s="5">
        <v>3</v>
      </c>
      <c r="AG5" s="5">
        <v>6</v>
      </c>
      <c r="AH5" s="5">
        <v>19</v>
      </c>
    </row>
    <row r="6" spans="1:34" x14ac:dyDescent="0.3">
      <c r="A6" s="3"/>
      <c r="B6" s="5">
        <v>24</v>
      </c>
      <c r="C6" s="5">
        <v>16</v>
      </c>
      <c r="D6" s="5">
        <v>5</v>
      </c>
      <c r="F6" s="5">
        <v>16</v>
      </c>
      <c r="G6" s="5">
        <v>19</v>
      </c>
      <c r="I6" s="5">
        <v>13</v>
      </c>
      <c r="J6" s="5">
        <v>15</v>
      </c>
      <c r="K6" s="5">
        <v>7</v>
      </c>
      <c r="L6" s="5">
        <v>15</v>
      </c>
      <c r="M6" s="5">
        <v>5</v>
      </c>
      <c r="N6" s="5">
        <v>13</v>
      </c>
      <c r="P6" s="5">
        <v>6</v>
      </c>
      <c r="Q6" s="5">
        <v>8</v>
      </c>
      <c r="R6" s="5">
        <v>27</v>
      </c>
      <c r="S6" s="5">
        <v>6</v>
      </c>
      <c r="T6" s="5">
        <v>4</v>
      </c>
      <c r="U6" s="5">
        <v>19</v>
      </c>
      <c r="V6" s="5">
        <v>34</v>
      </c>
      <c r="Y6" s="5">
        <v>9</v>
      </c>
      <c r="Z6" s="5">
        <v>12</v>
      </c>
      <c r="AA6" s="5">
        <v>34</v>
      </c>
      <c r="AB6" s="5">
        <v>24</v>
      </c>
      <c r="AC6" s="5">
        <v>60</v>
      </c>
      <c r="AD6" s="5">
        <v>11</v>
      </c>
      <c r="AE6" s="5">
        <v>11</v>
      </c>
      <c r="AF6" s="5">
        <v>4</v>
      </c>
      <c r="AG6" s="5">
        <v>8</v>
      </c>
      <c r="AH6" s="5">
        <v>22</v>
      </c>
    </row>
    <row r="7" spans="1:34" x14ac:dyDescent="0.3">
      <c r="A7" s="3"/>
      <c r="B7" s="5">
        <v>25</v>
      </c>
      <c r="C7" s="5">
        <v>17</v>
      </c>
      <c r="D7" s="5">
        <v>6</v>
      </c>
      <c r="G7" s="5">
        <v>20</v>
      </c>
      <c r="I7" s="5">
        <v>20</v>
      </c>
      <c r="J7" s="5">
        <v>19</v>
      </c>
      <c r="K7" s="5">
        <v>13</v>
      </c>
      <c r="L7" s="5">
        <v>16</v>
      </c>
      <c r="M7" s="5">
        <v>7</v>
      </c>
      <c r="N7" s="5">
        <v>36</v>
      </c>
      <c r="P7" s="5">
        <v>8</v>
      </c>
      <c r="Q7" s="5">
        <v>10</v>
      </c>
      <c r="R7" s="5">
        <v>29</v>
      </c>
      <c r="S7" s="5">
        <v>7</v>
      </c>
      <c r="T7" s="5">
        <v>5</v>
      </c>
      <c r="U7" s="5">
        <v>21</v>
      </c>
      <c r="V7" s="5">
        <v>37</v>
      </c>
      <c r="Y7" s="5">
        <v>11</v>
      </c>
      <c r="Z7" s="5">
        <v>13</v>
      </c>
      <c r="AA7" s="5">
        <v>44</v>
      </c>
      <c r="AB7" s="5">
        <v>30</v>
      </c>
      <c r="AC7" s="5">
        <v>66</v>
      </c>
      <c r="AD7" s="5">
        <v>16</v>
      </c>
      <c r="AE7" s="5">
        <v>19</v>
      </c>
      <c r="AF7" s="5">
        <v>5</v>
      </c>
      <c r="AG7" s="5">
        <v>10</v>
      </c>
      <c r="AH7" s="5">
        <v>23</v>
      </c>
    </row>
    <row r="8" spans="1:34" x14ac:dyDescent="0.3">
      <c r="A8" s="3"/>
      <c r="B8" s="5">
        <v>28</v>
      </c>
      <c r="C8" s="5">
        <v>186</v>
      </c>
      <c r="D8" s="5">
        <v>8</v>
      </c>
      <c r="G8" s="5">
        <v>21</v>
      </c>
      <c r="J8" s="5">
        <v>23</v>
      </c>
      <c r="K8" s="5">
        <v>20</v>
      </c>
      <c r="L8" s="5">
        <v>17</v>
      </c>
      <c r="M8" s="5">
        <v>8</v>
      </c>
      <c r="N8" s="5">
        <v>38</v>
      </c>
      <c r="P8" s="5">
        <v>13</v>
      </c>
      <c r="Q8" s="5">
        <v>11</v>
      </c>
      <c r="R8" s="5">
        <v>30</v>
      </c>
      <c r="S8" s="5">
        <v>8</v>
      </c>
      <c r="T8" s="5">
        <v>6</v>
      </c>
      <c r="U8" s="5">
        <v>23</v>
      </c>
      <c r="V8" s="5">
        <v>38</v>
      </c>
      <c r="Y8" s="5">
        <v>12</v>
      </c>
      <c r="Z8" s="5">
        <v>14</v>
      </c>
      <c r="AA8" s="5">
        <v>48</v>
      </c>
      <c r="AB8" s="5">
        <v>31</v>
      </c>
      <c r="AC8" s="5">
        <v>68</v>
      </c>
      <c r="AD8" s="5">
        <v>19</v>
      </c>
      <c r="AE8" s="5">
        <v>60</v>
      </c>
      <c r="AF8" s="5">
        <v>7</v>
      </c>
      <c r="AH8" s="5">
        <v>29</v>
      </c>
    </row>
    <row r="9" spans="1:34" x14ac:dyDescent="0.3">
      <c r="A9" s="3"/>
      <c r="B9" s="5">
        <v>29</v>
      </c>
      <c r="D9" s="5">
        <v>9</v>
      </c>
      <c r="G9" s="5">
        <v>24</v>
      </c>
      <c r="J9" s="5">
        <v>26</v>
      </c>
      <c r="K9" s="5">
        <v>22</v>
      </c>
      <c r="L9" s="5">
        <v>18</v>
      </c>
      <c r="M9" s="5">
        <v>9</v>
      </c>
      <c r="N9" s="5">
        <v>65</v>
      </c>
      <c r="P9" s="5">
        <v>27</v>
      </c>
      <c r="Q9" s="5">
        <v>12</v>
      </c>
      <c r="R9" s="5">
        <v>32</v>
      </c>
      <c r="S9" s="5">
        <v>11</v>
      </c>
      <c r="T9" s="5">
        <v>8</v>
      </c>
      <c r="U9" s="5">
        <v>25</v>
      </c>
      <c r="V9" s="5">
        <v>41</v>
      </c>
      <c r="Y9" s="5">
        <v>14</v>
      </c>
      <c r="Z9" s="5">
        <v>15</v>
      </c>
      <c r="AA9" s="5">
        <v>50</v>
      </c>
      <c r="AB9" s="5">
        <v>32</v>
      </c>
      <c r="AC9" s="5">
        <v>87</v>
      </c>
      <c r="AD9" s="5">
        <v>29</v>
      </c>
      <c r="AE9" s="5">
        <v>63</v>
      </c>
      <c r="AF9" s="5">
        <v>9</v>
      </c>
      <c r="AH9" s="5">
        <v>36</v>
      </c>
    </row>
    <row r="10" spans="1:34" x14ac:dyDescent="0.3">
      <c r="A10" s="3"/>
      <c r="B10" s="5">
        <v>30</v>
      </c>
      <c r="D10" s="5">
        <v>10</v>
      </c>
      <c r="G10" s="5">
        <v>25</v>
      </c>
      <c r="J10" s="5">
        <v>28</v>
      </c>
      <c r="K10" s="5">
        <v>28</v>
      </c>
      <c r="L10" s="5">
        <v>20</v>
      </c>
      <c r="M10" s="5">
        <v>11</v>
      </c>
      <c r="Q10" s="5">
        <v>13</v>
      </c>
      <c r="R10" s="5">
        <v>34</v>
      </c>
      <c r="S10" s="5">
        <v>12</v>
      </c>
      <c r="T10" s="5">
        <v>9</v>
      </c>
      <c r="U10" s="5">
        <v>26</v>
      </c>
      <c r="V10" s="5">
        <v>45</v>
      </c>
      <c r="Y10" s="5">
        <v>17</v>
      </c>
      <c r="Z10" s="5">
        <v>18</v>
      </c>
      <c r="AA10" s="5">
        <v>51</v>
      </c>
      <c r="AB10" s="5">
        <v>35</v>
      </c>
      <c r="AC10" s="5">
        <v>89</v>
      </c>
      <c r="AD10" s="5">
        <v>30</v>
      </c>
      <c r="AE10" s="5">
        <v>64</v>
      </c>
      <c r="AF10" s="5">
        <v>10</v>
      </c>
      <c r="AH10" s="5">
        <v>58</v>
      </c>
    </row>
    <row r="11" spans="1:34" x14ac:dyDescent="0.3">
      <c r="A11" s="3"/>
      <c r="B11" s="5">
        <v>31</v>
      </c>
      <c r="D11" s="5">
        <v>11</v>
      </c>
      <c r="G11" s="5">
        <v>27</v>
      </c>
      <c r="J11" s="5">
        <v>32</v>
      </c>
      <c r="K11" s="5">
        <v>46</v>
      </c>
      <c r="L11" s="5">
        <v>22</v>
      </c>
      <c r="M11" s="5">
        <v>14</v>
      </c>
      <c r="Q11" s="5">
        <v>14</v>
      </c>
      <c r="S11" s="5">
        <v>14</v>
      </c>
      <c r="T11" s="5">
        <v>10</v>
      </c>
      <c r="U11" s="5">
        <v>40</v>
      </c>
      <c r="V11" s="5">
        <v>61</v>
      </c>
      <c r="Y11" s="5">
        <v>30</v>
      </c>
      <c r="Z11" s="5">
        <v>21</v>
      </c>
      <c r="AA11" s="5">
        <v>53</v>
      </c>
      <c r="AB11" s="5">
        <v>42</v>
      </c>
      <c r="AC11" s="5">
        <v>90</v>
      </c>
      <c r="AD11" s="5">
        <v>35</v>
      </c>
      <c r="AE11" s="5">
        <v>65</v>
      </c>
      <c r="AF11" s="5">
        <v>18</v>
      </c>
      <c r="AH11" s="5">
        <v>61</v>
      </c>
    </row>
    <row r="12" spans="1:34" x14ac:dyDescent="0.3">
      <c r="A12" s="3"/>
      <c r="B12" s="5">
        <v>33</v>
      </c>
      <c r="D12" s="5">
        <v>12</v>
      </c>
      <c r="G12" s="5">
        <v>28</v>
      </c>
      <c r="J12" s="5">
        <v>66</v>
      </c>
      <c r="K12" s="5">
        <v>47</v>
      </c>
      <c r="L12" s="5">
        <v>24</v>
      </c>
      <c r="M12" s="5">
        <v>15</v>
      </c>
      <c r="Q12" s="5">
        <v>18</v>
      </c>
      <c r="S12" s="5">
        <v>15</v>
      </c>
      <c r="T12" s="5">
        <v>12</v>
      </c>
      <c r="U12" s="5">
        <v>44</v>
      </c>
      <c r="V12" s="5">
        <v>62</v>
      </c>
      <c r="Y12" s="5">
        <v>33</v>
      </c>
      <c r="Z12" s="5">
        <v>24</v>
      </c>
      <c r="AA12" s="5">
        <v>55</v>
      </c>
      <c r="AB12" s="5">
        <v>45</v>
      </c>
      <c r="AC12" s="5">
        <v>93</v>
      </c>
      <c r="AD12" s="5">
        <v>40</v>
      </c>
      <c r="AE12" s="5">
        <v>66</v>
      </c>
      <c r="AF12" s="5">
        <v>35</v>
      </c>
      <c r="AH12" s="5">
        <v>64</v>
      </c>
    </row>
    <row r="13" spans="1:34" x14ac:dyDescent="0.3">
      <c r="A13" s="3"/>
      <c r="B13" s="5">
        <v>36</v>
      </c>
      <c r="D13" s="5">
        <v>15</v>
      </c>
      <c r="G13" s="5">
        <v>31</v>
      </c>
      <c r="K13" s="5">
        <v>75</v>
      </c>
      <c r="M13" s="5">
        <v>19</v>
      </c>
      <c r="Q13" s="5">
        <v>19</v>
      </c>
      <c r="S13" s="5">
        <v>17</v>
      </c>
      <c r="T13" s="5">
        <v>14</v>
      </c>
      <c r="U13" s="5">
        <v>46</v>
      </c>
      <c r="V13" s="5">
        <v>63</v>
      </c>
      <c r="Y13" s="5">
        <v>36</v>
      </c>
      <c r="Z13" s="5">
        <v>30</v>
      </c>
      <c r="AA13" s="5">
        <v>56</v>
      </c>
      <c r="AB13" s="5">
        <v>54</v>
      </c>
      <c r="AC13" s="5">
        <v>95</v>
      </c>
      <c r="AD13" s="5">
        <v>41</v>
      </c>
      <c r="AE13" s="5">
        <v>71</v>
      </c>
      <c r="AF13" s="5">
        <v>46</v>
      </c>
      <c r="AH13" s="5">
        <v>66</v>
      </c>
    </row>
    <row r="14" spans="1:34" x14ac:dyDescent="0.3">
      <c r="A14" s="3"/>
      <c r="B14" s="5">
        <v>37</v>
      </c>
      <c r="D14" s="5">
        <v>29</v>
      </c>
      <c r="G14" s="5">
        <v>32</v>
      </c>
      <c r="M14" s="5">
        <v>24</v>
      </c>
      <c r="Q14" s="5">
        <v>20</v>
      </c>
      <c r="S14" s="5">
        <v>18</v>
      </c>
      <c r="T14" s="5">
        <v>15</v>
      </c>
      <c r="U14" s="5">
        <v>47</v>
      </c>
      <c r="V14" s="5">
        <v>86</v>
      </c>
      <c r="Y14" s="5">
        <v>42</v>
      </c>
      <c r="Z14" s="5">
        <v>32</v>
      </c>
      <c r="AA14" s="5">
        <v>58</v>
      </c>
      <c r="AB14" s="5">
        <v>55</v>
      </c>
      <c r="AC14" s="5">
        <v>96</v>
      </c>
      <c r="AD14" s="5">
        <v>45</v>
      </c>
      <c r="AE14" s="5">
        <v>72</v>
      </c>
      <c r="AF14" s="5">
        <v>66</v>
      </c>
      <c r="AH14" s="5">
        <v>67</v>
      </c>
    </row>
    <row r="15" spans="1:34" x14ac:dyDescent="0.3">
      <c r="A15" s="3"/>
      <c r="B15" s="5">
        <v>38</v>
      </c>
      <c r="D15" s="5">
        <v>30</v>
      </c>
      <c r="G15" s="5">
        <v>35</v>
      </c>
      <c r="M15" s="5">
        <v>29</v>
      </c>
      <c r="Q15" s="5">
        <v>27</v>
      </c>
      <c r="S15" s="5">
        <v>19</v>
      </c>
      <c r="T15" s="5">
        <v>22</v>
      </c>
      <c r="U15" s="5">
        <v>49</v>
      </c>
      <c r="V15" s="5">
        <v>87</v>
      </c>
      <c r="Y15" s="5">
        <v>70</v>
      </c>
      <c r="Z15" s="5">
        <v>35</v>
      </c>
      <c r="AA15" s="5">
        <v>60</v>
      </c>
      <c r="AB15" s="5">
        <v>57</v>
      </c>
      <c r="AC15" s="5">
        <v>100</v>
      </c>
      <c r="AD15" s="5">
        <v>49</v>
      </c>
      <c r="AE15" s="5">
        <v>74</v>
      </c>
      <c r="AF15" s="5">
        <v>77</v>
      </c>
      <c r="AH15" s="5">
        <v>68</v>
      </c>
    </row>
    <row r="16" spans="1:34" x14ac:dyDescent="0.3">
      <c r="A16" s="3"/>
      <c r="B16" s="5">
        <v>39</v>
      </c>
      <c r="D16" s="5">
        <v>32</v>
      </c>
      <c r="G16" s="5">
        <v>36</v>
      </c>
      <c r="M16" s="5">
        <v>30</v>
      </c>
      <c r="Q16" s="5">
        <v>33</v>
      </c>
      <c r="S16" s="5">
        <v>20</v>
      </c>
      <c r="U16" s="5">
        <v>51</v>
      </c>
      <c r="V16" s="5">
        <v>97</v>
      </c>
      <c r="Z16" s="5">
        <v>36</v>
      </c>
      <c r="AA16" s="5">
        <v>64</v>
      </c>
      <c r="AB16" s="5">
        <v>58</v>
      </c>
      <c r="AC16" s="5">
        <v>102</v>
      </c>
      <c r="AE16" s="5">
        <v>82</v>
      </c>
      <c r="AH16" s="5">
        <v>73</v>
      </c>
    </row>
    <row r="17" spans="1:34" x14ac:dyDescent="0.3">
      <c r="A17" s="3"/>
      <c r="B17" s="5">
        <v>41</v>
      </c>
      <c r="D17" s="5">
        <v>41</v>
      </c>
      <c r="G17" s="5">
        <v>37</v>
      </c>
      <c r="M17" s="5">
        <v>31</v>
      </c>
      <c r="Q17" s="5">
        <v>35</v>
      </c>
      <c r="S17" s="5">
        <v>21</v>
      </c>
      <c r="U17" s="5">
        <v>58</v>
      </c>
      <c r="V17" s="5">
        <v>99</v>
      </c>
      <c r="Z17" s="5">
        <v>38</v>
      </c>
      <c r="AB17" s="5">
        <v>59</v>
      </c>
      <c r="AC17" s="5">
        <v>111</v>
      </c>
      <c r="AE17" s="5">
        <v>90</v>
      </c>
      <c r="AH17" s="5">
        <v>82</v>
      </c>
    </row>
    <row r="18" spans="1:34" x14ac:dyDescent="0.3">
      <c r="A18" s="3"/>
      <c r="B18" s="5">
        <v>42</v>
      </c>
      <c r="D18" s="5">
        <v>51</v>
      </c>
      <c r="G18" s="5">
        <v>41</v>
      </c>
      <c r="M18" s="5">
        <v>33</v>
      </c>
      <c r="Q18" s="5">
        <v>58</v>
      </c>
      <c r="S18" s="5">
        <v>23</v>
      </c>
      <c r="U18" s="5">
        <v>59</v>
      </c>
      <c r="V18" s="5">
        <v>104</v>
      </c>
      <c r="Z18" s="5">
        <v>43</v>
      </c>
      <c r="AB18" s="5">
        <v>61</v>
      </c>
      <c r="AC18" s="5">
        <v>116</v>
      </c>
      <c r="AE18" s="5">
        <v>113</v>
      </c>
      <c r="AH18" s="5">
        <v>85</v>
      </c>
    </row>
    <row r="19" spans="1:34" x14ac:dyDescent="0.3">
      <c r="A19" s="3"/>
      <c r="B19" s="5">
        <v>44</v>
      </c>
      <c r="G19" s="5">
        <v>42</v>
      </c>
      <c r="M19" s="5">
        <v>36</v>
      </c>
      <c r="Q19" s="5">
        <v>77</v>
      </c>
      <c r="S19" s="5">
        <v>27</v>
      </c>
      <c r="U19" s="5">
        <v>61</v>
      </c>
      <c r="V19" s="5">
        <v>108</v>
      </c>
      <c r="Z19" s="5">
        <v>48</v>
      </c>
      <c r="AB19" s="5">
        <v>66</v>
      </c>
      <c r="AC19" s="5">
        <v>118</v>
      </c>
      <c r="AE19" s="5">
        <v>116</v>
      </c>
      <c r="AH19" s="5">
        <v>88</v>
      </c>
    </row>
    <row r="20" spans="1:34" x14ac:dyDescent="0.3">
      <c r="A20" s="3"/>
      <c r="B20" s="5">
        <v>45</v>
      </c>
      <c r="G20" s="5">
        <v>43</v>
      </c>
      <c r="M20" s="5">
        <v>41</v>
      </c>
      <c r="Q20" s="5">
        <v>107</v>
      </c>
      <c r="S20" s="5">
        <v>66</v>
      </c>
      <c r="U20" s="5">
        <v>69</v>
      </c>
      <c r="V20" s="5">
        <v>110</v>
      </c>
      <c r="Z20" s="5">
        <v>50</v>
      </c>
      <c r="AB20" s="5">
        <v>67</v>
      </c>
      <c r="AC20" s="5">
        <v>119</v>
      </c>
      <c r="AE20" s="5">
        <v>117</v>
      </c>
      <c r="AH20" s="5">
        <v>93</v>
      </c>
    </row>
    <row r="21" spans="1:34" x14ac:dyDescent="0.3">
      <c r="A21" s="3"/>
      <c r="B21" s="5">
        <v>46</v>
      </c>
      <c r="G21" s="5">
        <v>44</v>
      </c>
      <c r="M21" s="5">
        <v>43</v>
      </c>
      <c r="Q21" s="5">
        <v>120</v>
      </c>
      <c r="V21" s="5">
        <v>114</v>
      </c>
      <c r="Z21" s="5">
        <v>53</v>
      </c>
      <c r="AB21" s="5">
        <v>69</v>
      </c>
      <c r="AC21" s="5">
        <v>121</v>
      </c>
      <c r="AE21" s="5">
        <v>120</v>
      </c>
      <c r="AH21" s="5">
        <v>94</v>
      </c>
    </row>
    <row r="22" spans="1:34" x14ac:dyDescent="0.3">
      <c r="A22" s="3"/>
      <c r="B22" s="5">
        <v>48</v>
      </c>
      <c r="G22" s="5">
        <v>48</v>
      </c>
      <c r="M22" s="5">
        <v>44</v>
      </c>
      <c r="V22" s="5">
        <v>115</v>
      </c>
      <c r="Z22" s="5">
        <v>58</v>
      </c>
      <c r="AB22" s="5">
        <v>70</v>
      </c>
      <c r="AC22" s="5">
        <v>125</v>
      </c>
      <c r="AE22" s="5">
        <v>123</v>
      </c>
      <c r="AH22" s="5">
        <v>96</v>
      </c>
    </row>
    <row r="23" spans="1:34" x14ac:dyDescent="0.3">
      <c r="A23" s="3"/>
      <c r="B23" s="5">
        <v>50</v>
      </c>
      <c r="G23" s="5">
        <v>52</v>
      </c>
      <c r="M23" s="5">
        <v>47</v>
      </c>
      <c r="V23" s="5">
        <v>118</v>
      </c>
      <c r="Z23" s="5">
        <v>62</v>
      </c>
      <c r="AB23" s="5">
        <v>72</v>
      </c>
      <c r="AC23" s="5">
        <v>129</v>
      </c>
      <c r="AE23" s="5">
        <v>137</v>
      </c>
      <c r="AH23" s="5">
        <v>102</v>
      </c>
    </row>
    <row r="24" spans="1:34" x14ac:dyDescent="0.3">
      <c r="A24" s="3"/>
      <c r="B24" s="5">
        <v>52</v>
      </c>
      <c r="G24" s="5">
        <v>55</v>
      </c>
      <c r="M24" s="5">
        <v>50</v>
      </c>
      <c r="V24" s="5">
        <v>184</v>
      </c>
      <c r="AB24" s="5">
        <v>84</v>
      </c>
      <c r="AC24" s="5">
        <v>132</v>
      </c>
      <c r="AH24" s="5">
        <v>105</v>
      </c>
    </row>
    <row r="25" spans="1:34" x14ac:dyDescent="0.3">
      <c r="A25" s="3"/>
      <c r="B25" s="5">
        <v>66</v>
      </c>
      <c r="G25" s="5">
        <v>57</v>
      </c>
      <c r="V25" s="5">
        <v>194</v>
      </c>
      <c r="AB25" s="5">
        <v>87</v>
      </c>
      <c r="AH25" s="5">
        <v>106</v>
      </c>
    </row>
    <row r="26" spans="1:34" x14ac:dyDescent="0.3">
      <c r="A26" s="3"/>
      <c r="B26" s="5">
        <v>73</v>
      </c>
      <c r="G26" s="5">
        <v>58</v>
      </c>
      <c r="V26" s="5">
        <v>200</v>
      </c>
      <c r="AH26" s="5">
        <v>108</v>
      </c>
    </row>
    <row r="27" spans="1:34" x14ac:dyDescent="0.3">
      <c r="A27" s="3"/>
      <c r="B27" s="5">
        <v>78</v>
      </c>
      <c r="G27" s="5">
        <v>72</v>
      </c>
      <c r="V27" s="5">
        <v>207</v>
      </c>
      <c r="AH27" s="5">
        <v>113</v>
      </c>
    </row>
    <row r="28" spans="1:34" x14ac:dyDescent="0.3">
      <c r="A28" s="3"/>
      <c r="B28" s="5"/>
      <c r="G28" s="5">
        <v>104</v>
      </c>
      <c r="V28" s="5">
        <v>210</v>
      </c>
      <c r="AH28" s="5">
        <v>124</v>
      </c>
    </row>
    <row r="29" spans="1:34" x14ac:dyDescent="0.3">
      <c r="A29" s="3" t="s">
        <v>40</v>
      </c>
      <c r="B29">
        <f>AVERAGE(B2:B28)</f>
        <v>38.115384615384613</v>
      </c>
      <c r="C29">
        <f t="shared" ref="C29:AH29" si="0">AVERAGE(C2:C28)</f>
        <v>36</v>
      </c>
      <c r="D29">
        <f t="shared" si="0"/>
        <v>15.588235294117647</v>
      </c>
      <c r="E29">
        <f t="shared" si="0"/>
        <v>1</v>
      </c>
      <c r="F29">
        <f t="shared" si="0"/>
        <v>8.1999999999999993</v>
      </c>
      <c r="G29">
        <f t="shared" si="0"/>
        <v>36.518518518518519</v>
      </c>
      <c r="H29">
        <f t="shared" si="0"/>
        <v>1.5</v>
      </c>
      <c r="I29">
        <f t="shared" si="0"/>
        <v>7</v>
      </c>
      <c r="J29">
        <f t="shared" si="0"/>
        <v>20.90909090909091</v>
      </c>
      <c r="K29">
        <f t="shared" si="0"/>
        <v>22.166666666666668</v>
      </c>
      <c r="L29">
        <f t="shared" si="0"/>
        <v>14.818181818181818</v>
      </c>
      <c r="M29">
        <f t="shared" si="0"/>
        <v>21.869565217391305</v>
      </c>
      <c r="N29">
        <f t="shared" si="0"/>
        <v>20.125</v>
      </c>
      <c r="O29">
        <f t="shared" si="0"/>
        <v>1.5</v>
      </c>
      <c r="P29">
        <f t="shared" si="0"/>
        <v>7.5</v>
      </c>
      <c r="Q29">
        <f t="shared" si="0"/>
        <v>29.8</v>
      </c>
      <c r="R29">
        <f t="shared" si="0"/>
        <v>22.777777777777779</v>
      </c>
      <c r="S29">
        <f t="shared" si="0"/>
        <v>15.473684210526315</v>
      </c>
      <c r="T29">
        <f t="shared" si="0"/>
        <v>7.9285714285714288</v>
      </c>
      <c r="U29">
        <f t="shared" si="0"/>
        <v>35</v>
      </c>
      <c r="V29">
        <f t="shared" si="0"/>
        <v>91.777777777777771</v>
      </c>
      <c r="W29">
        <f t="shared" si="0"/>
        <v>11</v>
      </c>
      <c r="X29">
        <f t="shared" si="0"/>
        <v>18</v>
      </c>
      <c r="Y29">
        <f t="shared" si="0"/>
        <v>20.285714285714285</v>
      </c>
      <c r="Z29">
        <f t="shared" si="0"/>
        <v>28.272727272727273</v>
      </c>
      <c r="AA29">
        <f t="shared" si="0"/>
        <v>41.4</v>
      </c>
      <c r="AB29">
        <f t="shared" si="0"/>
        <v>47.583333333333336</v>
      </c>
      <c r="AC29">
        <f t="shared" si="0"/>
        <v>88.260869565217391</v>
      </c>
      <c r="AD29">
        <f t="shared" si="0"/>
        <v>23.785714285714285</v>
      </c>
      <c r="AE29">
        <f t="shared" si="0"/>
        <v>67.181818181818187</v>
      </c>
      <c r="AF29">
        <f t="shared" si="0"/>
        <v>20.214285714285715</v>
      </c>
      <c r="AG29">
        <f t="shared" si="0"/>
        <v>4.666666666666667</v>
      </c>
      <c r="AH29">
        <f t="shared" si="0"/>
        <v>67.296296296296291</v>
      </c>
    </row>
    <row r="30" spans="1:34" x14ac:dyDescent="0.3">
      <c r="A30" s="3" t="s">
        <v>40</v>
      </c>
      <c r="B30">
        <v>38.115384615384613</v>
      </c>
      <c r="C30">
        <v>36</v>
      </c>
      <c r="D30">
        <v>15.588235294117647</v>
      </c>
      <c r="E30">
        <v>1</v>
      </c>
      <c r="F30">
        <v>8.1999999999999993</v>
      </c>
      <c r="G30">
        <v>36.518518518518519</v>
      </c>
      <c r="H30">
        <v>1.5</v>
      </c>
      <c r="I30">
        <v>7</v>
      </c>
      <c r="J30">
        <v>20.90909090909091</v>
      </c>
      <c r="K30">
        <v>22.166666666666668</v>
      </c>
      <c r="L30">
        <v>14.818181818181818</v>
      </c>
      <c r="M30">
        <v>21.869565217391305</v>
      </c>
      <c r="N30">
        <v>20.125</v>
      </c>
      <c r="O30">
        <v>1.5</v>
      </c>
      <c r="P30">
        <v>7.5</v>
      </c>
      <c r="Q30">
        <v>29.8</v>
      </c>
      <c r="R30">
        <v>22.777777777777779</v>
      </c>
      <c r="S30">
        <v>15.473684210526315</v>
      </c>
      <c r="T30">
        <v>7.9285714285714288</v>
      </c>
      <c r="U30">
        <v>35</v>
      </c>
      <c r="V30">
        <v>91.777777777777771</v>
      </c>
      <c r="W30">
        <v>11</v>
      </c>
      <c r="X30">
        <v>18</v>
      </c>
      <c r="Y30">
        <v>20.285714285714285</v>
      </c>
      <c r="Z30">
        <v>28.272727272727273</v>
      </c>
      <c r="AA30">
        <v>41.4</v>
      </c>
      <c r="AB30">
        <v>47.583333333333336</v>
      </c>
      <c r="AC30">
        <v>88.260869565217391</v>
      </c>
      <c r="AD30">
        <v>23.785714285714285</v>
      </c>
      <c r="AE30">
        <v>67.181818181818187</v>
      </c>
      <c r="AF30">
        <v>20.214285714285715</v>
      </c>
      <c r="AG30">
        <v>4.666666666666667</v>
      </c>
      <c r="AH30">
        <v>67.296296296296291</v>
      </c>
    </row>
    <row r="31" spans="1:34" x14ac:dyDescent="0.3">
      <c r="A31" s="3"/>
    </row>
    <row r="32" spans="1:34" x14ac:dyDescent="0.3">
      <c r="A32" s="3"/>
    </row>
    <row r="33" spans="1:4" x14ac:dyDescent="0.3">
      <c r="A33" s="3"/>
    </row>
    <row r="34" spans="1:4" x14ac:dyDescent="0.3">
      <c r="A34" s="3"/>
    </row>
    <row r="35" spans="1:4" x14ac:dyDescent="0.3">
      <c r="A35" s="3"/>
      <c r="C35">
        <v>5</v>
      </c>
      <c r="D35">
        <v>5</v>
      </c>
    </row>
    <row r="36" spans="1:4" x14ac:dyDescent="0.3">
      <c r="C36">
        <v>5</v>
      </c>
      <c r="D36">
        <v>5</v>
      </c>
    </row>
    <row r="37" spans="1:4" x14ac:dyDescent="0.3">
      <c r="D37">
        <v>0</v>
      </c>
    </row>
    <row r="38" spans="1:4" x14ac:dyDescent="0.3">
      <c r="C38">
        <f>AVERAGE(C35:C37)</f>
        <v>5</v>
      </c>
      <c r="D38">
        <f>AVERAGE(D35:D37)</f>
        <v>3.3333333333333335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Days2</vt:lpstr>
      <vt:lpstr>Sheet7</vt:lpstr>
      <vt:lpstr>Sheet8</vt:lpstr>
      <vt:lpstr>dailyActivity_merged</vt:lpstr>
      <vt:lpstr>Main</vt:lpstr>
      <vt:lpstr>Very 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2023-06-03T10:44:24Z</dcterms:created>
  <dcterms:modified xsi:type="dcterms:W3CDTF">2023-06-10T09:37:03Z</dcterms:modified>
</cp:coreProperties>
</file>