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project\"/>
    </mc:Choice>
  </mc:AlternateContent>
  <xr:revisionPtr revIDLastSave="0" documentId="13_ncr:1_{1F99B14A-8E52-4896-9FDB-882345B1DF4E}" xr6:coauthVersionLast="47" xr6:coauthVersionMax="47" xr10:uidLastSave="{00000000-0000-0000-0000-000000000000}"/>
  <bookViews>
    <workbookView xWindow="-108" yWindow="-108" windowWidth="23256" windowHeight="12456" firstSheet="5" activeTab="14" xr2:uid="{00000000-000D-0000-FFFF-FFFF00000000}"/>
  </bookViews>
  <sheets>
    <sheet name="Sheet1" sheetId="2" r:id="rId1"/>
    <sheet name="Sheet2" sheetId="3" r:id="rId2"/>
    <sheet name="Sheet4" sheetId="5" r:id="rId3"/>
    <sheet name="Sheet6" sheetId="7" r:id="rId4"/>
    <sheet name="Sheet7" sheetId="8" r:id="rId5"/>
    <sheet name="Sheet3" sheetId="10" r:id="rId6"/>
    <sheet name="Sheet5" sheetId="11" r:id="rId7"/>
    <sheet name="Sheet8" sheetId="12" r:id="rId8"/>
    <sheet name="dailyActivity_merged" sheetId="1" r:id="rId9"/>
    <sheet name="Sheet9" sheetId="13" r:id="rId10"/>
    <sheet name="Sheet10" sheetId="14" r:id="rId11"/>
    <sheet name="Sheet12" sheetId="16" r:id="rId12"/>
    <sheet name="Sheet13" sheetId="17" r:id="rId13"/>
    <sheet name="Main" sheetId="4" r:id="rId14"/>
    <sheet name="Main2" sheetId="9" r:id="rId15"/>
  </sheets>
  <definedNames>
    <definedName name="_xlnm._FilterDatabase" localSheetId="8" hidden="1">dailyActivity_merged!$A$1:$P$941</definedName>
    <definedName name="_xlchart.v1.0" hidden="1">Sheet10!$D$4:$D$36</definedName>
    <definedName name="_xlchart.v1.1" hidden="1">Sheet10!$D$4:$D$36</definedName>
    <definedName name="_xlchart.v1.2" hidden="1">Main!$D$5:$D$37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2" i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2" i="1"/>
  <c r="P11" i="4"/>
  <c r="P10" i="4"/>
  <c r="P9" i="4"/>
  <c r="P8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5" i="4"/>
  <c r="D37" i="2"/>
  <c r="E22" i="9"/>
  <c r="E9" i="9"/>
  <c r="F28" i="9"/>
  <c r="E19" i="9"/>
  <c r="E18" i="9"/>
  <c r="F26" i="9"/>
  <c r="E7" i="9"/>
  <c r="E21" i="9"/>
  <c r="E30" i="9"/>
  <c r="E31" i="9"/>
  <c r="F24" i="9"/>
  <c r="E29" i="9"/>
  <c r="E11" i="9"/>
  <c r="E27" i="9"/>
  <c r="E23" i="9"/>
  <c r="F25" i="9"/>
  <c r="F30" i="9"/>
  <c r="E6" i="9"/>
  <c r="E20" i="9"/>
  <c r="E14" i="9"/>
  <c r="F31" i="9"/>
  <c r="E10" i="9"/>
  <c r="E17" i="9"/>
  <c r="F29" i="9"/>
  <c r="F22" i="9"/>
  <c r="E8" i="9"/>
  <c r="E28" i="9"/>
  <c r="F23" i="9"/>
  <c r="E25" i="9"/>
  <c r="E24" i="9"/>
  <c r="F27" i="9"/>
  <c r="E12" i="9"/>
  <c r="E26" i="9"/>
  <c r="E15" i="9"/>
  <c r="E16" i="9"/>
  <c r="E13" i="9"/>
</calcChain>
</file>

<file path=xl/sharedStrings.xml><?xml version="1.0" encoding="utf-8"?>
<sst xmlns="http://schemas.openxmlformats.org/spreadsheetml/2006/main" count="866" uniqueCount="87">
  <si>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</si>
  <si>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</si>
  <si>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</si>
  <si>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</si>
  <si>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</si>
  <si>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</si>
  <si>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</si>
  <si>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</si>
  <si>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</si>
  <si>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</si>
  <si>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</si>
  <si>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</si>
  <si>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</si>
  <si>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</si>
  <si>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</si>
  <si>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</si>
  <si>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</si>
  <si>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</si>
  <si>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</si>
  <si>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</si>
  <si>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</si>
  <si>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</si>
  <si>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</si>
  <si>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</si>
  <si>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</si>
  <si>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</si>
  <si>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</si>
  <si>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</si>
  <si>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</si>
  <si>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</si>
  <si>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</si>
  <si>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</si>
  <si>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</si>
  <si>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</si>
  <si>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Grand Total</t>
  </si>
  <si>
    <t>Unique ID</t>
  </si>
  <si>
    <t>Total Unique ID</t>
  </si>
  <si>
    <t>Column Labels</t>
  </si>
  <si>
    <t>Count of ActivityDate</t>
  </si>
  <si>
    <t>User Category</t>
  </si>
  <si>
    <t>Sum of TrackerDistance</t>
  </si>
  <si>
    <t>Count of TrackerDistance2</t>
  </si>
  <si>
    <t>Total Activity Days</t>
  </si>
  <si>
    <t>Total Distance Travelled</t>
  </si>
  <si>
    <t>Mean Distance By Each User</t>
  </si>
  <si>
    <t>Pro</t>
  </si>
  <si>
    <t xml:space="preserve">Intermediate </t>
  </si>
  <si>
    <t>Beginner</t>
  </si>
  <si>
    <t>Max Mean</t>
  </si>
  <si>
    <t>Min Mean</t>
  </si>
  <si>
    <t>Mode</t>
  </si>
  <si>
    <t>Median</t>
  </si>
  <si>
    <t>&gt;70</t>
  </si>
  <si>
    <t>&lt;30</t>
  </si>
  <si>
    <t>30to70</t>
  </si>
  <si>
    <t>Level Of User</t>
  </si>
  <si>
    <t>Sum of TotalSteps</t>
  </si>
  <si>
    <t>Total Steps Travelled</t>
  </si>
  <si>
    <t>Sum of Calories</t>
  </si>
  <si>
    <t>Total Calories</t>
  </si>
  <si>
    <t>fairly Active</t>
  </si>
  <si>
    <t>Very Active</t>
  </si>
  <si>
    <t>Lightly Active</t>
  </si>
  <si>
    <t>Intermediate</t>
  </si>
  <si>
    <t>Sum of FairlyActiveMinutes</t>
  </si>
  <si>
    <t>Sum of LightlyActiveMinutes</t>
  </si>
  <si>
    <t>Sum of VeryActiveMinutes</t>
  </si>
  <si>
    <t>Count of Id</t>
  </si>
  <si>
    <t>Dates</t>
  </si>
  <si>
    <t>No. of User</t>
  </si>
  <si>
    <t>Active User</t>
  </si>
  <si>
    <t>Light User</t>
  </si>
  <si>
    <t>Moderate User</t>
  </si>
  <si>
    <t>Count of User Category</t>
  </si>
  <si>
    <t>Sum of TotalDistance</t>
  </si>
  <si>
    <t>Mean Distance Travelled</t>
  </si>
  <si>
    <t>Type of User</t>
  </si>
  <si>
    <t>Sum of Mean Distance By Each User</t>
  </si>
  <si>
    <t>Count of Level Of User</t>
  </si>
  <si>
    <t>Sum of Sum of FairlyActiveMinutes</t>
  </si>
  <si>
    <t>Sum of Sum of LightlyActiveMinutes</t>
  </si>
  <si>
    <t>Sum of Sum of VeryActiveMinutes</t>
  </si>
  <si>
    <t>Sr no.</t>
  </si>
  <si>
    <t>Unique id</t>
  </si>
  <si>
    <t>Date</t>
  </si>
  <si>
    <t>Unique Id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</si>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</sst>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theme="4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16" fillId="40" borderId="0" xfId="0" applyFont="1" applyFill="1"/>
    <xf numFmtId="0" fontId="20" fillId="40" borderId="0" xfId="0" applyFont="1" applyFill="1"/>
    <xf numFmtId="0" fontId="21" fillId="0" borderId="0" xfId="0" applyFont="1"/>
    <xf numFmtId="0" fontId="18" fillId="38" borderId="11" xfId="0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18" fillId="40" borderId="11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  <xf numFmtId="14" fontId="16" fillId="40" borderId="11" xfId="0" applyNumberFormat="1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/>
    </xf>
    <xf numFmtId="0" fontId="16" fillId="40" borderId="12" xfId="0" applyFont="1" applyFill="1" applyBorder="1"/>
    <xf numFmtId="0" fontId="18" fillId="40" borderId="12" xfId="0" applyFont="1" applyFill="1" applyBorder="1" applyAlignment="1">
      <alignment horizontal="left"/>
    </xf>
    <xf numFmtId="0" fontId="18" fillId="44" borderId="12" xfId="0" applyFont="1" applyFill="1" applyBorder="1"/>
    <xf numFmtId="0" fontId="0" fillId="42" borderId="12" xfId="0" applyFill="1" applyBorder="1"/>
    <xf numFmtId="0" fontId="18" fillId="0" borderId="12" xfId="0" applyFont="1" applyBorder="1" applyAlignment="1">
      <alignment horizontal="left"/>
    </xf>
    <xf numFmtId="0" fontId="16" fillId="43" borderId="13" xfId="0" applyFont="1" applyFill="1" applyBorder="1"/>
    <xf numFmtId="0" fontId="18" fillId="44" borderId="13" xfId="0" applyFont="1" applyFill="1" applyBorder="1"/>
    <xf numFmtId="0" fontId="22" fillId="40" borderId="12" xfId="0" applyFont="1" applyFill="1" applyBorder="1" applyAlignment="1">
      <alignment horizontal="left"/>
    </xf>
    <xf numFmtId="14" fontId="22" fillId="40" borderId="12" xfId="0" applyNumberFormat="1" applyFont="1" applyFill="1" applyBorder="1" applyAlignment="1">
      <alignment horizontal="left"/>
    </xf>
    <xf numFmtId="0" fontId="14" fillId="42" borderId="12" xfId="0" applyFont="1" applyFill="1" applyBorder="1"/>
    <xf numFmtId="0" fontId="14" fillId="38" borderId="12" xfId="0" applyFont="1" applyFill="1" applyBorder="1"/>
    <xf numFmtId="14" fontId="18" fillId="40" borderId="12" xfId="0" applyNumberFormat="1" applyFont="1" applyFill="1" applyBorder="1" applyAlignment="1">
      <alignment horizontal="left"/>
    </xf>
    <xf numFmtId="0" fontId="23" fillId="42" borderId="12" xfId="0" applyFont="1" applyFill="1" applyBorder="1"/>
    <xf numFmtId="0" fontId="24" fillId="42" borderId="12" xfId="0" applyFont="1" applyFill="1" applyBorder="1"/>
    <xf numFmtId="0" fontId="25" fillId="0" borderId="0" xfId="0" applyFont="1"/>
    <xf numFmtId="0" fontId="24" fillId="4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 patternType="solid">
          <bgColor rgb="FFFFFFCC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theme="5" tint="-0.499984740745262"/>
      </font>
    </dxf>
    <dxf>
      <font>
        <color theme="5" tint="-0.499984740745262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User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D-4F0E-A8DA-19A8397052E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D-4F0E-A8DA-19A8397052E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D-4F0E-A8DA-19A8397052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Sheet9!$G$4:$I$4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Sheet9!$G$5:$I$5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8-46DA-9555-EFB1AEB2251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level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AE-4FFA-8980-23074FF7108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AE-4FFA-8980-23074FF7108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AE-4FFA-8980-23074FF710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Sheet12!$F$4:$H$4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Sheet12!$F$5:$H$5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9-48A2-8D90-118EA7F50E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[dailyActivity_merged2Q4Completesolution.xlsx]Sheet13!PivotTable6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Unique</a:t>
            </a:r>
            <a:r>
              <a:rPr lang="en-IN" baseline="0"/>
              <a:t> id vs Minutes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Sum of FairlyActiveMinutes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Sheet13!$B$4:$B$37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A-44D8-AB95-B67B0147D585}"/>
            </c:ext>
          </c:extLst>
        </c:ser>
        <c:ser>
          <c:idx val="1"/>
          <c:order val="1"/>
          <c:tx>
            <c:strRef>
              <c:f>Sheet13!$C$3</c:f>
              <c:strCache>
                <c:ptCount val="1"/>
                <c:pt idx="0">
                  <c:v>Sum of Sum of LightlyActiveMinutes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Sheet13!$C$4:$C$37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A-44D8-AB95-B67B0147D585}"/>
            </c:ext>
          </c:extLst>
        </c:ser>
        <c:ser>
          <c:idx val="2"/>
          <c:order val="2"/>
          <c:tx>
            <c:strRef>
              <c:f>Sheet13!$D$3</c:f>
              <c:strCache>
                <c:ptCount val="1"/>
                <c:pt idx="0">
                  <c:v>Sum of Sum of VeryActiveMinutes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Sheet13!$D$4:$D$37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A-44D8-AB95-B67B0147D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94728"/>
        <c:axId val="550795808"/>
      </c:lineChart>
      <c:catAx>
        <c:axId val="5507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5808"/>
        <c:crosses val="autoZero"/>
        <c:auto val="1"/>
        <c:lblAlgn val="ctr"/>
        <c:lblOffset val="100"/>
        <c:noMultiLvlLbl val="0"/>
      </c:catAx>
      <c:valAx>
        <c:axId val="5507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User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B9-4AAD-BC46-E871F7F2C0F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B9-4AAD-BC46-E871F7F2C0F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B9-4AAD-BC46-E871F7F2C0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Sheet9!$G$4:$I$4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Sheet9!$G$5:$I$5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B9-4AAD-BC46-E871F7F2C0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Level of User</a:t>
            </a:r>
          </a:p>
        </c:rich>
      </c:tx>
      <c:layout>
        <c:manualLayout>
          <c:xMode val="edge"/>
          <c:yMode val="edge"/>
          <c:x val="7.8455818022749523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30-460D-9A35-403B2CEFF9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30-460D-9A35-403B2CEFF9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30-460D-9A35-403B2CEFF9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Sheet12!$F$4:$H$4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Sheet12!$F$5:$H$5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30-460D-9A35-403B2CEFF9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82915573053368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Steps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Main!$C$5:$C$37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Main!$J$5:$J$37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8-4CE9-90EE-6D4E7A79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1746848"/>
        <c:axId val="541748648"/>
      </c:barChart>
      <c:catAx>
        <c:axId val="54174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48648"/>
        <c:crosses val="autoZero"/>
        <c:auto val="1"/>
        <c:lblAlgn val="ctr"/>
        <c:lblOffset val="100"/>
        <c:noMultiLvlLbl val="0"/>
      </c:catAx>
      <c:valAx>
        <c:axId val="54174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Calories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Main!$C$5:$C$37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Main!$K$5:$K$37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4-458E-AE31-73B2F7CE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9285896"/>
        <c:axId val="639288776"/>
      </c:barChart>
      <c:catAx>
        <c:axId val="63928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88776"/>
        <c:crosses val="autoZero"/>
        <c:auto val="1"/>
        <c:lblAlgn val="ctr"/>
        <c:lblOffset val="100"/>
        <c:noMultiLvlLbl val="0"/>
      </c:catAx>
      <c:valAx>
        <c:axId val="6392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8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[dailyActivity_merged2Q4Completesolution.xlsx]Sheet13!PivotTable6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Sum of FairlyActiveMinutes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Sheet13!$B$4:$B$37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4-4267-BBD3-8A44AFE92825}"/>
            </c:ext>
          </c:extLst>
        </c:ser>
        <c:ser>
          <c:idx val="1"/>
          <c:order val="1"/>
          <c:tx>
            <c:strRef>
              <c:f>Sheet13!$C$3</c:f>
              <c:strCache>
                <c:ptCount val="1"/>
                <c:pt idx="0">
                  <c:v>Sum of Sum of LightlyActiveMinutes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Sheet13!$C$4:$C$37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4-4267-BBD3-8A44AFE92825}"/>
            </c:ext>
          </c:extLst>
        </c:ser>
        <c:ser>
          <c:idx val="2"/>
          <c:order val="2"/>
          <c:tx>
            <c:strRef>
              <c:f>Sheet13!$D$3</c:f>
              <c:strCache>
                <c:ptCount val="1"/>
                <c:pt idx="0">
                  <c:v>Sum of Sum of VeryActiveMinutes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Sheet13!$D$4:$D$37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4-4267-BBD3-8A44AFE9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94728"/>
        <c:axId val="550795808"/>
      </c:lineChart>
      <c:catAx>
        <c:axId val="5507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5808"/>
        <c:crosses val="autoZero"/>
        <c:auto val="1"/>
        <c:lblAlgn val="ctr"/>
        <c:lblOffset val="100"/>
        <c:noMultiLvlLbl val="0"/>
      </c:catAx>
      <c:valAx>
        <c:axId val="5507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Vs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Main2!$C$2</c:f>
              <c:strCache>
                <c:ptCount val="1"/>
                <c:pt idx="0">
                  <c:v>No. of User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Main2!$C$3:$C$33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33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3-4C05-95CF-A66FF4747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671407"/>
        <c:axId val="753815295"/>
      </c:lineChart>
      <c:catAx>
        <c:axId val="83067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15295"/>
        <c:crosses val="autoZero"/>
        <c:auto val="1"/>
        <c:lblAlgn val="ctr"/>
        <c:lblOffset val="100"/>
        <c:noMultiLvlLbl val="0"/>
      </c:catAx>
      <c:valAx>
        <c:axId val="7538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7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Vs User Type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699000143445885E-2"/>
          <c:y val="4.9415992812219228E-2"/>
          <c:w val="0.91391153653799184"/>
          <c:h val="0.72109924938627956"/>
        </c:manualLayout>
      </c:layout>
      <c:lineChart>
        <c:grouping val="standard"/>
        <c:varyColors val="0"/>
        <c:ser>
          <c:idx val="1"/>
          <c:order val="0"/>
          <c:tx>
            <c:v>Active User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Main2!$D$3:$D$33</c:f>
              <c:numCache>
                <c:formatCode>General</c:formatCode>
                <c:ptCount val="31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29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6-4CA0-9013-50515292DA02}"/>
            </c:ext>
          </c:extLst>
        </c:ser>
        <c:ser>
          <c:idx val="0"/>
          <c:order val="1"/>
          <c:tx>
            <c:v>Light User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Main2!$E$3:$E$33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6-4CA0-9013-50515292DA02}"/>
            </c:ext>
          </c:extLst>
        </c:ser>
        <c:ser>
          <c:idx val="2"/>
          <c:order val="2"/>
          <c:tx>
            <c:v>Moderate User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Main2!$F$3:$F$33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46-4CA0-9013-50515292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955695"/>
        <c:axId val="1029957135"/>
      </c:lineChart>
      <c:catAx>
        <c:axId val="102995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57135"/>
        <c:crosses val="autoZero"/>
        <c:auto val="1"/>
        <c:lblAlgn val="ctr"/>
        <c:lblOffset val="100"/>
        <c:noMultiLvlLbl val="0"/>
      </c:catAx>
      <c:valAx>
        <c:axId val="10299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5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Vs</a:t>
            </a:r>
            <a:r>
              <a:rPr lang="en-IN" baseline="0"/>
              <a:t> Mean Distance Travelled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Main2!$I$3:$I$33</c:f>
              <c:numCache>
                <c:formatCode>General</c:formatCode>
                <c:ptCount val="31"/>
                <c:pt idx="0">
                  <c:v>5.1033333160660481</c:v>
                </c:pt>
                <c:pt idx="1">
                  <c:v>5.5993939624591302</c:v>
                </c:pt>
                <c:pt idx="2">
                  <c:v>5.2878787770415796</c:v>
                </c:pt>
                <c:pt idx="3">
                  <c:v>6.2915625174646248</c:v>
                </c:pt>
                <c:pt idx="4">
                  <c:v>4.5406249602674507</c:v>
                </c:pt>
                <c:pt idx="5">
                  <c:v>5.657812474993988</c:v>
                </c:pt>
                <c:pt idx="6">
                  <c:v>5.8718749247491324</c:v>
                </c:pt>
                <c:pt idx="7">
                  <c:v>5.9503125439514415</c:v>
                </c:pt>
                <c:pt idx="8">
                  <c:v>6.030000067315993</c:v>
                </c:pt>
                <c:pt idx="9">
                  <c:v>5.3278124725911784</c:v>
                </c:pt>
                <c:pt idx="10">
                  <c:v>5.8412500396370906</c:v>
                </c:pt>
                <c:pt idx="11">
                  <c:v>5.4675000272691285</c:v>
                </c:pt>
                <c:pt idx="12">
                  <c:v>5.6328125181607911</c:v>
                </c:pt>
                <c:pt idx="13">
                  <c:v>5.5346875265240651</c:v>
                </c:pt>
                <c:pt idx="14">
                  <c:v>5.9153124988079089</c:v>
                </c:pt>
                <c:pt idx="15">
                  <c:v>5.3615625165402907</c:v>
                </c:pt>
                <c:pt idx="16">
                  <c:v>5.1812499882071306</c:v>
                </c:pt>
                <c:pt idx="17">
                  <c:v>6.1006451037622274</c:v>
                </c:pt>
                <c:pt idx="18">
                  <c:v>4.9749999940395355</c:v>
                </c:pt>
                <c:pt idx="19">
                  <c:v>4.9672413643064184</c:v>
                </c:pt>
                <c:pt idx="20">
                  <c:v>6.0944827448833614</c:v>
                </c:pt>
                <c:pt idx="21">
                  <c:v>4.9403447919878456</c:v>
                </c:pt>
                <c:pt idx="22">
                  <c:v>6.2165517437046933</c:v>
                </c:pt>
                <c:pt idx="23">
                  <c:v>5.4572413758342639</c:v>
                </c:pt>
                <c:pt idx="24">
                  <c:v>5.1244827714459618</c:v>
                </c:pt>
                <c:pt idx="25">
                  <c:v>5.1399999812797281</c:v>
                </c:pt>
                <c:pt idx="26">
                  <c:v>5.9629629585478066</c:v>
                </c:pt>
                <c:pt idx="27">
                  <c:v>5.6661537530330515</c:v>
                </c:pt>
                <c:pt idx="28">
                  <c:v>5.4945833086967468</c:v>
                </c:pt>
                <c:pt idx="29">
                  <c:v>5.9827272485602991</c:v>
                </c:pt>
                <c:pt idx="30">
                  <c:v>2.4433333211179296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F-4DB3-8565-41B184713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076079"/>
        <c:axId val="753780127"/>
      </c:lineChart>
      <c:catAx>
        <c:axId val="102007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80127"/>
        <c:crosses val="autoZero"/>
        <c:auto val="1"/>
        <c:lblAlgn val="ctr"/>
        <c:lblOffset val="100"/>
        <c:noMultiLvlLbl val="0"/>
      </c:catAx>
      <c:valAx>
        <c:axId val="7537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7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</a:t>
            </a:r>
            <a:r>
              <a:rPr lang="en-IN" baseline="0"/>
              <a:t> Vs Count of User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Beginner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Main2!$J$3:$J$33</c:f>
              <c:numCache>
                <c:formatCode>General</c:formatCode>
                <c:ptCount val="3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10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F-4628-A573-549289EE1A43}"/>
            </c:ext>
          </c:extLst>
        </c:ser>
        <c:ser>
          <c:idx val="1"/>
          <c:order val="1"/>
          <c:tx>
            <c:v>Intermediate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Main2!$K$3:$K$33</c:f>
              <c:numCache>
                <c:formatCode>General</c:formatCode>
                <c:ptCount val="3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21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5F-4628-A573-549289EE1A43}"/>
            </c:ext>
          </c:extLst>
        </c:ser>
        <c:ser>
          <c:idx val="2"/>
          <c:order val="2"/>
          <c:tx>
            <c:v>PRO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Main2!$L$3:$L$33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5F-4628-A573-549289EE1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334623"/>
        <c:axId val="754343743"/>
      </c:lineChart>
      <c:catAx>
        <c:axId val="75433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43743"/>
        <c:crosses val="autoZero"/>
        <c:auto val="1"/>
        <c:lblAlgn val="ctr"/>
        <c:lblOffset val="100"/>
        <c:noMultiLvlLbl val="0"/>
      </c:catAx>
      <c:valAx>
        <c:axId val="7543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3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Vs Total</a:t>
            </a:r>
            <a:r>
              <a:rPr lang="en-IN" baseline="0"/>
              <a:t> Step &amp; Calories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Total Steps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Main2!$M$3:$M$33</c:f>
              <c:numCache>
                <c:formatCode>General</c:formatCode>
                <c:ptCount val="31"/>
                <c:pt idx="0">
                  <c:v>237558</c:v>
                </c:pt>
                <c:pt idx="1">
                  <c:v>255538</c:v>
                </c:pt>
                <c:pt idx="2">
                  <c:v>248617</c:v>
                </c:pt>
                <c:pt idx="3">
                  <c:v>277733</c:v>
                </c:pt>
                <c:pt idx="4">
                  <c:v>205096</c:v>
                </c:pt>
                <c:pt idx="5">
                  <c:v>252703</c:v>
                </c:pt>
                <c:pt idx="6">
                  <c:v>257557</c:v>
                </c:pt>
                <c:pt idx="7">
                  <c:v>261215</c:v>
                </c:pt>
                <c:pt idx="8">
                  <c:v>263795</c:v>
                </c:pt>
                <c:pt idx="9">
                  <c:v>238284</c:v>
                </c:pt>
                <c:pt idx="10">
                  <c:v>267124</c:v>
                </c:pt>
                <c:pt idx="11">
                  <c:v>236621</c:v>
                </c:pt>
                <c:pt idx="12">
                  <c:v>253849</c:v>
                </c:pt>
                <c:pt idx="13">
                  <c:v>250688</c:v>
                </c:pt>
                <c:pt idx="14">
                  <c:v>258516</c:v>
                </c:pt>
                <c:pt idx="15">
                  <c:v>242996</c:v>
                </c:pt>
                <c:pt idx="16">
                  <c:v>234289</c:v>
                </c:pt>
                <c:pt idx="17">
                  <c:v>258726</c:v>
                </c:pt>
                <c:pt idx="18">
                  <c:v>206870</c:v>
                </c:pt>
                <c:pt idx="19">
                  <c:v>204434</c:v>
                </c:pt>
                <c:pt idx="20">
                  <c:v>248203</c:v>
                </c:pt>
                <c:pt idx="21">
                  <c:v>196149</c:v>
                </c:pt>
                <c:pt idx="22">
                  <c:v>253200</c:v>
                </c:pt>
                <c:pt idx="23">
                  <c:v>217287</c:v>
                </c:pt>
                <c:pt idx="24">
                  <c:v>207386</c:v>
                </c:pt>
                <c:pt idx="25">
                  <c:v>190334</c:v>
                </c:pt>
                <c:pt idx="26">
                  <c:v>222718</c:v>
                </c:pt>
                <c:pt idx="27">
                  <c:v>206737</c:v>
                </c:pt>
                <c:pt idx="28">
                  <c:v>180468</c:v>
                </c:pt>
                <c:pt idx="29">
                  <c:v>271816</c:v>
                </c:pt>
                <c:pt idx="30">
                  <c:v>73129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ED-43F9-83ED-E6077D599AFA}"/>
            </c:ext>
          </c:extLst>
        </c:ser>
        <c:ser>
          <c:idx val="2"/>
          <c:order val="1"/>
          <c:tx>
            <c:v>Total Calories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Main2!$N$3:$N$33</c:f>
              <c:numCache>
                <c:formatCode>General</c:formatCode>
                <c:ptCount val="31"/>
                <c:pt idx="0">
                  <c:v>75459</c:v>
                </c:pt>
                <c:pt idx="1">
                  <c:v>77761</c:v>
                </c:pt>
                <c:pt idx="2">
                  <c:v>77721</c:v>
                </c:pt>
                <c:pt idx="3">
                  <c:v>76574</c:v>
                </c:pt>
                <c:pt idx="4">
                  <c:v>71391</c:v>
                </c:pt>
                <c:pt idx="5">
                  <c:v>74668</c:v>
                </c:pt>
                <c:pt idx="6">
                  <c:v>75491</c:v>
                </c:pt>
                <c:pt idx="7">
                  <c:v>76647</c:v>
                </c:pt>
                <c:pt idx="8">
                  <c:v>77500</c:v>
                </c:pt>
                <c:pt idx="9">
                  <c:v>74485</c:v>
                </c:pt>
                <c:pt idx="10">
                  <c:v>76709</c:v>
                </c:pt>
                <c:pt idx="11">
                  <c:v>73326</c:v>
                </c:pt>
                <c:pt idx="12">
                  <c:v>75186</c:v>
                </c:pt>
                <c:pt idx="13">
                  <c:v>74604</c:v>
                </c:pt>
                <c:pt idx="14">
                  <c:v>74514</c:v>
                </c:pt>
                <c:pt idx="15">
                  <c:v>74114</c:v>
                </c:pt>
                <c:pt idx="16">
                  <c:v>72722</c:v>
                </c:pt>
                <c:pt idx="17">
                  <c:v>73592</c:v>
                </c:pt>
                <c:pt idx="18">
                  <c:v>66913</c:v>
                </c:pt>
                <c:pt idx="19">
                  <c:v>65988</c:v>
                </c:pt>
                <c:pt idx="20">
                  <c:v>71163</c:v>
                </c:pt>
                <c:pt idx="21">
                  <c:v>66211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ED-43F9-83ED-E6077D599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769807"/>
        <c:axId val="754769327"/>
      </c:lineChart>
      <c:catAx>
        <c:axId val="75476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69327"/>
        <c:crosses val="autoZero"/>
        <c:auto val="1"/>
        <c:lblAlgn val="ctr"/>
        <c:lblOffset val="100"/>
        <c:noMultiLvlLbl val="0"/>
      </c:catAx>
      <c:valAx>
        <c:axId val="75476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6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Vs</a:t>
            </a:r>
            <a:r>
              <a:rPr lang="en-IN" baseline="0"/>
              <a:t> Minutes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VeryActive 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Main2!$O$3:$O$33</c:f>
              <c:numCache>
                <c:formatCode>General</c:formatCode>
                <c:ptCount val="31"/>
                <c:pt idx="0">
                  <c:v>671</c:v>
                </c:pt>
                <c:pt idx="1">
                  <c:v>691</c:v>
                </c:pt>
                <c:pt idx="2">
                  <c:v>633</c:v>
                </c:pt>
                <c:pt idx="3">
                  <c:v>891</c:v>
                </c:pt>
                <c:pt idx="4">
                  <c:v>605</c:v>
                </c:pt>
                <c:pt idx="5">
                  <c:v>781</c:v>
                </c:pt>
                <c:pt idx="6">
                  <c:v>767</c:v>
                </c:pt>
                <c:pt idx="7">
                  <c:v>774</c:v>
                </c:pt>
                <c:pt idx="8">
                  <c:v>859</c:v>
                </c:pt>
                <c:pt idx="9">
                  <c:v>782</c:v>
                </c:pt>
                <c:pt idx="10">
                  <c:v>601</c:v>
                </c:pt>
                <c:pt idx="11">
                  <c:v>673</c:v>
                </c:pt>
                <c:pt idx="12">
                  <c:v>909</c:v>
                </c:pt>
                <c:pt idx="13">
                  <c:v>634</c:v>
                </c:pt>
                <c:pt idx="14">
                  <c:v>757</c:v>
                </c:pt>
                <c:pt idx="15">
                  <c:v>575</c:v>
                </c:pt>
                <c:pt idx="16">
                  <c:v>520</c:v>
                </c:pt>
                <c:pt idx="17">
                  <c:v>628</c:v>
                </c:pt>
                <c:pt idx="18">
                  <c:v>679</c:v>
                </c:pt>
                <c:pt idx="19">
                  <c:v>466</c:v>
                </c:pt>
                <c:pt idx="20">
                  <c:v>723</c:v>
                </c:pt>
                <c:pt idx="21">
                  <c:v>405</c:v>
                </c:pt>
                <c:pt idx="22">
                  <c:v>640</c:v>
                </c:pt>
                <c:pt idx="23">
                  <c:v>592</c:v>
                </c:pt>
                <c:pt idx="24">
                  <c:v>598</c:v>
                </c:pt>
                <c:pt idx="25">
                  <c:v>461</c:v>
                </c:pt>
                <c:pt idx="26">
                  <c:v>617</c:v>
                </c:pt>
                <c:pt idx="27">
                  <c:v>629</c:v>
                </c:pt>
                <c:pt idx="28">
                  <c:v>510</c:v>
                </c:pt>
                <c:pt idx="29">
                  <c:v>736</c:v>
                </c:pt>
                <c:pt idx="3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4945-B99D-01EB94138818}"/>
            </c:ext>
          </c:extLst>
        </c:ser>
        <c:ser>
          <c:idx val="1"/>
          <c:order val="1"/>
          <c:tx>
            <c:v>FairlyActive 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Main2!$P$3:$P$33</c:f>
              <c:numCache>
                <c:formatCode>General</c:formatCode>
                <c:ptCount val="31"/>
                <c:pt idx="0">
                  <c:v>349</c:v>
                </c:pt>
                <c:pt idx="1">
                  <c:v>409</c:v>
                </c:pt>
                <c:pt idx="2">
                  <c:v>326</c:v>
                </c:pt>
                <c:pt idx="3">
                  <c:v>484</c:v>
                </c:pt>
                <c:pt idx="4">
                  <c:v>379</c:v>
                </c:pt>
                <c:pt idx="5">
                  <c:v>516</c:v>
                </c:pt>
                <c:pt idx="6">
                  <c:v>441</c:v>
                </c:pt>
                <c:pt idx="7">
                  <c:v>600</c:v>
                </c:pt>
                <c:pt idx="8">
                  <c:v>478</c:v>
                </c:pt>
                <c:pt idx="9">
                  <c:v>424</c:v>
                </c:pt>
                <c:pt idx="10">
                  <c:v>481</c:v>
                </c:pt>
                <c:pt idx="11">
                  <c:v>439</c:v>
                </c:pt>
                <c:pt idx="12">
                  <c:v>364</c:v>
                </c:pt>
                <c:pt idx="13">
                  <c:v>564</c:v>
                </c:pt>
                <c:pt idx="14">
                  <c:v>345</c:v>
                </c:pt>
                <c:pt idx="15">
                  <c:v>378</c:v>
                </c:pt>
                <c:pt idx="16">
                  <c:v>448</c:v>
                </c:pt>
                <c:pt idx="17">
                  <c:v>513</c:v>
                </c:pt>
                <c:pt idx="18">
                  <c:v>471</c:v>
                </c:pt>
                <c:pt idx="19">
                  <c:v>382</c:v>
                </c:pt>
                <c:pt idx="20">
                  <c:v>430</c:v>
                </c:pt>
                <c:pt idx="21">
                  <c:v>323</c:v>
                </c:pt>
                <c:pt idx="22">
                  <c:v>448</c:v>
                </c:pt>
                <c:pt idx="23">
                  <c:v>328</c:v>
                </c:pt>
                <c:pt idx="24">
                  <c:v>407</c:v>
                </c:pt>
                <c:pt idx="25">
                  <c:v>469</c:v>
                </c:pt>
                <c:pt idx="26">
                  <c:v>418</c:v>
                </c:pt>
                <c:pt idx="27">
                  <c:v>485</c:v>
                </c:pt>
                <c:pt idx="28">
                  <c:v>348</c:v>
                </c:pt>
                <c:pt idx="29">
                  <c:v>259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7-4945-B99D-01EB94138818}"/>
            </c:ext>
          </c:extLst>
        </c:ser>
        <c:ser>
          <c:idx val="2"/>
          <c:order val="2"/>
          <c:tx>
            <c:v>LightlyActive Min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Main2!$B$3:$B$33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Main2!$Q$3:$Q$33</c:f>
              <c:numCache>
                <c:formatCode>General</c:formatCode>
                <c:ptCount val="31"/>
                <c:pt idx="0">
                  <c:v>5998</c:v>
                </c:pt>
                <c:pt idx="1">
                  <c:v>6633</c:v>
                </c:pt>
                <c:pt idx="2">
                  <c:v>7057</c:v>
                </c:pt>
                <c:pt idx="3">
                  <c:v>6202</c:v>
                </c:pt>
                <c:pt idx="4">
                  <c:v>5291</c:v>
                </c:pt>
                <c:pt idx="5">
                  <c:v>6025</c:v>
                </c:pt>
                <c:pt idx="6">
                  <c:v>6461</c:v>
                </c:pt>
                <c:pt idx="7">
                  <c:v>6515</c:v>
                </c:pt>
                <c:pt idx="8">
                  <c:v>5845</c:v>
                </c:pt>
                <c:pt idx="9">
                  <c:v>6257</c:v>
                </c:pt>
                <c:pt idx="10">
                  <c:v>7453</c:v>
                </c:pt>
                <c:pt idx="11">
                  <c:v>5962</c:v>
                </c:pt>
                <c:pt idx="12">
                  <c:v>6172</c:v>
                </c:pt>
                <c:pt idx="13">
                  <c:v>6408</c:v>
                </c:pt>
                <c:pt idx="14">
                  <c:v>6322</c:v>
                </c:pt>
                <c:pt idx="15">
                  <c:v>6694</c:v>
                </c:pt>
                <c:pt idx="16">
                  <c:v>6559</c:v>
                </c:pt>
                <c:pt idx="17">
                  <c:v>6775</c:v>
                </c:pt>
                <c:pt idx="18">
                  <c:v>4808</c:v>
                </c:pt>
                <c:pt idx="19">
                  <c:v>5418</c:v>
                </c:pt>
                <c:pt idx="20">
                  <c:v>5897</c:v>
                </c:pt>
                <c:pt idx="21">
                  <c:v>5214</c:v>
                </c:pt>
                <c:pt idx="22">
                  <c:v>6010</c:v>
                </c:pt>
                <c:pt idx="23">
                  <c:v>5856</c:v>
                </c:pt>
                <c:pt idx="24">
                  <c:v>5256</c:v>
                </c:pt>
                <c:pt idx="25">
                  <c:v>4990</c:v>
                </c:pt>
                <c:pt idx="26">
                  <c:v>5432</c:v>
                </c:pt>
                <c:pt idx="27">
                  <c:v>4663</c:v>
                </c:pt>
                <c:pt idx="28">
                  <c:v>4429</c:v>
                </c:pt>
                <c:pt idx="29">
                  <c:v>6567</c:v>
                </c:pt>
                <c:pt idx="30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77-4945-B99D-01EB94138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15775"/>
        <c:axId val="1143244575"/>
      </c:lineChart>
      <c:catAx>
        <c:axId val="75381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44575"/>
        <c:crosses val="autoZero"/>
        <c:auto val="1"/>
        <c:lblAlgn val="ctr"/>
        <c:lblOffset val="100"/>
        <c:noMultiLvlLbl val="0"/>
      </c:catAx>
      <c:valAx>
        <c:axId val="114324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1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59FD9AB-18BE-4421-A772-C5FC7679F8BF}"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Activity Days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Activity Days</a:t>
          </a:r>
        </a:p>
      </cx:txPr>
    </cx:title>
    <cx:plotArea>
      <cx:plotAreaRegion>
        <cx:series layoutId="clusteredColumn" uniqueId="{00000008-51CA-4818-B3F6-0E6A0BFDE514}">
          <cx:tx>
            <cx:txData>
              <cx:f/>
              <cx:v>Days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Mean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Distance</a:t>
          </a:r>
        </a:p>
      </cx:txPr>
    </cx:title>
    <cx:plotArea>
      <cx:plotAreaRegion>
        <cx:series layoutId="clusteredColumn" uniqueId="{859FD9AB-18BE-4421-A772-C5FC7679F8BF}"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8.xml"/><Relationship Id="rId2" Type="http://schemas.openxmlformats.org/officeDocument/2006/relationships/chart" Target="../charts/chart4.xml"/><Relationship Id="rId1" Type="http://schemas.microsoft.com/office/2014/relationships/chartEx" Target="../charts/chartEx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7</xdr:row>
      <xdr:rowOff>114300</xdr:rowOff>
    </xdr:from>
    <xdr:to>
      <xdr:col>12</xdr:col>
      <xdr:colOff>175260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5F4457-FFBE-F2F9-A36C-F96BBE644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43</xdr:row>
      <xdr:rowOff>22860</xdr:rowOff>
    </xdr:from>
    <xdr:to>
      <xdr:col>3</xdr:col>
      <xdr:colOff>723900</xdr:colOff>
      <xdr:row>58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154FA2C-A4B9-4990-0E4E-9B21F70559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7886700"/>
              <a:ext cx="47777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7</xdr:row>
      <xdr:rowOff>30480</xdr:rowOff>
    </xdr:from>
    <xdr:to>
      <xdr:col>14</xdr:col>
      <xdr:colOff>167640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7C32BF-B344-5374-78B6-53614086E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121920</xdr:rowOff>
    </xdr:from>
    <xdr:to>
      <xdr:col>11</xdr:col>
      <xdr:colOff>365760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2887B8-AFF4-BB21-34B2-C06B8EF26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38</xdr:row>
      <xdr:rowOff>38100</xdr:rowOff>
    </xdr:from>
    <xdr:to>
      <xdr:col>6</xdr:col>
      <xdr:colOff>480060</xdr:colOff>
      <xdr:row>53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DFEFA6-5225-AE12-6018-DA87CCACF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9740" y="72542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38</xdr:row>
      <xdr:rowOff>0</xdr:rowOff>
    </xdr:from>
    <xdr:to>
      <xdr:col>10</xdr:col>
      <xdr:colOff>617220</xdr:colOff>
      <xdr:row>53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510933-FF2E-4D91-993C-68FCA0124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1356360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AE55478-BC9F-4A08-9818-638F9415C9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54840" y="7399020"/>
              <a:ext cx="47777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594360</xdr:colOff>
      <xdr:row>53</xdr:row>
      <xdr:rowOff>152400</xdr:rowOff>
    </xdr:from>
    <xdr:to>
      <xdr:col>5</xdr:col>
      <xdr:colOff>952500</xdr:colOff>
      <xdr:row>68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D1E853-63C9-4B15-A60E-E2FD9DC7F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1158240</xdr:colOff>
      <xdr:row>54</xdr:row>
      <xdr:rowOff>76200</xdr:rowOff>
    </xdr:from>
    <xdr:to>
      <xdr:col>9</xdr:col>
      <xdr:colOff>0</xdr:colOff>
      <xdr:row>69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0EB4D6-1E53-5C5E-7C8D-D252ACFA5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594360</xdr:colOff>
      <xdr:row>54</xdr:row>
      <xdr:rowOff>175260</xdr:rowOff>
    </xdr:from>
    <xdr:to>
      <xdr:col>12</xdr:col>
      <xdr:colOff>1386840</xdr:colOff>
      <xdr:row>69</xdr:row>
      <xdr:rowOff>175260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873C220-5E5E-B881-5FA7-D7E672895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73</xdr:row>
      <xdr:rowOff>0</xdr:rowOff>
    </xdr:from>
    <xdr:to>
      <xdr:col>6</xdr:col>
      <xdr:colOff>723900</xdr:colOff>
      <xdr:row>88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C50A8A-9DC1-4CCF-A78D-0EA145B07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32</xdr:row>
      <xdr:rowOff>175260</xdr:rowOff>
    </xdr:from>
    <xdr:to>
      <xdr:col>6</xdr:col>
      <xdr:colOff>1021080</xdr:colOff>
      <xdr:row>47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6F254-6C7D-7F31-C2F3-7717F5689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33</xdr:row>
      <xdr:rowOff>144780</xdr:rowOff>
    </xdr:from>
    <xdr:to>
      <xdr:col>14</xdr:col>
      <xdr:colOff>137160</xdr:colOff>
      <xdr:row>49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BF6851-2F1B-A190-2C39-4FBA3AFD5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99060</xdr:colOff>
      <xdr:row>49</xdr:row>
      <xdr:rowOff>68580</xdr:rowOff>
    </xdr:from>
    <xdr:to>
      <xdr:col>6</xdr:col>
      <xdr:colOff>883920</xdr:colOff>
      <xdr:row>64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8E001-10C1-E43F-6A8A-769F9626A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506506</xdr:colOff>
      <xdr:row>33</xdr:row>
      <xdr:rowOff>165847</xdr:rowOff>
    </xdr:from>
    <xdr:to>
      <xdr:col>18</xdr:col>
      <xdr:colOff>107576</xdr:colOff>
      <xdr:row>51</xdr:row>
      <xdr:rowOff>71717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550E35-316F-5258-2D28-32EA52D8F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488575</xdr:colOff>
      <xdr:row>50</xdr:row>
      <xdr:rowOff>67235</xdr:rowOff>
    </xdr:from>
    <xdr:to>
      <xdr:col>13</xdr:col>
      <xdr:colOff>775446</xdr:colOff>
      <xdr:row>65</xdr:row>
      <xdr:rowOff>121023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1DC79C0-7476-3C98-026E-23271B991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578224</xdr:colOff>
      <xdr:row>65</xdr:row>
      <xdr:rowOff>22413</xdr:rowOff>
    </xdr:from>
    <xdr:to>
      <xdr:col>7</xdr:col>
      <xdr:colOff>58271</xdr:colOff>
      <xdr:row>80</xdr:row>
      <xdr:rowOff>76202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F937BD-E9E3-7071-23DC-B1DCD948D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82.782784143521" createdVersion="8" refreshedVersion="8" minRefreshableVersion="3" recordCount="940" xr:uid="{9D6E74BE-3F7D-4CD7-A74D-0F22A947169B}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 count="613">
        <n v="8.5"/>
        <n v="6.9699997901916504"/>
        <n v="6.7399997711181596"/>
        <n v="6.2800002098083496"/>
        <n v="8.1599998474121094"/>
        <n v="6.4800000190734899"/>
        <n v="8.5900001525878906"/>
        <n v="9.8800001144409197"/>
        <n v="6.6799998283386204"/>
        <n v="6.3400001525878897"/>
        <n v="8.1300001144409197"/>
        <n v="9.0399999618530291"/>
        <n v="6.4099998474121103"/>
        <n v="9.8000001907348597"/>
        <n v="8.7899999618530291"/>
        <n v="12.210000038146999"/>
        <n v="8.5299997329711896"/>
        <n v="7.1500000953674299"/>
        <n v="9.25"/>
        <n v="6.8099999427795401"/>
        <n v="9.7100000381469709"/>
        <n v="9.6599998474121094"/>
        <n v="8.8999996185302699"/>
        <n v="8.0299997329711896"/>
        <n v="7.71000003814697"/>
        <n v="6.5799999237060502"/>
        <n v="7.7199997901916504"/>
        <n v="7.7699999809265101"/>
        <n v="0"/>
        <n v="5.3099999427795401"/>
        <n v="4.5500001907348597"/>
        <n v="5.9200000762939498"/>
        <n v="0.980000019073486"/>
        <n v="3.4900000095367401"/>
        <n v="4.0599999427795401"/>
        <n v="7.4099998474121103"/>
        <n v="1.8999999761581401"/>
        <n v="3.2300000190734899"/>
        <n v="4.1300001144409197"/>
        <n v="2.6199998855590798"/>
        <n v="5.5500001907348597"/>
        <n v="3.9500000476837198"/>
        <n v="4.2199997901916504"/>
        <n v="1.8400000333786"/>
        <n v="5.4400000572204599"/>
        <n v="1.78999996185303"/>
        <n v="1.54999995231628"/>
        <n v="4.3000001907348597"/>
        <n v="28.030000686645501"/>
        <n v="4.9299998283386204"/>
        <n v="1.37000000476837"/>
        <n v="1.4299999475479099"/>
        <n v="1.6100000143051101"/>
        <n v="1.12000000476837"/>
        <n v="2.2300000190734899"/>
        <n v="1.12999999523163"/>
        <n v="1.9299999475479099"/>
        <n v="2.03999996185303"/>
        <n v="5.8200001716613796"/>
        <n v="8.0200004577636701"/>
        <n v="3.8299999237060498"/>
        <n v="11.1199998855591"/>
        <n v="6.3699998855590803"/>
        <n v="5.1900000572204599"/>
        <n v="8.1800003051757795"/>
        <n v="1.7699999809265099"/>
        <n v="0.88999998569488503"/>
        <n v="2.6700000762939502"/>
        <n v="4.8299999237060502"/>
        <n v="2.4100000858306898"/>
        <n v="2.5999999046325701"/>
        <n v="7.21000003814697"/>
        <n v="2.2000000476837198"/>
        <n v="6.8400001525878897"/>
        <n v="2.3099999427795401"/>
        <n v="13.2399997711182"/>
        <n v="4.46000003814697"/>
        <n v="2.7300000190734899"/>
        <n v="9.3400001525878906"/>
        <n v="1.6799999475479099"/>
        <n v="3.1900000572204599"/>
        <n v="7.1199998855590803"/>
        <n v="9.7200002670288104"/>
        <n v="4.8899998664856001"/>
        <n v="6.6599998474121103"/>
        <n v="0.97000002861022905"/>
        <n v="4.4299998283386204"/>
        <n v="3.2599999904632599"/>
        <n v="5.25"/>
        <n v="2.53999996185303"/>
        <n v="2.2599999904632599"/>
        <n v="2.9900000095367401"/>
        <n v="3.03999996185303"/>
        <n v="0.129999995231628"/>
        <n v="9.9999997764825804E-3"/>
        <n v="5.3200001716613796"/>
        <n v="3.5499999523162802"/>
        <n v="2.3599998950958301"/>
        <n v="4.5700001716613796"/>
        <n v="3.25"/>
        <n v="1.70000004768372"/>
        <n v="2.6800000667571999"/>
        <n v="1.4800000190734901"/>
        <n v="2.9999999329447701E-2"/>
        <n v="0.46999999880790699"/>
        <n v="0.25"/>
        <n v="1.5"/>
        <n v="0.68000000715255704"/>
        <n v="0.17000000178813901"/>
        <n v="0.10000000149011599"/>
        <n v="1.45000004768372"/>
        <n v="0.109999999403954"/>
        <n v="1.1599999666214"/>
        <n v="1.87000000476837"/>
        <n v="0.92000001668930098"/>
        <n v="1.2400000095367401"/>
        <n v="1.03999996185303"/>
        <n v="8.3400001525878906"/>
        <n v="7.5"/>
        <n v="7.0900001525878897"/>
        <n v="11.3999996185303"/>
        <n v="10.069999694824199"/>
        <n v="10.670000076293899"/>
        <n v="8.7399997711181605"/>
        <n v="9.3299999237060494"/>
        <n v="4.21000003814697"/>
        <n v="10.2799997329712"/>
        <n v="8.0100002288818395"/>
        <n v="7.1900000572204599"/>
        <n v="7.1300001144409197"/>
        <n v="12.9099998474121"/>
        <n v="7.4000000953674299"/>
        <n v="7.28999996185303"/>
        <n v="8.2899999618530291"/>
        <n v="8.3500003814697301"/>
        <n v="7.1799998283386204"/>
        <n v="4.71000003814697"/>
        <n v="9.3900003433227504"/>
        <n v="8.9799995422363299"/>
        <n v="9.3199996948242205"/>
        <n v="2.7400000095367401"/>
        <n v="3.0999999046325701"/>
        <n v="2.0699999332428001"/>
        <n v="2.3699998855590798"/>
        <n v="1.58000004291534"/>
        <n v="0.519999980926514"/>
        <n v="2.0599999427795401"/>
        <n v="4.4800000190734899"/>
        <n v="1.5299999713897701"/>
        <n v="1.8099999427795399"/>
        <n v="2.1600000858306898"/>
        <n v="3.7300000190734899"/>
        <n v="3.6800000667571999"/>
        <n v="3.7699999809265101"/>
        <n v="2.9300000667571999"/>
        <n v="2.2799999713897701"/>
        <n v="4.3499999046325701"/>
        <n v="3.7200000286102299"/>
        <n v="4.0700001716613796"/>
        <n v="7.53999996185303"/>
        <n v="5.0799999237060502"/>
        <n v="3.4500000476837198"/>
        <n v="6.6199998855590803"/>
        <n v="0.15999999642372101"/>
        <n v="5.5100002288818404"/>
        <n v="7.4899997711181596"/>
        <n v="4.9000000953674299"/>
        <n v="3.5099999904632599"/>
        <n v="3.4100000858306898"/>
        <n v="4.1799998283386204"/>
        <n v="4.4200000762939498"/>
        <n v="4.03999996185303"/>
        <n v="4.8499999046325701"/>
        <n v="2.28999996185303"/>
        <n v="3.7599999904632599"/>
        <n v="3.4200000762939502"/>
        <n v="2.8099999427795401"/>
        <n v="2.4200000762939502"/>
        <n v="2.2999999523162802"/>
        <n v="1.0299999713897701"/>
        <n v="0.62000000476837203"/>
        <n v="3.0799999237060498"/>
        <n v="2.4500000476837198"/>
        <n v="5.0199999809265101"/>
        <n v="0.81000000238418601"/>
        <n v="3.28999996185303"/>
        <n v="4.9699997901916504"/>
        <n v="3.4800000190734899"/>
        <n v="2.0799999237060498"/>
        <n v="4.1999998092651403"/>
        <n v="4.3299999237060502"/>
        <n v="6.8299999237060502"/>
        <n v="7.0100002288818404"/>
        <n v="6.6999998092651403"/>
        <n v="6.9200000762939498"/>
        <n v="15.079999923706101"/>
        <n v="3.6199998855590798"/>
        <n v="5.4499998092651403"/>
        <n v="4.4400000572204599"/>
        <n v="7.2699999809265101"/>
        <n v="6.75"/>
        <n v="5.1599998474121103"/>
        <n v="11.3699998855591"/>
        <n v="6.2600002288818404"/>
        <n v="6.3800001144409197"/>
        <n v="7.5799999237060502"/>
        <n v="3.5999999046325701"/>
        <n v="5.9099998474121103"/>
        <n v="5.1199998855590803"/>
        <n v="5.6999998092651403"/>
        <n v="6.6500000953674299"/>
        <n v="5.2399997711181596"/>
        <n v="5.3699998855590803"/>
        <n v="6.3000001907348597"/>
        <n v="5.9800000190734899"/>
        <n v="6.3499999046325701"/>
        <n v="4.6799998283386204"/>
        <n v="4.9499998092651403"/>
        <n v="5.53999996185303"/>
        <n v="5.4099998474121103"/>
        <n v="5.6799998283386204"/>
        <n v="5.0599999427795401"/>
        <n v="4.9800000190734899"/>
        <n v="5.5599999427795401"/>
        <n v="5.6100001335143999"/>
        <n v="4.75"/>
        <n v="3.3800001144409202"/>
        <n v="5.1100001335143999"/>
        <n v="3.2400000095367401"/>
        <n v="6.6300001144409197"/>
        <n v="6.0300002098083496"/>
        <n v="4.7300000190734899"/>
        <n v="5.8800001144409197"/>
        <n v="4.6399998664856001"/>
        <n v="5.2600002288818404"/>
        <n v="3.3299999237060498"/>
        <n v="6.0700001716613796"/>
        <n v="5.0700001716613796"/>
        <n v="4.5900001525878897"/>
        <n v="4.0900001525878897"/>
        <n v="5.78999996185303"/>
        <n v="5.4200000762939498"/>
        <n v="6.2300000190734899"/>
        <n v="3.5799999237060498"/>
        <n v="2.0999999046325701"/>
        <n v="6.71000003814697"/>
        <n v="6.0599999427795401"/>
        <n v="9"/>
        <n v="7.8000001907348597"/>
        <n v="8.7799997329711896"/>
        <n v="7.8299999237060502"/>
        <n v="4.0799999237060502"/>
        <n v="5.96000003814697"/>
        <n v="8.0699996948242205"/>
        <n v="10"/>
        <n v="8.4799995422363299"/>
        <n v="7.6199998855590803"/>
        <n v="5.03999996185303"/>
        <n v="4.8800001144409197"/>
        <n v="7.75"/>
        <n v="9.1999998092651403"/>
        <n v="7.0700001716613796"/>
        <n v="11.050000190734901"/>
        <n v="9.5900001525878906"/>
        <n v="9.4399995803833008"/>
        <n v="8.5799999237060494"/>
        <n v="8.2799997329711896"/>
        <n v="7.7300000190734899"/>
        <n v="9.0900001525878906"/>
        <n v="10.079999923706101"/>
        <n v="0.5"/>
        <n v="6.1199998855590803"/>
        <n v="7.9999998211860698E-2"/>
        <n v="1.3500000238418599"/>
        <n v="1.41999995708466"/>
        <n v="3.9999999105930301E-2"/>
        <n v="0.34000000357627902"/>
        <n v="3.2200000286102299"/>
        <n v="7.3499999046325701"/>
        <n v="8.4300003051757795"/>
        <n v="3.1300001144409202"/>
        <n v="4.4000000953674299"/>
        <n v="3.2699999809265101"/>
        <n v="3.9800000190734899"/>
        <n v="2.6500000953674299"/>
        <n v="0.41999998688697798"/>
        <n v="4.0300002098083496"/>
        <n v="4.4699997901916504"/>
        <n v="2.9500000476837198"/>
        <n v="5.1999998092651403"/>
        <n v="5.5"/>
        <n v="6.8800001144409197"/>
        <n v="3.7999999523162802"/>
        <n v="3.1800000667571999"/>
        <n v="1.9999999552965199E-2"/>
        <n v="5.9899997711181596"/>
        <n v="6.0100002288818404"/>
        <n v="2.4800000190734899"/>
        <n v="3.0199999809265101"/>
        <n v="3.3099999427795401"/>
        <n v="6.21000003814697"/>
        <n v="6.6399998664856001"/>
        <n v="7.2300000190734899"/>
        <n v="7.2800002098083496"/>
        <n v="5.3600001335143999"/>
        <n v="5.5199999809265101"/>
        <n v="0.83999997377395597"/>
        <n v="6.2399997711181596"/>
        <n v="6.4699997901916504"/>
        <n v="7.0199999809265101"/>
        <n v="9.4899997711181605"/>
        <n v="6.4200000762939498"/>
        <n v="5.3299999237060502"/>
        <n v="2.46000003814697"/>
        <n v="6.96000003814697"/>
        <n v="6.1300001144409197"/>
        <n v="7.7800002098083496"/>
        <n v="8.4499998092651403"/>
        <n v="6.8200001716613796"/>
        <n v="6.7300000190734899"/>
        <n v="9.1000003814697301"/>
        <n v="8.1199998855590803"/>
        <n v="10.180000305175801"/>
        <n v="7.8800001144409197"/>
        <n v="9.9700002670288104"/>
        <n v="8.6099996566772496"/>
        <n v="7.0999999046325701"/>
        <n v="9.6400003433227504"/>
        <n v="7.8899998664856001"/>
        <n v="8.3999996185302699"/>
        <n v="9.7899999618530291"/>
        <n v="9.5200004577636701"/>
        <n v="7.3800001144409197"/>
        <n v="10.1300001144409"/>
        <n v="17.540000915527301"/>
        <n v="14.3800001144409"/>
        <n v="7.8600001335143999"/>
        <n v="7.9200000762939498"/>
        <n v="7.8400001525878897"/>
        <n v="2.5899999141693102"/>
        <n v="1.9900000095367401"/>
        <n v="1.5199999809265099"/>
        <n v="4.2399997711181596"/>
        <n v="1.3899999856948899"/>
        <n v="2.5599999427795401"/>
        <n v="4.5799999237060502"/>
        <n v="3.3599998950958301"/>
        <n v="2.2699999809265101"/>
        <n v="4.4099998474121103"/>
        <n v="5.0300002098083496"/>
        <n v="3.0099999904632599"/>
        <n v="3.1400001049041699"/>
        <n v="5.1799998283386204"/>
        <n v="1.96000003814697"/>
        <n v="2.5499999523162802"/>
        <n v="3.0299999713897701"/>
        <n v="3.5899999141693102"/>
        <n v="3.53999996185303"/>
        <n v="2.6300001144409202"/>
        <n v="6.1100001335143999"/>
        <n v="3.3900001049041699"/>
        <n v="4.4899997711181596"/>
        <n v="5.1500000953674299"/>
        <n v="4.8200001716613796"/>
        <n v="6.4000000953674299"/>
        <n v="3.5699999332428001"/>
        <n v="3.1700000762939502"/>
        <n v="9.0799999237060494"/>
        <n v="5.6599998474121103"/>
        <n v="5.3499999046325701"/>
        <n v="6.0500001907348597"/>
        <n v="6.3200001716613796"/>
        <n v="6.25"/>
        <n v="5.2199997901916504"/>
        <n v="3.46000003814697"/>
        <n v="7.5700001716613796"/>
        <n v="4.25"/>
        <n v="6.0199999809265101"/>
        <n v="4.1700000762939498"/>
        <n v="5.5799999237060502"/>
        <n v="5.2800002098083496"/>
        <n v="9.0299997329711896"/>
        <n v="10.289999961853001"/>
        <n v="5.3000001907348597"/>
        <n v="12.2700004577637"/>
        <n v="12.2200002670288"/>
        <n v="7.4299998283386204"/>
        <n v="5.7199997901916504"/>
        <n v="7.3200001716613796"/>
        <n v="8.0500001907348597"/>
        <n v="8.2299995422363299"/>
        <n v="7.6700000762939498"/>
        <n v="6.9899997711181596"/>
        <n v="5.6300001144409197"/>
        <n v="11.6499996185303"/>
        <n v="10.430000305175801"/>
        <n v="7.96000003814697"/>
        <n v="3.1600000858306898"/>
        <n v="10.8599996566772"/>
        <n v="0.43000000715255698"/>
        <n v="2.4300000667571999"/>
        <n v="10.1099996566772"/>
        <n v="8.0600004196166992"/>
        <n v="7.6300001144409197"/>
        <n v="2.6900000572204599"/>
        <n v="1.1799999475479099"/>
        <n v="7.7600002288818404"/>
        <n v="8.3299999237060494"/>
        <n v="0.77999997138977095"/>
        <n v="3.3699998855590798"/>
        <n v="8.3900003433227504"/>
        <n v="2.7699999809265101"/>
        <n v="9.5100002288818395"/>
        <n v="6.28999996185303"/>
        <n v="1.2200000286102299"/>
        <n v="4"/>
        <n v="10.710000038146999"/>
        <n v="6.0799999237060502"/>
        <n v="3.78999996185303"/>
        <n v="10.6599998474121"/>
        <n v="9.1400003433227504"/>
        <n v="7.3899998664856001"/>
        <n v="9.4200000762939506"/>
        <n v="6.2199997901916504"/>
        <n v="8.0900001525878906"/>
        <n v="6.8499999046325701"/>
        <n v="5.71000003814697"/>
        <n v="11.7799997329712"/>
        <n v="4.7800002098083496"/>
        <n v="5.1399998664856001"/>
        <n v="9.2399997711181605"/>
        <n v="9.9899997711181605"/>
        <n v="8.25"/>
        <n v="3.8900001049041699"/>
        <n v="5.6399998664856001"/>
        <n v="3.7000000476837198"/>
        <n v="10.5900001525879"/>
        <n v="10.9099998474121"/>
        <n v="5.4000000953674299"/>
        <n v="3.9100000858306898"/>
        <n v="8.4099998474121094"/>
        <n v="15.0100002288818"/>
        <n v="6.1999998092651403"/>
        <n v="8.6800003051757795"/>
        <n v="5.7600002288818404"/>
        <n v="7.1100001335143999"/>
        <n v="7.2399997711181596"/>
        <n v="5.5300002098083496"/>
        <n v="5.8000001907348597"/>
        <n v="5.9400000572204599"/>
        <n v="5.21000003814697"/>
        <n v="4.8099999427795401"/>
        <n v="4.7199997901916504"/>
        <n v="5.9000000953674299"/>
        <n v="5.0999999046325701"/>
        <n v="7.4400000572204599"/>
        <n v="5.1300001144409197"/>
        <n v="4.78999996185303"/>
        <n v="4.6199998855590803"/>
        <n v="5.8299999237060502"/>
        <n v="2.9100000858306898"/>
        <n v="5.9499998092651403"/>
        <n v="0.46000000834464999"/>
        <n v="1.53999996185303"/>
        <n v="5.2699999809265101"/>
        <n v="1.7799999713897701"/>
        <n v="1.4099999666214"/>
        <n v="3.7400000095367401"/>
        <n v="9.5500001907348597"/>
        <n v="3.3199999332428001"/>
        <n v="6.9000000953674299"/>
        <n v="3.6099998950958301"/>
        <n v="8.5399999618530291"/>
        <n v="4.5"/>
        <n v="10.210000038146999"/>
        <n v="9.4799995422363299"/>
        <n v="8.6000003814697301"/>
        <n v="7.4800000190734899"/>
        <n v="3.5299999713897701"/>
        <n v="5.3899998664856001"/>
        <n v="9.9099998474121094"/>
        <n v="9.5"/>
        <n v="10.4099998474121"/>
        <n v="9.1899995803833008"/>
        <n v="10.2399997711182"/>
        <n v="7.4200000762939498"/>
        <n v="12.199999809265099"/>
        <n v="10.1000003814697"/>
        <n v="9.0600004196166992"/>
        <n v="10.1199998855591"/>
        <n v="13.420000076293899"/>
        <n v="2.5199999809265101"/>
        <n v="3.75"/>
        <n v="8.7200002670288104"/>
        <n v="10.039999961853001"/>
        <n v="5.6700000762939498"/>
        <n v="10.6400003433228"/>
        <n v="6.1799998283386204"/>
        <n v="6.5300002098083496"/>
        <n v="9.4099998474121094"/>
        <n v="6.7600002288818404"/>
        <n v="8.3100004196166992"/>
        <n v="5.5999999046325701"/>
        <n v="8.3800001144409197"/>
        <n v="9.1099996566772496"/>
        <n v="10.789999961853001"/>
        <n v="6.5199999809265101"/>
        <n v="14.1199998855591"/>
        <n v="13.3500003814697"/>
        <n v="15.9700002670288"/>
        <n v="16.2399997711182"/>
        <n v="11.1099996566772"/>
        <n v="13.689999580383301"/>
        <n v="12.6599998474121"/>
        <n v="12.4799995422363"/>
        <n v="12.189999580383301"/>
        <n v="12.5100002288818"/>
        <n v="17.190000534057599"/>
        <n v="17.950000762939499"/>
        <n v="15.689999580383301"/>
        <n v="9.6199998855590803"/>
        <n v="9.8199996948242205"/>
        <n v="12.3999996185303"/>
        <n v="9.6499996185302699"/>
        <n v="5.5900001525878897"/>
        <n v="0.85000002384185802"/>
        <n v="11.8999996185303"/>
        <n v="11.1499996185303"/>
        <n v="11.5100002288818"/>
        <n v="11"/>
        <n v="15.670000076293899"/>
        <n v="17.649999618530298"/>
        <n v="9.3800001144409197"/>
        <n v="11.3599996566772"/>
        <n v="9.3999996185302699"/>
        <n v="7.1599998474121103"/>
        <n v="6.0999999046325701"/>
        <n v="6.1399998664856001"/>
        <n v="7.9099998474121103"/>
        <n v="2.7799999713897701"/>
        <n v="4.2699999809265101"/>
        <n v="8.5600004196166992"/>
        <n v="4.5100002288818404"/>
        <n v="1.79999995231628"/>
        <n v="4.2600002288818404"/>
        <n v="10.560000419616699"/>
        <n v="11.4700002670288"/>
        <n v="8.8900003433227504"/>
        <n v="1.6900000572204601"/>
        <n v="10.810000419616699"/>
        <n v="10.3599996566772"/>
        <n v="12.0100002288818"/>
        <n v="9.6700000762939506"/>
        <n v="4.5300002098083496"/>
        <n v="2.9400000572204599"/>
        <n v="9.8400001525878906"/>
        <n v="12.8500003814697"/>
        <n v="5.8400001525878897"/>
        <n v="2.3399999141693102"/>
        <n v="6.9099998474121103"/>
        <n v="6.78999996185303"/>
        <n v="2.3299999237060498"/>
        <n v="7.25"/>
        <n v="4.1500000953674299"/>
        <n v="2.3499999046325701"/>
        <n v="4.1100001335143999"/>
        <n v="6.7800002098083496"/>
        <n v="6.46000003814697"/>
        <n v="8.1899995803833008"/>
        <n v="9.7299995422363299"/>
        <n v="11.829999923706101"/>
        <n v="7.8699998855590803"/>
        <n v="3.5199999809265101"/>
        <n v="6.6100001335143999"/>
        <n v="9.3699998855590803"/>
        <n v="2.7999999523162802"/>
        <n v="9.6899995803833008"/>
        <n v="4.5599999427795401"/>
        <n v="4.7699999809265101"/>
        <n v="7.6999998092651403"/>
        <n v="6.4299998283386204"/>
        <n v="1.6399999856948899"/>
        <n v="1.5900000333786"/>
        <n v="2.0099999904632599"/>
        <n v="9.00000035762787E-2"/>
        <n v="0.259999990463257"/>
        <n v="3.9400000572204599"/>
        <n v="1.16999995708466"/>
        <n v="1.46000003814697"/>
        <n v="20.399999618530298"/>
        <n v="9.5799999237060494"/>
        <n v="18.9799995422363"/>
        <n v="7.1700000762939498"/>
        <n v="25.290000915527301"/>
        <n v="8.8699998855590803"/>
        <n v="8.6700000762939506"/>
        <n v="17.399999618530298"/>
        <n v="18.110000610351602"/>
        <n v="17.620000839233398"/>
        <n v="16.309999465942401"/>
        <n v="15.7399997711182"/>
        <n v="20.649999618530298"/>
        <n v="11.300000190734901"/>
        <n v="26.719999313354499"/>
        <n v="8.3199996948242205"/>
        <n v="3.6400001049041699"/>
        <n v="8.2100000381469709"/>
        <n v="16.299999237060501"/>
        <n v="19.340000152587901"/>
        <n v="8.1099996566772496"/>
        <n v="18.25"/>
        <n v="8.1499996185302699"/>
        <n v="19.559999465942401"/>
      </sharedItems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83.745221180558" createdVersion="8" refreshedVersion="8" minRefreshableVersion="3" recordCount="940" xr:uid="{408BFF68-3335-4683-B9D9-42AB4C1DCCD2}">
  <cacheSource type="worksheet">
    <worksheetSource ref="A1:P941" sheet="dailyActivity_merged"/>
  </cacheSource>
  <cacheFields count="16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 count="615">
        <n v="8.5"/>
        <n v="6.9699997901916504"/>
        <n v="6.7399997711181596"/>
        <n v="6.2800002098083496"/>
        <n v="8.1599998474121094"/>
        <n v="6.4800000190734899"/>
        <n v="8.5900001525878906"/>
        <n v="9.8800001144409197"/>
        <n v="6.6799998283386204"/>
        <n v="6.3400001525878897"/>
        <n v="8.1300001144409197"/>
        <n v="9.0399999618530291"/>
        <n v="6.4099998474121103"/>
        <n v="9.8000001907348597"/>
        <n v="8.7899999618530291"/>
        <n v="12.210000038146999"/>
        <n v="8.5299997329711896"/>
        <n v="7.1500000953674299"/>
        <n v="9.25"/>
        <n v="6.8099999427795401"/>
        <n v="9.7100000381469709"/>
        <n v="9.6599998474121094"/>
        <n v="8.8999996185302699"/>
        <n v="8.0299997329711896"/>
        <n v="7.71000003814697"/>
        <n v="6.5799999237060502"/>
        <n v="7.7199997901916504"/>
        <n v="7.7699999809265101"/>
        <n v="0"/>
        <n v="5.3099999427795401"/>
        <n v="4.5500001907348597"/>
        <n v="5.9200000762939498"/>
        <n v="0.980000019073486"/>
        <n v="3.4900000095367401"/>
        <n v="4.0599999427795401"/>
        <n v="7.4099998474121103"/>
        <n v="1.8999999761581401"/>
        <n v="3.2300000190734899"/>
        <n v="4.1300001144409197"/>
        <n v="2.6199998855590798"/>
        <n v="5.5500001907348597"/>
        <n v="3.9500000476837198"/>
        <n v="4.2199997901916504"/>
        <n v="1.8400000333786"/>
        <n v="5.4400000572204599"/>
        <n v="1.78999996185303"/>
        <n v="1.54999995231628"/>
        <n v="4.3000001907348597"/>
        <n v="28.030000686645501"/>
        <n v="4.9299998283386204"/>
        <n v="1.37000000476837"/>
        <n v="1.4299999475479099"/>
        <n v="1.6100000143051101"/>
        <n v="1.12000000476837"/>
        <n v="2.2300000190734899"/>
        <n v="1.12999999523163"/>
        <n v="1.9299999475479099"/>
        <n v="2.03999996185303"/>
        <n v="5.8200001716613796"/>
        <n v="8.0200004577636701"/>
        <n v="3.8299999237060498"/>
        <n v="11.1199998855591"/>
        <n v="6.3699998855590803"/>
        <n v="5.1900000572204599"/>
        <n v="8.1800003051757795"/>
        <n v="1.7699999809265099"/>
        <n v="0.88999998569488503"/>
        <n v="2.6700000762939502"/>
        <n v="4.8299999237060502"/>
        <n v="2.4100000858306898"/>
        <n v="2.5999999046325701"/>
        <n v="7.21000003814697"/>
        <n v="2.2000000476837198"/>
        <n v="6.8400001525878897"/>
        <n v="2.3099999427795401"/>
        <n v="13.2399997711182"/>
        <n v="4.46000003814697"/>
        <n v="2.7300000190734899"/>
        <n v="9.3400001525878906"/>
        <n v="1.6799999475479099"/>
        <n v="3.1900000572204599"/>
        <n v="7.1199998855590803"/>
        <n v="9.7200002670288104"/>
        <n v="4.8899998664856001"/>
        <n v="6.6599998474121103"/>
        <n v="0.97000002861022905"/>
        <n v="4.4299998283386204"/>
        <n v="3.2599999904632599"/>
        <n v="5.25"/>
        <n v="2.53999996185303"/>
        <n v="2.2599999904632599"/>
        <n v="2.9900000095367401"/>
        <n v="3.03999996185303"/>
        <n v="0.129999995231628"/>
        <n v="9.9999997764825804E-3"/>
        <n v="5.3200001716613796"/>
        <n v="3.5499999523162802"/>
        <n v="2.3599998950958301"/>
        <n v="4.5700001716613796"/>
        <n v="3.25"/>
        <n v="1.70000004768372"/>
        <n v="2.6800000667571999"/>
        <n v="1.4800000190734901"/>
        <n v="2.9999999329447701E-2"/>
        <n v="0.46999999880790699"/>
        <n v="0.25"/>
        <n v="1.5"/>
        <n v="0.68000000715255704"/>
        <n v="0.17000000178813901"/>
        <n v="0.10000000149011599"/>
        <n v="1.45000004768372"/>
        <n v="0.109999999403954"/>
        <n v="1.1599999666214"/>
        <n v="1.87000000476837"/>
        <n v="0.92000001668930098"/>
        <n v="1.2400000095367401"/>
        <n v="1.03999996185303"/>
        <n v="8.3400001525878906"/>
        <n v="7.5"/>
        <n v="7.0900001525878897"/>
        <n v="11.3999996185303"/>
        <n v="10.069999694824199"/>
        <n v="10.670000076293899"/>
        <n v="8.7399997711181605"/>
        <n v="9.3299999237060494"/>
        <n v="4.21000003814697"/>
        <n v="10.2799997329712"/>
        <n v="8.0100002288818395"/>
        <n v="7.1900000572204599"/>
        <n v="7.1300001144409197"/>
        <n v="12.9099998474121"/>
        <n v="7.4000000953674299"/>
        <n v="7.28999996185303"/>
        <n v="8.2899999618530291"/>
        <n v="8.3500003814697301"/>
        <n v="7.1799998283386204"/>
        <n v="4.71000003814697"/>
        <n v="9.3900003433227504"/>
        <n v="8.9799995422363299"/>
        <n v="9.3199996948242205"/>
        <n v="2.7400000095367401"/>
        <n v="3.0999999046325701"/>
        <n v="2.0699999332428001"/>
        <n v="2.3699998855590798"/>
        <n v="1.58000004291534"/>
        <n v="0.519999980926514"/>
        <n v="2.0599999427795401"/>
        <n v="4.4800000190734899"/>
        <n v="1.5299999713897701"/>
        <n v="1.8099999427795399"/>
        <n v="2.1600000858306898"/>
        <n v="3.7300000190734899"/>
        <n v="3.6800000667571999"/>
        <n v="3.7699999809265101"/>
        <n v="2.9300000667571999"/>
        <n v="2.2799999713897701"/>
        <n v="4.3499999046325701"/>
        <n v="3.7200000286102299"/>
        <n v="4.0700001716613796"/>
        <n v="7.53999996185303"/>
        <n v="5.0799999237060502"/>
        <n v="3.4500000476837198"/>
        <n v="6.6199998855590803"/>
        <n v="0.15999999642372101"/>
        <n v="5.5100002288818404"/>
        <n v="7.4899997711181596"/>
        <n v="4.9000000953674299"/>
        <n v="3.5099999904632599"/>
        <n v="3.4100000858306898"/>
        <n v="4.1799998283386204"/>
        <n v="4.4200000762939498"/>
        <n v="4.03999996185303"/>
        <n v="4.8499999046325701"/>
        <n v="2.28999996185303"/>
        <n v="3.7599999904632599"/>
        <n v="3.4200000762939502"/>
        <n v="2.8099999427795401"/>
        <n v="2.4200000762939502"/>
        <n v="2.2999999523162802"/>
        <n v="1.0299999713897701"/>
        <n v="0.62000000476837203"/>
        <n v="3.0799999237060498"/>
        <n v="2.4500000476837198"/>
        <n v="5.0199999809265101"/>
        <n v="0.81000000238418601"/>
        <n v="3.28999996185303"/>
        <n v="4.9699997901916504"/>
        <n v="3.4800000190734899"/>
        <n v="2.0799999237060498"/>
        <n v="4.1999998092651403"/>
        <n v="4.3299999237060502"/>
        <n v="6.8299999237060502"/>
        <n v="7.0100002288818404"/>
        <n v="6.6999998092651403"/>
        <n v="6.9200000762939498"/>
        <n v="15.079999923706101"/>
        <n v="3.6199998855590798"/>
        <n v="5.4499998092651403"/>
        <n v="4.4400000572204599"/>
        <n v="7.2699999809265101"/>
        <n v="6.75"/>
        <n v="5.1599998474121103"/>
        <n v="11.3699998855591"/>
        <n v="6.2600002288818404"/>
        <n v="6.3800001144409197"/>
        <n v="7.5799999237060502"/>
        <n v="3.5999999046325701"/>
        <n v="5.9099998474121103"/>
        <n v="5.1199998855590803"/>
        <n v="5.6999998092651403"/>
        <n v="6.6500000953674299"/>
        <n v="5.2399997711181596"/>
        <n v="5.3699998855590803"/>
        <n v="6.3000001907348597"/>
        <n v="5.9800000190734899"/>
        <n v="6.3499999046325701"/>
        <n v="4.6799998283386204"/>
        <n v="4.9499998092651403"/>
        <n v="5.53999996185303"/>
        <n v="5.4099998474121103"/>
        <n v="5.6799998283386204"/>
        <n v="5.0599999427795401"/>
        <n v="4.9800000190734899"/>
        <n v="5.5599999427795401"/>
        <n v="5.6100001335143999"/>
        <n v="4.75"/>
        <n v="3.3800001144409202"/>
        <n v="5.1100001335143999"/>
        <n v="3.2400000095367401"/>
        <n v="6.6300001144409197"/>
        <n v="6.0300002098083496"/>
        <n v="4.7300000190734899"/>
        <n v="5.8800001144409197"/>
        <n v="4.6399998664856001"/>
        <n v="5.2600002288818404"/>
        <n v="3.3299999237060498"/>
        <n v="6.0700001716613796"/>
        <n v="5.0700001716613796"/>
        <n v="4.5900001525878897"/>
        <n v="4.0900001525878897"/>
        <n v="5.78999996185303"/>
        <n v="5.4200000762939498"/>
        <n v="6.2300000190734899"/>
        <n v="3.5799999237060498"/>
        <n v="2.0999999046325701"/>
        <n v="6.71000003814697"/>
        <n v="6.0599999427795401"/>
        <n v="9"/>
        <n v="7.8000001907348597"/>
        <n v="8.7799997329711896"/>
        <n v="7.8299999237060502"/>
        <n v="4.0799999237060502"/>
        <n v="5.96000003814697"/>
        <n v="8.0699996948242205"/>
        <n v="10"/>
        <n v="8.4799995422363299"/>
        <n v="7.6199998855590803"/>
        <n v="5.03999996185303"/>
        <n v="4.8800001144409197"/>
        <n v="7.75"/>
        <n v="9.1999998092651403"/>
        <n v="7.0700001716613796"/>
        <n v="11.050000190734901"/>
        <n v="9.5900001525878906"/>
        <n v="9.4399995803833008"/>
        <n v="8.5799999237060494"/>
        <n v="8.2799997329711896"/>
        <n v="7.7300000190734899"/>
        <n v="9.0900001525878906"/>
        <n v="10.079999923706101"/>
        <n v="0.5"/>
        <n v="6.1199998855590803"/>
        <n v="7.9999998211860698E-2"/>
        <n v="1.3500000238418599"/>
        <n v="1.41999995708466"/>
        <n v="3.9999999105930301E-2"/>
        <n v="0.34000000357627902"/>
        <n v="3.2200000286102299"/>
        <n v="7.3499999046325701"/>
        <n v="8.4300003051757795"/>
        <n v="3.1300001144409202"/>
        <n v="4.4000000953674299"/>
        <n v="3.2699999809265101"/>
        <n v="3.9800000190734899"/>
        <n v="2.6500000953674299"/>
        <n v="0.41999998688697798"/>
        <n v="4.0300002098083496"/>
        <n v="4.4699997901916504"/>
        <n v="2.9500000476837198"/>
        <n v="5.1999998092651403"/>
        <n v="5.5"/>
        <n v="6.8800001144409197"/>
        <n v="3.7999999523162802"/>
        <n v="3.1800000667571999"/>
        <n v="1.9999999552965199E-2"/>
        <n v="5.9899997711181596"/>
        <n v="6.0100002288818404"/>
        <n v="2.4800000190734899"/>
        <n v="3.0199999809265101"/>
        <n v="3.3099999427795401"/>
        <n v="6.21000003814697"/>
        <n v="6.6399998664856001"/>
        <n v="7.2300000190734899"/>
        <n v="7.2800002098083496"/>
        <n v="5.3600001335143999"/>
        <n v="5.5199999809265101"/>
        <n v="0.83999997377395597"/>
        <n v="6.2399997711181596"/>
        <n v="6.4699997901916504"/>
        <n v="7.0199999809265101"/>
        <n v="9.4899997711181605"/>
        <n v="6.4200000762939498"/>
        <n v="5.3299999237060502"/>
        <n v="2.46000003814697"/>
        <n v="6.96000003814697"/>
        <n v="6.1300001144409197"/>
        <n v="7.7800002098083496"/>
        <n v="8.4499998092651403"/>
        <n v="6.8200001716613796"/>
        <n v="6.7300000190734899"/>
        <n v="9.1000003814697301"/>
        <n v="8.1199998855590803"/>
        <n v="10.180000305175801"/>
        <n v="7.8800001144409197"/>
        <n v="9.9700002670288104"/>
        <n v="8.6099996566772496"/>
        <n v="7.0999999046325701"/>
        <n v="9.6400003433227504"/>
        <n v="7.8899998664856001"/>
        <n v="8.3999996185302699"/>
        <n v="9.7899999618530291"/>
        <n v="9.5200004577636701"/>
        <n v="7.3800001144409197"/>
        <n v="10.1300001144409"/>
        <n v="17.540000915527301"/>
        <n v="14.3800001144409"/>
        <n v="7.8600001335143999"/>
        <n v="7.9200000762939498"/>
        <n v="7.8400001525878897"/>
        <n v="2.5899999141693102"/>
        <n v="1.9900000095367401"/>
        <n v="1.5199999809265099"/>
        <n v="4.2399997711181596"/>
        <n v="1.3899999856948899"/>
        <n v="2.5599999427795401"/>
        <n v="4.5799999237060502"/>
        <n v="3.3599998950958301"/>
        <n v="2.2699999809265101"/>
        <n v="4.4099998474121103"/>
        <n v="5.0300002098083496"/>
        <n v="3.0099999904632599"/>
        <n v="3.1400001049041699"/>
        <n v="5.1799998283386204"/>
        <n v="1.96000003814697"/>
        <n v="2.5499999523162802"/>
        <n v="3.0299999713897701"/>
        <n v="3.5899999141693102"/>
        <n v="3.53999996185303"/>
        <n v="2.6300001144409202"/>
        <n v="6.1100001335143999"/>
        <n v="3.3900001049041699"/>
        <n v="4.4899997711181596"/>
        <n v="5.1500000953674299"/>
        <n v="4.8200001716613796"/>
        <n v="6.4000000953674299"/>
        <n v="3.5699999332428001"/>
        <n v="3.1700000762939502"/>
        <n v="9.0799999237060494"/>
        <n v="5.6599998474121103"/>
        <n v="5.3499999046325701"/>
        <n v="6.0500001907348597"/>
        <n v="6.3200001716613796"/>
        <n v="6.25"/>
        <n v="5.2199997901916504"/>
        <n v="3.46000003814697"/>
        <n v="7.5700001716613796"/>
        <n v="4.25"/>
        <n v="6.0199999809265101"/>
        <n v="4.1700000762939498"/>
        <n v="5.5799999237060502"/>
        <n v="5.2800002098083496"/>
        <n v="9.0299997329711896"/>
        <n v="10.289999961853001"/>
        <n v="5.3000001907348597"/>
        <n v="12.2700004577637"/>
        <n v="12.2200002670288"/>
        <n v="7.4299998283386204"/>
        <n v="5.7199997901916504"/>
        <n v="7.3200001716613796"/>
        <n v="8.0500001907348597"/>
        <n v="8.2299995422363299"/>
        <n v="7.6700000762939498"/>
        <n v="6.9899997711181596"/>
        <n v="5.6300001144409197"/>
        <n v="11.6499996185303"/>
        <n v="10.430000305175801"/>
        <n v="7.96000003814697"/>
        <n v="3.1600000858306898"/>
        <n v="10.8599996566772"/>
        <n v="0.43000000715255698"/>
        <n v="2.4300000667571999"/>
        <n v="10.1099996566772"/>
        <n v="8.0600004196166992"/>
        <n v="7.6300001144409197"/>
        <n v="2.6900000572204599"/>
        <n v="1.1799999475479099"/>
        <n v="7.7600002288818404"/>
        <n v="8.3299999237060494"/>
        <n v="0.77999997138977095"/>
        <n v="3.3699998855590798"/>
        <n v="8.3900003433227504"/>
        <n v="2.7699999809265101"/>
        <n v="9.5100002288818395"/>
        <n v="6.28999996185303"/>
        <n v="1.2200000286102299"/>
        <n v="4"/>
        <n v="10.710000038146999"/>
        <n v="6.0799999237060502"/>
        <n v="3.78999996185303"/>
        <n v="10.6599998474121"/>
        <n v="9.1400003433227504"/>
        <n v="7.3899998664856001"/>
        <n v="9.4200000762939506"/>
        <n v="6.2199997901916504"/>
        <n v="8.0900001525878906"/>
        <n v="6.8499999046325701"/>
        <n v="5.71000003814697"/>
        <n v="11.7799997329712"/>
        <n v="4.7800002098083496"/>
        <n v="5.1399998664856001"/>
        <n v="9.2399997711181605"/>
        <n v="9.9899997711181605"/>
        <n v="8.25"/>
        <n v="3.8900001049041699"/>
        <n v="5.6399998664856001"/>
        <n v="3.7000000476837198"/>
        <n v="10.5900001525879"/>
        <n v="10.9099998474121"/>
        <n v="5.4000000953674299"/>
        <n v="3.9100000858306898"/>
        <n v="8.4099998474121094"/>
        <n v="15.0100002288818"/>
        <n v="6.1999998092651403"/>
        <n v="8.6800003051757795"/>
        <n v="5.7600002288818404"/>
        <n v="7.1100001335143999"/>
        <n v="7.2399997711181596"/>
        <n v="5.5300002098083496"/>
        <n v="5.8000001907348597"/>
        <n v="5.9400000572204599"/>
        <n v="5.21000003814697"/>
        <n v="4.8099999427795401"/>
        <n v="4.7199997901916504"/>
        <n v="5.9000000953674299"/>
        <n v="5.0999999046325701"/>
        <n v="7.4400000572204599"/>
        <n v="5.1300001144409197"/>
        <n v="4.78999996185303"/>
        <n v="4.6199998855590803"/>
        <n v="5.8299999237060502"/>
        <n v="2.9100000858306898"/>
        <n v="5.9499998092651403"/>
        <n v="0.46000000834464999"/>
        <n v="1.53999996185303"/>
        <n v="5.2699999809265101"/>
        <n v="1.7799999713897701"/>
        <n v="1.4099999666214"/>
        <n v="3.7400000095367401"/>
        <n v="9.5500001907348597"/>
        <n v="3.3199999332428001"/>
        <n v="9.2700004577636701"/>
        <n v="6.9000000953674299"/>
        <n v="3.6099998950958301"/>
        <n v="8.5399999618530291"/>
        <n v="4.5"/>
        <n v="8.7200002670288104"/>
        <n v="10.210000038146999"/>
        <n v="9.6499996185302699"/>
        <n v="8.2399997711181605"/>
        <n v="3.5299999713897701"/>
        <n v="5.3899998664856001"/>
        <n v="10.9799995422363"/>
        <n v="10.4799995422363"/>
        <n v="11.310000419616699"/>
        <n v="9.1899995803833008"/>
        <n v="10.2399997711182"/>
        <n v="7.4200000762939498"/>
        <n v="13.3400001525879"/>
        <n v="10.1000003814697"/>
        <n v="10.2200002670288"/>
        <n v="10.1199998855591"/>
        <n v="14.300000190734901"/>
        <n v="2.5199999809265101"/>
        <n v="3.75"/>
        <n v="9.1800003051757795"/>
        <n v="10.8699998855591"/>
        <n v="11.1000003814697"/>
        <n v="5.6700000762939498"/>
        <n v="10.6400003433228"/>
        <n v="6.1799998283386204"/>
        <n v="6.5300002098083496"/>
        <n v="9.4099998474121094"/>
        <n v="6.7600002288818404"/>
        <n v="8.3100004196166992"/>
        <n v="5.5999999046325701"/>
        <n v="8.3800001144409197"/>
        <n v="9.1099996566772496"/>
        <n v="10.789999961853001"/>
        <n v="6.5199999809265101"/>
        <n v="14.1199998855591"/>
        <n v="13.3500003814697"/>
        <n v="15.9700002670288"/>
        <n v="16.2399997711182"/>
        <n v="11.1099996566772"/>
        <n v="13.689999580383301"/>
        <n v="12.6599998474121"/>
        <n v="12.4799995422363"/>
        <n v="12.189999580383301"/>
        <n v="12.5100002288818"/>
        <n v="17.190000534057599"/>
        <n v="17.950000762939499"/>
        <n v="15.689999580383301"/>
        <n v="9.6199998855590803"/>
        <n v="9.8199996948242205"/>
        <n v="12.3999996185303"/>
        <n v="5.5900001525878897"/>
        <n v="0.85000002384185802"/>
        <n v="11.8999996185303"/>
        <n v="11.1499996185303"/>
        <n v="11.5100002288818"/>
        <n v="11"/>
        <n v="15.670000076293899"/>
        <n v="17.649999618530298"/>
        <n v="9.3800001144409197"/>
        <n v="11.3599996566772"/>
        <n v="9.3999996185302699"/>
        <n v="7.1599998474121103"/>
        <n v="6.0999999046325701"/>
        <n v="6.1399998664856001"/>
        <n v="7.9099998474121103"/>
        <n v="2.7799999713897701"/>
        <n v="4.2699999809265101"/>
        <n v="8.5600004196166992"/>
        <n v="4.5100002288818404"/>
        <n v="1.79999995231628"/>
        <n v="4.2600002288818404"/>
        <n v="10.560000419616699"/>
        <n v="11.4700002670288"/>
        <n v="8.8900003433227504"/>
        <n v="1.6900000572204601"/>
        <n v="10.810000419616699"/>
        <n v="10.3599996566772"/>
        <n v="12.0100002288818"/>
        <n v="9.6700000762939506"/>
        <n v="4.5300002098083496"/>
        <n v="2.9400000572204599"/>
        <n v="9.8400001525878906"/>
        <n v="12.8500003814697"/>
        <n v="5.8400001525878897"/>
        <n v="2.3399999141693102"/>
        <n v="9.0600004196166992"/>
        <n v="6.9099998474121103"/>
        <n v="6.78999996185303"/>
        <n v="2.3299999237060498"/>
        <n v="7.25"/>
        <n v="4.1500000953674299"/>
        <n v="2.3499999046325701"/>
        <n v="4.1100001335143999"/>
        <n v="6.7800002098083496"/>
        <n v="6.46000003814697"/>
        <n v="8.1899995803833008"/>
        <n v="9.7299995422363299"/>
        <n v="11.829999923706101"/>
        <n v="7.8699998855590803"/>
        <n v="3.5199999809265101"/>
        <n v="6.6100001335143999"/>
        <n v="9.3699998855590803"/>
        <n v="2.7999999523162802"/>
        <n v="9.6899995803833008"/>
        <n v="4.5599999427795401"/>
        <n v="4.7699999809265101"/>
        <n v="7.6999998092651403"/>
        <n v="6.4299998283386204"/>
        <n v="1.6399999856948899"/>
        <n v="1.5900000333786"/>
        <n v="2.0099999904632599"/>
        <n v="9.00000035762787E-2"/>
        <n v="0.259999990463257"/>
        <n v="3.9400000572204599"/>
        <n v="1.16999995708466"/>
        <n v="1.46000003814697"/>
        <n v="20.399999618530298"/>
        <n v="9.5799999237060494"/>
        <n v="18.9799995422363"/>
        <n v="7.1700000762939498"/>
        <n v="25.290000915527301"/>
        <n v="8.8699998855590803"/>
        <n v="8.6700000762939506"/>
        <n v="17.399999618530298"/>
        <n v="18.110000610351602"/>
        <n v="17.620000839233398"/>
        <n v="16.309999465942401"/>
        <n v="15.7399997711182"/>
        <n v="20.649999618530298"/>
        <n v="11.300000190734901"/>
        <n v="26.719999313354499"/>
        <n v="8.3199996948242205"/>
        <n v="3.6400001049041699"/>
        <n v="8.2100000381469709"/>
        <n v="16.299999237060501"/>
        <n v="19.340000152587901"/>
        <n v="8.1099996566772496"/>
        <n v="18.25"/>
        <n v="8.1499996185302699"/>
        <n v="19.559999465942401"/>
      </sharedItems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User 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83.758911342593" createdVersion="8" refreshedVersion="8" minRefreshableVersion="3" recordCount="940" xr:uid="{18D9A216-3BDB-48B4-B13E-4B566FEC7662}">
  <cacheSource type="worksheet">
    <worksheetSource ref="A1:Q941" sheet="dailyActivity_merged"/>
  </cacheSource>
  <cacheFields count="17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 count="842">
        <n v="13162"/>
        <n v="10735"/>
        <n v="10460"/>
        <n v="9762"/>
        <n v="12669"/>
        <n v="9705"/>
        <n v="13019"/>
        <n v="15506"/>
        <n v="10544"/>
        <n v="9819"/>
        <n v="12764"/>
        <n v="14371"/>
        <n v="10039"/>
        <n v="15355"/>
        <n v="13755"/>
        <n v="18134"/>
        <n v="13154"/>
        <n v="11181"/>
        <n v="14673"/>
        <n v="10602"/>
        <n v="14727"/>
        <n v="15103"/>
        <n v="11100"/>
        <n v="14070"/>
        <n v="12159"/>
        <n v="11992"/>
        <n v="10060"/>
        <n v="12022"/>
        <n v="12207"/>
        <n v="12770"/>
        <n v="0"/>
        <n v="8163"/>
        <n v="7007"/>
        <n v="9107"/>
        <n v="1510"/>
        <n v="5370"/>
        <n v="6175"/>
        <n v="10536"/>
        <n v="2916"/>
        <n v="4974"/>
        <n v="6349"/>
        <n v="4026"/>
        <n v="8538"/>
        <n v="6076"/>
        <n v="6497"/>
        <n v="2826"/>
        <n v="8367"/>
        <n v="2759"/>
        <n v="2390"/>
        <n v="6474"/>
        <n v="36019"/>
        <n v="7155"/>
        <n v="2100"/>
        <n v="2193"/>
        <n v="2470"/>
        <n v="1727"/>
        <n v="2104"/>
        <n v="3427"/>
        <n v="1732"/>
        <n v="2969"/>
        <n v="3134"/>
        <n v="2971"/>
        <n v="10694"/>
        <n v="8001"/>
        <n v="11037"/>
        <n v="5263"/>
        <n v="15300"/>
        <n v="8757"/>
        <n v="7132"/>
        <n v="11256"/>
        <n v="2436"/>
        <n v="1223"/>
        <n v="3673"/>
        <n v="6637"/>
        <n v="3321"/>
        <n v="3580"/>
        <n v="9919"/>
        <n v="3032"/>
        <n v="9405"/>
        <n v="3176"/>
        <n v="18213"/>
        <n v="6132"/>
        <n v="3758"/>
        <n v="12850"/>
        <n v="2309"/>
        <n v="4363"/>
        <n v="9787"/>
        <n v="13372"/>
        <n v="6724"/>
        <n v="6643"/>
        <n v="9167"/>
        <n v="1329"/>
        <n v="6697"/>
        <n v="4929"/>
        <n v="7937"/>
        <n v="3844"/>
        <n v="3414"/>
        <n v="4525"/>
        <n v="4597"/>
        <n v="197"/>
        <n v="8"/>
        <n v="8054"/>
        <n v="5372"/>
        <n v="3570"/>
        <n v="4"/>
        <n v="6907"/>
        <n v="4920"/>
        <n v="4014"/>
        <n v="2573"/>
        <n v="4059"/>
        <n v="2080"/>
        <n v="2237"/>
        <n v="44"/>
        <n v="678"/>
        <n v="356"/>
        <n v="2163"/>
        <n v="980"/>
        <n v="244"/>
        <n v="149"/>
        <n v="2945"/>
        <n v="2090"/>
        <n v="152"/>
        <n v="3761"/>
        <n v="1675"/>
        <n v="2704"/>
        <n v="3790"/>
        <n v="1326"/>
        <n v="1786"/>
        <n v="2091"/>
        <n v="11875"/>
        <n v="12024"/>
        <n v="10690"/>
        <n v="11034"/>
        <n v="10100"/>
        <n v="15112"/>
        <n v="14131"/>
        <n v="11548"/>
        <n v="12453"/>
        <n v="12954"/>
        <n v="6001"/>
        <n v="13481"/>
        <n v="11369"/>
        <n v="10119"/>
        <n v="10159"/>
        <n v="10140"/>
        <n v="10245"/>
        <n v="18387"/>
        <n v="10538"/>
        <n v="10379"/>
        <n v="12183"/>
        <n v="11768"/>
        <n v="11895"/>
        <n v="10227"/>
        <n v="6708"/>
        <n v="3292"/>
        <n v="13379"/>
        <n v="12798"/>
        <n v="13272"/>
        <n v="9117"/>
        <n v="4414"/>
        <n v="4993"/>
        <n v="3335"/>
        <n v="3821"/>
        <n v="2547"/>
        <n v="838"/>
        <n v="3325"/>
        <n v="2424"/>
        <n v="7222"/>
        <n v="2467"/>
        <n v="2915"/>
        <n v="12357"/>
        <n v="3490"/>
        <n v="6017"/>
        <n v="5933"/>
        <n v="6088"/>
        <n v="6375"/>
        <n v="7604"/>
        <n v="4729"/>
        <n v="3609"/>
        <n v="7018"/>
        <n v="5992"/>
        <n v="6564"/>
        <n v="12167"/>
        <n v="8198"/>
        <n v="4193"/>
        <n v="5528"/>
        <n v="10685"/>
        <n v="254"/>
        <n v="8580"/>
        <n v="8891"/>
        <n v="10725"/>
        <n v="7275"/>
        <n v="3973"/>
        <n v="5205"/>
        <n v="5057"/>
        <n v="6198"/>
        <n v="6559"/>
        <n v="5997"/>
        <n v="7192"/>
        <n v="3404"/>
        <n v="5583"/>
        <n v="5079"/>
        <n v="4165"/>
        <n v="3588"/>
        <n v="3409"/>
        <n v="1715"/>
        <n v="1532"/>
        <n v="924"/>
        <n v="4571"/>
        <n v="772"/>
        <n v="3634"/>
        <n v="7443"/>
        <n v="1201"/>
        <n v="5202"/>
        <n v="4878"/>
        <n v="7379"/>
        <n v="5161"/>
        <n v="3090"/>
        <n v="6227"/>
        <n v="6424"/>
        <n v="2661"/>
        <n v="10113"/>
        <n v="10352"/>
        <n v="10129"/>
        <n v="10465"/>
        <n v="22244"/>
        <n v="5472"/>
        <n v="8247"/>
        <n v="6711"/>
        <n v="10999"/>
        <n v="10080"/>
        <n v="7804"/>
        <n v="16901"/>
        <n v="9471"/>
        <n v="9482"/>
        <n v="5980"/>
        <n v="11423"/>
        <n v="5439"/>
        <n v="42"/>
        <n v="8796"/>
        <n v="7618"/>
        <n v="7910"/>
        <n v="8482"/>
        <n v="9685"/>
        <n v="2524"/>
        <n v="7762"/>
        <n v="7948"/>
        <n v="9202"/>
        <n v="8859"/>
        <n v="7286"/>
        <n v="9317"/>
        <n v="6873"/>
        <n v="7373"/>
        <n v="8242"/>
        <n v="3516"/>
        <n v="7913"/>
        <n v="7365"/>
        <n v="8452"/>
        <n v="7399"/>
        <n v="7525"/>
        <n v="7412"/>
        <n v="8278"/>
        <n v="8314"/>
        <n v="7063"/>
        <n v="4940"/>
        <n v="8168"/>
        <n v="7726"/>
        <n v="8275"/>
        <n v="6440"/>
        <n v="7566"/>
        <n v="4747"/>
        <n v="9715"/>
        <n v="8844"/>
        <n v="7451"/>
        <n v="6905"/>
        <n v="8199"/>
        <n v="6798"/>
        <n v="7711"/>
        <n v="4880"/>
        <n v="8857"/>
        <n v="3843"/>
        <n v="7396"/>
        <n v="6731"/>
        <n v="5995"/>
        <n v="8283"/>
        <n v="7904"/>
        <n v="5512"/>
        <n v="9135"/>
        <n v="5250"/>
        <n v="3077"/>
        <n v="8856"/>
        <n v="10035"/>
        <n v="7641"/>
        <n v="9010"/>
        <n v="13459"/>
        <n v="10415"/>
        <n v="11663"/>
        <n v="12414"/>
        <n v="11658"/>
        <n v="6093"/>
        <n v="8911"/>
        <n v="12058"/>
        <n v="14112"/>
        <n v="11177"/>
        <n v="11388"/>
        <n v="7193"/>
        <n v="7114"/>
        <n v="10645"/>
        <n v="13238"/>
        <n v="10414"/>
        <n v="16520"/>
        <n v="14335"/>
        <n v="13559"/>
        <n v="12312"/>
        <n v="11677"/>
        <n v="11550"/>
        <n v="13585"/>
        <n v="14687"/>
        <n v="13072"/>
        <n v="746"/>
        <n v="8539"/>
        <n v="108"/>
        <n v="1882"/>
        <n v="1982"/>
        <n v="16"/>
        <n v="62"/>
        <n v="475"/>
        <n v="4496"/>
        <n v="10252"/>
        <n v="11728"/>
        <n v="4369"/>
        <n v="5862"/>
        <n v="4556"/>
        <n v="5546"/>
        <n v="3689"/>
        <n v="590"/>
        <n v="5394"/>
        <n v="5974"/>
        <n v="3984"/>
        <n v="7753"/>
        <n v="8204"/>
        <n v="10210"/>
        <n v="5664"/>
        <n v="4744"/>
        <n v="29"/>
        <n v="2276"/>
        <n v="8925"/>
        <n v="8954"/>
        <n v="3702"/>
        <n v="4500"/>
        <n v="4935"/>
        <n v="4081"/>
        <n v="9259"/>
        <n v="9899"/>
        <n v="10780"/>
        <n v="10817"/>
        <n v="7990"/>
        <n v="8221"/>
        <n v="1251"/>
        <n v="9261"/>
        <n v="9648"/>
        <n v="10429"/>
        <n v="13658"/>
        <n v="9524"/>
        <n v="3672"/>
        <n v="10378"/>
        <n v="9487"/>
        <n v="9129"/>
        <n v="17"/>
        <n v="10122"/>
        <n v="10993"/>
        <n v="8863"/>
        <n v="8758"/>
        <n v="6580"/>
        <n v="4660"/>
        <n v="11009"/>
        <n v="10181"/>
        <n v="10553"/>
        <n v="10055"/>
        <n v="12139"/>
        <n v="13236"/>
        <n v="10243"/>
        <n v="12961"/>
        <n v="9461"/>
        <n v="11193"/>
        <n v="10074"/>
        <n v="9232"/>
        <n v="12533"/>
        <n v="10255"/>
        <n v="10096"/>
        <n v="12727"/>
        <n v="12375"/>
        <n v="9603"/>
        <n v="13175"/>
        <n v="22770"/>
        <n v="17298"/>
        <n v="10218"/>
        <n v="10299"/>
        <n v="10201"/>
        <n v="3369"/>
        <n v="3276"/>
        <n v="2961"/>
        <n v="3974"/>
        <n v="7198"/>
        <n v="3945"/>
        <n v="2268"/>
        <n v="6155"/>
        <n v="2064"/>
        <n v="2072"/>
        <n v="3809"/>
        <n v="6831"/>
        <n v="5002"/>
        <n v="3385"/>
        <n v="6326"/>
        <n v="7243"/>
        <n v="4493"/>
        <n v="4676"/>
        <n v="6222"/>
        <n v="5232"/>
        <n v="6910"/>
        <n v="7502"/>
        <n v="2923"/>
        <n v="3800"/>
        <n v="4514"/>
        <n v="5183"/>
        <n v="7303"/>
        <n v="5275"/>
        <n v="3915"/>
        <n v="9105"/>
        <n v="768"/>
        <n v="5135"/>
        <n v="4978"/>
        <n v="6799"/>
        <n v="7795"/>
        <n v="7289"/>
        <n v="9634"/>
        <n v="8940"/>
        <n v="5401"/>
        <n v="4803"/>
        <n v="13743"/>
        <n v="9601"/>
        <n v="6890"/>
        <n v="8563"/>
        <n v="8095"/>
        <n v="9148"/>
        <n v="9557"/>
        <n v="9451"/>
        <n v="7833"/>
        <n v="10319"/>
        <n v="3428"/>
        <n v="7891"/>
        <n v="5267"/>
        <n v="10611"/>
        <n v="3755"/>
        <n v="8237"/>
        <n v="6543"/>
        <n v="11451"/>
        <n v="6435"/>
        <n v="9108"/>
        <n v="6307"/>
        <n v="7213"/>
        <n v="6877"/>
        <n v="7860"/>
        <n v="6506"/>
        <n v="11140"/>
        <n v="12692"/>
        <n v="8793"/>
        <n v="6530"/>
        <n v="1664"/>
        <n v="15126"/>
        <n v="15050"/>
        <n v="6108"/>
        <n v="7047"/>
        <n v="9023"/>
        <n v="9930"/>
        <n v="10144"/>
        <n v="7245"/>
        <n v="9454"/>
        <n v="8161"/>
        <n v="8614"/>
        <n v="6943"/>
        <n v="14370"/>
        <n v="12857"/>
        <n v="8232"/>
        <n v="10613"/>
        <n v="9810"/>
        <n v="2752"/>
        <n v="11596"/>
        <n v="4832"/>
        <n v="17022"/>
        <n v="16556"/>
        <n v="5771"/>
        <n v="655"/>
        <n v="3727"/>
        <n v="15482"/>
        <n v="2713"/>
        <n v="12346"/>
        <n v="11682"/>
        <n v="4112"/>
        <n v="1807"/>
        <n v="10946"/>
        <n v="11886"/>
        <n v="11393"/>
        <n v="1202"/>
        <n v="5164"/>
        <n v="9769"/>
        <n v="12848"/>
        <n v="4249"/>
        <n v="14331"/>
        <n v="9632"/>
        <n v="1868"/>
        <n v="6083"/>
        <n v="11611"/>
        <n v="16358"/>
        <n v="4926"/>
        <n v="3121"/>
        <n v="8135"/>
        <n v="5077"/>
        <n v="8596"/>
        <n v="12087"/>
        <n v="14269"/>
        <n v="12231"/>
        <n v="9893"/>
        <n v="12574"/>
        <n v="8330"/>
        <n v="10830"/>
        <n v="9172"/>
        <n v="7638"/>
        <n v="15764"/>
        <n v="6393"/>
        <n v="5325"/>
        <n v="6805"/>
        <n v="9841"/>
        <n v="7924"/>
        <n v="12363"/>
        <n v="13368"/>
        <n v="7439"/>
        <n v="11045"/>
        <n v="5206"/>
        <n v="7550"/>
        <n v="4950"/>
        <n v="3421"/>
        <n v="8869"/>
        <n v="4038"/>
        <n v="14019"/>
        <n v="14450"/>
        <n v="7150"/>
        <n v="5153"/>
        <n v="11135"/>
        <n v="10449"/>
        <n v="19542"/>
        <n v="8206"/>
        <n v="11495"/>
        <n v="7623"/>
        <n v="9543"/>
        <n v="9411"/>
        <n v="3403"/>
        <n v="9592"/>
        <n v="6987"/>
        <n v="8915"/>
        <n v="4933"/>
        <n v="2997"/>
        <n v="9799"/>
        <n v="3365"/>
        <n v="7336"/>
        <n v="7328"/>
        <n v="4477"/>
        <n v="4562"/>
        <n v="7142"/>
        <n v="7671"/>
        <n v="9501"/>
        <n v="8301"/>
        <n v="7851"/>
        <n v="6885"/>
        <n v="6361"/>
        <n v="6238"/>
        <n v="5896"/>
        <n v="7802"/>
        <n v="5565"/>
        <n v="5731"/>
        <n v="6744"/>
        <n v="9837"/>
        <n v="6781"/>
        <n v="6047"/>
        <n v="5832"/>
        <n v="6339"/>
        <n v="6116"/>
        <n v="5510"/>
        <n v="7706"/>
        <n v="6277"/>
        <n v="4053"/>
        <n v="5162"/>
        <n v="1282"/>
        <n v="4732"/>
        <n v="2497"/>
        <n v="8294"/>
        <n v="10771"/>
        <n v="637"/>
        <n v="2153"/>
        <n v="7091"/>
        <n v="703"/>
        <n v="2503"/>
        <n v="2487"/>
        <n v="9"/>
        <n v="4697"/>
        <n v="1967"/>
        <n v="10199"/>
        <n v="5652"/>
        <n v="1551"/>
        <n v="5563"/>
        <n v="13217"/>
        <n v="10145"/>
        <n v="11404"/>
        <n v="10742"/>
        <n v="13928"/>
        <n v="11835"/>
        <n v="20031"/>
        <n v="5029"/>
        <n v="13239"/>
        <n v="10433"/>
        <n v="10320"/>
        <n v="12627"/>
        <n v="10762"/>
        <n v="10081"/>
        <n v="5454"/>
        <n v="12912"/>
        <n v="12109"/>
        <n v="10147"/>
        <n v="10524"/>
        <n v="5908"/>
        <n v="6815"/>
        <n v="4188"/>
        <n v="12342"/>
        <n v="15448"/>
        <n v="6722"/>
        <n v="3587"/>
        <n v="14172"/>
        <n v="12862"/>
        <n v="11179"/>
        <n v="5273"/>
        <n v="4631"/>
        <n v="8059"/>
        <n v="14816"/>
        <n v="14194"/>
        <n v="15566"/>
        <n v="13744"/>
        <n v="15299"/>
        <n v="8093"/>
        <n v="11085"/>
        <n v="18229"/>
        <n v="15090"/>
        <n v="13541"/>
        <n v="15128"/>
        <n v="20067"/>
        <n v="5600"/>
        <n v="13041"/>
        <n v="14510"/>
        <n v="15010"/>
        <n v="11459"/>
        <n v="11317"/>
        <n v="5813"/>
        <n v="9123"/>
        <n v="8585"/>
        <n v="31"/>
        <n v="9827"/>
        <n v="10688"/>
        <n v="14365"/>
        <n v="9469"/>
        <n v="9753"/>
        <n v="2817"/>
        <n v="3520"/>
        <n v="10091"/>
        <n v="10387"/>
        <n v="11107"/>
        <n v="11584"/>
        <n v="7881"/>
        <n v="14560"/>
        <n v="12390"/>
        <n v="10052"/>
        <n v="10288"/>
        <n v="10988"/>
        <n v="8564"/>
        <n v="12461"/>
        <n v="12827"/>
        <n v="10677"/>
        <n v="13566"/>
        <n v="14433"/>
        <n v="9572"/>
        <n v="3789"/>
        <n v="18060"/>
        <n v="16433"/>
        <n v="20159"/>
        <n v="20669"/>
        <n v="14549"/>
        <n v="18827"/>
        <n v="17076"/>
        <n v="15929"/>
        <n v="15108"/>
        <n v="16057"/>
        <n v="10520"/>
        <n v="22359"/>
        <n v="22988"/>
        <n v="20500"/>
        <n v="12685"/>
        <n v="12422"/>
        <n v="15447"/>
        <n v="12315"/>
        <n v="7135"/>
        <n v="1170"/>
        <n v="1969"/>
        <n v="15484"/>
        <n v="14581"/>
        <n v="14990"/>
        <n v="13953"/>
        <n v="19769"/>
        <n v="22026"/>
        <n v="12465"/>
        <n v="14810"/>
        <n v="12209"/>
        <n v="4998"/>
        <n v="9033"/>
        <n v="8053"/>
        <n v="5234"/>
        <n v="2672"/>
        <n v="9256"/>
        <n v="10204"/>
        <n v="5151"/>
        <n v="4212"/>
        <n v="6466"/>
        <n v="11268"/>
        <n v="2824"/>
        <n v="9282"/>
        <n v="8905"/>
        <n v="6829"/>
        <n v="10232"/>
        <n v="2718"/>
        <n v="6260"/>
        <n v="7626"/>
        <n v="12386"/>
        <n v="13318"/>
        <n v="14461"/>
        <n v="11207"/>
        <n v="2132"/>
        <n v="13630"/>
        <n v="13070"/>
        <n v="9388"/>
        <n v="15148"/>
        <n v="12200"/>
        <n v="5709"/>
        <n v="3703"/>
        <n v="12405"/>
        <n v="16208"/>
        <n v="7359"/>
        <n v="5417"/>
        <n v="2946"/>
        <n v="11419"/>
        <n v="6064"/>
        <n v="8712"/>
        <n v="7875"/>
        <n v="8567"/>
        <n v="7045"/>
        <n v="4468"/>
        <n v="2943"/>
        <n v="8382"/>
        <n v="6582"/>
        <n v="9143"/>
        <n v="4561"/>
        <n v="5014"/>
        <n v="5571"/>
        <n v="3135"/>
        <n v="3430"/>
        <n v="5319"/>
        <n v="3008"/>
        <n v="3864"/>
        <n v="5697"/>
        <n v="8687"/>
        <n v="9423"/>
        <n v="8286"/>
        <n v="4503"/>
        <n v="10499"/>
        <n v="12474"/>
        <n v="6174"/>
        <n v="15168"/>
        <n v="10085"/>
        <n v="4512"/>
        <n v="8469"/>
        <n v="12015"/>
        <n v="12427"/>
        <n v="5843"/>
        <n v="6117"/>
        <n v="9217"/>
        <n v="9877"/>
        <n v="8240"/>
        <n v="8701"/>
        <n v="2564"/>
        <n v="1320"/>
        <n v="1219"/>
        <n v="2483"/>
        <n v="3147"/>
        <n v="144"/>
        <n v="4068"/>
        <n v="5245"/>
        <n v="400"/>
        <n v="1321"/>
        <n v="1758"/>
        <n v="6157"/>
        <n v="8360"/>
        <n v="7174"/>
        <n v="1619"/>
        <n v="1831"/>
        <n v="2421"/>
        <n v="2283"/>
        <n v="23186"/>
        <n v="15337"/>
        <n v="21129"/>
        <n v="13422"/>
        <n v="29326"/>
        <n v="15118"/>
        <n v="18785"/>
        <n v="19948"/>
        <n v="19377"/>
        <n v="18258"/>
        <n v="11200"/>
        <n v="16674"/>
        <n v="12986"/>
        <n v="11101"/>
        <n v="23629"/>
        <n v="14890"/>
        <n v="9733"/>
        <n v="27745"/>
        <n v="10930"/>
        <n v="4790"/>
        <n v="10818"/>
        <n v="18193"/>
        <n v="14055"/>
        <n v="21727"/>
        <n v="12332"/>
        <n v="10686"/>
        <n v="20226"/>
        <n v="10733"/>
        <n v="21420"/>
        <n v="8064"/>
      </sharedItems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User Category" numFmtId="0">
      <sharedItems/>
    </cacheField>
    <cacheField name="Type of User" numFmtId="0">
      <sharedItems count="3">
        <s v="Intermediate"/>
        <s v="Beginner"/>
        <s v="P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84.715948726851" createdVersion="8" refreshedVersion="8" minRefreshableVersion="3" recordCount="33" xr:uid="{C8220E24-CE39-4F54-9BF9-72BA5FAE7FD7}">
  <cacheSource type="worksheet">
    <worksheetSource ref="C4:E37" sheet="Main"/>
  </cacheSource>
  <cacheFields count="3">
    <cacheField name="Row Label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/>
    </cacheField>
    <cacheField name="User 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84.718801967596" createdVersion="8" refreshedVersion="8" minRefreshableVersion="3" recordCount="33" xr:uid="{2F70DFE5-70E1-41DC-AEC3-A8A5E6D34D83}">
  <cacheSource type="worksheet">
    <worksheetSource ref="C4:N37" sheet="Main"/>
  </cacheSource>
  <cacheFields count="12">
    <cacheField name="Row Label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/>
    </cacheField>
    <cacheField name="User Category" numFmtId="0">
      <sharedItems/>
    </cacheField>
    <cacheField name="Total Activity Days" numFmtId="0">
      <sharedItems containsSemiMixedTypes="0" containsString="0" containsNumber="1" containsInteger="1" minValue="4" maxValue="31"/>
    </cacheField>
    <cacheField name="Total Distance Travelled" numFmtId="0">
      <sharedItems containsSemiMixedTypes="0" containsString="0" containsNumber="1" minValue="11.450000047683719" maxValue="409.59999728202826"/>
    </cacheField>
    <cacheField name="Mean Distance By Each User" numFmtId="0">
      <sharedItems containsSemiMixedTypes="0" containsString="0" containsNumber="1" minValue="0.63451612308140759" maxValue="13.212903138129944" count="33">
        <n v="7.8096773855147834"/>
        <n v="3.9148387293661795"/>
        <n v="5.2953333536783873"/>
        <n v="1.7061290368437778"/>
        <n v="0.63451612308140759"/>
        <n v="8.0841934911666371"/>
        <n v="3.4548387152533384"/>
        <n v="3.1877419044894557"/>
        <n v="6.3555555359150011"/>
        <n v="5.1016128601566439"/>
        <n v="4.707000041007996"/>
        <n v="7.5169999440511095"/>
        <n v="1.6261290389323431"/>
        <n v="2.8625000119209298"/>
        <n v="4.8922580470361057"/>
        <n v="8.393225892897572"/>
        <n v="3.2458064402303388"/>
        <n v="5.0806451766721663"/>
        <n v="6.9551612830931147"/>
        <n v="5.6396774495801596"/>
        <n v="6.2133333047231041"/>
        <n v="5.342142914022717"/>
        <n v="4.2724138046133104"/>
        <n v="1.8134615161241252"/>
        <n v="6.5193548510151542"/>
        <n v="7.575769213529731"/>
        <n v="6.3880645078156268"/>
        <n v="11.475161198646786"/>
        <n v="4.6673684684853809"/>
        <n v="6.9135484618525318"/>
        <n v="5.6154838223611172"/>
        <n v="1.1865517168209478"/>
        <n v="13.212903138129944"/>
      </sharedItems>
    </cacheField>
    <cacheField name="Level Of User" numFmtId="0">
      <sharedItems count="3">
        <s v="Intermediate"/>
        <s v="Beginner"/>
        <s v="Pro"/>
      </sharedItems>
    </cacheField>
    <cacheField name="Total Steps Travelled" numFmtId="0">
      <sharedItems containsSemiMixedTypes="0" containsString="0" containsNumber="1" containsInteger="1" minValue="15352" maxValue="497241"/>
    </cacheField>
    <cacheField name="Total Calories" numFmtId="0">
      <sharedItems containsSemiMixedTypes="0" containsString="0" containsNumber="1" containsInteger="1" minValue="7895" maxValue="106534"/>
    </cacheField>
    <cacheField name="Sum of FairlyActiveMinutes" numFmtId="0">
      <sharedItems containsSemiMixedTypes="0" containsString="0" containsNumber="1" containsInteger="1" minValue="6" maxValue="1838"/>
    </cacheField>
    <cacheField name="Sum of LightlyActiveMinutes" numFmtId="0">
      <sharedItems containsSemiMixedTypes="0" containsString="0" containsNumber="1" containsInteger="1" minValue="412" maxValue="9548"/>
    </cacheField>
    <cacheField name="Sum of 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x v="0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x v="1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x v="2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x v="3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x v="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x v="5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x v="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x v="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x v="8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x v="9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x v="10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x v="1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x v="12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x v="13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x v="14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x v="15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x v="1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x v="17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x v="18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x v="19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x v="20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x v="21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x v="17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x v="22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x v="23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x v="24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x v="25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x v="26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x v="27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x v="10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x v="28"/>
    <n v="0"/>
    <n v="0"/>
    <n v="0"/>
    <n v="0"/>
    <n v="0"/>
    <n v="0"/>
    <n v="0"/>
    <n v="0"/>
    <n v="1440"/>
    <n v="0"/>
  </r>
  <r>
    <x v="1"/>
    <x v="0"/>
    <n v="8163"/>
    <n v="5.3099999427795401"/>
    <x v="29"/>
    <n v="0"/>
    <n v="0"/>
    <n v="0"/>
    <n v="5.3099999427795401"/>
    <n v="0"/>
    <n v="0"/>
    <n v="0"/>
    <n v="146"/>
    <n v="1294"/>
    <n v="1432"/>
  </r>
  <r>
    <x v="1"/>
    <x v="1"/>
    <n v="7007"/>
    <n v="4.5500001907348597"/>
    <x v="30"/>
    <n v="0"/>
    <n v="0"/>
    <n v="0"/>
    <n v="4.5500001907348597"/>
    <n v="0"/>
    <n v="0"/>
    <n v="0"/>
    <n v="148"/>
    <n v="1292"/>
    <n v="1411"/>
  </r>
  <r>
    <x v="1"/>
    <x v="2"/>
    <n v="9107"/>
    <n v="5.9200000762939498"/>
    <x v="31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x v="32"/>
    <n v="0"/>
    <n v="0"/>
    <n v="0"/>
    <n v="0.97000002861022905"/>
    <n v="0"/>
    <n v="0"/>
    <n v="0"/>
    <n v="96"/>
    <n v="1344"/>
    <n v="1344"/>
  </r>
  <r>
    <x v="1"/>
    <x v="4"/>
    <n v="5370"/>
    <n v="3.4900000095367401"/>
    <x v="33"/>
    <n v="0"/>
    <n v="0"/>
    <n v="0"/>
    <n v="3.4900000095367401"/>
    <n v="0"/>
    <n v="0"/>
    <n v="0"/>
    <n v="176"/>
    <n v="1264"/>
    <n v="1463"/>
  </r>
  <r>
    <x v="1"/>
    <x v="5"/>
    <n v="6175"/>
    <n v="4.0599999427795401"/>
    <x v="34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x v="35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x v="36"/>
    <n v="0"/>
    <n v="0"/>
    <n v="0"/>
    <n v="1.8999999761581401"/>
    <n v="0"/>
    <n v="0"/>
    <n v="0"/>
    <n v="141"/>
    <n v="1299"/>
    <n v="1435"/>
  </r>
  <r>
    <x v="1"/>
    <x v="8"/>
    <n v="4974"/>
    <n v="3.2300000190734899"/>
    <x v="37"/>
    <n v="0"/>
    <n v="0"/>
    <n v="0"/>
    <n v="3.2300000190734899"/>
    <n v="0"/>
    <n v="0"/>
    <n v="0"/>
    <n v="151"/>
    <n v="1289"/>
    <n v="1446"/>
  </r>
  <r>
    <x v="1"/>
    <x v="9"/>
    <n v="6349"/>
    <n v="4.1300001144409197"/>
    <x v="38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x v="39"/>
    <n v="0"/>
    <n v="0"/>
    <n v="0"/>
    <n v="2.5999999046325701"/>
    <n v="0"/>
    <n v="0"/>
    <n v="0"/>
    <n v="199"/>
    <n v="1241"/>
    <n v="1470"/>
  </r>
  <r>
    <x v="1"/>
    <x v="11"/>
    <n v="8538"/>
    <n v="5.5500001907348597"/>
    <x v="40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x v="41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x v="42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x v="43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x v="44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x v="45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x v="46"/>
    <n v="0"/>
    <n v="0"/>
    <n v="0"/>
    <n v="1.54999995231628"/>
    <n v="0"/>
    <n v="0"/>
    <n v="0"/>
    <n v="150"/>
    <n v="1290"/>
    <n v="1404"/>
  </r>
  <r>
    <x v="1"/>
    <x v="18"/>
    <n v="6474"/>
    <n v="4.3000001907348597"/>
    <x v="4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x v="48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x v="49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x v="50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x v="51"/>
    <n v="0"/>
    <n v="0"/>
    <n v="0"/>
    <n v="1.41999995708466"/>
    <n v="0"/>
    <n v="0"/>
    <n v="0"/>
    <n v="118"/>
    <n v="1322"/>
    <n v="1368"/>
  </r>
  <r>
    <x v="1"/>
    <x v="23"/>
    <n v="2470"/>
    <n v="1.6100000143051101"/>
    <x v="52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x v="53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x v="50"/>
    <n v="0"/>
    <n v="0"/>
    <n v="0"/>
    <n v="1.37000000476837"/>
    <n v="0"/>
    <n v="0"/>
    <n v="0"/>
    <n v="182"/>
    <n v="1258"/>
    <n v="1474"/>
  </r>
  <r>
    <x v="1"/>
    <x v="26"/>
    <n v="3427"/>
    <n v="2.2300000190734899"/>
    <x v="54"/>
    <n v="0"/>
    <n v="0"/>
    <n v="0"/>
    <n v="2.2200000286102299"/>
    <n v="0"/>
    <n v="0"/>
    <n v="0"/>
    <n v="152"/>
    <n v="1288"/>
    <n v="1427"/>
  </r>
  <r>
    <x v="1"/>
    <x v="27"/>
    <n v="1732"/>
    <n v="1.12999999523163"/>
    <x v="55"/>
    <n v="0"/>
    <n v="0"/>
    <n v="0"/>
    <n v="1.12999999523163"/>
    <n v="0"/>
    <n v="0"/>
    <n v="0"/>
    <n v="91"/>
    <n v="1349"/>
    <n v="1328"/>
  </r>
  <r>
    <x v="1"/>
    <x v="28"/>
    <n v="2969"/>
    <n v="1.9299999475479099"/>
    <x v="56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x v="57"/>
    <n v="0"/>
    <n v="0"/>
    <n v="0"/>
    <n v="2.03999996185303"/>
    <n v="0"/>
    <n v="0"/>
    <n v="0"/>
    <n v="112"/>
    <n v="1328"/>
    <n v="1359"/>
  </r>
  <r>
    <x v="1"/>
    <x v="30"/>
    <n v="2971"/>
    <n v="1.9299999475479099"/>
    <x v="56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x v="27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x v="58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x v="59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x v="60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x v="6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x v="62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x v="63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x v="64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x v="65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x v="66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x v="67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x v="68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x v="69"/>
    <n v="0"/>
    <n v="0"/>
    <n v="0"/>
    <n v="2.4100000858306898"/>
    <n v="0"/>
    <n v="0"/>
    <n v="0"/>
    <n v="89"/>
    <n v="1351"/>
    <n v="2413"/>
  </r>
  <r>
    <x v="2"/>
    <x v="13"/>
    <n v="3580"/>
    <n v="2.5999999046325701"/>
    <x v="70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x v="71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x v="72"/>
    <n v="0"/>
    <n v="0"/>
    <n v="0"/>
    <n v="2.2000000476837198"/>
    <n v="0"/>
    <n v="0"/>
    <n v="0"/>
    <n v="118"/>
    <n v="1322"/>
    <n v="2489"/>
  </r>
  <r>
    <x v="2"/>
    <x v="16"/>
    <n v="9405"/>
    <n v="6.8400001525878897"/>
    <x v="73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x v="74"/>
    <n v="0"/>
    <n v="0"/>
    <n v="0"/>
    <n v="2.3099999427795401"/>
    <n v="0"/>
    <n v="0"/>
    <n v="0"/>
    <n v="120"/>
    <n v="1193"/>
    <n v="2498"/>
  </r>
  <r>
    <x v="2"/>
    <x v="18"/>
    <n v="18213"/>
    <n v="13.2399997711182"/>
    <x v="75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x v="76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x v="77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x v="78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x v="7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x v="80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x v="81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x v="82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x v="83"/>
    <n v="0"/>
    <n v="0"/>
    <n v="0"/>
    <n v="4.8800001144409197"/>
    <n v="0"/>
    <n v="0"/>
    <n v="0"/>
    <n v="295"/>
    <n v="991"/>
    <n v="2987"/>
  </r>
  <r>
    <x v="2"/>
    <x v="27"/>
    <n v="6643"/>
    <n v="4.8299999237060502"/>
    <x v="68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x v="84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x v="8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x v="86"/>
    <n v="0"/>
    <n v="0"/>
    <n v="0"/>
    <n v="4.4299998283386204"/>
    <n v="0"/>
    <n v="0"/>
    <n v="0"/>
    <n v="339"/>
    <n v="1101"/>
    <n v="2030"/>
  </r>
  <r>
    <x v="3"/>
    <x v="1"/>
    <n v="4929"/>
    <n v="3.2599999904632599"/>
    <x v="87"/>
    <n v="0"/>
    <n v="0"/>
    <n v="0"/>
    <n v="3.2599999904632599"/>
    <n v="0"/>
    <n v="0"/>
    <n v="0"/>
    <n v="248"/>
    <n v="1192"/>
    <n v="1860"/>
  </r>
  <r>
    <x v="3"/>
    <x v="2"/>
    <n v="7937"/>
    <n v="5.25"/>
    <x v="88"/>
    <n v="0"/>
    <n v="0"/>
    <n v="0"/>
    <n v="5.2300000190734899"/>
    <n v="0"/>
    <n v="0"/>
    <n v="0"/>
    <n v="373"/>
    <n v="843"/>
    <n v="2130"/>
  </r>
  <r>
    <x v="3"/>
    <x v="3"/>
    <n v="3844"/>
    <n v="2.53999996185303"/>
    <x v="89"/>
    <n v="0"/>
    <n v="0"/>
    <n v="0"/>
    <n v="2.53999996185303"/>
    <n v="0"/>
    <n v="0"/>
    <n v="0"/>
    <n v="176"/>
    <n v="527"/>
    <n v="1725"/>
  </r>
  <r>
    <x v="3"/>
    <x v="4"/>
    <n v="3414"/>
    <n v="2.2599999904632599"/>
    <x v="90"/>
    <n v="0"/>
    <n v="0"/>
    <n v="0"/>
    <n v="2.2599999904632599"/>
    <n v="0"/>
    <n v="0"/>
    <n v="0"/>
    <n v="147"/>
    <n v="1293"/>
    <n v="1657"/>
  </r>
  <r>
    <x v="3"/>
    <x v="5"/>
    <n v="4525"/>
    <n v="2.9900000095367401"/>
    <x v="9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x v="92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x v="93"/>
    <n v="0"/>
    <n v="0"/>
    <n v="0"/>
    <n v="0.129999995231628"/>
    <n v="0"/>
    <n v="0"/>
    <n v="0"/>
    <n v="10"/>
    <n v="1430"/>
    <n v="1366"/>
  </r>
  <r>
    <x v="3"/>
    <x v="8"/>
    <n v="8"/>
    <n v="9.9999997764825804E-3"/>
    <x v="94"/>
    <n v="0"/>
    <n v="0"/>
    <n v="0"/>
    <n v="9.9999997764825804E-3"/>
    <n v="0"/>
    <n v="0"/>
    <n v="0"/>
    <n v="1"/>
    <n v="1439"/>
    <n v="1349"/>
  </r>
  <r>
    <x v="3"/>
    <x v="9"/>
    <n v="8054"/>
    <n v="5.3200001716613796"/>
    <x v="95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x v="96"/>
    <n v="0"/>
    <n v="0"/>
    <n v="0"/>
    <n v="3.5499999523162802"/>
    <n v="0"/>
    <n v="0"/>
    <n v="0"/>
    <n v="220"/>
    <n v="1220"/>
    <n v="1827"/>
  </r>
  <r>
    <x v="3"/>
    <x v="11"/>
    <n v="3570"/>
    <n v="2.3599998950958301"/>
    <x v="97"/>
    <n v="0"/>
    <n v="0"/>
    <n v="0"/>
    <n v="2.3599998950958301"/>
    <n v="0"/>
    <n v="0"/>
    <n v="0"/>
    <n v="139"/>
    <n v="1301"/>
    <n v="1645"/>
  </r>
  <r>
    <x v="3"/>
    <x v="12"/>
    <n v="0"/>
    <n v="0"/>
    <x v="28"/>
    <n v="0"/>
    <n v="0"/>
    <n v="0"/>
    <n v="0"/>
    <n v="0"/>
    <n v="0"/>
    <n v="0"/>
    <n v="0"/>
    <n v="1440"/>
    <n v="1347"/>
  </r>
  <r>
    <x v="3"/>
    <x v="13"/>
    <n v="0"/>
    <n v="0"/>
    <x v="28"/>
    <n v="0"/>
    <n v="0"/>
    <n v="0"/>
    <n v="0"/>
    <n v="0"/>
    <n v="0"/>
    <n v="0"/>
    <n v="0"/>
    <n v="1440"/>
    <n v="1347"/>
  </r>
  <r>
    <x v="3"/>
    <x v="14"/>
    <n v="0"/>
    <n v="0"/>
    <x v="28"/>
    <n v="0"/>
    <n v="0"/>
    <n v="0"/>
    <n v="0"/>
    <n v="0"/>
    <n v="0"/>
    <n v="0"/>
    <n v="0"/>
    <n v="1440"/>
    <n v="1347"/>
  </r>
  <r>
    <x v="3"/>
    <x v="15"/>
    <n v="4"/>
    <n v="0"/>
    <x v="28"/>
    <n v="0"/>
    <n v="0"/>
    <n v="0"/>
    <n v="0"/>
    <n v="0"/>
    <n v="0"/>
    <n v="0"/>
    <n v="1"/>
    <n v="1439"/>
    <n v="1348"/>
  </r>
  <r>
    <x v="3"/>
    <x v="16"/>
    <n v="6907"/>
    <n v="4.5700001716613796"/>
    <x v="98"/>
    <n v="0"/>
    <n v="0"/>
    <n v="0"/>
    <n v="4.5599999427795401"/>
    <n v="0"/>
    <n v="0"/>
    <n v="0"/>
    <n v="302"/>
    <n v="1138"/>
    <n v="1992"/>
  </r>
  <r>
    <x v="3"/>
    <x v="17"/>
    <n v="4920"/>
    <n v="3.25"/>
    <x v="99"/>
    <n v="0"/>
    <n v="0"/>
    <n v="0"/>
    <n v="3.25"/>
    <n v="0"/>
    <n v="0"/>
    <n v="0"/>
    <n v="247"/>
    <n v="1082"/>
    <n v="1856"/>
  </r>
  <r>
    <x v="3"/>
    <x v="18"/>
    <n v="4014"/>
    <n v="2.6700000762939502"/>
    <x v="67"/>
    <n v="0"/>
    <n v="0"/>
    <n v="0"/>
    <n v="2.6500000953674299"/>
    <n v="0"/>
    <n v="0"/>
    <n v="0"/>
    <n v="184"/>
    <n v="218"/>
    <n v="1763"/>
  </r>
  <r>
    <x v="3"/>
    <x v="19"/>
    <n v="2573"/>
    <n v="1.70000004768372"/>
    <x v="100"/>
    <n v="0"/>
    <n v="0"/>
    <n v="0.259999990463257"/>
    <n v="1.45000004768372"/>
    <n v="0"/>
    <n v="0"/>
    <n v="7"/>
    <n v="75"/>
    <n v="585"/>
    <n v="1541"/>
  </r>
  <r>
    <x v="3"/>
    <x v="20"/>
    <n v="0"/>
    <n v="0"/>
    <x v="28"/>
    <n v="0"/>
    <n v="0"/>
    <n v="0"/>
    <n v="0"/>
    <n v="0"/>
    <n v="0"/>
    <n v="0"/>
    <n v="0"/>
    <n v="1440"/>
    <n v="1348"/>
  </r>
  <r>
    <x v="3"/>
    <x v="21"/>
    <n v="4059"/>
    <n v="2.6800000667571999"/>
    <x v="101"/>
    <n v="0"/>
    <n v="0"/>
    <n v="0"/>
    <n v="2.6800000667571999"/>
    <n v="0"/>
    <n v="0"/>
    <n v="0"/>
    <n v="184"/>
    <n v="1256"/>
    <n v="1742"/>
  </r>
  <r>
    <x v="3"/>
    <x v="22"/>
    <n v="2080"/>
    <n v="1.37000000476837"/>
    <x v="50"/>
    <n v="0"/>
    <n v="0"/>
    <n v="0"/>
    <n v="1.37000000476837"/>
    <n v="0"/>
    <n v="0"/>
    <n v="0"/>
    <n v="87"/>
    <n v="1353"/>
    <n v="1549"/>
  </r>
  <r>
    <x v="3"/>
    <x v="23"/>
    <n v="2237"/>
    <n v="1.4800000190734901"/>
    <x v="102"/>
    <n v="0"/>
    <n v="0"/>
    <n v="0"/>
    <n v="1.4800000190734901"/>
    <n v="0"/>
    <n v="0"/>
    <n v="0"/>
    <n v="120"/>
    <n v="1320"/>
    <n v="1589"/>
  </r>
  <r>
    <x v="3"/>
    <x v="24"/>
    <n v="44"/>
    <n v="2.9999999329447701E-2"/>
    <x v="103"/>
    <n v="0"/>
    <n v="0"/>
    <n v="0"/>
    <n v="2.9999999329447701E-2"/>
    <n v="0"/>
    <n v="0"/>
    <n v="0"/>
    <n v="2"/>
    <n v="1438"/>
    <n v="1351"/>
  </r>
  <r>
    <x v="3"/>
    <x v="25"/>
    <n v="0"/>
    <n v="0"/>
    <x v="28"/>
    <n v="0"/>
    <n v="0"/>
    <n v="0"/>
    <n v="0"/>
    <n v="0"/>
    <n v="0"/>
    <n v="0"/>
    <n v="0"/>
    <n v="1440"/>
    <n v="1347"/>
  </r>
  <r>
    <x v="3"/>
    <x v="26"/>
    <n v="0"/>
    <n v="0"/>
    <x v="28"/>
    <n v="0"/>
    <n v="0"/>
    <n v="0"/>
    <n v="0"/>
    <n v="0"/>
    <n v="0"/>
    <n v="0"/>
    <n v="0"/>
    <n v="1440"/>
    <n v="1347"/>
  </r>
  <r>
    <x v="3"/>
    <x v="27"/>
    <n v="0"/>
    <n v="0"/>
    <x v="28"/>
    <n v="0"/>
    <n v="0"/>
    <n v="0"/>
    <n v="0"/>
    <n v="0"/>
    <n v="0"/>
    <n v="0"/>
    <n v="0"/>
    <n v="1440"/>
    <n v="1347"/>
  </r>
  <r>
    <x v="3"/>
    <x v="28"/>
    <n v="0"/>
    <n v="0"/>
    <x v="28"/>
    <n v="0"/>
    <n v="0"/>
    <n v="0"/>
    <n v="0"/>
    <n v="0"/>
    <n v="0"/>
    <n v="0"/>
    <n v="0"/>
    <n v="1440"/>
    <n v="1347"/>
  </r>
  <r>
    <x v="3"/>
    <x v="29"/>
    <n v="0"/>
    <n v="0"/>
    <x v="28"/>
    <n v="0"/>
    <n v="0"/>
    <n v="0"/>
    <n v="0"/>
    <n v="0"/>
    <n v="0"/>
    <n v="0"/>
    <n v="0"/>
    <n v="1440"/>
    <n v="1347"/>
  </r>
  <r>
    <x v="3"/>
    <x v="30"/>
    <n v="0"/>
    <n v="0"/>
    <x v="28"/>
    <n v="0"/>
    <n v="0"/>
    <n v="0"/>
    <n v="0"/>
    <n v="0"/>
    <n v="0"/>
    <n v="0"/>
    <n v="0"/>
    <n v="711"/>
    <n v="665"/>
  </r>
  <r>
    <x v="4"/>
    <x v="0"/>
    <n v="678"/>
    <n v="0.46999999880790699"/>
    <x v="104"/>
    <n v="0"/>
    <n v="0"/>
    <n v="0"/>
    <n v="0.46999999880790699"/>
    <n v="0"/>
    <n v="0"/>
    <n v="0"/>
    <n v="55"/>
    <n v="734"/>
    <n v="2220"/>
  </r>
  <r>
    <x v="4"/>
    <x v="1"/>
    <n v="356"/>
    <n v="0.25"/>
    <x v="105"/>
    <n v="0"/>
    <n v="0"/>
    <n v="0"/>
    <n v="0.25"/>
    <n v="0"/>
    <n v="0"/>
    <n v="0"/>
    <n v="32"/>
    <n v="986"/>
    <n v="2151"/>
  </r>
  <r>
    <x v="4"/>
    <x v="2"/>
    <n v="2163"/>
    <n v="1.5"/>
    <x v="106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x v="107"/>
    <n v="0"/>
    <n v="0"/>
    <n v="0"/>
    <n v="0.68000000715255704"/>
    <n v="0"/>
    <n v="0"/>
    <n v="0"/>
    <n v="51"/>
    <n v="941"/>
    <n v="2221"/>
  </r>
  <r>
    <x v="4"/>
    <x v="4"/>
    <n v="0"/>
    <n v="0"/>
    <x v="28"/>
    <n v="0"/>
    <n v="0"/>
    <n v="0"/>
    <n v="0"/>
    <n v="0"/>
    <n v="0"/>
    <n v="0"/>
    <n v="0"/>
    <n v="1440"/>
    <n v="2064"/>
  </r>
  <r>
    <x v="4"/>
    <x v="5"/>
    <n v="0"/>
    <n v="0"/>
    <x v="28"/>
    <n v="0"/>
    <n v="0"/>
    <n v="0"/>
    <n v="0"/>
    <n v="0"/>
    <n v="0"/>
    <n v="0"/>
    <n v="0"/>
    <n v="1440"/>
    <n v="2063"/>
  </r>
  <r>
    <x v="4"/>
    <x v="6"/>
    <n v="244"/>
    <n v="0.17000000178813901"/>
    <x v="108"/>
    <n v="0"/>
    <n v="0"/>
    <n v="0"/>
    <n v="0.17000000178813901"/>
    <n v="0"/>
    <n v="0"/>
    <n v="0"/>
    <n v="17"/>
    <n v="1423"/>
    <n v="2111"/>
  </r>
  <r>
    <x v="4"/>
    <x v="7"/>
    <n v="0"/>
    <n v="0"/>
    <x v="28"/>
    <n v="0"/>
    <n v="0"/>
    <n v="0"/>
    <n v="0"/>
    <n v="0"/>
    <n v="0"/>
    <n v="0"/>
    <n v="0"/>
    <n v="1440"/>
    <n v="2063"/>
  </r>
  <r>
    <x v="4"/>
    <x v="8"/>
    <n v="0"/>
    <n v="0"/>
    <x v="28"/>
    <n v="0"/>
    <n v="0"/>
    <n v="0"/>
    <n v="0"/>
    <n v="0"/>
    <n v="0"/>
    <n v="0"/>
    <n v="0"/>
    <n v="1440"/>
    <n v="2063"/>
  </r>
  <r>
    <x v="4"/>
    <x v="9"/>
    <n v="0"/>
    <n v="0"/>
    <x v="28"/>
    <n v="0"/>
    <n v="0"/>
    <n v="0"/>
    <n v="0"/>
    <n v="0"/>
    <n v="0"/>
    <n v="0"/>
    <n v="0"/>
    <n v="1440"/>
    <n v="2064"/>
  </r>
  <r>
    <x v="4"/>
    <x v="10"/>
    <n v="149"/>
    <n v="0.10000000149011599"/>
    <x v="109"/>
    <n v="0"/>
    <n v="0"/>
    <n v="0"/>
    <n v="0.10000000149011599"/>
    <n v="0"/>
    <n v="0"/>
    <n v="0"/>
    <n v="10"/>
    <n v="1430"/>
    <n v="2093"/>
  </r>
  <r>
    <x v="4"/>
    <x v="11"/>
    <n v="2945"/>
    <n v="2.03999996185303"/>
    <x v="57"/>
    <n v="0"/>
    <n v="0"/>
    <n v="0"/>
    <n v="2.03999996185303"/>
    <n v="0"/>
    <n v="0"/>
    <n v="0"/>
    <n v="145"/>
    <n v="1295"/>
    <n v="2499"/>
  </r>
  <r>
    <x v="4"/>
    <x v="12"/>
    <n v="2090"/>
    <n v="1.45000004768372"/>
    <x v="110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x v="111"/>
    <n v="0"/>
    <n v="0"/>
    <n v="0"/>
    <n v="0.109999999403954"/>
    <n v="0"/>
    <n v="0"/>
    <n v="0"/>
    <n v="12"/>
    <n v="1303"/>
    <n v="2100"/>
  </r>
  <r>
    <x v="4"/>
    <x v="14"/>
    <n v="3761"/>
    <n v="2.5999999046325701"/>
    <x v="70"/>
    <n v="0"/>
    <n v="0"/>
    <n v="0"/>
    <n v="2.5999999046325701"/>
    <n v="0"/>
    <n v="0"/>
    <n v="0"/>
    <n v="192"/>
    <n v="1058"/>
    <n v="2638"/>
  </r>
  <r>
    <x v="4"/>
    <x v="15"/>
    <n v="0"/>
    <n v="0"/>
    <x v="28"/>
    <n v="0"/>
    <n v="0"/>
    <n v="0"/>
    <n v="0"/>
    <n v="0"/>
    <n v="0"/>
    <n v="0"/>
    <n v="0"/>
    <n v="1440"/>
    <n v="2063"/>
  </r>
  <r>
    <x v="4"/>
    <x v="16"/>
    <n v="1675"/>
    <n v="1.1599999666214"/>
    <x v="112"/>
    <n v="0"/>
    <n v="0"/>
    <n v="0"/>
    <n v="1.1599999666214"/>
    <n v="0"/>
    <n v="0"/>
    <n v="0"/>
    <n v="95"/>
    <n v="1167"/>
    <n v="2351"/>
  </r>
  <r>
    <x v="4"/>
    <x v="17"/>
    <n v="0"/>
    <n v="0"/>
    <x v="28"/>
    <n v="0"/>
    <n v="0"/>
    <n v="0"/>
    <n v="0"/>
    <n v="0"/>
    <n v="0"/>
    <n v="0"/>
    <n v="0"/>
    <n v="1440"/>
    <n v="2063"/>
  </r>
  <r>
    <x v="4"/>
    <x v="18"/>
    <n v="0"/>
    <n v="0"/>
    <x v="28"/>
    <n v="0"/>
    <n v="0"/>
    <n v="0"/>
    <n v="0"/>
    <n v="0"/>
    <n v="0"/>
    <n v="0"/>
    <n v="0"/>
    <n v="1440"/>
    <n v="2064"/>
  </r>
  <r>
    <x v="4"/>
    <x v="19"/>
    <n v="2704"/>
    <n v="1.87000000476837"/>
    <x v="113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x v="39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x v="114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x v="115"/>
    <n v="0"/>
    <n v="0"/>
    <n v="0"/>
    <n v="1.2400000095367401"/>
    <n v="0"/>
    <n v="0"/>
    <n v="0"/>
    <n v="87"/>
    <n v="1353"/>
    <n v="2338"/>
  </r>
  <r>
    <x v="4"/>
    <x v="23"/>
    <n v="0"/>
    <n v="0"/>
    <x v="28"/>
    <n v="0"/>
    <n v="0"/>
    <n v="0"/>
    <n v="0"/>
    <n v="0"/>
    <n v="0"/>
    <n v="0"/>
    <n v="0"/>
    <n v="1440"/>
    <n v="2063"/>
  </r>
  <r>
    <x v="4"/>
    <x v="24"/>
    <n v="2091"/>
    <n v="1.45000004768372"/>
    <x v="110"/>
    <n v="0"/>
    <n v="0"/>
    <n v="0"/>
    <n v="1.45000004768372"/>
    <n v="0"/>
    <n v="0"/>
    <n v="0"/>
    <n v="108"/>
    <n v="1332"/>
    <n v="2383"/>
  </r>
  <r>
    <x v="4"/>
    <x v="25"/>
    <n v="1510"/>
    <n v="1.03999996185303"/>
    <x v="116"/>
    <n v="0"/>
    <n v="0"/>
    <n v="0"/>
    <n v="1.03999996185303"/>
    <n v="0"/>
    <n v="0"/>
    <n v="0"/>
    <n v="48"/>
    <n v="1392"/>
    <n v="2229"/>
  </r>
  <r>
    <x v="4"/>
    <x v="26"/>
    <n v="0"/>
    <n v="0"/>
    <x v="28"/>
    <n v="0"/>
    <n v="0"/>
    <n v="0"/>
    <n v="0"/>
    <n v="0"/>
    <n v="0"/>
    <n v="0"/>
    <n v="0"/>
    <n v="1440"/>
    <n v="2063"/>
  </r>
  <r>
    <x v="4"/>
    <x v="27"/>
    <n v="0"/>
    <n v="0"/>
    <x v="28"/>
    <n v="0"/>
    <n v="0"/>
    <n v="0"/>
    <n v="0"/>
    <n v="0"/>
    <n v="0"/>
    <n v="0"/>
    <n v="0"/>
    <n v="1440"/>
    <n v="2063"/>
  </r>
  <r>
    <x v="4"/>
    <x v="28"/>
    <n v="0"/>
    <n v="0"/>
    <x v="28"/>
    <n v="0"/>
    <n v="0"/>
    <n v="0"/>
    <n v="0"/>
    <n v="0"/>
    <n v="0"/>
    <n v="0"/>
    <n v="0"/>
    <n v="1440"/>
    <n v="2063"/>
  </r>
  <r>
    <x v="4"/>
    <x v="29"/>
    <n v="0"/>
    <n v="0"/>
    <x v="28"/>
    <n v="0"/>
    <n v="0"/>
    <n v="0"/>
    <n v="0"/>
    <n v="0"/>
    <n v="0"/>
    <n v="0"/>
    <n v="0"/>
    <n v="1440"/>
    <n v="2063"/>
  </r>
  <r>
    <x v="4"/>
    <x v="30"/>
    <n v="0"/>
    <n v="0"/>
    <x v="28"/>
    <n v="0"/>
    <n v="0"/>
    <n v="0"/>
    <n v="0"/>
    <n v="0"/>
    <n v="0"/>
    <n v="0"/>
    <n v="0"/>
    <n v="966"/>
    <n v="1383"/>
  </r>
  <r>
    <x v="5"/>
    <x v="0"/>
    <n v="11875"/>
    <n v="8.3400001525878906"/>
    <x v="117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x v="0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x v="118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x v="23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x v="119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x v="120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x v="121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x v="1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x v="122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x v="123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x v="12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x v="125"/>
    <n v="0"/>
    <n v="0"/>
    <n v="0"/>
    <n v="4.21000003814697"/>
    <n v="0"/>
    <n v="0"/>
    <n v="0"/>
    <n v="249"/>
    <n v="1191"/>
    <n v="2069"/>
  </r>
  <r>
    <x v="5"/>
    <x v="12"/>
    <n v="13481"/>
    <n v="10.2799997329712"/>
    <x v="126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x v="127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x v="128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x v="129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x v="81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x v="128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x v="130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x v="131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x v="132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x v="123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x v="133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x v="134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x v="135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x v="136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x v="74"/>
    <n v="0"/>
    <n v="0"/>
    <n v="0"/>
    <n v="2.3099999427795401"/>
    <n v="0"/>
    <n v="0"/>
    <n v="0"/>
    <n v="135"/>
    <n v="1305"/>
    <n v="1848"/>
  </r>
  <r>
    <x v="5"/>
    <x v="27"/>
    <n v="13379"/>
    <n v="9.3900003433227504"/>
    <x v="137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x v="138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x v="139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x v="12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x v="140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x v="141"/>
    <n v="0"/>
    <n v="0"/>
    <n v="0"/>
    <n v="3.0999999046325701"/>
    <n v="0"/>
    <n v="0"/>
    <n v="0"/>
    <n v="238"/>
    <n v="663"/>
    <n v="1521"/>
  </r>
  <r>
    <x v="6"/>
    <x v="2"/>
    <n v="3335"/>
    <n v="2.0699999332428001"/>
    <x v="142"/>
    <n v="0"/>
    <n v="0"/>
    <n v="0"/>
    <n v="2.0499999523162802"/>
    <n v="0"/>
    <n v="0"/>
    <n v="0"/>
    <n v="197"/>
    <n v="653"/>
    <n v="1431"/>
  </r>
  <r>
    <x v="6"/>
    <x v="3"/>
    <n v="3821"/>
    <n v="2.3699998855590798"/>
    <x v="143"/>
    <n v="0"/>
    <n v="0"/>
    <n v="0"/>
    <n v="2.3699998855590798"/>
    <n v="0"/>
    <n v="0"/>
    <n v="0"/>
    <n v="188"/>
    <n v="687"/>
    <n v="1444"/>
  </r>
  <r>
    <x v="6"/>
    <x v="4"/>
    <n v="2547"/>
    <n v="1.58000004291534"/>
    <x v="144"/>
    <n v="0"/>
    <n v="0"/>
    <n v="0"/>
    <n v="1.58000004291534"/>
    <n v="0"/>
    <n v="0"/>
    <n v="0"/>
    <n v="150"/>
    <n v="728"/>
    <n v="1373"/>
  </r>
  <r>
    <x v="6"/>
    <x v="5"/>
    <n v="838"/>
    <n v="0.519999980926514"/>
    <x v="145"/>
    <n v="0"/>
    <n v="0"/>
    <n v="0"/>
    <n v="0.519999980926514"/>
    <n v="0"/>
    <n v="0"/>
    <n v="0"/>
    <n v="60"/>
    <n v="1053"/>
    <n v="1214"/>
  </r>
  <r>
    <x v="6"/>
    <x v="6"/>
    <n v="3325"/>
    <n v="2.0599999427795401"/>
    <x v="146"/>
    <n v="0"/>
    <n v="0"/>
    <n v="0"/>
    <n v="2.0599999427795401"/>
    <n v="0"/>
    <n v="0"/>
    <n v="0"/>
    <n v="182"/>
    <n v="1062"/>
    <n v="1419"/>
  </r>
  <r>
    <x v="6"/>
    <x v="7"/>
    <n v="2424"/>
    <n v="1.5"/>
    <x v="106"/>
    <n v="0"/>
    <n v="0"/>
    <n v="0"/>
    <n v="1.5"/>
    <n v="0"/>
    <n v="0"/>
    <n v="0"/>
    <n v="141"/>
    <n v="785"/>
    <n v="1356"/>
  </r>
  <r>
    <x v="6"/>
    <x v="8"/>
    <n v="7222"/>
    <n v="4.4800000190734899"/>
    <x v="147"/>
    <n v="0"/>
    <n v="0"/>
    <n v="0"/>
    <n v="4.4800000190734899"/>
    <n v="0"/>
    <n v="0"/>
    <n v="0"/>
    <n v="327"/>
    <n v="623"/>
    <n v="1667"/>
  </r>
  <r>
    <x v="6"/>
    <x v="9"/>
    <n v="2467"/>
    <n v="1.5299999713897701"/>
    <x v="148"/>
    <n v="0"/>
    <n v="0"/>
    <n v="0"/>
    <n v="1.5299999713897701"/>
    <n v="0"/>
    <n v="0"/>
    <n v="0"/>
    <n v="153"/>
    <n v="749"/>
    <n v="1370"/>
  </r>
  <r>
    <x v="6"/>
    <x v="10"/>
    <n v="2915"/>
    <n v="1.8099999427795399"/>
    <x v="149"/>
    <n v="0"/>
    <n v="0"/>
    <n v="0"/>
    <n v="1.8099999427795399"/>
    <n v="0"/>
    <n v="0"/>
    <n v="0"/>
    <n v="162"/>
    <n v="712"/>
    <n v="1399"/>
  </r>
  <r>
    <x v="6"/>
    <x v="11"/>
    <n v="12357"/>
    <n v="7.71000003814697"/>
    <x v="24"/>
    <n v="0"/>
    <n v="0"/>
    <n v="0"/>
    <n v="7.71000003814697"/>
    <n v="0"/>
    <n v="0"/>
    <n v="0"/>
    <n v="432"/>
    <n v="458"/>
    <n v="1916"/>
  </r>
  <r>
    <x v="6"/>
    <x v="12"/>
    <n v="3490"/>
    <n v="2.1600000858306898"/>
    <x v="150"/>
    <n v="0"/>
    <n v="0"/>
    <n v="0"/>
    <n v="2.1600000858306898"/>
    <n v="0"/>
    <n v="0"/>
    <n v="0"/>
    <n v="164"/>
    <n v="704"/>
    <n v="1401"/>
  </r>
  <r>
    <x v="6"/>
    <x v="13"/>
    <n v="6017"/>
    <n v="3.7300000190734899"/>
    <x v="151"/>
    <n v="0"/>
    <n v="0"/>
    <n v="0"/>
    <n v="3.7300000190734899"/>
    <n v="0"/>
    <n v="0"/>
    <n v="0"/>
    <n v="260"/>
    <n v="821"/>
    <n v="1576"/>
  </r>
  <r>
    <x v="6"/>
    <x v="14"/>
    <n v="5933"/>
    <n v="3.6800000667571999"/>
    <x v="152"/>
    <n v="0"/>
    <n v="0"/>
    <n v="0"/>
    <n v="3.6800000667571999"/>
    <n v="0"/>
    <n v="0"/>
    <n v="0"/>
    <n v="288"/>
    <n v="1018"/>
    <n v="1595"/>
  </r>
  <r>
    <x v="6"/>
    <x v="15"/>
    <n v="6088"/>
    <n v="3.7699999809265101"/>
    <x v="153"/>
    <n v="0"/>
    <n v="0"/>
    <n v="0"/>
    <n v="3.7699999809265101"/>
    <n v="0"/>
    <n v="0"/>
    <n v="0"/>
    <n v="286"/>
    <n v="586"/>
    <n v="1593"/>
  </r>
  <r>
    <x v="6"/>
    <x v="16"/>
    <n v="6375"/>
    <n v="3.9500000476837198"/>
    <x v="41"/>
    <n v="0"/>
    <n v="0"/>
    <n v="0"/>
    <n v="3.9500000476837198"/>
    <n v="0"/>
    <n v="0"/>
    <n v="0"/>
    <n v="331"/>
    <n v="626"/>
    <n v="1649"/>
  </r>
  <r>
    <x v="6"/>
    <x v="17"/>
    <n v="7604"/>
    <n v="4.71000003814697"/>
    <x v="136"/>
    <n v="0"/>
    <n v="0"/>
    <n v="0"/>
    <n v="4.71000003814697"/>
    <n v="0"/>
    <n v="0"/>
    <n v="0"/>
    <n v="352"/>
    <n v="492"/>
    <n v="1692"/>
  </r>
  <r>
    <x v="6"/>
    <x v="18"/>
    <n v="4729"/>
    <n v="2.9300000667571999"/>
    <x v="154"/>
    <n v="0"/>
    <n v="0"/>
    <n v="0"/>
    <n v="2.9300000667571999"/>
    <n v="0"/>
    <n v="0"/>
    <n v="0"/>
    <n v="233"/>
    <n v="594"/>
    <n v="1506"/>
  </r>
  <r>
    <x v="6"/>
    <x v="19"/>
    <n v="3609"/>
    <n v="2.2799999713897701"/>
    <x v="155"/>
    <n v="0"/>
    <n v="0"/>
    <n v="0"/>
    <n v="2.2799999713897701"/>
    <n v="0"/>
    <n v="0"/>
    <n v="0"/>
    <n v="191"/>
    <n v="716"/>
    <n v="1447"/>
  </r>
  <r>
    <x v="6"/>
    <x v="20"/>
    <n v="7018"/>
    <n v="4.3499999046325701"/>
    <x v="156"/>
    <n v="0"/>
    <n v="0"/>
    <n v="0"/>
    <n v="4.3499999046325701"/>
    <n v="0"/>
    <n v="0"/>
    <n v="0"/>
    <n v="355"/>
    <n v="716"/>
    <n v="1690"/>
  </r>
  <r>
    <x v="6"/>
    <x v="21"/>
    <n v="5992"/>
    <n v="3.7200000286102299"/>
    <x v="157"/>
    <n v="0"/>
    <n v="0"/>
    <n v="0"/>
    <n v="3.7200000286102299"/>
    <n v="0"/>
    <n v="0"/>
    <n v="0"/>
    <n v="304"/>
    <n v="981"/>
    <n v="1604"/>
  </r>
  <r>
    <x v="6"/>
    <x v="22"/>
    <n v="6564"/>
    <n v="4.0700001716613796"/>
    <x v="158"/>
    <n v="0"/>
    <n v="0"/>
    <n v="0"/>
    <n v="4.0700001716613796"/>
    <n v="0"/>
    <n v="0"/>
    <n v="0"/>
    <n v="345"/>
    <n v="530"/>
    <n v="1658"/>
  </r>
  <r>
    <x v="6"/>
    <x v="23"/>
    <n v="12167"/>
    <n v="7.53999996185303"/>
    <x v="159"/>
    <n v="0"/>
    <n v="0"/>
    <n v="0"/>
    <n v="7.53999996185303"/>
    <n v="0"/>
    <n v="0"/>
    <n v="0"/>
    <n v="475"/>
    <n v="479"/>
    <n v="1926"/>
  </r>
  <r>
    <x v="6"/>
    <x v="24"/>
    <n v="8198"/>
    <n v="5.0799999237060502"/>
    <x v="160"/>
    <n v="0"/>
    <n v="0"/>
    <n v="0"/>
    <n v="5.0799999237060502"/>
    <n v="0"/>
    <n v="0"/>
    <n v="0"/>
    <n v="383"/>
    <n v="511"/>
    <n v="1736"/>
  </r>
  <r>
    <x v="6"/>
    <x v="25"/>
    <n v="4193"/>
    <n v="2.5999999046325701"/>
    <x v="70"/>
    <n v="0"/>
    <n v="0"/>
    <n v="0"/>
    <n v="2.5999999046325701"/>
    <n v="0"/>
    <n v="0"/>
    <n v="0"/>
    <n v="229"/>
    <n v="665"/>
    <n v="1491"/>
  </r>
  <r>
    <x v="6"/>
    <x v="26"/>
    <n v="5528"/>
    <n v="3.4500000476837198"/>
    <x v="161"/>
    <n v="0"/>
    <n v="0"/>
    <n v="0"/>
    <n v="3.4500000476837198"/>
    <n v="0"/>
    <n v="0"/>
    <n v="0"/>
    <n v="258"/>
    <n v="610"/>
    <n v="1555"/>
  </r>
  <r>
    <x v="6"/>
    <x v="27"/>
    <n v="10685"/>
    <n v="6.6199998855590803"/>
    <x v="162"/>
    <n v="0"/>
    <n v="0"/>
    <n v="0"/>
    <n v="6.5999999046325701"/>
    <n v="0"/>
    <n v="0"/>
    <n v="0"/>
    <n v="401"/>
    <n v="543"/>
    <n v="1869"/>
  </r>
  <r>
    <x v="6"/>
    <x v="28"/>
    <n v="254"/>
    <n v="0.15999999642372101"/>
    <x v="163"/>
    <n v="0"/>
    <n v="0"/>
    <n v="0"/>
    <n v="0.15999999642372101"/>
    <n v="0"/>
    <n v="0"/>
    <n v="0"/>
    <n v="17"/>
    <n v="1002"/>
    <n v="1141"/>
  </r>
  <r>
    <x v="6"/>
    <x v="29"/>
    <n v="8580"/>
    <n v="5.3200001716613796"/>
    <x v="95"/>
    <n v="0"/>
    <n v="0"/>
    <n v="0"/>
    <n v="5.3200001716613796"/>
    <n v="0"/>
    <n v="0"/>
    <n v="0"/>
    <n v="330"/>
    <n v="569"/>
    <n v="1698"/>
  </r>
  <r>
    <x v="6"/>
    <x v="30"/>
    <n v="8891"/>
    <n v="5.5100002288818404"/>
    <x v="164"/>
    <n v="0"/>
    <n v="0"/>
    <n v="0"/>
    <n v="5.5100002288818404"/>
    <n v="0"/>
    <n v="0"/>
    <n v="0"/>
    <n v="343"/>
    <n v="330"/>
    <n v="1364"/>
  </r>
  <r>
    <x v="7"/>
    <x v="0"/>
    <n v="10725"/>
    <n v="7.4899997711181596"/>
    <x v="165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x v="166"/>
    <n v="0"/>
    <n v="0"/>
    <n v="0"/>
    <n v="4.9000000953674299"/>
    <n v="0"/>
    <n v="0"/>
    <n v="0"/>
    <n v="335"/>
    <n v="1105"/>
    <n v="2003"/>
  </r>
  <r>
    <x v="7"/>
    <x v="2"/>
    <n v="3973"/>
    <n v="2.6800000667571999"/>
    <x v="101"/>
    <n v="0"/>
    <n v="0"/>
    <n v="0"/>
    <n v="2.6800000667571999"/>
    <n v="0"/>
    <n v="0"/>
    <n v="0"/>
    <n v="191"/>
    <n v="1249"/>
    <n v="1696"/>
  </r>
  <r>
    <x v="7"/>
    <x v="3"/>
    <n v="5205"/>
    <n v="3.5099999904632599"/>
    <x v="167"/>
    <n v="0"/>
    <n v="0"/>
    <n v="0"/>
    <n v="3.5099999904632599"/>
    <n v="0"/>
    <n v="0"/>
    <n v="0"/>
    <n v="245"/>
    <n v="1195"/>
    <n v="1801"/>
  </r>
  <r>
    <x v="7"/>
    <x v="4"/>
    <n v="5057"/>
    <n v="3.4100000858306898"/>
    <x v="168"/>
    <n v="0"/>
    <n v="0"/>
    <n v="0"/>
    <n v="3.4000000953674299"/>
    <n v="0"/>
    <n v="0"/>
    <n v="0"/>
    <n v="195"/>
    <n v="1245"/>
    <n v="1724"/>
  </r>
  <r>
    <x v="7"/>
    <x v="5"/>
    <n v="6198"/>
    <n v="4.1799998283386204"/>
    <x v="169"/>
    <n v="0"/>
    <n v="0"/>
    <n v="0"/>
    <n v="4.1799998283386204"/>
    <n v="0"/>
    <n v="0"/>
    <n v="0"/>
    <n v="249"/>
    <n v="1191"/>
    <n v="1852"/>
  </r>
  <r>
    <x v="7"/>
    <x v="6"/>
    <n v="6559"/>
    <n v="4.4200000762939498"/>
    <x v="170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x v="171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x v="172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x v="17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x v="174"/>
    <n v="0"/>
    <n v="0"/>
    <n v="0"/>
    <n v="3.7599999904632599"/>
    <n v="0"/>
    <n v="0"/>
    <n v="0"/>
    <n v="266"/>
    <n v="1174"/>
    <n v="1851"/>
  </r>
  <r>
    <x v="7"/>
    <x v="11"/>
    <n v="5079"/>
    <n v="3.4200000762939502"/>
    <x v="175"/>
    <n v="0"/>
    <n v="0"/>
    <n v="0"/>
    <n v="3.4200000762939502"/>
    <n v="0"/>
    <n v="0"/>
    <n v="0"/>
    <n v="242"/>
    <n v="1129"/>
    <n v="1804"/>
  </r>
  <r>
    <x v="7"/>
    <x v="12"/>
    <n v="4165"/>
    <n v="2.8099999427795401"/>
    <x v="176"/>
    <n v="0"/>
    <n v="0"/>
    <n v="0"/>
    <n v="2.7999999523162802"/>
    <n v="0"/>
    <n v="0"/>
    <n v="0"/>
    <n v="204"/>
    <n v="1236"/>
    <n v="1725"/>
  </r>
  <r>
    <x v="7"/>
    <x v="13"/>
    <n v="3588"/>
    <n v="2.4200000762939502"/>
    <x v="177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x v="178"/>
    <n v="0"/>
    <n v="0"/>
    <n v="0"/>
    <n v="2.2999999523162802"/>
    <n v="0"/>
    <n v="0"/>
    <n v="0"/>
    <n v="147"/>
    <n v="1293"/>
    <n v="1632"/>
  </r>
  <r>
    <x v="7"/>
    <x v="15"/>
    <n v="1715"/>
    <n v="1.1599999666214"/>
    <x v="112"/>
    <n v="0"/>
    <n v="0"/>
    <n v="0"/>
    <n v="1.1599999666214"/>
    <n v="0"/>
    <n v="0"/>
    <n v="0"/>
    <n v="82"/>
    <n v="1358"/>
    <n v="1481"/>
  </r>
  <r>
    <x v="7"/>
    <x v="16"/>
    <n v="1532"/>
    <n v="1.0299999713897701"/>
    <x v="179"/>
    <n v="0"/>
    <n v="0"/>
    <n v="0"/>
    <n v="1.0299999713897701"/>
    <n v="0"/>
    <n v="0"/>
    <n v="0"/>
    <n v="76"/>
    <n v="1364"/>
    <n v="1473"/>
  </r>
  <r>
    <x v="7"/>
    <x v="17"/>
    <n v="924"/>
    <n v="0.62000000476837203"/>
    <x v="180"/>
    <n v="0"/>
    <n v="0"/>
    <n v="0"/>
    <n v="0.62000000476837203"/>
    <n v="0"/>
    <n v="0"/>
    <n v="0"/>
    <n v="45"/>
    <n v="1395"/>
    <n v="1410"/>
  </r>
  <r>
    <x v="7"/>
    <x v="18"/>
    <n v="4571"/>
    <n v="3.0799999237060498"/>
    <x v="181"/>
    <n v="0"/>
    <n v="0"/>
    <n v="0"/>
    <n v="3.0699999332428001"/>
    <n v="0"/>
    <n v="0"/>
    <n v="0"/>
    <n v="234"/>
    <n v="1206"/>
    <n v="1779"/>
  </r>
  <r>
    <x v="7"/>
    <x v="19"/>
    <n v="772"/>
    <n v="0.519999980926514"/>
    <x v="145"/>
    <n v="0"/>
    <n v="0"/>
    <n v="0"/>
    <n v="0.519999980926514"/>
    <n v="0"/>
    <n v="0"/>
    <n v="0"/>
    <n v="40"/>
    <n v="1400"/>
    <n v="1403"/>
  </r>
  <r>
    <x v="7"/>
    <x v="20"/>
    <n v="3634"/>
    <n v="2.4500000476837198"/>
    <x v="182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x v="183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x v="184"/>
    <n v="0"/>
    <n v="0"/>
    <n v="0"/>
    <n v="0.81000000238418601"/>
    <n v="0"/>
    <n v="0"/>
    <n v="0"/>
    <n v="52"/>
    <n v="1388"/>
    <n v="1426"/>
  </r>
  <r>
    <x v="7"/>
    <x v="23"/>
    <n v="5202"/>
    <n v="3.5099999904632599"/>
    <x v="167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x v="185"/>
    <n v="0"/>
    <n v="0"/>
    <n v="0"/>
    <n v="3.28999996185303"/>
    <n v="0"/>
    <n v="0"/>
    <n v="0"/>
    <n v="204"/>
    <n v="1236"/>
    <n v="1742"/>
  </r>
  <r>
    <x v="7"/>
    <x v="25"/>
    <n v="7379"/>
    <n v="4.9699997901916504"/>
    <x v="186"/>
    <n v="0"/>
    <n v="0"/>
    <n v="0"/>
    <n v="4.9699997901916504"/>
    <n v="0"/>
    <n v="0"/>
    <n v="0"/>
    <n v="319"/>
    <n v="1121"/>
    <n v="1972"/>
  </r>
  <r>
    <x v="7"/>
    <x v="26"/>
    <n v="5161"/>
    <n v="3.4800000190734899"/>
    <x v="187"/>
    <n v="0"/>
    <n v="0"/>
    <n v="0"/>
    <n v="3.4700000286102299"/>
    <n v="0"/>
    <n v="0"/>
    <n v="0"/>
    <n v="247"/>
    <n v="1193"/>
    <n v="1821"/>
  </r>
  <r>
    <x v="7"/>
    <x v="27"/>
    <n v="3090"/>
    <n v="2.0799999237060498"/>
    <x v="188"/>
    <n v="0"/>
    <n v="0"/>
    <n v="0"/>
    <n v="2.0799999237060498"/>
    <n v="0"/>
    <n v="0"/>
    <n v="0"/>
    <n v="145"/>
    <n v="1295"/>
    <n v="1630"/>
  </r>
  <r>
    <x v="7"/>
    <x v="28"/>
    <n v="6227"/>
    <n v="4.1999998092651403"/>
    <x v="189"/>
    <n v="0"/>
    <n v="0"/>
    <n v="0"/>
    <n v="4.1999998092651403"/>
    <n v="0"/>
    <n v="0"/>
    <n v="0"/>
    <n v="290"/>
    <n v="1150"/>
    <n v="1899"/>
  </r>
  <r>
    <x v="7"/>
    <x v="29"/>
    <n v="6424"/>
    <n v="4.3299999237060502"/>
    <x v="190"/>
    <n v="0"/>
    <n v="0"/>
    <n v="0"/>
    <n v="4.3299999237060502"/>
    <n v="0"/>
    <n v="0"/>
    <n v="0"/>
    <n v="300"/>
    <n v="1140"/>
    <n v="1903"/>
  </r>
  <r>
    <x v="7"/>
    <x v="30"/>
    <n v="2661"/>
    <n v="1.78999996185303"/>
    <x v="45"/>
    <n v="0"/>
    <n v="0"/>
    <n v="0"/>
    <n v="1.78999996185303"/>
    <n v="0"/>
    <n v="0"/>
    <n v="0"/>
    <n v="128"/>
    <n v="830"/>
    <n v="1125"/>
  </r>
  <r>
    <x v="8"/>
    <x v="0"/>
    <n v="10113"/>
    <n v="6.8299999237060502"/>
    <x v="191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x v="192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x v="19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x v="194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x v="195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x v="196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x v="197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x v="198"/>
    <n v="0"/>
    <n v="0"/>
    <n v="0"/>
    <n v="4.4400000572204599"/>
    <n v="0"/>
    <n v="0"/>
    <n v="7"/>
    <n v="382"/>
    <n v="648"/>
    <n v="2346"/>
  </r>
  <r>
    <x v="8"/>
    <x v="8"/>
    <n v="10999"/>
    <n v="7.2699999809265101"/>
    <x v="199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x v="200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x v="201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x v="202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x v="203"/>
    <n v="0"/>
    <n v="0"/>
    <n v="0"/>
    <n v="6.2600002288818404"/>
    <n v="0"/>
    <n v="0"/>
    <n v="0"/>
    <n v="360"/>
    <n v="584"/>
    <n v="2187"/>
  </r>
  <r>
    <x v="8"/>
    <x v="13"/>
    <n v="9482"/>
    <n v="6.3800001144409197"/>
    <x v="204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x v="41"/>
    <n v="0"/>
    <n v="0"/>
    <n v="0"/>
    <n v="3.9500000476837198"/>
    <n v="0"/>
    <n v="0"/>
    <n v="0"/>
    <n v="227"/>
    <n v="732"/>
    <n v="1861"/>
  </r>
  <r>
    <x v="8"/>
    <x v="15"/>
    <n v="11423"/>
    <n v="7.5799999237060502"/>
    <x v="205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x v="206"/>
    <n v="0"/>
    <n v="0"/>
    <n v="0"/>
    <n v="3.5999999046325701"/>
    <n v="0"/>
    <n v="0"/>
    <n v="0"/>
    <n v="229"/>
    <n v="764"/>
    <n v="1854"/>
  </r>
  <r>
    <x v="8"/>
    <x v="17"/>
    <n v="42"/>
    <n v="2.9999999329447701E-2"/>
    <x v="103"/>
    <n v="0"/>
    <n v="0"/>
    <n v="0"/>
    <n v="2.9999999329447701E-2"/>
    <n v="0"/>
    <n v="0"/>
    <n v="0"/>
    <n v="4"/>
    <n v="2"/>
    <n v="403"/>
  </r>
  <r>
    <x v="9"/>
    <x v="0"/>
    <n v="8796"/>
    <n v="5.9099998474121103"/>
    <x v="207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x v="208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x v="95"/>
    <n v="0"/>
    <n v="0"/>
    <n v="0"/>
    <n v="5.3200001716613796"/>
    <n v="0"/>
    <n v="0"/>
    <n v="0"/>
    <n v="331"/>
    <n v="1109"/>
    <n v="1893"/>
  </r>
  <r>
    <x v="9"/>
    <x v="3"/>
    <n v="8482"/>
    <n v="5.6999998092651403"/>
    <x v="209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x v="210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x v="100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x v="211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x v="212"/>
    <n v="0"/>
    <n v="0"/>
    <n v="0"/>
    <n v="5.3600001335143999"/>
    <n v="0"/>
    <n v="0"/>
    <n v="0"/>
    <n v="389"/>
    <n v="1051"/>
    <n v="1956"/>
  </r>
  <r>
    <x v="9"/>
    <x v="8"/>
    <n v="9202"/>
    <n v="6.3000001907348597"/>
    <x v="213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x v="214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x v="166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x v="215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x v="216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x v="217"/>
    <n v="0"/>
    <n v="0"/>
    <n v="0"/>
    <n v="4.9499998092651403"/>
    <n v="0"/>
    <n v="0"/>
    <n v="0"/>
    <n v="359"/>
    <n v="1081"/>
    <n v="1907"/>
  </r>
  <r>
    <x v="9"/>
    <x v="14"/>
    <n v="8242"/>
    <n v="5.53999996185303"/>
    <x v="218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x v="97"/>
    <n v="0"/>
    <n v="0"/>
    <n v="0"/>
    <n v="2.3599998950958301"/>
    <n v="0"/>
    <n v="46"/>
    <n v="0"/>
    <n v="197"/>
    <n v="1197"/>
    <n v="1966"/>
  </r>
  <r>
    <x v="9"/>
    <x v="16"/>
    <n v="7913"/>
    <n v="5.4099998474121103"/>
    <x v="219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x v="217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x v="220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x v="186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x v="22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x v="222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x v="223"/>
    <n v="0"/>
    <n v="0"/>
    <n v="0"/>
    <n v="5.5599999427795401"/>
    <n v="0"/>
    <n v="0"/>
    <n v="0"/>
    <n v="420"/>
    <n v="1020"/>
    <n v="2015"/>
  </r>
  <r>
    <x v="9"/>
    <x v="23"/>
    <n v="8314"/>
    <n v="5.6100001335143999"/>
    <x v="224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x v="22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x v="226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x v="218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x v="63"/>
    <n v="0"/>
    <n v="0"/>
    <n v="0"/>
    <n v="5.1900000572204599"/>
    <n v="0"/>
    <n v="0"/>
    <n v="0"/>
    <n v="345"/>
    <n v="1095"/>
    <n v="1906"/>
  </r>
  <r>
    <x v="9"/>
    <x v="28"/>
    <n v="8275"/>
    <n v="5.5599999427795401"/>
    <x v="223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x v="190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x v="227"/>
    <n v="0"/>
    <n v="0"/>
    <n v="0"/>
    <n v="5.1100001335143999"/>
    <n v="0"/>
    <n v="0"/>
    <n v="0"/>
    <n v="268"/>
    <n v="720"/>
    <n v="1431"/>
  </r>
  <r>
    <x v="10"/>
    <x v="0"/>
    <n v="4747"/>
    <n v="3.2400000095367401"/>
    <x v="228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x v="229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x v="230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x v="160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x v="231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x v="232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x v="233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x v="23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x v="235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x v="23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x v="39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x v="237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x v="238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x v="239"/>
    <n v="0"/>
    <n v="0"/>
    <n v="0"/>
    <n v="4.0900001525878897"/>
    <n v="0"/>
    <n v="0"/>
    <n v="0"/>
    <n v="416"/>
    <n v="1024"/>
    <n v="2010"/>
  </r>
  <r>
    <x v="10"/>
    <x v="14"/>
    <n v="8283"/>
    <n v="5.78999996185303"/>
    <x v="240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x v="241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x v="174"/>
    <n v="0"/>
    <n v="0"/>
    <n v="0"/>
    <n v="3.7599999904632599"/>
    <n v="0"/>
    <n v="0"/>
    <n v="0"/>
    <n v="385"/>
    <n v="1055"/>
    <n v="1972"/>
  </r>
  <r>
    <x v="10"/>
    <x v="17"/>
    <n v="9135"/>
    <n v="6.2300000190734899"/>
    <x v="242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x v="243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x v="244"/>
    <n v="0"/>
    <n v="0"/>
    <n v="0"/>
    <n v="2.0899999141693102"/>
    <n v="0"/>
    <n v="0"/>
    <n v="0"/>
    <n v="172"/>
    <n v="842"/>
    <n v="1237"/>
  </r>
  <r>
    <x v="11"/>
    <x v="0"/>
    <n v="8856"/>
    <n v="5.9800000190734899"/>
    <x v="214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x v="245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x v="227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x v="246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x v="247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x v="1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x v="248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x v="249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x v="250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x v="251"/>
    <n v="0"/>
    <n v="0"/>
    <n v="0"/>
    <n v="4.0599999427795401"/>
    <n v="0"/>
    <n v="0"/>
    <n v="0"/>
    <n v="242"/>
    <n v="712"/>
    <n v="1397"/>
  </r>
  <r>
    <x v="11"/>
    <x v="10"/>
    <n v="8911"/>
    <n v="5.96000003814697"/>
    <x v="252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x v="253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x v="254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x v="255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x v="256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x v="257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x v="258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x v="259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x v="260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x v="261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x v="262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x v="263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x v="264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x v="265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x v="26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x v="267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x v="268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x v="269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x v="249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x v="270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x v="271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x v="28"/>
    <n v="0"/>
    <n v="0"/>
    <n v="0"/>
    <n v="0"/>
    <n v="0"/>
    <n v="0"/>
    <n v="0"/>
    <n v="0"/>
    <n v="1440"/>
    <n v="1981"/>
  </r>
  <r>
    <x v="12"/>
    <x v="2"/>
    <n v="108"/>
    <n v="7.9999998211860698E-2"/>
    <x v="27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x v="273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x v="274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x v="94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x v="275"/>
    <n v="0"/>
    <n v="0"/>
    <n v="0"/>
    <n v="3.9999999105930301E-2"/>
    <n v="0"/>
    <n v="0"/>
    <n v="0"/>
    <n v="2"/>
    <n v="1438"/>
    <n v="1995"/>
  </r>
  <r>
    <x v="12"/>
    <x v="7"/>
    <n v="0"/>
    <n v="0"/>
    <x v="28"/>
    <n v="0"/>
    <n v="0"/>
    <n v="0"/>
    <n v="0"/>
    <n v="0"/>
    <n v="0"/>
    <n v="0"/>
    <n v="0"/>
    <n v="1440"/>
    <n v="1980"/>
  </r>
  <r>
    <x v="12"/>
    <x v="8"/>
    <n v="0"/>
    <n v="0"/>
    <x v="28"/>
    <n v="0"/>
    <n v="0"/>
    <n v="0"/>
    <n v="0"/>
    <n v="0"/>
    <n v="0"/>
    <n v="0"/>
    <n v="0"/>
    <n v="1440"/>
    <n v="1980"/>
  </r>
  <r>
    <x v="12"/>
    <x v="9"/>
    <n v="0"/>
    <n v="0"/>
    <x v="28"/>
    <n v="0"/>
    <n v="0"/>
    <n v="0"/>
    <n v="0"/>
    <n v="0"/>
    <n v="0"/>
    <n v="0"/>
    <n v="0"/>
    <n v="1440"/>
    <n v="1980"/>
  </r>
  <r>
    <x v="12"/>
    <x v="10"/>
    <n v="0"/>
    <n v="0"/>
    <x v="28"/>
    <n v="0"/>
    <n v="0"/>
    <n v="0"/>
    <n v="0"/>
    <n v="0"/>
    <n v="0"/>
    <n v="0"/>
    <n v="0"/>
    <n v="1440"/>
    <n v="1980"/>
  </r>
  <r>
    <x v="12"/>
    <x v="11"/>
    <n v="0"/>
    <n v="0"/>
    <x v="28"/>
    <n v="0"/>
    <n v="0"/>
    <n v="0"/>
    <n v="0"/>
    <n v="0"/>
    <n v="0"/>
    <n v="0"/>
    <n v="0"/>
    <n v="1440"/>
    <n v="1980"/>
  </r>
  <r>
    <x v="12"/>
    <x v="12"/>
    <n v="0"/>
    <n v="0"/>
    <x v="28"/>
    <n v="0"/>
    <n v="0"/>
    <n v="0"/>
    <n v="0"/>
    <n v="0"/>
    <n v="0"/>
    <n v="0"/>
    <n v="0"/>
    <n v="1440"/>
    <n v="1980"/>
  </r>
  <r>
    <x v="12"/>
    <x v="13"/>
    <n v="0"/>
    <n v="0"/>
    <x v="28"/>
    <n v="0"/>
    <n v="0"/>
    <n v="0"/>
    <n v="0"/>
    <n v="0"/>
    <n v="0"/>
    <n v="0"/>
    <n v="0"/>
    <n v="1440"/>
    <n v="1980"/>
  </r>
  <r>
    <x v="12"/>
    <x v="14"/>
    <n v="0"/>
    <n v="0"/>
    <x v="28"/>
    <n v="0"/>
    <n v="0"/>
    <n v="0"/>
    <n v="0"/>
    <n v="0"/>
    <n v="0"/>
    <n v="0"/>
    <n v="0"/>
    <n v="1440"/>
    <n v="1980"/>
  </r>
  <r>
    <x v="12"/>
    <x v="15"/>
    <n v="0"/>
    <n v="0"/>
    <x v="28"/>
    <n v="0"/>
    <n v="0"/>
    <n v="0"/>
    <n v="0"/>
    <n v="0"/>
    <n v="0"/>
    <n v="0"/>
    <n v="0"/>
    <n v="1440"/>
    <n v="1980"/>
  </r>
  <r>
    <x v="12"/>
    <x v="16"/>
    <n v="0"/>
    <n v="0"/>
    <x v="28"/>
    <n v="0"/>
    <n v="0"/>
    <n v="0"/>
    <n v="0"/>
    <n v="0"/>
    <n v="0"/>
    <n v="0"/>
    <n v="0"/>
    <n v="1440"/>
    <n v="1980"/>
  </r>
  <r>
    <x v="12"/>
    <x v="17"/>
    <n v="0"/>
    <n v="0"/>
    <x v="28"/>
    <n v="0"/>
    <n v="0"/>
    <n v="0"/>
    <n v="0"/>
    <n v="0"/>
    <n v="0"/>
    <n v="0"/>
    <n v="0"/>
    <n v="1440"/>
    <n v="1980"/>
  </r>
  <r>
    <x v="12"/>
    <x v="18"/>
    <n v="0"/>
    <n v="0"/>
    <x v="28"/>
    <n v="0"/>
    <n v="0"/>
    <n v="0"/>
    <n v="0"/>
    <n v="0"/>
    <n v="0"/>
    <n v="0"/>
    <n v="0"/>
    <n v="1440"/>
    <n v="1980"/>
  </r>
  <r>
    <x v="12"/>
    <x v="19"/>
    <n v="0"/>
    <n v="0"/>
    <x v="28"/>
    <n v="0"/>
    <n v="0"/>
    <n v="0"/>
    <n v="0"/>
    <n v="0"/>
    <n v="0"/>
    <n v="0"/>
    <n v="0"/>
    <n v="1440"/>
    <n v="1980"/>
  </r>
  <r>
    <x v="12"/>
    <x v="20"/>
    <n v="475"/>
    <n v="0.34000000357627902"/>
    <x v="276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x v="277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x v="278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x v="279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x v="280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x v="281"/>
    <n v="0"/>
    <n v="0"/>
    <n v="0"/>
    <n v="3.5799999237060498"/>
    <n v="0"/>
    <n v="0"/>
    <n v="0"/>
    <n v="184"/>
    <n v="1256"/>
    <n v="2975"/>
  </r>
  <r>
    <x v="12"/>
    <x v="26"/>
    <n v="5862"/>
    <n v="4.1999998092651403"/>
    <x v="189"/>
    <n v="0"/>
    <n v="0"/>
    <n v="0"/>
    <n v="4.1500000953674299"/>
    <n v="0"/>
    <n v="0"/>
    <n v="0"/>
    <n v="263"/>
    <n v="775"/>
    <n v="3089"/>
  </r>
  <r>
    <x v="12"/>
    <x v="27"/>
    <n v="4556"/>
    <n v="3.2699999809265101"/>
    <x v="282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x v="283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x v="284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x v="285"/>
    <n v="0"/>
    <n v="0"/>
    <n v="0"/>
    <n v="0.40999999642372098"/>
    <n v="0"/>
    <n v="0"/>
    <n v="0"/>
    <n v="21"/>
    <n v="721"/>
    <n v="1120"/>
  </r>
  <r>
    <x v="13"/>
    <x v="0"/>
    <n v="5394"/>
    <n v="4.0300002098083496"/>
    <x v="286"/>
    <n v="0"/>
    <n v="0"/>
    <n v="0"/>
    <n v="3.9400000572204599"/>
    <n v="0"/>
    <n v="0"/>
    <n v="0"/>
    <n v="164"/>
    <n v="1276"/>
    <n v="2286"/>
  </r>
  <r>
    <x v="13"/>
    <x v="1"/>
    <n v="5974"/>
    <n v="4.4699997901916504"/>
    <x v="287"/>
    <n v="0"/>
    <n v="0"/>
    <n v="0"/>
    <n v="4.3699998855590803"/>
    <n v="0"/>
    <n v="0"/>
    <n v="0"/>
    <n v="160"/>
    <n v="1280"/>
    <n v="2306"/>
  </r>
  <r>
    <x v="13"/>
    <x v="2"/>
    <n v="0"/>
    <n v="0"/>
    <x v="28"/>
    <n v="0"/>
    <n v="0"/>
    <n v="0"/>
    <n v="0"/>
    <n v="0"/>
    <n v="0"/>
    <n v="0"/>
    <n v="0"/>
    <n v="1440"/>
    <n v="1776"/>
  </r>
  <r>
    <x v="13"/>
    <x v="3"/>
    <n v="3984"/>
    <n v="2.9500000476837198"/>
    <x v="28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x v="289"/>
    <n v="0"/>
    <n v="0"/>
    <n v="0"/>
    <n v="0"/>
    <n v="0"/>
    <n v="0"/>
    <n v="0"/>
    <n v="0"/>
    <n v="1440"/>
    <n v="2115"/>
  </r>
  <r>
    <x v="14"/>
    <x v="1"/>
    <n v="8204"/>
    <n v="5.5"/>
    <x v="290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x v="291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x v="292"/>
    <n v="0"/>
    <n v="0"/>
    <n v="0"/>
    <n v="3.7999999523162802"/>
    <n v="0"/>
    <n v="0"/>
    <n v="0"/>
    <n v="228"/>
    <n v="752"/>
    <n v="1985"/>
  </r>
  <r>
    <x v="14"/>
    <x v="4"/>
    <n v="4744"/>
    <n v="3.1800000667571999"/>
    <x v="293"/>
    <n v="0"/>
    <n v="0"/>
    <n v="0"/>
    <n v="3.1800000667571999"/>
    <n v="0"/>
    <n v="0"/>
    <n v="0"/>
    <n v="194"/>
    <n v="724"/>
    <n v="1884"/>
  </r>
  <r>
    <x v="14"/>
    <x v="5"/>
    <n v="29"/>
    <n v="1.9999999552965199E-2"/>
    <x v="294"/>
    <n v="0"/>
    <n v="0"/>
    <n v="0"/>
    <n v="1.9999999552965199E-2"/>
    <n v="0"/>
    <n v="0"/>
    <n v="0"/>
    <n v="3"/>
    <n v="1363"/>
    <n v="1464"/>
  </r>
  <r>
    <x v="14"/>
    <x v="6"/>
    <n v="2276"/>
    <n v="1.54999995231628"/>
    <x v="46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x v="295"/>
    <n v="0"/>
    <n v="0"/>
    <n v="0"/>
    <n v="5.9899997711181596"/>
    <n v="0"/>
    <n v="0"/>
    <n v="0"/>
    <n v="311"/>
    <n v="604"/>
    <n v="2200"/>
  </r>
  <r>
    <x v="14"/>
    <x v="8"/>
    <n v="8954"/>
    <n v="6.0100002288818404"/>
    <x v="296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x v="297"/>
    <n v="0"/>
    <n v="0"/>
    <n v="0"/>
    <n v="0.34999999403953602"/>
    <n v="0"/>
    <n v="0"/>
    <n v="0"/>
    <n v="34"/>
    <n v="1265"/>
    <n v="1792"/>
  </r>
  <r>
    <x v="14"/>
    <x v="10"/>
    <n v="4500"/>
    <n v="3.0199999809265101"/>
    <x v="298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x v="299"/>
    <n v="0"/>
    <n v="0"/>
    <n v="0"/>
    <n v="3.3099999427795401"/>
    <n v="0"/>
    <n v="0"/>
    <n v="0"/>
    <n v="233"/>
    <n v="546"/>
    <n v="1945"/>
  </r>
  <r>
    <x v="14"/>
    <x v="12"/>
    <n v="4081"/>
    <n v="2.7400000095367401"/>
    <x v="140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x v="300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x v="3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x v="302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x v="303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x v="304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x v="305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x v="306"/>
    <n v="0"/>
    <n v="0"/>
    <n v="0"/>
    <n v="0.83999997377395597"/>
    <n v="0"/>
    <n v="0"/>
    <n v="0"/>
    <n v="67"/>
    <n v="836"/>
    <n v="1593"/>
  </r>
  <r>
    <x v="14"/>
    <x v="20"/>
    <n v="9261"/>
    <n v="6.2399997711181596"/>
    <x v="307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x v="308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x v="309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x v="310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x v="311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x v="31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x v="313"/>
    <n v="0"/>
    <n v="0"/>
    <n v="0"/>
    <n v="2.46000003814697"/>
    <n v="0"/>
    <n v="0"/>
    <n v="0"/>
    <n v="153"/>
    <n v="603"/>
    <n v="1792"/>
  </r>
  <r>
    <x v="14"/>
    <x v="27"/>
    <n v="10378"/>
    <n v="6.96000003814697"/>
    <x v="314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x v="62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x v="315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x v="94"/>
    <n v="0"/>
    <n v="0"/>
    <n v="0"/>
    <n v="9.9999997764825804E-3"/>
    <n v="0"/>
    <n v="0"/>
    <n v="0"/>
    <n v="2"/>
    <n v="0"/>
    <n v="257"/>
  </r>
  <r>
    <x v="15"/>
    <x v="0"/>
    <n v="10122"/>
    <n v="7.7800002098083496"/>
    <x v="316"/>
    <n v="0"/>
    <n v="0"/>
    <n v="0"/>
    <n v="0"/>
    <n v="0"/>
    <n v="0"/>
    <n v="0"/>
    <n v="0"/>
    <n v="1440"/>
    <n v="2955"/>
  </r>
  <r>
    <x v="15"/>
    <x v="1"/>
    <n v="10993"/>
    <n v="8.4499998092651403"/>
    <x v="317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x v="318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x v="319"/>
    <n v="0"/>
    <n v="0"/>
    <n v="0"/>
    <n v="6.7300000190734899"/>
    <n v="0"/>
    <n v="0"/>
    <n v="0"/>
    <n v="299"/>
    <n v="837"/>
    <n v="3066"/>
  </r>
  <r>
    <x v="15"/>
    <x v="4"/>
    <n v="6580"/>
    <n v="5.0599999427795401"/>
    <x v="22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x v="243"/>
    <n v="0"/>
    <n v="0"/>
    <n v="0"/>
    <n v="3.5799999237060498"/>
    <n v="0"/>
    <n v="0"/>
    <n v="0"/>
    <n v="201"/>
    <n v="721"/>
    <n v="2572"/>
  </r>
  <r>
    <x v="15"/>
    <x v="6"/>
    <n v="11009"/>
    <n v="9.1000003814697301"/>
    <x v="320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x v="250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x v="321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x v="267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x v="78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x v="322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x v="323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x v="32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x v="303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x v="325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x v="259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x v="326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x v="327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x v="328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x v="32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x v="330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x v="33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x v="332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x v="333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x v="334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x v="335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x v="336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x v="337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x v="338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x v="339"/>
    <n v="0"/>
    <n v="0"/>
    <n v="0"/>
    <n v="2.5899999141693102"/>
    <n v="0"/>
    <n v="0"/>
    <n v="0"/>
    <n v="108"/>
    <n v="825"/>
    <n v="1623"/>
  </r>
  <r>
    <x v="16"/>
    <x v="0"/>
    <n v="3276"/>
    <n v="2.2000000476837198"/>
    <x v="72"/>
    <n v="0"/>
    <n v="0"/>
    <n v="0"/>
    <n v="2.2000000476837198"/>
    <n v="0"/>
    <n v="0"/>
    <n v="0"/>
    <n v="196"/>
    <n v="787"/>
    <n v="2113"/>
  </r>
  <r>
    <x v="16"/>
    <x v="1"/>
    <n v="2961"/>
    <n v="1.9900000095367401"/>
    <x v="340"/>
    <n v="0"/>
    <n v="0"/>
    <n v="0"/>
    <n v="1.9900000095367401"/>
    <n v="0"/>
    <n v="0"/>
    <n v="0"/>
    <n v="194"/>
    <n v="840"/>
    <n v="2095"/>
  </r>
  <r>
    <x v="16"/>
    <x v="2"/>
    <n v="3974"/>
    <n v="2.6700000762939502"/>
    <x v="67"/>
    <n v="0"/>
    <n v="0"/>
    <n v="0"/>
    <n v="2.6700000762939502"/>
    <n v="0"/>
    <n v="0"/>
    <n v="0"/>
    <n v="231"/>
    <n v="717"/>
    <n v="2194"/>
  </r>
  <r>
    <x v="16"/>
    <x v="3"/>
    <n v="7198"/>
    <n v="4.8299999237060502"/>
    <x v="68"/>
    <n v="0"/>
    <n v="0"/>
    <n v="0"/>
    <n v="4.8299999237060502"/>
    <n v="0"/>
    <n v="0"/>
    <n v="0"/>
    <n v="350"/>
    <n v="711"/>
    <n v="2496"/>
  </r>
  <r>
    <x v="16"/>
    <x v="4"/>
    <n v="3945"/>
    <n v="2.6500000953674299"/>
    <x v="284"/>
    <n v="0"/>
    <n v="0"/>
    <n v="0"/>
    <n v="2.6500000953674299"/>
    <n v="0"/>
    <n v="0"/>
    <n v="0"/>
    <n v="225"/>
    <n v="716"/>
    <n v="2180"/>
  </r>
  <r>
    <x v="16"/>
    <x v="5"/>
    <n v="2268"/>
    <n v="1.5199999809265099"/>
    <x v="341"/>
    <n v="0"/>
    <n v="0"/>
    <n v="0"/>
    <n v="1.5199999809265099"/>
    <n v="0"/>
    <n v="0"/>
    <n v="0"/>
    <n v="114"/>
    <n v="1219"/>
    <n v="1933"/>
  </r>
  <r>
    <x v="16"/>
    <x v="6"/>
    <n v="6155"/>
    <n v="4.2399997711181596"/>
    <x v="342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x v="343"/>
    <n v="0"/>
    <n v="0"/>
    <n v="0"/>
    <n v="1.3899999856948899"/>
    <n v="0"/>
    <n v="0"/>
    <n v="0"/>
    <n v="121"/>
    <n v="895"/>
    <n v="1954"/>
  </r>
  <r>
    <x v="16"/>
    <x v="8"/>
    <n v="2072"/>
    <n v="1.3899999856948899"/>
    <x v="343"/>
    <n v="0"/>
    <n v="0"/>
    <n v="0"/>
    <n v="1.3899999856948899"/>
    <n v="0"/>
    <n v="0"/>
    <n v="0"/>
    <n v="137"/>
    <n v="841"/>
    <n v="1974"/>
  </r>
  <r>
    <x v="16"/>
    <x v="9"/>
    <n v="3809"/>
    <n v="2.5599999427795401"/>
    <x v="344"/>
    <n v="0"/>
    <n v="0"/>
    <n v="0"/>
    <n v="2.53999996185303"/>
    <n v="0"/>
    <n v="0"/>
    <n v="0"/>
    <n v="215"/>
    <n v="756"/>
    <n v="2150"/>
  </r>
  <r>
    <x v="16"/>
    <x v="10"/>
    <n v="6831"/>
    <n v="4.5799999237060502"/>
    <x v="345"/>
    <n v="0"/>
    <n v="0"/>
    <n v="0"/>
    <n v="4.5799999237060502"/>
    <n v="0"/>
    <n v="0"/>
    <n v="0"/>
    <n v="317"/>
    <n v="706"/>
    <n v="2432"/>
  </r>
  <r>
    <x v="16"/>
    <x v="11"/>
    <n v="4363"/>
    <n v="2.9300000667571999"/>
    <x v="154"/>
    <n v="0"/>
    <n v="0"/>
    <n v="0"/>
    <n v="2.9300000667571999"/>
    <n v="0"/>
    <n v="0"/>
    <n v="0"/>
    <n v="201"/>
    <n v="1239"/>
    <n v="2149"/>
  </r>
  <r>
    <x v="16"/>
    <x v="12"/>
    <n v="5002"/>
    <n v="3.3599998950958301"/>
    <x v="346"/>
    <n v="0"/>
    <n v="0"/>
    <n v="0"/>
    <n v="3.3599998950958301"/>
    <n v="0"/>
    <n v="0"/>
    <n v="0"/>
    <n v="244"/>
    <n v="1196"/>
    <n v="2247"/>
  </r>
  <r>
    <x v="16"/>
    <x v="13"/>
    <n v="3385"/>
    <n v="2.2699999809265101"/>
    <x v="347"/>
    <n v="0"/>
    <n v="0"/>
    <n v="0"/>
    <n v="2.2699999809265101"/>
    <n v="0"/>
    <n v="0"/>
    <n v="0"/>
    <n v="179"/>
    <n v="916"/>
    <n v="2070"/>
  </r>
  <r>
    <x v="16"/>
    <x v="14"/>
    <n v="6326"/>
    <n v="4.4099998474121103"/>
    <x v="348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x v="349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x v="350"/>
    <n v="0"/>
    <n v="0"/>
    <n v="0"/>
    <n v="3.0099999904632599"/>
    <n v="0"/>
    <n v="0"/>
    <n v="0"/>
    <n v="236"/>
    <n v="762"/>
    <n v="2203"/>
  </r>
  <r>
    <x v="16"/>
    <x v="17"/>
    <n v="4676"/>
    <n v="3.1400001049041699"/>
    <x v="351"/>
    <n v="0"/>
    <n v="0"/>
    <n v="0"/>
    <n v="3.1300001144409202"/>
    <n v="0"/>
    <n v="0"/>
    <n v="0"/>
    <n v="226"/>
    <n v="1106"/>
    <n v="2196"/>
  </r>
  <r>
    <x v="16"/>
    <x v="18"/>
    <n v="6222"/>
    <n v="4.1799998283386204"/>
    <x v="169"/>
    <n v="0"/>
    <n v="0"/>
    <n v="0"/>
    <n v="4.1799998283386204"/>
    <n v="0"/>
    <n v="0"/>
    <n v="0"/>
    <n v="290"/>
    <n v="797"/>
    <n v="2363"/>
  </r>
  <r>
    <x v="16"/>
    <x v="19"/>
    <n v="5232"/>
    <n v="3.5099999904632599"/>
    <x v="167"/>
    <n v="0"/>
    <n v="0"/>
    <n v="0"/>
    <n v="3.5099999904632599"/>
    <n v="0"/>
    <n v="0"/>
    <n v="0"/>
    <n v="240"/>
    <n v="741"/>
    <n v="2246"/>
  </r>
  <r>
    <x v="16"/>
    <x v="20"/>
    <n v="6910"/>
    <n v="4.75"/>
    <x v="22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x v="352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x v="353"/>
    <n v="0"/>
    <n v="0"/>
    <n v="0"/>
    <n v="1.96000003814697"/>
    <n v="0"/>
    <n v="0"/>
    <n v="0"/>
    <n v="180"/>
    <n v="897"/>
    <n v="2070"/>
  </r>
  <r>
    <x v="16"/>
    <x v="23"/>
    <n v="3800"/>
    <n v="2.5499999523162802"/>
    <x v="354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x v="355"/>
    <n v="0"/>
    <n v="0"/>
    <n v="0"/>
    <n v="3.0299999713897701"/>
    <n v="0"/>
    <n v="0"/>
    <n v="0"/>
    <n v="229"/>
    <n v="809"/>
    <n v="2211"/>
  </r>
  <r>
    <x v="16"/>
    <x v="25"/>
    <n v="5183"/>
    <n v="3.5899999141693102"/>
    <x v="356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x v="166"/>
    <n v="0"/>
    <n v="0"/>
    <n v="0.25"/>
    <n v="4.6500000953674299"/>
    <n v="0"/>
    <n v="0"/>
    <n v="8"/>
    <n v="308"/>
    <n v="733"/>
    <n v="2423"/>
  </r>
  <r>
    <x v="16"/>
    <x v="27"/>
    <n v="5275"/>
    <n v="3.53999996185303"/>
    <x v="357"/>
    <n v="0"/>
    <n v="0"/>
    <n v="0"/>
    <n v="3.53999996185303"/>
    <n v="0"/>
    <n v="0"/>
    <n v="0"/>
    <n v="266"/>
    <n v="641"/>
    <n v="2281"/>
  </r>
  <r>
    <x v="16"/>
    <x v="28"/>
    <n v="3915"/>
    <n v="2.6300001144409202"/>
    <x v="358"/>
    <n v="0"/>
    <n v="0"/>
    <n v="0"/>
    <n v="2.6300001144409202"/>
    <n v="0"/>
    <n v="0"/>
    <n v="0"/>
    <n v="231"/>
    <n v="783"/>
    <n v="2181"/>
  </r>
  <r>
    <x v="16"/>
    <x v="29"/>
    <n v="9105"/>
    <n v="6.1100001335143999"/>
    <x v="35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x v="145"/>
    <n v="0"/>
    <n v="0"/>
    <n v="0"/>
    <n v="0.519999980926514"/>
    <n v="0"/>
    <n v="0"/>
    <n v="0"/>
    <n v="58"/>
    <n v="380"/>
    <n v="1212"/>
  </r>
  <r>
    <x v="17"/>
    <x v="0"/>
    <n v="5135"/>
    <n v="3.3900001049041699"/>
    <x v="360"/>
    <n v="0"/>
    <n v="0"/>
    <n v="0"/>
    <n v="3.3900001049041699"/>
    <n v="0"/>
    <n v="0"/>
    <n v="0"/>
    <n v="318"/>
    <n v="1122"/>
    <n v="1909"/>
  </r>
  <r>
    <x v="17"/>
    <x v="1"/>
    <n v="4978"/>
    <n v="3.28999996185303"/>
    <x v="185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x v="361"/>
    <n v="0"/>
    <n v="0"/>
    <n v="0"/>
    <n v="4.4899997711181596"/>
    <n v="0"/>
    <n v="0"/>
    <n v="0"/>
    <n v="279"/>
    <n v="1161"/>
    <n v="1922"/>
  </r>
  <r>
    <x v="17"/>
    <x v="3"/>
    <n v="7795"/>
    <n v="5.1500000953674299"/>
    <x v="362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x v="363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x v="364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x v="207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x v="365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x v="366"/>
    <n v="0"/>
    <n v="0"/>
    <n v="0"/>
    <n v="3.1700000762939502"/>
    <n v="0"/>
    <n v="0"/>
    <n v="0"/>
    <n v="222"/>
    <n v="1218"/>
    <n v="1788"/>
  </r>
  <r>
    <x v="17"/>
    <x v="9"/>
    <n v="13743"/>
    <n v="9.0799999237060494"/>
    <x v="367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x v="215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x v="30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x v="368"/>
    <n v="0"/>
    <n v="0"/>
    <n v="0"/>
    <n v="5.6500000953674299"/>
    <n v="0"/>
    <n v="0"/>
    <n v="0"/>
    <n v="395"/>
    <n v="1045"/>
    <n v="2173"/>
  </r>
  <r>
    <x v="17"/>
    <x v="13"/>
    <n v="8095"/>
    <n v="5.3499999046325701"/>
    <x v="369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x v="370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x v="371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x v="372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x v="352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x v="318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x v="347"/>
    <n v="0"/>
    <n v="0"/>
    <n v="0"/>
    <n v="2.2699999809265101"/>
    <n v="0"/>
    <n v="0"/>
    <n v="0"/>
    <n v="190"/>
    <n v="1121"/>
    <n v="1692"/>
  </r>
  <r>
    <x v="17"/>
    <x v="20"/>
    <n v="7891"/>
    <n v="5.2199997901916504"/>
    <x v="373"/>
    <n v="0"/>
    <n v="0"/>
    <n v="0"/>
    <n v="5.2199997901916504"/>
    <n v="0"/>
    <n v="0"/>
    <n v="0"/>
    <n v="383"/>
    <n v="1057"/>
    <n v="2066"/>
  </r>
  <r>
    <x v="17"/>
    <x v="21"/>
    <n v="5267"/>
    <n v="3.4800000190734899"/>
    <x v="187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x v="374"/>
    <n v="0"/>
    <n v="0"/>
    <n v="0"/>
    <n v="3.46000003814697"/>
    <n v="0"/>
    <n v="0"/>
    <n v="0"/>
    <n v="252"/>
    <n v="1188"/>
    <n v="1842"/>
  </r>
  <r>
    <x v="17"/>
    <x v="23"/>
    <n v="10611"/>
    <n v="7.0100002288818404"/>
    <x v="192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x v="297"/>
    <n v="0"/>
    <n v="0"/>
    <n v="0"/>
    <n v="2.4800000190734899"/>
    <n v="0"/>
    <n v="0"/>
    <n v="0"/>
    <n v="202"/>
    <n v="1238"/>
    <n v="1722"/>
  </r>
  <r>
    <x v="17"/>
    <x v="25"/>
    <n v="8237"/>
    <n v="5.4400000572204599"/>
    <x v="44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x v="190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x v="375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x v="376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x v="377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x v="378"/>
    <n v="0"/>
    <n v="0"/>
    <n v="0"/>
    <n v="4.1700000762939498"/>
    <n v="0"/>
    <n v="0"/>
    <n v="0"/>
    <n v="247"/>
    <n v="736"/>
    <n v="1452"/>
  </r>
  <r>
    <x v="18"/>
    <x v="0"/>
    <n v="7213"/>
    <n v="5.8800001144409197"/>
    <x v="232"/>
    <n v="0"/>
    <n v="0"/>
    <n v="0"/>
    <n v="5.8499999046325701"/>
    <n v="0"/>
    <n v="0"/>
    <n v="0"/>
    <n v="263"/>
    <n v="718"/>
    <n v="2947"/>
  </r>
  <r>
    <x v="18"/>
    <x v="1"/>
    <n v="6877"/>
    <n v="5.5799999237060502"/>
    <x v="379"/>
    <n v="0"/>
    <n v="0"/>
    <n v="0"/>
    <n v="5.5799999237060502"/>
    <n v="0"/>
    <n v="0"/>
    <n v="0"/>
    <n v="258"/>
    <n v="777"/>
    <n v="2898"/>
  </r>
  <r>
    <x v="18"/>
    <x v="2"/>
    <n v="7860"/>
    <n v="6.3699998855590803"/>
    <x v="62"/>
    <n v="0"/>
    <n v="0"/>
    <n v="0"/>
    <n v="6.3699998855590803"/>
    <n v="0"/>
    <n v="0"/>
    <n v="0"/>
    <n v="271"/>
    <n v="772"/>
    <n v="2984"/>
  </r>
  <r>
    <x v="18"/>
    <x v="3"/>
    <n v="6506"/>
    <n v="5.2800002098083496"/>
    <x v="380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x v="381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x v="382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x v="332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x v="44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x v="129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x v="383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x v="273"/>
    <n v="0"/>
    <n v="0"/>
    <n v="0"/>
    <n v="1.3500000238418599"/>
    <n v="0"/>
    <n v="0"/>
    <n v="0"/>
    <n v="72"/>
    <n v="1341"/>
    <n v="2241"/>
  </r>
  <r>
    <x v="18"/>
    <x v="11"/>
    <n v="15126"/>
    <n v="12.2700004577637"/>
    <x v="384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x v="385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x v="386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x v="217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x v="387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x v="388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x v="389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x v="390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x v="28"/>
    <n v="0"/>
    <n v="0"/>
    <n v="0"/>
    <n v="0"/>
    <n v="0"/>
    <n v="0"/>
    <n v="0"/>
    <n v="0"/>
    <n v="1440"/>
    <n v="2017"/>
  </r>
  <r>
    <x v="18"/>
    <x v="20"/>
    <n v="7245"/>
    <n v="5.9200000762939498"/>
    <x v="31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x v="391"/>
    <n v="0"/>
    <n v="0"/>
    <n v="0"/>
    <n v="7.6700000762939498"/>
    <n v="0"/>
    <n v="0"/>
    <n v="0"/>
    <n v="313"/>
    <n v="729"/>
    <n v="3145"/>
  </r>
  <r>
    <x v="18"/>
    <x v="22"/>
    <n v="8161"/>
    <n v="6.6199998855590803"/>
    <x v="162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x v="392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x v="393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x v="394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x v="395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x v="8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x v="325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x v="396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x v="54"/>
    <n v="0"/>
    <n v="0"/>
    <n v="0"/>
    <n v="2.2300000190734899"/>
    <n v="0"/>
    <n v="0"/>
    <n v="0"/>
    <n v="68"/>
    <n v="241"/>
    <n v="1240"/>
  </r>
  <r>
    <x v="19"/>
    <x v="0"/>
    <n v="11596"/>
    <n v="7.5700001716613796"/>
    <x v="375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x v="397"/>
    <n v="0"/>
    <n v="0"/>
    <n v="0"/>
    <n v="3.1600000858306898"/>
    <n v="0"/>
    <n v="0"/>
    <n v="0"/>
    <n v="226"/>
    <n v="647"/>
    <n v="1718"/>
  </r>
  <r>
    <x v="19"/>
    <x v="2"/>
    <n v="17022"/>
    <n v="11.1199998855591"/>
    <x v="6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x v="398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x v="153"/>
    <n v="0"/>
    <n v="0"/>
    <n v="0"/>
    <n v="3.7699999809265101"/>
    <n v="0"/>
    <n v="0"/>
    <n v="0"/>
    <n v="288"/>
    <n v="521"/>
    <n v="1831"/>
  </r>
  <r>
    <x v="19"/>
    <x v="5"/>
    <n v="655"/>
    <n v="0.43000000715255698"/>
    <x v="399"/>
    <n v="0"/>
    <n v="0"/>
    <n v="0"/>
    <n v="0.43000000715255698"/>
    <n v="0"/>
    <n v="0"/>
    <n v="0"/>
    <n v="46"/>
    <n v="943"/>
    <n v="1397"/>
  </r>
  <r>
    <x v="19"/>
    <x v="6"/>
    <n v="3727"/>
    <n v="2.4300000667571999"/>
    <x v="400"/>
    <n v="0"/>
    <n v="0"/>
    <n v="0"/>
    <n v="2.4300000667571999"/>
    <n v="0"/>
    <n v="0"/>
    <n v="0"/>
    <n v="206"/>
    <n v="622"/>
    <n v="1683"/>
  </r>
  <r>
    <x v="19"/>
    <x v="7"/>
    <n v="15482"/>
    <n v="10.1099996566772"/>
    <x v="401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x v="65"/>
    <n v="0"/>
    <n v="0"/>
    <n v="0"/>
    <n v="1.7699999809265099"/>
    <n v="0"/>
    <n v="0"/>
    <n v="0"/>
    <n v="148"/>
    <n v="598"/>
    <n v="1570"/>
  </r>
  <r>
    <x v="19"/>
    <x v="9"/>
    <n v="12346"/>
    <n v="8.0600004196166992"/>
    <x v="40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x v="403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x v="404"/>
    <n v="0"/>
    <n v="0"/>
    <n v="0"/>
    <n v="2.6800000667571999"/>
    <n v="0"/>
    <n v="0"/>
    <n v="0"/>
    <n v="272"/>
    <n v="443"/>
    <n v="1776"/>
  </r>
  <r>
    <x v="19"/>
    <x v="12"/>
    <n v="1807"/>
    <n v="1.1799999475479099"/>
    <x v="405"/>
    <n v="0"/>
    <n v="0"/>
    <n v="0"/>
    <n v="1.1799999475479099"/>
    <n v="0"/>
    <n v="0"/>
    <n v="0"/>
    <n v="104"/>
    <n v="582"/>
    <n v="1507"/>
  </r>
  <r>
    <x v="19"/>
    <x v="13"/>
    <n v="10946"/>
    <n v="7.1900000572204599"/>
    <x v="128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x v="406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x v="291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x v="403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x v="407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x v="408"/>
    <n v="0"/>
    <n v="0"/>
    <n v="0"/>
    <n v="0.77999997138977095"/>
    <n v="0"/>
    <n v="0"/>
    <n v="0"/>
    <n v="84"/>
    <n v="506"/>
    <n v="1463"/>
  </r>
  <r>
    <x v="19"/>
    <x v="19"/>
    <n v="5164"/>
    <n v="3.3699998855590798"/>
    <x v="409"/>
    <n v="0"/>
    <n v="0"/>
    <n v="0"/>
    <n v="3.3699998855590798"/>
    <n v="0"/>
    <n v="0"/>
    <n v="0"/>
    <n v="237"/>
    <n v="436"/>
    <n v="1747"/>
  </r>
  <r>
    <x v="19"/>
    <x v="20"/>
    <n v="9769"/>
    <n v="6.3800001144409197"/>
    <x v="204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x v="410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x v="41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x v="412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x v="41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x v="414"/>
    <n v="0"/>
    <n v="0"/>
    <n v="0"/>
    <n v="1.2200000286102299"/>
    <n v="0"/>
    <n v="0"/>
    <n v="0"/>
    <n v="96"/>
    <n v="902"/>
    <n v="1494"/>
  </r>
  <r>
    <x v="19"/>
    <x v="26"/>
    <n v="6083"/>
    <n v="4"/>
    <x v="415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x v="205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x v="416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x v="277"/>
    <n v="0"/>
    <n v="0"/>
    <n v="0"/>
    <n v="3.2200000286102299"/>
    <n v="0"/>
    <n v="0"/>
    <n v="0"/>
    <n v="195"/>
    <n v="628"/>
    <n v="1693"/>
  </r>
  <r>
    <x v="19"/>
    <x v="30"/>
    <n v="3121"/>
    <n v="2.03999996185303"/>
    <x v="57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x v="417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x v="418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x v="311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x v="367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x v="419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x v="420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x v="42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x v="422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x v="423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x v="424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x v="425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x v="426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x v="427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x v="428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x v="283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x v="429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x v="386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x v="31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x v="430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x v="431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x v="223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x v="432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x v="433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x v="434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x v="435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x v="28"/>
    <n v="0"/>
    <n v="0"/>
    <n v="0"/>
    <n v="0"/>
    <n v="0"/>
    <n v="0"/>
    <n v="0"/>
    <n v="0"/>
    <n v="1440"/>
    <n v="1819"/>
  </r>
  <r>
    <x v="20"/>
    <x v="26"/>
    <n v="0"/>
    <n v="0"/>
    <x v="28"/>
    <n v="0"/>
    <n v="0"/>
    <n v="0"/>
    <n v="0"/>
    <n v="0"/>
    <n v="0"/>
    <n v="0"/>
    <n v="0"/>
    <n v="1440"/>
    <n v="1819"/>
  </r>
  <r>
    <x v="20"/>
    <x v="27"/>
    <n v="3421"/>
    <n v="2.5599999427795401"/>
    <x v="344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x v="210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x v="92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x v="28"/>
    <n v="0"/>
    <n v="0"/>
    <n v="0"/>
    <n v="0"/>
    <n v="0"/>
    <n v="0"/>
    <n v="0"/>
    <n v="0"/>
    <n v="1440"/>
    <n v="1496"/>
  </r>
  <r>
    <x v="21"/>
    <x v="1"/>
    <n v="0"/>
    <n v="0"/>
    <x v="28"/>
    <n v="0"/>
    <n v="0"/>
    <n v="0"/>
    <n v="0"/>
    <n v="0"/>
    <n v="0"/>
    <n v="0"/>
    <n v="0"/>
    <n v="1440"/>
    <n v="1496"/>
  </r>
  <r>
    <x v="21"/>
    <x v="2"/>
    <n v="0"/>
    <n v="0"/>
    <x v="28"/>
    <n v="0"/>
    <n v="0"/>
    <n v="0"/>
    <n v="0"/>
    <n v="0"/>
    <n v="0"/>
    <n v="0"/>
    <n v="0"/>
    <n v="1440"/>
    <n v="1496"/>
  </r>
  <r>
    <x v="21"/>
    <x v="3"/>
    <n v="14019"/>
    <n v="10.5900001525879"/>
    <x v="436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x v="437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x v="438"/>
    <n v="0"/>
    <n v="0"/>
    <n v="0"/>
    <n v="5.4000000953674299"/>
    <n v="0"/>
    <n v="0"/>
    <n v="0"/>
    <n v="312"/>
    <n v="702"/>
    <n v="2225"/>
  </r>
  <r>
    <x v="21"/>
    <x v="6"/>
    <n v="5153"/>
    <n v="3.9100000858306898"/>
    <x v="439"/>
    <n v="0"/>
    <n v="0"/>
    <n v="0"/>
    <n v="3.8900001049041699"/>
    <n v="0"/>
    <n v="0"/>
    <n v="0"/>
    <n v="241"/>
    <n v="759"/>
    <n v="2018"/>
  </r>
  <r>
    <x v="21"/>
    <x v="7"/>
    <n v="11135"/>
    <n v="8.4099998474121094"/>
    <x v="440"/>
    <n v="0"/>
    <n v="0"/>
    <n v="0"/>
    <n v="8.4099998474121094"/>
    <n v="0"/>
    <n v="0"/>
    <n v="0"/>
    <n v="480"/>
    <n v="425"/>
    <n v="2606"/>
  </r>
  <r>
    <x v="21"/>
    <x v="8"/>
    <n v="10449"/>
    <n v="8.0200004577636701"/>
    <x v="59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x v="441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x v="442"/>
    <n v="0"/>
    <n v="0"/>
    <n v="0"/>
    <n v="6.1999998092651403"/>
    <n v="0"/>
    <n v="0"/>
    <n v="0"/>
    <n v="402"/>
    <n v="413"/>
    <n v="2409"/>
  </r>
  <r>
    <x v="21"/>
    <x v="11"/>
    <n v="11495"/>
    <n v="8.6800003051757795"/>
    <x v="443"/>
    <n v="0"/>
    <n v="0"/>
    <n v="0"/>
    <n v="8.6800003051757795"/>
    <n v="0"/>
    <n v="0"/>
    <n v="0"/>
    <n v="512"/>
    <n v="468"/>
    <n v="2651"/>
  </r>
  <r>
    <x v="21"/>
    <x v="12"/>
    <n v="7623"/>
    <n v="5.7600002288818404"/>
    <x v="444"/>
    <n v="0"/>
    <n v="0"/>
    <n v="0"/>
    <n v="5.7600002288818404"/>
    <n v="0"/>
    <n v="0"/>
    <n v="0"/>
    <n v="362"/>
    <n v="711"/>
    <n v="2305"/>
  </r>
  <r>
    <x v="21"/>
    <x v="13"/>
    <n v="0"/>
    <n v="0"/>
    <x v="28"/>
    <n v="0"/>
    <n v="0"/>
    <n v="0"/>
    <n v="0"/>
    <n v="0"/>
    <n v="0"/>
    <n v="0"/>
    <n v="0"/>
    <n v="1440"/>
    <n v="1497"/>
  </r>
  <r>
    <x v="21"/>
    <x v="14"/>
    <n v="9543"/>
    <n v="7.21000003814697"/>
    <x v="71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x v="445"/>
    <n v="0"/>
    <n v="0"/>
    <n v="0"/>
    <n v="7.1100001335143999"/>
    <n v="0"/>
    <n v="0"/>
    <n v="0"/>
    <n v="458"/>
    <n v="417"/>
    <n v="2576"/>
  </r>
  <r>
    <x v="21"/>
    <x v="16"/>
    <n v="3403"/>
    <n v="2.5999999046325701"/>
    <x v="70"/>
    <n v="0"/>
    <n v="0"/>
    <n v="0"/>
    <n v="2.5999999046325701"/>
    <n v="0"/>
    <n v="0"/>
    <n v="0"/>
    <n v="141"/>
    <n v="758"/>
    <n v="1879"/>
  </r>
  <r>
    <x v="21"/>
    <x v="17"/>
    <n v="9592"/>
    <n v="7.2399997711181596"/>
    <x v="446"/>
    <n v="0"/>
    <n v="0"/>
    <n v="0"/>
    <n v="7.2399997711181596"/>
    <n v="0"/>
    <n v="0"/>
    <n v="0"/>
    <n v="461"/>
    <n v="479"/>
    <n v="2560"/>
  </r>
  <r>
    <x v="21"/>
    <x v="18"/>
    <n v="6987"/>
    <n v="5.2800002098083496"/>
    <x v="380"/>
    <n v="0"/>
    <n v="0"/>
    <n v="0"/>
    <n v="5.2800002098083496"/>
    <n v="0"/>
    <n v="0"/>
    <n v="0"/>
    <n v="343"/>
    <n v="1040"/>
    <n v="2275"/>
  </r>
  <r>
    <x v="21"/>
    <x v="19"/>
    <n v="8915"/>
    <n v="6.7300000190734899"/>
    <x v="319"/>
    <n v="0"/>
    <n v="0"/>
    <n v="0"/>
    <n v="6.7300000190734899"/>
    <n v="0"/>
    <n v="0"/>
    <n v="0"/>
    <n v="397"/>
    <n v="525"/>
    <n v="2361"/>
  </r>
  <r>
    <x v="21"/>
    <x v="20"/>
    <n v="4933"/>
    <n v="3.7300000190734899"/>
    <x v="151"/>
    <n v="0"/>
    <n v="0"/>
    <n v="0"/>
    <n v="3.7300000190734899"/>
    <n v="0"/>
    <n v="0"/>
    <n v="0"/>
    <n v="236"/>
    <n v="1204"/>
    <n v="2044"/>
  </r>
  <r>
    <x v="21"/>
    <x v="21"/>
    <n v="0"/>
    <n v="0"/>
    <x v="28"/>
    <n v="0"/>
    <n v="0"/>
    <n v="0"/>
    <n v="0"/>
    <n v="0"/>
    <n v="0"/>
    <n v="0"/>
    <n v="0"/>
    <n v="1440"/>
    <n v="1496"/>
  </r>
  <r>
    <x v="21"/>
    <x v="22"/>
    <n v="2997"/>
    <n v="2.2599999904632599"/>
    <x v="90"/>
    <n v="0"/>
    <n v="0"/>
    <n v="0"/>
    <n v="2.2599999904632599"/>
    <n v="0"/>
    <n v="0"/>
    <n v="0"/>
    <n v="156"/>
    <n v="1279"/>
    <n v="1902"/>
  </r>
  <r>
    <x v="21"/>
    <x v="23"/>
    <n v="9799"/>
    <n v="7.4000000953674299"/>
    <x v="131"/>
    <n v="0"/>
    <n v="0"/>
    <n v="0"/>
    <n v="7.4000000953674299"/>
    <n v="0"/>
    <n v="0"/>
    <n v="0"/>
    <n v="487"/>
    <n v="479"/>
    <n v="2636"/>
  </r>
  <r>
    <x v="21"/>
    <x v="24"/>
    <n v="3365"/>
    <n v="2.6800000667571999"/>
    <x v="101"/>
    <n v="0"/>
    <n v="0"/>
    <n v="0"/>
    <n v="2.6800000667571999"/>
    <n v="0"/>
    <n v="0"/>
    <n v="0"/>
    <n v="133"/>
    <n v="673"/>
    <n v="1838"/>
  </r>
  <r>
    <x v="21"/>
    <x v="25"/>
    <n v="7336"/>
    <n v="5.53999996185303"/>
    <x v="218"/>
    <n v="0"/>
    <n v="0"/>
    <n v="0"/>
    <n v="5.53999996185303"/>
    <n v="0"/>
    <n v="0"/>
    <n v="0"/>
    <n v="412"/>
    <n v="456"/>
    <n v="2469"/>
  </r>
  <r>
    <x v="21"/>
    <x v="26"/>
    <n v="7328"/>
    <n v="5.5300002098083496"/>
    <x v="447"/>
    <n v="0"/>
    <n v="0"/>
    <n v="0"/>
    <n v="5.5300002098083496"/>
    <n v="0"/>
    <n v="0"/>
    <n v="0"/>
    <n v="318"/>
    <n v="517"/>
    <n v="2250"/>
  </r>
  <r>
    <x v="21"/>
    <x v="27"/>
    <n v="4477"/>
    <n v="3.3800001144409202"/>
    <x v="226"/>
    <n v="0"/>
    <n v="0"/>
    <n v="0"/>
    <n v="3.3800001144409202"/>
    <n v="0"/>
    <n v="0"/>
    <n v="0"/>
    <n v="197"/>
    <n v="125"/>
    <n v="1248"/>
  </r>
  <r>
    <x v="22"/>
    <x v="0"/>
    <n v="4562"/>
    <n v="3.4500000476837198"/>
    <x v="161"/>
    <n v="0"/>
    <n v="0"/>
    <n v="0"/>
    <n v="3.4500000476837198"/>
    <n v="0"/>
    <n v="0"/>
    <n v="0"/>
    <n v="199"/>
    <n v="1241"/>
    <n v="2560"/>
  </r>
  <r>
    <x v="22"/>
    <x v="1"/>
    <n v="7142"/>
    <n v="5.4000000953674299"/>
    <x v="438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x v="448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x v="135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x v="3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x v="44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x v="450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x v="438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x v="451"/>
    <n v="0"/>
    <n v="0"/>
    <n v="0"/>
    <n v="4.8000001907348597"/>
    <n v="9.9999997764825804E-3"/>
    <n v="0"/>
    <n v="0"/>
    <n v="258"/>
    <n v="1182"/>
    <n v="2701"/>
  </r>
  <r>
    <x v="22"/>
    <x v="9"/>
    <n v="0"/>
    <n v="0"/>
    <x v="28"/>
    <n v="0"/>
    <n v="0"/>
    <n v="0"/>
    <n v="0"/>
    <n v="0"/>
    <n v="0"/>
    <n v="0"/>
    <n v="0"/>
    <n v="1440"/>
    <n v="2060"/>
  </r>
  <r>
    <x v="22"/>
    <x v="10"/>
    <n v="6238"/>
    <n v="4.7199997901916504"/>
    <x v="452"/>
    <n v="0"/>
    <n v="0"/>
    <n v="0"/>
    <n v="4.7199997901916504"/>
    <n v="0"/>
    <n v="0"/>
    <n v="0"/>
    <n v="302"/>
    <n v="1138"/>
    <n v="2796"/>
  </r>
  <r>
    <x v="22"/>
    <x v="11"/>
    <n v="0"/>
    <n v="0"/>
    <x v="28"/>
    <n v="0"/>
    <n v="0"/>
    <n v="0"/>
    <n v="0"/>
    <n v="0"/>
    <n v="33"/>
    <n v="0"/>
    <n v="0"/>
    <n v="1407"/>
    <n v="2664"/>
  </r>
  <r>
    <x v="22"/>
    <x v="12"/>
    <n v="5896"/>
    <n v="4.46000003814697"/>
    <x v="76"/>
    <n v="0"/>
    <n v="0"/>
    <n v="0"/>
    <n v="4.46000003814697"/>
    <n v="0"/>
    <n v="0"/>
    <n v="0"/>
    <n v="258"/>
    <n v="1182"/>
    <n v="2703"/>
  </r>
  <r>
    <x v="22"/>
    <x v="13"/>
    <n v="7802"/>
    <n v="5.9000000953674299"/>
    <x v="453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x v="28"/>
    <n v="0"/>
    <n v="0"/>
    <n v="0"/>
    <n v="0"/>
    <n v="0"/>
    <n v="0"/>
    <n v="0"/>
    <n v="0"/>
    <n v="1440"/>
    <n v="2060"/>
  </r>
  <r>
    <x v="22"/>
    <x v="15"/>
    <n v="5565"/>
    <n v="4.21000003814697"/>
    <x v="125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x v="190"/>
    <n v="0"/>
    <n v="0"/>
    <n v="0"/>
    <n v="4.3299999237060502"/>
    <n v="0"/>
    <n v="0"/>
    <n v="0"/>
    <n v="255"/>
    <n v="1185"/>
    <n v="2687"/>
  </r>
  <r>
    <x v="22"/>
    <x v="17"/>
    <n v="0"/>
    <n v="0"/>
    <x v="28"/>
    <n v="0"/>
    <n v="0"/>
    <n v="0"/>
    <n v="0"/>
    <n v="0"/>
    <n v="0"/>
    <n v="0"/>
    <n v="0"/>
    <n v="1440"/>
    <n v="2060"/>
  </r>
  <r>
    <x v="22"/>
    <x v="18"/>
    <n v="6744"/>
    <n v="5.0999999046325701"/>
    <x v="454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x v="455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x v="456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x v="98"/>
    <n v="0"/>
    <n v="0"/>
    <n v="0"/>
    <n v="4.5700001716613796"/>
    <n v="0"/>
    <n v="0"/>
    <n v="0"/>
    <n v="240"/>
    <n v="1200"/>
    <n v="2671"/>
  </r>
  <r>
    <x v="22"/>
    <x v="22"/>
    <n v="5832"/>
    <n v="4.4099998474121103"/>
    <x v="348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x v="457"/>
    <n v="0"/>
    <n v="0"/>
    <n v="0"/>
    <n v="4.78999996185303"/>
    <n v="0"/>
    <n v="0"/>
    <n v="0"/>
    <n v="239"/>
    <n v="1201"/>
    <n v="2682"/>
  </r>
  <r>
    <x v="22"/>
    <x v="24"/>
    <n v="6116"/>
    <n v="4.6199998855590803"/>
    <x v="458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x v="37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x v="459"/>
    <n v="0"/>
    <n v="0"/>
    <n v="0"/>
    <n v="5.8200001716613796"/>
    <n v="0"/>
    <n v="0"/>
    <n v="0"/>
    <n v="251"/>
    <n v="1189"/>
    <n v="2712"/>
  </r>
  <r>
    <x v="22"/>
    <x v="27"/>
    <n v="6277"/>
    <n v="4.75"/>
    <x v="225"/>
    <n v="0"/>
    <n v="0"/>
    <n v="0"/>
    <n v="4.7300000190734899"/>
    <n v="1.9999999552965199E-2"/>
    <n v="0"/>
    <n v="0"/>
    <n v="264"/>
    <n v="800"/>
    <n v="2175"/>
  </r>
  <r>
    <x v="22"/>
    <x v="28"/>
    <n v="0"/>
    <n v="0"/>
    <x v="28"/>
    <n v="0"/>
    <n v="0"/>
    <n v="0"/>
    <n v="0"/>
    <n v="0"/>
    <n v="0"/>
    <n v="0"/>
    <n v="0"/>
    <n v="1440"/>
    <n v="0"/>
  </r>
  <r>
    <x v="23"/>
    <x v="0"/>
    <n v="0"/>
    <n v="0"/>
    <x v="28"/>
    <n v="0"/>
    <n v="0"/>
    <n v="0"/>
    <n v="0"/>
    <n v="0"/>
    <n v="0"/>
    <n v="0"/>
    <n v="0"/>
    <n v="1440"/>
    <n v="1841"/>
  </r>
  <r>
    <x v="23"/>
    <x v="1"/>
    <n v="4053"/>
    <n v="2.9100000858306898"/>
    <x v="460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x v="435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x v="114"/>
    <n v="0"/>
    <n v="0"/>
    <n v="0"/>
    <n v="0.92000001668930098"/>
    <n v="0"/>
    <n v="0"/>
    <n v="0"/>
    <n v="58"/>
    <n v="976"/>
    <n v="2127"/>
  </r>
  <r>
    <x v="23"/>
    <x v="4"/>
    <n v="4732"/>
    <n v="3.3900001049041699"/>
    <x v="360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x v="45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x v="461"/>
    <n v="0"/>
    <n v="2"/>
    <n v="0.769999980926514"/>
    <n v="3.1700000762939502"/>
    <n v="0"/>
    <n v="30"/>
    <n v="31"/>
    <n v="146"/>
    <n v="1233"/>
    <n v="2798"/>
  </r>
  <r>
    <x v="23"/>
    <x v="7"/>
    <n v="0"/>
    <n v="0"/>
    <x v="28"/>
    <n v="0"/>
    <n v="0"/>
    <n v="0"/>
    <n v="0"/>
    <n v="0"/>
    <n v="0"/>
    <n v="0"/>
    <n v="0"/>
    <n v="1440"/>
    <n v="1841"/>
  </r>
  <r>
    <x v="23"/>
    <x v="8"/>
    <n v="10771"/>
    <n v="7.7199997901916504"/>
    <x v="26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x v="28"/>
    <n v="0"/>
    <n v="0"/>
    <n v="0"/>
    <n v="0"/>
    <n v="0"/>
    <n v="0"/>
    <n v="0"/>
    <n v="0"/>
    <n v="1440"/>
    <n v="1841"/>
  </r>
  <r>
    <x v="23"/>
    <x v="10"/>
    <n v="637"/>
    <n v="0.46000000834464999"/>
    <x v="462"/>
    <n v="0"/>
    <n v="0"/>
    <n v="0"/>
    <n v="0.46000000834464999"/>
    <n v="0"/>
    <n v="0"/>
    <n v="0"/>
    <n v="20"/>
    <n v="1420"/>
    <n v="1922"/>
  </r>
  <r>
    <x v="23"/>
    <x v="11"/>
    <n v="0"/>
    <n v="0"/>
    <x v="28"/>
    <n v="0"/>
    <n v="0"/>
    <n v="0"/>
    <n v="0"/>
    <n v="0"/>
    <n v="0"/>
    <n v="0"/>
    <n v="0"/>
    <n v="1440"/>
    <n v="1841"/>
  </r>
  <r>
    <x v="23"/>
    <x v="12"/>
    <n v="2153"/>
    <n v="1.53999996185303"/>
    <x v="46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x v="233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x v="464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x v="28"/>
    <n v="0"/>
    <n v="0"/>
    <n v="0"/>
    <n v="0"/>
    <n v="0"/>
    <n v="0"/>
    <n v="0"/>
    <n v="0"/>
    <n v="1440"/>
    <n v="1841"/>
  </r>
  <r>
    <x v="23"/>
    <x v="16"/>
    <n v="703"/>
    <n v="0.5"/>
    <x v="270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x v="28"/>
    <n v="0"/>
    <n v="0"/>
    <n v="0"/>
    <n v="0"/>
    <n v="0"/>
    <n v="0"/>
    <n v="0"/>
    <n v="0"/>
    <n v="1440"/>
    <n v="1841"/>
  </r>
  <r>
    <x v="23"/>
    <x v="18"/>
    <n v="2503"/>
    <n v="1.78999996185303"/>
    <x v="45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x v="465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x v="28"/>
    <n v="0"/>
    <n v="0"/>
    <n v="0"/>
    <n v="0"/>
    <n v="0"/>
    <n v="0"/>
    <n v="0"/>
    <n v="0"/>
    <n v="1440"/>
    <n v="1841"/>
  </r>
  <r>
    <x v="23"/>
    <x v="21"/>
    <n v="9"/>
    <n v="9.9999997764825804E-3"/>
    <x v="94"/>
    <n v="0"/>
    <n v="0"/>
    <n v="0"/>
    <n v="9.9999997764825804E-3"/>
    <n v="0"/>
    <n v="0"/>
    <n v="0"/>
    <n v="1"/>
    <n v="1439"/>
    <n v="1843"/>
  </r>
  <r>
    <x v="23"/>
    <x v="22"/>
    <n v="0"/>
    <n v="0"/>
    <x v="28"/>
    <n v="0"/>
    <n v="0"/>
    <n v="0"/>
    <n v="0"/>
    <n v="0"/>
    <n v="0"/>
    <n v="0"/>
    <n v="0"/>
    <n v="1440"/>
    <n v="1841"/>
  </r>
  <r>
    <x v="23"/>
    <x v="23"/>
    <n v="0"/>
    <n v="0"/>
    <x v="28"/>
    <n v="0"/>
    <n v="0"/>
    <n v="0"/>
    <n v="0"/>
    <n v="0"/>
    <n v="0"/>
    <n v="0"/>
    <n v="0"/>
    <n v="1440"/>
    <n v="1841"/>
  </r>
  <r>
    <x v="23"/>
    <x v="24"/>
    <n v="4697"/>
    <n v="3.3699998855590798"/>
    <x v="409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x v="466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x v="2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x v="467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x v="179"/>
    <n v="0"/>
    <n v="0"/>
    <n v="0"/>
    <n v="1.0299999713897701"/>
    <n v="0"/>
    <n v="0"/>
    <n v="0"/>
    <n v="86"/>
    <n v="862"/>
    <n v="1466"/>
  </r>
  <r>
    <x v="24"/>
    <x v="3"/>
    <n v="5563"/>
    <n v="3.6800000667571999"/>
    <x v="152"/>
    <n v="0"/>
    <n v="0"/>
    <n v="0"/>
    <n v="3.6800000667571999"/>
    <n v="0"/>
    <n v="0"/>
    <n v="0"/>
    <n v="217"/>
    <n v="837"/>
    <n v="1756"/>
  </r>
  <r>
    <x v="24"/>
    <x v="4"/>
    <n v="13217"/>
    <n v="8.7399997711181605"/>
    <x v="123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x v="245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x v="159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x v="326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x v="468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x v="323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x v="119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x v="75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x v="469"/>
    <n v="0"/>
    <n v="0"/>
    <n v="0"/>
    <n v="3.3199999332428001"/>
    <n v="0"/>
    <n v="0"/>
    <n v="0"/>
    <n v="199"/>
    <n v="720"/>
    <n v="1705"/>
  </r>
  <r>
    <x v="24"/>
    <x v="13"/>
    <n v="13239"/>
    <n v="9.2700004577636701"/>
    <x v="367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x v="470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x v="318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x v="134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x v="445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x v="84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x v="47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x v="472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x v="321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x v="245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x v="314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x v="439"/>
    <n v="0"/>
    <n v="0"/>
    <n v="0"/>
    <n v="3.9100000858306898"/>
    <n v="0"/>
    <n v="0"/>
    <n v="0"/>
    <n v="299"/>
    <n v="717"/>
    <n v="1850"/>
  </r>
  <r>
    <x v="24"/>
    <x v="25"/>
    <n v="6815"/>
    <n v="4.5"/>
    <x v="473"/>
    <n v="0"/>
    <n v="0"/>
    <n v="0"/>
    <n v="4.5"/>
    <n v="0"/>
    <n v="0"/>
    <n v="0"/>
    <n v="328"/>
    <n v="745"/>
    <n v="1947"/>
  </r>
  <r>
    <x v="24"/>
    <x v="26"/>
    <n v="4188"/>
    <n v="2.7699999809265101"/>
    <x v="41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x v="443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x v="474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x v="198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x v="143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x v="475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x v="476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x v="477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x v="478"/>
    <n v="0"/>
    <n v="0"/>
    <n v="0"/>
    <n v="3.5299999713897701"/>
    <n v="0"/>
    <n v="0"/>
    <n v="0"/>
    <n v="202"/>
    <n v="1238"/>
    <n v="2098"/>
  </r>
  <r>
    <x v="25"/>
    <x v="4"/>
    <n v="4631"/>
    <n v="3.0999999046325701"/>
    <x v="141"/>
    <n v="0"/>
    <n v="0"/>
    <n v="0"/>
    <n v="3.0999999046325701"/>
    <n v="0"/>
    <n v="0"/>
    <n v="0"/>
    <n v="203"/>
    <n v="1155"/>
    <n v="2076"/>
  </r>
  <r>
    <x v="25"/>
    <x v="5"/>
    <n v="8059"/>
    <n v="5.3899998664856001"/>
    <x v="479"/>
    <n v="0"/>
    <n v="0"/>
    <n v="0"/>
    <n v="5.3899998664856001"/>
    <n v="0"/>
    <n v="0"/>
    <n v="0"/>
    <n v="305"/>
    <n v="1135"/>
    <n v="2383"/>
  </r>
  <r>
    <x v="25"/>
    <x v="6"/>
    <n v="14816"/>
    <n v="10.9799995422363"/>
    <x v="480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x v="481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x v="482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x v="483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x v="484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x v="219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x v="485"/>
    <n v="0"/>
    <n v="0"/>
    <n v="0"/>
    <n v="7.4200000762939498"/>
    <n v="0"/>
    <n v="0"/>
    <n v="0"/>
    <n v="419"/>
    <n v="1021"/>
    <n v="2667"/>
  </r>
  <r>
    <x v="25"/>
    <x v="13"/>
    <n v="18229"/>
    <n v="13.3400001525879"/>
    <x v="486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x v="48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x v="488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x v="489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x v="490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x v="491"/>
    <n v="0"/>
    <n v="0"/>
    <n v="0"/>
    <n v="2.5199999809265101"/>
    <n v="0"/>
    <n v="0"/>
    <n v="0"/>
    <n v="200"/>
    <n v="1240"/>
    <n v="2051"/>
  </r>
  <r>
    <x v="25"/>
    <x v="19"/>
    <n v="5600"/>
    <n v="3.75"/>
    <x v="492"/>
    <n v="0"/>
    <n v="0"/>
    <n v="0"/>
    <n v="3.75"/>
    <n v="0"/>
    <n v="0"/>
    <n v="0"/>
    <n v="237"/>
    <n v="1142"/>
    <n v="2225"/>
  </r>
  <r>
    <x v="25"/>
    <x v="20"/>
    <n v="13041"/>
    <n v="9.1800003051757795"/>
    <x v="493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x v="20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x v="28"/>
    <n v="0"/>
    <n v="0"/>
    <n v="0"/>
    <n v="0"/>
    <n v="0"/>
    <n v="0"/>
    <n v="0"/>
    <n v="0"/>
    <n v="1440"/>
    <n v="1557"/>
  </r>
  <r>
    <x v="25"/>
    <x v="23"/>
    <n v="15010"/>
    <n v="11.1000003814697"/>
    <x v="494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x v="391"/>
    <n v="0"/>
    <n v="3"/>
    <n v="0.81000000238418601"/>
    <n v="3.8599998950958301"/>
    <n v="0"/>
    <n v="44"/>
    <n v="13"/>
    <n v="247"/>
    <n v="1136"/>
    <n v="2553"/>
  </r>
  <r>
    <x v="25"/>
    <x v="25"/>
    <n v="0"/>
    <n v="0"/>
    <x v="28"/>
    <n v="0"/>
    <n v="0"/>
    <n v="0"/>
    <n v="0"/>
    <n v="0"/>
    <n v="0"/>
    <n v="0"/>
    <n v="0"/>
    <n v="111"/>
    <n v="120"/>
  </r>
  <r>
    <x v="26"/>
    <x v="0"/>
    <n v="11317"/>
    <n v="8.4099998474121094"/>
    <x v="440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x v="196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x v="271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x v="495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x v="94"/>
    <n v="0"/>
    <n v="0"/>
    <n v="0"/>
    <n v="9.9999997764825804E-3"/>
    <n v="0"/>
    <n v="0"/>
    <n v="0"/>
    <n v="3"/>
    <n v="1437"/>
    <n v="1635"/>
  </r>
  <r>
    <x v="26"/>
    <x v="5"/>
    <n v="0"/>
    <n v="0"/>
    <x v="28"/>
    <n v="0"/>
    <n v="0"/>
    <n v="0"/>
    <n v="0"/>
    <n v="0"/>
    <n v="0"/>
    <n v="0"/>
    <n v="0"/>
    <n v="1440"/>
    <n v="1629"/>
  </r>
  <r>
    <x v="26"/>
    <x v="6"/>
    <n v="9827"/>
    <n v="6.71000003814697"/>
    <x v="245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x v="132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x v="496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x v="497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x v="498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x v="149"/>
    <n v="0"/>
    <n v="0"/>
    <n v="0"/>
    <n v="1.79999995231628"/>
    <n v="0"/>
    <n v="0"/>
    <n v="0"/>
    <n v="90"/>
    <n v="1350"/>
    <n v="1965"/>
  </r>
  <r>
    <x v="26"/>
    <x v="12"/>
    <n v="3520"/>
    <n v="2.1600000858306898"/>
    <x v="150"/>
    <n v="0"/>
    <n v="0"/>
    <n v="0"/>
    <n v="2.1500000953674299"/>
    <n v="0"/>
    <n v="0"/>
    <n v="0"/>
    <n v="125"/>
    <n v="566"/>
    <n v="2049"/>
  </r>
  <r>
    <x v="26"/>
    <x v="13"/>
    <n v="10091"/>
    <n v="6.8200001716613796"/>
    <x v="318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x v="261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x v="117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x v="248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x v="217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x v="499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x v="253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x v="19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x v="500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x v="501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x v="502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x v="503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x v="255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x v="326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x v="504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x v="505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x v="506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x v="344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x v="507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x v="508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x v="509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x v="510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x v="511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x v="512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x v="513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x v="514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x v="515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x v="516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x v="133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x v="517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x v="518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x v="519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x v="520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x v="521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x v="522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x v="523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x v="524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x v="525"/>
    <n v="0"/>
    <n v="0"/>
    <n v="0"/>
    <n v="0.85000002384185802"/>
    <n v="0"/>
    <n v="0"/>
    <n v="0"/>
    <n v="51"/>
    <n v="1389"/>
    <n v="1886"/>
  </r>
  <r>
    <x v="27"/>
    <x v="20"/>
    <n v="1969"/>
    <n v="1.4299999475479099"/>
    <x v="51"/>
    <n v="0"/>
    <n v="0"/>
    <n v="0"/>
    <n v="1.4299999475479099"/>
    <n v="0"/>
    <n v="0"/>
    <n v="0"/>
    <n v="95"/>
    <n v="1345"/>
    <n v="1988"/>
  </r>
  <r>
    <x v="27"/>
    <x v="21"/>
    <n v="15484"/>
    <n v="11.8999996185303"/>
    <x v="526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x v="527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x v="52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x v="529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x v="530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x v="531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x v="532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x v="533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x v="534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x v="439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x v="535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x v="536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x v="374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x v="65"/>
    <n v="0"/>
    <n v="0"/>
    <n v="0"/>
    <n v="1.7599999904632599"/>
    <n v="0"/>
    <n v="0"/>
    <n v="0"/>
    <n v="105"/>
    <n v="1335"/>
    <n v="1632"/>
  </r>
  <r>
    <x v="28"/>
    <x v="4"/>
    <n v="9256"/>
    <n v="6.1399998664856001"/>
    <x v="537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x v="538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x v="187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x v="539"/>
    <n v="0"/>
    <n v="0"/>
    <n v="0"/>
    <n v="2.7799999713897701"/>
    <n v="0"/>
    <n v="0"/>
    <n v="0"/>
    <n v="164"/>
    <n v="1276"/>
    <n v="1763"/>
  </r>
  <r>
    <x v="28"/>
    <x v="8"/>
    <n v="6466"/>
    <n v="4.2699999809265101"/>
    <x v="540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x v="541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x v="113"/>
    <n v="0"/>
    <n v="0"/>
    <n v="0"/>
    <n v="1.87000000476837"/>
    <n v="0"/>
    <n v="0"/>
    <n v="0"/>
    <n v="120"/>
    <n v="1320"/>
    <n v="1651"/>
  </r>
  <r>
    <x v="28"/>
    <x v="11"/>
    <n v="9282"/>
    <n v="6.2600002288818404"/>
    <x v="203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x v="129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x v="542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x v="92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x v="64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x v="543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x v="54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x v="28"/>
    <n v="0"/>
    <n v="0"/>
    <n v="0"/>
    <n v="0"/>
    <n v="0"/>
    <n v="0"/>
    <n v="0"/>
    <n v="0"/>
    <n v="1440"/>
    <n v="0"/>
  </r>
  <r>
    <x v="29"/>
    <x v="0"/>
    <n v="7626"/>
    <n v="6.0500001907348597"/>
    <x v="370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x v="521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x v="545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x v="546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x v="547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x v="548"/>
    <n v="0"/>
    <n v="0"/>
    <n v="0"/>
    <n v="1.6900000572204601"/>
    <n v="0"/>
    <n v="0"/>
    <n v="0"/>
    <n v="93"/>
    <n v="599"/>
    <n v="2572"/>
  </r>
  <r>
    <x v="29"/>
    <x v="6"/>
    <n v="13630"/>
    <n v="10.810000419616699"/>
    <x v="54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x v="550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x v="455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x v="551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x v="552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x v="553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x v="554"/>
    <n v="0"/>
    <n v="0"/>
    <n v="0"/>
    <n v="2.9400000572204599"/>
    <n v="0"/>
    <n v="0"/>
    <n v="0"/>
    <n v="135"/>
    <n v="734"/>
    <n v="2741"/>
  </r>
  <r>
    <x v="29"/>
    <x v="13"/>
    <n v="12405"/>
    <n v="9.8400001525878906"/>
    <x v="555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x v="556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x v="55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x v="4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x v="166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x v="558"/>
    <n v="0"/>
    <n v="0"/>
    <n v="0"/>
    <n v="2.3399999141693102"/>
    <n v="0"/>
    <n v="0"/>
    <n v="0"/>
    <n v="121"/>
    <n v="780"/>
    <n v="2660"/>
  </r>
  <r>
    <x v="29"/>
    <x v="19"/>
    <n v="11419"/>
    <n v="9.0600004196166992"/>
    <x v="488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x v="45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x v="559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x v="307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x v="560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x v="524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x v="357"/>
    <n v="0"/>
    <n v="0"/>
    <n v="0"/>
    <n v="3.53999996185303"/>
    <n v="0"/>
    <n v="0"/>
    <n v="0"/>
    <n v="158"/>
    <n v="851"/>
    <n v="2799"/>
  </r>
  <r>
    <x v="29"/>
    <x v="26"/>
    <n v="2943"/>
    <n v="2.3299999237060498"/>
    <x v="561"/>
    <n v="0"/>
    <n v="0"/>
    <n v="0"/>
    <n v="2.3299999237060498"/>
    <n v="0"/>
    <n v="0"/>
    <n v="0"/>
    <n v="139"/>
    <n v="621"/>
    <n v="2685"/>
  </r>
  <r>
    <x v="29"/>
    <x v="27"/>
    <n v="8382"/>
    <n v="6.6500000953674299"/>
    <x v="210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x v="373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x v="562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x v="196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x v="439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x v="156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x v="182"/>
    <n v="0"/>
    <n v="0"/>
    <n v="0"/>
    <n v="2.4300000667571999"/>
    <n v="0"/>
    <n v="0"/>
    <n v="0"/>
    <n v="134"/>
    <n v="1306"/>
    <n v="2443"/>
  </r>
  <r>
    <x v="30"/>
    <x v="3"/>
    <n v="3430"/>
    <n v="2.6800000667571999"/>
    <x v="101"/>
    <n v="0"/>
    <n v="0"/>
    <n v="0"/>
    <n v="0.89999997615814198"/>
    <n v="0"/>
    <n v="0"/>
    <n v="0"/>
    <n v="65"/>
    <n v="1375"/>
    <n v="2505"/>
  </r>
  <r>
    <x v="30"/>
    <x v="4"/>
    <n v="5319"/>
    <n v="4.1500000953674299"/>
    <x v="563"/>
    <n v="0"/>
    <n v="0"/>
    <n v="0"/>
    <n v="0"/>
    <n v="0"/>
    <n v="0"/>
    <n v="0"/>
    <n v="0"/>
    <n v="1440"/>
    <n v="2693"/>
  </r>
  <r>
    <x v="30"/>
    <x v="5"/>
    <n v="3008"/>
    <n v="2.3499999046325701"/>
    <x v="564"/>
    <n v="0"/>
    <n v="0"/>
    <n v="0"/>
    <n v="0"/>
    <n v="0"/>
    <n v="0"/>
    <n v="0"/>
    <n v="0"/>
    <n v="1440"/>
    <n v="2439"/>
  </r>
  <r>
    <x v="30"/>
    <x v="6"/>
    <n v="3864"/>
    <n v="3.0099999904632599"/>
    <x v="350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x v="198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x v="565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x v="84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x v="56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x v="278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x v="56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x v="167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x v="56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x v="56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x v="363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x v="570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x v="571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x v="572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x v="573"/>
    <n v="0"/>
    <n v="0"/>
    <n v="0"/>
    <n v="0"/>
    <n v="0"/>
    <n v="0"/>
    <n v="0"/>
    <n v="0"/>
    <n v="1440"/>
    <n v="2894"/>
  </r>
  <r>
    <x v="30"/>
    <x v="21"/>
    <n v="12015"/>
    <n v="9.3699998855590803"/>
    <x v="574"/>
    <n v="0"/>
    <n v="0"/>
    <n v="0"/>
    <n v="0"/>
    <n v="0"/>
    <n v="0"/>
    <n v="0"/>
    <n v="0"/>
    <n v="1440"/>
    <n v="3212"/>
  </r>
  <r>
    <x v="30"/>
    <x v="22"/>
    <n v="3588"/>
    <n v="2.7999999523162802"/>
    <x v="575"/>
    <n v="0"/>
    <n v="0"/>
    <n v="0"/>
    <n v="0"/>
    <n v="0"/>
    <n v="0"/>
    <n v="0"/>
    <n v="0"/>
    <n v="1440"/>
    <n v="2516"/>
  </r>
  <r>
    <x v="30"/>
    <x v="23"/>
    <n v="12427"/>
    <n v="9.6899995803833008"/>
    <x v="576"/>
    <n v="0"/>
    <n v="0"/>
    <n v="0"/>
    <n v="1.1799999475479099"/>
    <n v="0"/>
    <n v="0"/>
    <n v="0"/>
    <n v="70"/>
    <n v="1370"/>
    <n v="3266"/>
  </r>
  <r>
    <x v="30"/>
    <x v="24"/>
    <n v="5843"/>
    <n v="4.5599999427795401"/>
    <x v="577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x v="578"/>
    <n v="0"/>
    <n v="0"/>
    <n v="0"/>
    <n v="4.7699999809265101"/>
    <n v="0"/>
    <n v="0"/>
    <n v="0"/>
    <n v="250"/>
    <n v="1190"/>
    <n v="2810"/>
  </r>
  <r>
    <x v="30"/>
    <x v="26"/>
    <n v="9217"/>
    <n v="7.1900000572204599"/>
    <x v="128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x v="579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x v="580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x v="560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x v="28"/>
    <n v="0"/>
    <n v="0"/>
    <n v="0"/>
    <n v="0"/>
    <n v="0"/>
    <n v="0"/>
    <n v="0"/>
    <n v="0"/>
    <n v="1440"/>
    <n v="0"/>
  </r>
  <r>
    <x v="31"/>
    <x v="0"/>
    <n v="2564"/>
    <n v="1.6399999856948899"/>
    <x v="581"/>
    <n v="0"/>
    <n v="0"/>
    <n v="0"/>
    <n v="1.6399999856948899"/>
    <n v="0"/>
    <n v="0"/>
    <n v="0"/>
    <n v="116"/>
    <n v="831"/>
    <n v="2044"/>
  </r>
  <r>
    <x v="31"/>
    <x v="1"/>
    <n v="1320"/>
    <n v="0.83999997377395597"/>
    <x v="306"/>
    <n v="0"/>
    <n v="0"/>
    <n v="0"/>
    <n v="0.83999997377395597"/>
    <n v="0"/>
    <n v="0"/>
    <n v="0"/>
    <n v="82"/>
    <n v="806"/>
    <n v="1934"/>
  </r>
  <r>
    <x v="31"/>
    <x v="2"/>
    <n v="1219"/>
    <n v="0.77999997138977095"/>
    <x v="408"/>
    <n v="0"/>
    <n v="0"/>
    <n v="0"/>
    <n v="0.77999997138977095"/>
    <n v="0"/>
    <n v="0"/>
    <n v="0"/>
    <n v="84"/>
    <n v="853"/>
    <n v="1963"/>
  </r>
  <r>
    <x v="31"/>
    <x v="3"/>
    <n v="2483"/>
    <n v="1.5900000333786"/>
    <x v="582"/>
    <n v="0"/>
    <n v="0"/>
    <n v="0"/>
    <n v="1.5900000333786"/>
    <n v="0"/>
    <n v="0"/>
    <n v="0"/>
    <n v="126"/>
    <n v="937"/>
    <n v="2009"/>
  </r>
  <r>
    <x v="31"/>
    <x v="4"/>
    <n v="244"/>
    <n v="0.15999999642372101"/>
    <x v="163"/>
    <n v="0"/>
    <n v="0"/>
    <n v="0"/>
    <n v="0.15999999642372101"/>
    <n v="0"/>
    <n v="0"/>
    <n v="0"/>
    <n v="12"/>
    <n v="1428"/>
    <n v="1721"/>
  </r>
  <r>
    <x v="31"/>
    <x v="5"/>
    <n v="0"/>
    <n v="0"/>
    <x v="28"/>
    <n v="0"/>
    <n v="0"/>
    <n v="0"/>
    <n v="0"/>
    <n v="0"/>
    <n v="0"/>
    <n v="0"/>
    <n v="0"/>
    <n v="1440"/>
    <n v="1688"/>
  </r>
  <r>
    <x v="31"/>
    <x v="6"/>
    <n v="0"/>
    <n v="0"/>
    <x v="28"/>
    <n v="0"/>
    <n v="0"/>
    <n v="0"/>
    <n v="0"/>
    <n v="0"/>
    <n v="0"/>
    <n v="0"/>
    <n v="0"/>
    <n v="1440"/>
    <n v="1688"/>
  </r>
  <r>
    <x v="31"/>
    <x v="7"/>
    <n v="0"/>
    <n v="0"/>
    <x v="28"/>
    <n v="0"/>
    <n v="0"/>
    <n v="0"/>
    <n v="0"/>
    <n v="0"/>
    <n v="0"/>
    <n v="0"/>
    <n v="0"/>
    <n v="1440"/>
    <n v="1688"/>
  </r>
  <r>
    <x v="31"/>
    <x v="8"/>
    <n v="3147"/>
    <n v="2.0099999904632599"/>
    <x v="583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x v="584"/>
    <n v="0"/>
    <n v="0"/>
    <n v="0"/>
    <n v="9.00000035762787E-2"/>
    <n v="0"/>
    <n v="0"/>
    <n v="0"/>
    <n v="9"/>
    <n v="1431"/>
    <n v="1720"/>
  </r>
  <r>
    <x v="31"/>
    <x v="10"/>
    <n v="4068"/>
    <n v="2.5999999046325701"/>
    <x v="70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x v="346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x v="585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x v="28"/>
    <n v="0"/>
    <n v="0"/>
    <n v="0"/>
    <n v="0"/>
    <n v="0"/>
    <n v="0"/>
    <n v="0"/>
    <n v="0"/>
    <n v="1440"/>
    <n v="1688"/>
  </r>
  <r>
    <x v="31"/>
    <x v="14"/>
    <n v="1321"/>
    <n v="0.85000002384185802"/>
    <x v="525"/>
    <n v="0"/>
    <n v="0"/>
    <n v="0"/>
    <n v="0.85000002384185802"/>
    <n v="0"/>
    <n v="0"/>
    <n v="0"/>
    <n v="80"/>
    <n v="1360"/>
    <n v="1928"/>
  </r>
  <r>
    <x v="31"/>
    <x v="15"/>
    <n v="1758"/>
    <n v="1.12999999523163"/>
    <x v="55"/>
    <n v="0"/>
    <n v="0"/>
    <n v="0"/>
    <n v="1.12999999523163"/>
    <n v="0"/>
    <n v="0"/>
    <n v="0"/>
    <n v="112"/>
    <n v="900"/>
    <n v="2067"/>
  </r>
  <r>
    <x v="31"/>
    <x v="16"/>
    <n v="6157"/>
    <n v="3.9400000572204599"/>
    <x v="586"/>
    <n v="0"/>
    <n v="0"/>
    <n v="0"/>
    <n v="3.9400000572204599"/>
    <n v="0"/>
    <n v="0"/>
    <n v="0"/>
    <n v="310"/>
    <n v="714"/>
    <n v="2780"/>
  </r>
  <r>
    <x v="31"/>
    <x v="17"/>
    <n v="8360"/>
    <n v="5.3499999046325701"/>
    <x v="369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x v="238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x v="116"/>
    <n v="0"/>
    <n v="0"/>
    <n v="0"/>
    <n v="1.03999996185303"/>
    <n v="0"/>
    <n v="0"/>
    <n v="0"/>
    <n v="79"/>
    <n v="834"/>
    <n v="1962"/>
  </r>
  <r>
    <x v="31"/>
    <x v="20"/>
    <n v="1831"/>
    <n v="1.16999995708466"/>
    <x v="587"/>
    <n v="0"/>
    <n v="0"/>
    <n v="0"/>
    <n v="1.16999995708466"/>
    <n v="0"/>
    <n v="0"/>
    <n v="0"/>
    <n v="101"/>
    <n v="916"/>
    <n v="2015"/>
  </r>
  <r>
    <x v="31"/>
    <x v="21"/>
    <n v="2421"/>
    <n v="1.54999995231628"/>
    <x v="46"/>
    <n v="0"/>
    <n v="0"/>
    <n v="0"/>
    <n v="1.54999995231628"/>
    <n v="0"/>
    <n v="0"/>
    <n v="0"/>
    <n v="156"/>
    <n v="739"/>
    <n v="2297"/>
  </r>
  <r>
    <x v="31"/>
    <x v="22"/>
    <n v="2283"/>
    <n v="1.46000003814697"/>
    <x v="588"/>
    <n v="0"/>
    <n v="0"/>
    <n v="0"/>
    <n v="1.46000003814697"/>
    <n v="0"/>
    <n v="0"/>
    <n v="0"/>
    <n v="129"/>
    <n v="848"/>
    <n v="2067"/>
  </r>
  <r>
    <x v="31"/>
    <x v="23"/>
    <n v="0"/>
    <n v="0"/>
    <x v="28"/>
    <n v="0"/>
    <n v="0"/>
    <n v="0"/>
    <n v="0"/>
    <n v="0"/>
    <n v="0"/>
    <n v="0"/>
    <n v="0"/>
    <n v="1440"/>
    <n v="1688"/>
  </r>
  <r>
    <x v="31"/>
    <x v="24"/>
    <n v="0"/>
    <n v="0"/>
    <x v="28"/>
    <n v="0"/>
    <n v="0"/>
    <n v="0"/>
    <n v="0"/>
    <n v="0"/>
    <n v="0"/>
    <n v="0"/>
    <n v="0"/>
    <n v="1440"/>
    <n v="1688"/>
  </r>
  <r>
    <x v="31"/>
    <x v="25"/>
    <n v="0"/>
    <n v="0"/>
    <x v="28"/>
    <n v="0"/>
    <n v="0"/>
    <n v="0"/>
    <n v="0"/>
    <n v="0"/>
    <n v="0"/>
    <n v="0"/>
    <n v="0"/>
    <n v="1440"/>
    <n v="1688"/>
  </r>
  <r>
    <x v="31"/>
    <x v="26"/>
    <n v="0"/>
    <n v="0"/>
    <x v="28"/>
    <n v="0"/>
    <n v="0"/>
    <n v="0"/>
    <n v="0"/>
    <n v="0"/>
    <n v="0"/>
    <n v="0"/>
    <n v="0"/>
    <n v="1440"/>
    <n v="1688"/>
  </r>
  <r>
    <x v="31"/>
    <x v="27"/>
    <n v="0"/>
    <n v="0"/>
    <x v="28"/>
    <n v="0"/>
    <n v="0"/>
    <n v="0"/>
    <n v="0"/>
    <n v="0"/>
    <n v="0"/>
    <n v="0"/>
    <n v="0"/>
    <n v="1440"/>
    <n v="1688"/>
  </r>
  <r>
    <x v="31"/>
    <x v="28"/>
    <n v="0"/>
    <n v="0"/>
    <x v="28"/>
    <n v="0"/>
    <n v="0"/>
    <n v="0"/>
    <n v="0"/>
    <n v="0"/>
    <n v="0"/>
    <n v="0"/>
    <n v="0"/>
    <n v="48"/>
    <n v="57"/>
  </r>
  <r>
    <x v="32"/>
    <x v="0"/>
    <n v="23186"/>
    <n v="20.399999618530298"/>
    <x v="589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x v="590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x v="591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x v="592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x v="593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x v="594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x v="595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x v="596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x v="597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x v="5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x v="599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x v="386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x v="600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x v="123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x v="279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x v="601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x v="602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x v="42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x v="603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x v="604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x v="605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x v="606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x v="607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x v="122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x v="608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x v="10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x v="609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x v="610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x v="611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x v="612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x v="271"/>
    <n v="0"/>
    <n v="1.8200000524520901"/>
    <n v="3.99999991059303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x v="0"/>
    <n v="8.5"/>
    <n v="0"/>
    <n v="1.87999999523163"/>
    <n v="0.55000001192092896"/>
    <n v="6.0599999427795401"/>
    <n v="0"/>
    <n v="25"/>
    <n v="13"/>
    <n v="328"/>
    <n v="728"/>
    <n v="1985"/>
    <x v="0"/>
  </r>
  <r>
    <x v="0"/>
    <x v="1"/>
    <n v="10735"/>
    <x v="1"/>
    <n v="6.9699997901916504"/>
    <n v="0"/>
    <n v="1.5700000524520901"/>
    <n v="0.68999999761581399"/>
    <n v="4.71000003814697"/>
    <n v="0"/>
    <n v="21"/>
    <n v="19"/>
    <n v="217"/>
    <n v="776"/>
    <n v="1797"/>
    <x v="0"/>
  </r>
  <r>
    <x v="0"/>
    <x v="2"/>
    <n v="10460"/>
    <x v="2"/>
    <n v="6.7399997711181596"/>
    <n v="0"/>
    <n v="2.4400000572204599"/>
    <n v="0.40000000596046398"/>
    <n v="3.9100000858306898"/>
    <n v="0"/>
    <n v="30"/>
    <n v="11"/>
    <n v="181"/>
    <n v="1218"/>
    <n v="1776"/>
    <x v="0"/>
  </r>
  <r>
    <x v="0"/>
    <x v="3"/>
    <n v="9762"/>
    <x v="3"/>
    <n v="6.2800002098083496"/>
    <n v="0"/>
    <n v="2.1400001049041699"/>
    <n v="1.2599999904632599"/>
    <n v="2.8299999237060498"/>
    <n v="0"/>
    <n v="29"/>
    <n v="34"/>
    <n v="209"/>
    <n v="726"/>
    <n v="1745"/>
    <x v="0"/>
  </r>
  <r>
    <x v="0"/>
    <x v="4"/>
    <n v="12669"/>
    <x v="4"/>
    <n v="8.1599998474121094"/>
    <n v="0"/>
    <n v="2.71000003814697"/>
    <n v="0.40999999642372098"/>
    <n v="5.03999996185303"/>
    <n v="0"/>
    <n v="36"/>
    <n v="10"/>
    <n v="221"/>
    <n v="773"/>
    <n v="1863"/>
    <x v="0"/>
  </r>
  <r>
    <x v="0"/>
    <x v="5"/>
    <n v="9705"/>
    <x v="5"/>
    <n v="6.4800000190734899"/>
    <n v="0"/>
    <n v="3.1900000572204599"/>
    <n v="0.77999997138977095"/>
    <n v="2.5099999904632599"/>
    <n v="0"/>
    <n v="38"/>
    <n v="20"/>
    <n v="164"/>
    <n v="539"/>
    <n v="1728"/>
    <x v="0"/>
  </r>
  <r>
    <x v="0"/>
    <x v="6"/>
    <n v="13019"/>
    <x v="6"/>
    <n v="8.5900001525878906"/>
    <n v="0"/>
    <n v="3.25"/>
    <n v="0.63999998569488503"/>
    <n v="4.71000003814697"/>
    <n v="0"/>
    <n v="42"/>
    <n v="16"/>
    <n v="233"/>
    <n v="1149"/>
    <n v="1921"/>
    <x v="0"/>
  </r>
  <r>
    <x v="0"/>
    <x v="7"/>
    <n v="15506"/>
    <x v="7"/>
    <n v="9.8800001144409197"/>
    <n v="0"/>
    <n v="3.5299999713897701"/>
    <n v="1.3200000524520901"/>
    <n v="5.0300002098083496"/>
    <n v="0"/>
    <n v="50"/>
    <n v="31"/>
    <n v="264"/>
    <n v="775"/>
    <n v="2035"/>
    <x v="0"/>
  </r>
  <r>
    <x v="0"/>
    <x v="8"/>
    <n v="10544"/>
    <x v="8"/>
    <n v="6.6799998283386204"/>
    <n v="0"/>
    <n v="1.96000003814697"/>
    <n v="0.479999989271164"/>
    <n v="4.2399997711181596"/>
    <n v="0"/>
    <n v="28"/>
    <n v="12"/>
    <n v="205"/>
    <n v="818"/>
    <n v="1786"/>
    <x v="0"/>
  </r>
  <r>
    <x v="0"/>
    <x v="9"/>
    <n v="9819"/>
    <x v="9"/>
    <n v="6.3400001525878897"/>
    <n v="0"/>
    <n v="1.3400000333786"/>
    <n v="0.34999999403953602"/>
    <n v="4.6500000953674299"/>
    <n v="0"/>
    <n v="19"/>
    <n v="8"/>
    <n v="211"/>
    <n v="838"/>
    <n v="1775"/>
    <x v="0"/>
  </r>
  <r>
    <x v="0"/>
    <x v="10"/>
    <n v="12764"/>
    <x v="10"/>
    <n v="8.1300001144409197"/>
    <n v="0"/>
    <n v="4.7600002288818404"/>
    <n v="1.12000000476837"/>
    <n v="2.2400000095367401"/>
    <n v="0"/>
    <n v="66"/>
    <n v="27"/>
    <n v="130"/>
    <n v="1217"/>
    <n v="1827"/>
    <x v="0"/>
  </r>
  <r>
    <x v="0"/>
    <x v="11"/>
    <n v="14371"/>
    <x v="11"/>
    <n v="9.0399999618530291"/>
    <n v="0"/>
    <n v="2.8099999427795401"/>
    <n v="0.87000000476837203"/>
    <n v="5.3600001335143999"/>
    <n v="0"/>
    <n v="41"/>
    <n v="21"/>
    <n v="262"/>
    <n v="732"/>
    <n v="1949"/>
    <x v="0"/>
  </r>
  <r>
    <x v="0"/>
    <x v="12"/>
    <n v="10039"/>
    <x v="12"/>
    <n v="6.4099998474121103"/>
    <n v="0"/>
    <n v="2.9200000762939502"/>
    <n v="0.20999999344348899"/>
    <n v="3.2799999713897701"/>
    <n v="0"/>
    <n v="39"/>
    <n v="5"/>
    <n v="238"/>
    <n v="709"/>
    <n v="1788"/>
    <x v="0"/>
  </r>
  <r>
    <x v="0"/>
    <x v="13"/>
    <n v="15355"/>
    <x v="13"/>
    <n v="9.8000001907348597"/>
    <n v="0"/>
    <n v="5.28999996185303"/>
    <n v="0.56999999284744296"/>
    <n v="3.9400000572204599"/>
    <n v="0"/>
    <n v="73"/>
    <n v="14"/>
    <n v="216"/>
    <n v="814"/>
    <n v="2013"/>
    <x v="0"/>
  </r>
  <r>
    <x v="0"/>
    <x v="14"/>
    <n v="13755"/>
    <x v="14"/>
    <n v="8.7899999618530291"/>
    <n v="0"/>
    <n v="2.3299999237060498"/>
    <n v="0.92000001668930098"/>
    <n v="5.53999996185303"/>
    <n v="0"/>
    <n v="31"/>
    <n v="23"/>
    <n v="279"/>
    <n v="833"/>
    <n v="1970"/>
    <x v="0"/>
  </r>
  <r>
    <x v="0"/>
    <x v="15"/>
    <n v="18134"/>
    <x v="15"/>
    <n v="12.210000038146999"/>
    <n v="0"/>
    <n v="6.4000000953674299"/>
    <n v="0.40999999642372098"/>
    <n v="5.4099998474121103"/>
    <n v="0"/>
    <n v="78"/>
    <n v="11"/>
    <n v="243"/>
    <n v="1108"/>
    <n v="2159"/>
    <x v="0"/>
  </r>
  <r>
    <x v="0"/>
    <x v="16"/>
    <n v="13154"/>
    <x v="16"/>
    <n v="8.5299997329711896"/>
    <n v="0"/>
    <n v="3.53999996185303"/>
    <n v="1.1599999666214"/>
    <n v="3.78999996185303"/>
    <n v="0"/>
    <n v="48"/>
    <n v="28"/>
    <n v="189"/>
    <n v="782"/>
    <n v="1898"/>
    <x v="0"/>
  </r>
  <r>
    <x v="0"/>
    <x v="17"/>
    <n v="11181"/>
    <x v="17"/>
    <n v="7.1500000953674299"/>
    <n v="0"/>
    <n v="1.0599999427795399"/>
    <n v="0.5"/>
    <n v="5.5799999237060502"/>
    <n v="0"/>
    <n v="16"/>
    <n v="12"/>
    <n v="243"/>
    <n v="815"/>
    <n v="1837"/>
    <x v="0"/>
  </r>
  <r>
    <x v="0"/>
    <x v="18"/>
    <n v="14673"/>
    <x v="18"/>
    <n v="9.25"/>
    <n v="0"/>
    <n v="3.5599999427795401"/>
    <n v="1.41999995708466"/>
    <n v="4.2699999809265101"/>
    <n v="0"/>
    <n v="52"/>
    <n v="34"/>
    <n v="217"/>
    <n v="712"/>
    <n v="1947"/>
    <x v="0"/>
  </r>
  <r>
    <x v="0"/>
    <x v="19"/>
    <n v="10602"/>
    <x v="19"/>
    <n v="6.8099999427795401"/>
    <n v="0"/>
    <n v="2.28999996185303"/>
    <n v="1.6000000238418599"/>
    <n v="2.9200000762939502"/>
    <n v="0"/>
    <n v="33"/>
    <n v="35"/>
    <n v="246"/>
    <n v="730"/>
    <n v="1820"/>
    <x v="0"/>
  </r>
  <r>
    <x v="0"/>
    <x v="20"/>
    <n v="14727"/>
    <x v="20"/>
    <n v="9.7100000381469709"/>
    <n v="0"/>
    <n v="3.21000003814697"/>
    <n v="0.56999999284744296"/>
    <n v="5.9200000762939498"/>
    <n v="0"/>
    <n v="41"/>
    <n v="15"/>
    <n v="277"/>
    <n v="798"/>
    <n v="2004"/>
    <x v="0"/>
  </r>
  <r>
    <x v="0"/>
    <x v="21"/>
    <n v="15103"/>
    <x v="21"/>
    <n v="9.6599998474121094"/>
    <n v="0"/>
    <n v="3.7300000190734899"/>
    <n v="1.04999995231628"/>
    <n v="4.8800001144409197"/>
    <n v="0"/>
    <n v="50"/>
    <n v="24"/>
    <n v="254"/>
    <n v="816"/>
    <n v="1990"/>
    <x v="0"/>
  </r>
  <r>
    <x v="0"/>
    <x v="22"/>
    <n v="11100"/>
    <x v="17"/>
    <n v="7.1500000953674299"/>
    <n v="0"/>
    <n v="2.46000003814697"/>
    <n v="0.87000000476837203"/>
    <n v="3.8199999332428001"/>
    <n v="0"/>
    <n v="36"/>
    <n v="22"/>
    <n v="203"/>
    <n v="1179"/>
    <n v="1819"/>
    <x v="0"/>
  </r>
  <r>
    <x v="0"/>
    <x v="23"/>
    <n v="14070"/>
    <x v="22"/>
    <n v="8.8999996185302699"/>
    <n v="0"/>
    <n v="2.9200000762939502"/>
    <n v="1.08000004291534"/>
    <n v="4.8800001144409197"/>
    <n v="0"/>
    <n v="45"/>
    <n v="24"/>
    <n v="250"/>
    <n v="857"/>
    <n v="1959"/>
    <x v="0"/>
  </r>
  <r>
    <x v="0"/>
    <x v="24"/>
    <n v="12159"/>
    <x v="23"/>
    <n v="8.0299997329711896"/>
    <n v="0"/>
    <n v="1.9700000286102299"/>
    <n v="0.25"/>
    <n v="5.8099999427795401"/>
    <n v="0"/>
    <n v="24"/>
    <n v="6"/>
    <n v="289"/>
    <n v="754"/>
    <n v="1896"/>
    <x v="0"/>
  </r>
  <r>
    <x v="0"/>
    <x v="25"/>
    <n v="11992"/>
    <x v="24"/>
    <n v="7.71000003814697"/>
    <n v="0"/>
    <n v="2.46000003814697"/>
    <n v="2.1199998855590798"/>
    <n v="3.1300001144409202"/>
    <n v="0"/>
    <n v="37"/>
    <n v="46"/>
    <n v="175"/>
    <n v="833"/>
    <n v="1821"/>
    <x v="0"/>
  </r>
  <r>
    <x v="0"/>
    <x v="26"/>
    <n v="10060"/>
    <x v="25"/>
    <n v="6.5799999237060502"/>
    <n v="0"/>
    <n v="3.5299999713897701"/>
    <n v="0.31999999284744302"/>
    <n v="2.7300000190734899"/>
    <n v="0"/>
    <n v="44"/>
    <n v="8"/>
    <n v="203"/>
    <n v="574"/>
    <n v="1740"/>
    <x v="0"/>
  </r>
  <r>
    <x v="0"/>
    <x v="27"/>
    <n v="12022"/>
    <x v="26"/>
    <n v="7.7199997901916504"/>
    <n v="0"/>
    <n v="3.4500000476837198"/>
    <n v="0.52999997138977095"/>
    <n v="3.7400000095367401"/>
    <n v="0"/>
    <n v="46"/>
    <n v="11"/>
    <n v="206"/>
    <n v="835"/>
    <n v="1819"/>
    <x v="0"/>
  </r>
  <r>
    <x v="0"/>
    <x v="28"/>
    <n v="12207"/>
    <x v="27"/>
    <n v="7.7699999809265101"/>
    <n v="0"/>
    <n v="3.3499999046325701"/>
    <n v="1.1599999666214"/>
    <n v="3.2599999904632599"/>
    <n v="0"/>
    <n v="46"/>
    <n v="31"/>
    <n v="214"/>
    <n v="746"/>
    <n v="1859"/>
    <x v="0"/>
  </r>
  <r>
    <x v="0"/>
    <x v="29"/>
    <n v="12770"/>
    <x v="10"/>
    <n v="8.1300001144409197"/>
    <n v="0"/>
    <n v="2.5599999427795401"/>
    <n v="1.0099999904632599"/>
    <n v="4.5500001907348597"/>
    <n v="0"/>
    <n v="36"/>
    <n v="23"/>
    <n v="251"/>
    <n v="669"/>
    <n v="1783"/>
    <x v="0"/>
  </r>
  <r>
    <x v="0"/>
    <x v="30"/>
    <n v="0"/>
    <x v="28"/>
    <n v="0"/>
    <n v="0"/>
    <n v="0"/>
    <n v="0"/>
    <n v="0"/>
    <n v="0"/>
    <n v="0"/>
    <n v="0"/>
    <n v="0"/>
    <n v="1440"/>
    <n v="0"/>
    <x v="0"/>
  </r>
  <r>
    <x v="1"/>
    <x v="0"/>
    <n v="8163"/>
    <x v="29"/>
    <n v="5.3099999427795401"/>
    <n v="0"/>
    <n v="0"/>
    <n v="0"/>
    <n v="5.3099999427795401"/>
    <n v="0"/>
    <n v="0"/>
    <n v="0"/>
    <n v="146"/>
    <n v="1294"/>
    <n v="1432"/>
    <x v="0"/>
  </r>
  <r>
    <x v="1"/>
    <x v="1"/>
    <n v="7007"/>
    <x v="30"/>
    <n v="4.5500001907348597"/>
    <n v="0"/>
    <n v="0"/>
    <n v="0"/>
    <n v="4.5500001907348597"/>
    <n v="0"/>
    <n v="0"/>
    <n v="0"/>
    <n v="148"/>
    <n v="1292"/>
    <n v="1411"/>
    <x v="0"/>
  </r>
  <r>
    <x v="1"/>
    <x v="2"/>
    <n v="9107"/>
    <x v="31"/>
    <n v="5.9200000762939498"/>
    <n v="0"/>
    <n v="0"/>
    <n v="0"/>
    <n v="5.9099998474121103"/>
    <n v="9.9999997764825804E-3"/>
    <n v="0"/>
    <n v="0"/>
    <n v="236"/>
    <n v="1204"/>
    <n v="1572"/>
    <x v="0"/>
  </r>
  <r>
    <x v="1"/>
    <x v="3"/>
    <n v="1510"/>
    <x v="32"/>
    <n v="0.980000019073486"/>
    <n v="0"/>
    <n v="0"/>
    <n v="0"/>
    <n v="0.97000002861022905"/>
    <n v="0"/>
    <n v="0"/>
    <n v="0"/>
    <n v="96"/>
    <n v="1344"/>
    <n v="1344"/>
    <x v="0"/>
  </r>
  <r>
    <x v="1"/>
    <x v="4"/>
    <n v="5370"/>
    <x v="33"/>
    <n v="3.4900000095367401"/>
    <n v="0"/>
    <n v="0"/>
    <n v="0"/>
    <n v="3.4900000095367401"/>
    <n v="0"/>
    <n v="0"/>
    <n v="0"/>
    <n v="176"/>
    <n v="1264"/>
    <n v="1463"/>
    <x v="0"/>
  </r>
  <r>
    <x v="1"/>
    <x v="5"/>
    <n v="6175"/>
    <x v="34"/>
    <n v="4.0599999427795401"/>
    <n v="0"/>
    <n v="1.0299999713897701"/>
    <n v="1.5199999809265099"/>
    <n v="1.4900000095367401"/>
    <n v="9.9999997764825804E-3"/>
    <n v="15"/>
    <n v="22"/>
    <n v="127"/>
    <n v="1276"/>
    <n v="1554"/>
    <x v="0"/>
  </r>
  <r>
    <x v="1"/>
    <x v="6"/>
    <n v="10536"/>
    <x v="35"/>
    <n v="7.4099998474121103"/>
    <n v="0"/>
    <n v="2.1500000953674299"/>
    <n v="0.62000000476837203"/>
    <n v="4.6199998855590803"/>
    <n v="9.9999997764825804E-3"/>
    <n v="17"/>
    <n v="7"/>
    <n v="202"/>
    <n v="1214"/>
    <n v="1604"/>
    <x v="0"/>
  </r>
  <r>
    <x v="1"/>
    <x v="7"/>
    <n v="2916"/>
    <x v="36"/>
    <n v="1.8999999761581401"/>
    <n v="0"/>
    <n v="0"/>
    <n v="0"/>
    <n v="1.8999999761581401"/>
    <n v="0"/>
    <n v="0"/>
    <n v="0"/>
    <n v="141"/>
    <n v="1299"/>
    <n v="1435"/>
    <x v="0"/>
  </r>
  <r>
    <x v="1"/>
    <x v="8"/>
    <n v="4974"/>
    <x v="37"/>
    <n v="3.2300000190734899"/>
    <n v="0"/>
    <n v="0"/>
    <n v="0"/>
    <n v="3.2300000190734899"/>
    <n v="0"/>
    <n v="0"/>
    <n v="0"/>
    <n v="151"/>
    <n v="1289"/>
    <n v="1446"/>
    <x v="0"/>
  </r>
  <r>
    <x v="1"/>
    <x v="9"/>
    <n v="6349"/>
    <x v="38"/>
    <n v="4.1300001144409197"/>
    <n v="0"/>
    <n v="0"/>
    <n v="0"/>
    <n v="4.1100001335143999"/>
    <n v="1.9999999552965199E-2"/>
    <n v="0"/>
    <n v="0"/>
    <n v="186"/>
    <n v="1254"/>
    <n v="1467"/>
    <x v="0"/>
  </r>
  <r>
    <x v="1"/>
    <x v="10"/>
    <n v="4026"/>
    <x v="39"/>
    <n v="2.6199998855590798"/>
    <n v="0"/>
    <n v="0"/>
    <n v="0"/>
    <n v="2.5999999046325701"/>
    <n v="0"/>
    <n v="0"/>
    <n v="0"/>
    <n v="199"/>
    <n v="1241"/>
    <n v="1470"/>
    <x v="0"/>
  </r>
  <r>
    <x v="1"/>
    <x v="11"/>
    <n v="8538"/>
    <x v="40"/>
    <n v="5.5500001907348597"/>
    <n v="0"/>
    <n v="0"/>
    <n v="0"/>
    <n v="5.53999996185303"/>
    <n v="9.9999997764825804E-3"/>
    <n v="0"/>
    <n v="0"/>
    <n v="227"/>
    <n v="1213"/>
    <n v="1562"/>
    <x v="0"/>
  </r>
  <r>
    <x v="1"/>
    <x v="12"/>
    <n v="6076"/>
    <x v="41"/>
    <n v="3.9500000476837198"/>
    <n v="0"/>
    <n v="1.1499999761581401"/>
    <n v="0.91000002622604403"/>
    <n v="1.8899999856948899"/>
    <n v="0"/>
    <n v="16"/>
    <n v="18"/>
    <n v="185"/>
    <n v="1221"/>
    <n v="1617"/>
    <x v="0"/>
  </r>
  <r>
    <x v="1"/>
    <x v="13"/>
    <n v="6497"/>
    <x v="42"/>
    <n v="4.2199997901916504"/>
    <n v="0"/>
    <n v="0"/>
    <n v="0"/>
    <n v="4.1999998092651403"/>
    <n v="1.9999999552965199E-2"/>
    <n v="0"/>
    <n v="0"/>
    <n v="202"/>
    <n v="1238"/>
    <n v="1492"/>
    <x v="0"/>
  </r>
  <r>
    <x v="1"/>
    <x v="14"/>
    <n v="2826"/>
    <x v="43"/>
    <n v="1.8400000333786"/>
    <n v="0"/>
    <n v="0"/>
    <n v="0"/>
    <n v="1.83000004291534"/>
    <n v="9.9999997764825804E-3"/>
    <n v="0"/>
    <n v="0"/>
    <n v="140"/>
    <n v="1300"/>
    <n v="1402"/>
    <x v="0"/>
  </r>
  <r>
    <x v="1"/>
    <x v="15"/>
    <n v="8367"/>
    <x v="44"/>
    <n v="5.4400000572204599"/>
    <n v="0"/>
    <n v="1.1100000143051101"/>
    <n v="1.87000000476837"/>
    <n v="2.46000003814697"/>
    <n v="0"/>
    <n v="17"/>
    <n v="36"/>
    <n v="154"/>
    <n v="1233"/>
    <n v="1670"/>
    <x v="0"/>
  </r>
  <r>
    <x v="1"/>
    <x v="16"/>
    <n v="2759"/>
    <x v="45"/>
    <n v="1.78999996185303"/>
    <n v="0"/>
    <n v="0"/>
    <n v="0.20000000298023199"/>
    <n v="1.6000000238418599"/>
    <n v="0"/>
    <n v="0"/>
    <n v="5"/>
    <n v="115"/>
    <n v="1320"/>
    <n v="1401"/>
    <x v="0"/>
  </r>
  <r>
    <x v="1"/>
    <x v="17"/>
    <n v="2390"/>
    <x v="46"/>
    <n v="1.54999995231628"/>
    <n v="0"/>
    <n v="0"/>
    <n v="0"/>
    <n v="1.54999995231628"/>
    <n v="0"/>
    <n v="0"/>
    <n v="0"/>
    <n v="150"/>
    <n v="1290"/>
    <n v="1404"/>
    <x v="0"/>
  </r>
  <r>
    <x v="1"/>
    <x v="18"/>
    <n v="6474"/>
    <x v="47"/>
    <n v="4.3000001907348597"/>
    <n v="0"/>
    <n v="0.89999997615814198"/>
    <n v="1.2799999713897701"/>
    <n v="2.1199998855590798"/>
    <n v="9.9999997764825804E-3"/>
    <n v="11"/>
    <n v="23"/>
    <n v="224"/>
    <n v="1182"/>
    <n v="1655"/>
    <x v="0"/>
  </r>
  <r>
    <x v="1"/>
    <x v="19"/>
    <n v="36019"/>
    <x v="48"/>
    <n v="28.030000686645501"/>
    <n v="0"/>
    <n v="21.920000076293899"/>
    <n v="4.1900000572204599"/>
    <n v="1.9099999666214"/>
    <n v="1.9999999552965199E-2"/>
    <n v="186"/>
    <n v="63"/>
    <n v="171"/>
    <n v="1020"/>
    <n v="2690"/>
    <x v="0"/>
  </r>
  <r>
    <x v="1"/>
    <x v="20"/>
    <n v="7155"/>
    <x v="49"/>
    <n v="4.9299998283386204"/>
    <n v="0"/>
    <n v="0.86000001430511497"/>
    <n v="0.58999997377395597"/>
    <n v="3.4700000286102299"/>
    <n v="0"/>
    <n v="7"/>
    <n v="6"/>
    <n v="166"/>
    <n v="1261"/>
    <n v="1497"/>
    <x v="0"/>
  </r>
  <r>
    <x v="1"/>
    <x v="21"/>
    <n v="2100"/>
    <x v="50"/>
    <n v="1.37000000476837"/>
    <n v="0"/>
    <n v="0"/>
    <n v="0"/>
    <n v="1.3400000333786"/>
    <n v="1.9999999552965199E-2"/>
    <n v="0"/>
    <n v="0"/>
    <n v="96"/>
    <n v="1344"/>
    <n v="1334"/>
    <x v="0"/>
  </r>
  <r>
    <x v="1"/>
    <x v="22"/>
    <n v="2193"/>
    <x v="51"/>
    <n v="1.4299999475479099"/>
    <n v="0"/>
    <n v="0"/>
    <n v="0"/>
    <n v="1.41999995708466"/>
    <n v="0"/>
    <n v="0"/>
    <n v="0"/>
    <n v="118"/>
    <n v="1322"/>
    <n v="1368"/>
    <x v="0"/>
  </r>
  <r>
    <x v="1"/>
    <x v="23"/>
    <n v="2470"/>
    <x v="52"/>
    <n v="1.6100000143051101"/>
    <n v="0"/>
    <n v="0"/>
    <n v="0"/>
    <n v="1.58000004291534"/>
    <n v="1.9999999552965199E-2"/>
    <n v="0"/>
    <n v="0"/>
    <n v="117"/>
    <n v="1323"/>
    <n v="1370"/>
    <x v="0"/>
  </r>
  <r>
    <x v="1"/>
    <x v="24"/>
    <n v="1727"/>
    <x v="53"/>
    <n v="1.12000000476837"/>
    <n v="0"/>
    <n v="0"/>
    <n v="0"/>
    <n v="1.12000000476837"/>
    <n v="9.9999997764825804E-3"/>
    <n v="0"/>
    <n v="0"/>
    <n v="102"/>
    <n v="1338"/>
    <n v="1341"/>
    <x v="0"/>
  </r>
  <r>
    <x v="1"/>
    <x v="25"/>
    <n v="2104"/>
    <x v="50"/>
    <n v="1.37000000476837"/>
    <n v="0"/>
    <n v="0"/>
    <n v="0"/>
    <n v="1.37000000476837"/>
    <n v="0"/>
    <n v="0"/>
    <n v="0"/>
    <n v="182"/>
    <n v="1258"/>
    <n v="1474"/>
    <x v="0"/>
  </r>
  <r>
    <x v="1"/>
    <x v="26"/>
    <n v="3427"/>
    <x v="54"/>
    <n v="2.2300000190734899"/>
    <n v="0"/>
    <n v="0"/>
    <n v="0"/>
    <n v="2.2200000286102299"/>
    <n v="0"/>
    <n v="0"/>
    <n v="0"/>
    <n v="152"/>
    <n v="1288"/>
    <n v="1427"/>
    <x v="0"/>
  </r>
  <r>
    <x v="1"/>
    <x v="27"/>
    <n v="1732"/>
    <x v="55"/>
    <n v="1.12999999523163"/>
    <n v="0"/>
    <n v="0"/>
    <n v="0"/>
    <n v="1.12999999523163"/>
    <n v="0"/>
    <n v="0"/>
    <n v="0"/>
    <n v="91"/>
    <n v="1349"/>
    <n v="1328"/>
    <x v="0"/>
  </r>
  <r>
    <x v="1"/>
    <x v="28"/>
    <n v="2969"/>
    <x v="56"/>
    <n v="1.9299999475479099"/>
    <n v="0"/>
    <n v="0"/>
    <n v="0"/>
    <n v="1.91999995708466"/>
    <n v="9.9999997764825804E-3"/>
    <n v="0"/>
    <n v="0"/>
    <n v="139"/>
    <n v="1301"/>
    <n v="1393"/>
    <x v="0"/>
  </r>
  <r>
    <x v="1"/>
    <x v="29"/>
    <n v="3134"/>
    <x v="57"/>
    <n v="2.03999996185303"/>
    <n v="0"/>
    <n v="0"/>
    <n v="0"/>
    <n v="2.03999996185303"/>
    <n v="0"/>
    <n v="0"/>
    <n v="0"/>
    <n v="112"/>
    <n v="1328"/>
    <n v="1359"/>
    <x v="0"/>
  </r>
  <r>
    <x v="1"/>
    <x v="30"/>
    <n v="2971"/>
    <x v="56"/>
    <n v="1.9299999475479099"/>
    <n v="0"/>
    <n v="0"/>
    <n v="0"/>
    <n v="1.91999995708466"/>
    <n v="9.9999997764825804E-3"/>
    <n v="0"/>
    <n v="0"/>
    <n v="107"/>
    <n v="890"/>
    <n v="1002"/>
    <x v="0"/>
  </r>
  <r>
    <x v="2"/>
    <x v="0"/>
    <n v="10694"/>
    <x v="27"/>
    <n v="7.7699999809265101"/>
    <n v="0"/>
    <n v="0.140000000596046"/>
    <n v="2.2999999523162802"/>
    <n v="5.3299999237060502"/>
    <n v="0"/>
    <n v="2"/>
    <n v="51"/>
    <n v="256"/>
    <n v="1131"/>
    <n v="3199"/>
    <x v="0"/>
  </r>
  <r>
    <x v="2"/>
    <x v="1"/>
    <n v="8001"/>
    <x v="58"/>
    <n v="5.8200001716613796"/>
    <n v="0"/>
    <n v="2.2799999713897701"/>
    <n v="0.89999997615814198"/>
    <n v="2.6400001049041699"/>
    <n v="0"/>
    <n v="30"/>
    <n v="16"/>
    <n v="135"/>
    <n v="1259"/>
    <n v="2902"/>
    <x v="0"/>
  </r>
  <r>
    <x v="2"/>
    <x v="2"/>
    <n v="11037"/>
    <x v="59"/>
    <n v="8.0200004577636701"/>
    <n v="0"/>
    <n v="0.36000001430511502"/>
    <n v="2.5599999427795401"/>
    <n v="5.0999999046325701"/>
    <n v="0"/>
    <n v="5"/>
    <n v="58"/>
    <n v="252"/>
    <n v="1125"/>
    <n v="3226"/>
    <x v="0"/>
  </r>
  <r>
    <x v="2"/>
    <x v="3"/>
    <n v="5263"/>
    <x v="60"/>
    <n v="3.8299999237060498"/>
    <n v="0"/>
    <n v="0.21999999880790699"/>
    <n v="0.15000000596046401"/>
    <n v="3.4500000476837198"/>
    <n v="0"/>
    <n v="3"/>
    <n v="4"/>
    <n v="170"/>
    <n v="1263"/>
    <n v="2750"/>
    <x v="0"/>
  </r>
  <r>
    <x v="2"/>
    <x v="4"/>
    <n v="15300"/>
    <x v="61"/>
    <n v="11.1199998855591"/>
    <n v="0"/>
    <n v="4.0999999046325701"/>
    <n v="1.87999999523163"/>
    <n v="5.0900001525878897"/>
    <n v="0"/>
    <n v="51"/>
    <n v="42"/>
    <n v="212"/>
    <n v="1135"/>
    <n v="3493"/>
    <x v="0"/>
  </r>
  <r>
    <x v="2"/>
    <x v="5"/>
    <n v="8757"/>
    <x v="62"/>
    <n v="6.3699998855590803"/>
    <n v="0"/>
    <n v="2.25"/>
    <n v="0.56999999284744296"/>
    <n v="3.5499999523162802"/>
    <n v="0"/>
    <n v="29"/>
    <n v="13"/>
    <n v="186"/>
    <n v="1212"/>
    <n v="3011"/>
    <x v="0"/>
  </r>
  <r>
    <x v="2"/>
    <x v="6"/>
    <n v="7132"/>
    <x v="63"/>
    <n v="5.1900000572204599"/>
    <n v="0"/>
    <n v="1.0700000524520901"/>
    <n v="1.66999995708466"/>
    <n v="2.4500000476837198"/>
    <n v="0"/>
    <n v="15"/>
    <n v="33"/>
    <n v="121"/>
    <n v="1271"/>
    <n v="2806"/>
    <x v="0"/>
  </r>
  <r>
    <x v="2"/>
    <x v="7"/>
    <n v="11256"/>
    <x v="64"/>
    <n v="8.1800003051757795"/>
    <n v="0"/>
    <n v="0.36000001430511502"/>
    <n v="2.5299999713897701"/>
    <n v="5.3000001907348597"/>
    <n v="0"/>
    <n v="5"/>
    <n v="58"/>
    <n v="278"/>
    <n v="1099"/>
    <n v="3300"/>
    <x v="0"/>
  </r>
  <r>
    <x v="2"/>
    <x v="8"/>
    <n v="2436"/>
    <x v="65"/>
    <n v="1.7699999809265099"/>
    <n v="0"/>
    <n v="0"/>
    <n v="0"/>
    <n v="1.7599999904632599"/>
    <n v="9.9999997764825804E-3"/>
    <n v="0"/>
    <n v="0"/>
    <n v="125"/>
    <n v="1315"/>
    <n v="2430"/>
    <x v="0"/>
  </r>
  <r>
    <x v="2"/>
    <x v="9"/>
    <n v="1223"/>
    <x v="66"/>
    <n v="0.88999998569488503"/>
    <n v="0"/>
    <n v="0"/>
    <n v="0"/>
    <n v="0.87999999523162797"/>
    <n v="9.9999997764825804E-3"/>
    <n v="0"/>
    <n v="0"/>
    <n v="38"/>
    <n v="1402"/>
    <n v="2140"/>
    <x v="0"/>
  </r>
  <r>
    <x v="2"/>
    <x v="10"/>
    <n v="3673"/>
    <x v="67"/>
    <n v="2.6700000762939502"/>
    <n v="0"/>
    <n v="0"/>
    <n v="0"/>
    <n v="2.6600000858306898"/>
    <n v="9.9999997764825804E-3"/>
    <n v="0"/>
    <n v="0"/>
    <n v="86"/>
    <n v="1354"/>
    <n v="2344"/>
    <x v="0"/>
  </r>
  <r>
    <x v="2"/>
    <x v="11"/>
    <n v="6637"/>
    <x v="68"/>
    <n v="4.8299999237060502"/>
    <n v="0"/>
    <n v="0"/>
    <n v="0.57999998331069902"/>
    <n v="4.25"/>
    <n v="0"/>
    <n v="0"/>
    <n v="15"/>
    <n v="160"/>
    <n v="1265"/>
    <n v="2677"/>
    <x v="0"/>
  </r>
  <r>
    <x v="2"/>
    <x v="12"/>
    <n v="3321"/>
    <x v="69"/>
    <n v="2.4100000858306898"/>
    <n v="0"/>
    <n v="0"/>
    <n v="0"/>
    <n v="2.4100000858306898"/>
    <n v="0"/>
    <n v="0"/>
    <n v="0"/>
    <n v="89"/>
    <n v="1351"/>
    <n v="2413"/>
    <x v="0"/>
  </r>
  <r>
    <x v="2"/>
    <x v="13"/>
    <n v="3580"/>
    <x v="70"/>
    <n v="2.5999999046325701"/>
    <n v="0"/>
    <n v="0.58999997377395597"/>
    <n v="5.9999998658895499E-2"/>
    <n v="1.95000004768372"/>
    <n v="0"/>
    <n v="8"/>
    <n v="1"/>
    <n v="94"/>
    <n v="1337"/>
    <n v="2497"/>
    <x v="0"/>
  </r>
  <r>
    <x v="2"/>
    <x v="14"/>
    <n v="9919"/>
    <x v="71"/>
    <n v="7.21000003814697"/>
    <n v="0"/>
    <n v="0.80000001192092896"/>
    <n v="1.7200000286102299"/>
    <n v="4.6900000572204599"/>
    <n v="0"/>
    <n v="11"/>
    <n v="41"/>
    <n v="223"/>
    <n v="1165"/>
    <n v="3123"/>
    <x v="0"/>
  </r>
  <r>
    <x v="2"/>
    <x v="15"/>
    <n v="3032"/>
    <x v="72"/>
    <n v="2.2000000476837198"/>
    <n v="0"/>
    <n v="0"/>
    <n v="0"/>
    <n v="2.2000000476837198"/>
    <n v="0"/>
    <n v="0"/>
    <n v="0"/>
    <n v="118"/>
    <n v="1322"/>
    <n v="2489"/>
    <x v="0"/>
  </r>
  <r>
    <x v="2"/>
    <x v="16"/>
    <n v="9405"/>
    <x v="73"/>
    <n v="6.8400001525878897"/>
    <n v="0"/>
    <n v="0.20000000298023199"/>
    <n v="2.3199999332428001"/>
    <n v="4.3099999427795401"/>
    <n v="0"/>
    <n v="3"/>
    <n v="53"/>
    <n v="227"/>
    <n v="1157"/>
    <n v="3108"/>
    <x v="0"/>
  </r>
  <r>
    <x v="2"/>
    <x v="17"/>
    <n v="3176"/>
    <x v="74"/>
    <n v="2.3099999427795401"/>
    <n v="0"/>
    <n v="0"/>
    <n v="0"/>
    <n v="2.3099999427795401"/>
    <n v="0"/>
    <n v="0"/>
    <n v="0"/>
    <n v="120"/>
    <n v="1193"/>
    <n v="2498"/>
    <x v="0"/>
  </r>
  <r>
    <x v="2"/>
    <x v="18"/>
    <n v="18213"/>
    <x v="75"/>
    <n v="13.2399997711182"/>
    <n v="0"/>
    <n v="0.62999999523162797"/>
    <n v="3.1400001049041699"/>
    <n v="9.4600000381469709"/>
    <n v="0"/>
    <n v="9"/>
    <n v="71"/>
    <n v="402"/>
    <n v="816"/>
    <n v="3846"/>
    <x v="0"/>
  </r>
  <r>
    <x v="2"/>
    <x v="19"/>
    <n v="6132"/>
    <x v="76"/>
    <n v="4.46000003814697"/>
    <n v="0"/>
    <n v="0.239999994635582"/>
    <n v="0.99000000953674305"/>
    <n v="3.2300000190734899"/>
    <n v="0"/>
    <n v="3"/>
    <n v="24"/>
    <n v="146"/>
    <n v="908"/>
    <n v="2696"/>
    <x v="0"/>
  </r>
  <r>
    <x v="2"/>
    <x v="20"/>
    <n v="3758"/>
    <x v="77"/>
    <n v="2.7300000190734899"/>
    <n v="0"/>
    <n v="7.0000000298023196E-2"/>
    <n v="0.31000000238418601"/>
    <n v="2.3499999046325701"/>
    <n v="0"/>
    <n v="1"/>
    <n v="7"/>
    <n v="148"/>
    <n v="682"/>
    <n v="2580"/>
    <x v="0"/>
  </r>
  <r>
    <x v="2"/>
    <x v="21"/>
    <n v="12850"/>
    <x v="78"/>
    <n v="9.3400001525878906"/>
    <n v="0"/>
    <n v="0.72000002861022905"/>
    <n v="4.0900001525878897"/>
    <n v="4.53999996185303"/>
    <n v="0"/>
    <n v="10"/>
    <n v="94"/>
    <n v="221"/>
    <n v="1115"/>
    <n v="3324"/>
    <x v="0"/>
  </r>
  <r>
    <x v="2"/>
    <x v="22"/>
    <n v="2309"/>
    <x v="79"/>
    <n v="1.6799999475479099"/>
    <n v="0"/>
    <n v="0"/>
    <n v="0"/>
    <n v="1.6599999666214"/>
    <n v="1.9999999552965199E-2"/>
    <n v="0"/>
    <n v="0"/>
    <n v="52"/>
    <n v="1388"/>
    <n v="2222"/>
    <x v="0"/>
  </r>
  <r>
    <x v="2"/>
    <x v="23"/>
    <n v="4363"/>
    <x v="80"/>
    <n v="3.1900000572204599"/>
    <n v="0"/>
    <n v="0.519999980926514"/>
    <n v="0.54000002145767201"/>
    <n v="2.1300001144409202"/>
    <n v="9.9999997764825804E-3"/>
    <n v="6"/>
    <n v="12"/>
    <n v="81"/>
    <n v="1341"/>
    <n v="2463"/>
    <x v="0"/>
  </r>
  <r>
    <x v="2"/>
    <x v="24"/>
    <n v="9787"/>
    <x v="81"/>
    <n v="7.1199998855590803"/>
    <n v="0"/>
    <n v="0.81999999284744296"/>
    <n v="0.270000010728836"/>
    <n v="6.0100002288818404"/>
    <n v="1.9999999552965199E-2"/>
    <n v="11"/>
    <n v="6"/>
    <n v="369"/>
    <n v="1054"/>
    <n v="3328"/>
    <x v="0"/>
  </r>
  <r>
    <x v="2"/>
    <x v="25"/>
    <n v="13372"/>
    <x v="82"/>
    <n v="9.7200002670288104"/>
    <n v="0"/>
    <n v="3.2599999904632599"/>
    <n v="0.79000002145767201"/>
    <n v="5.6700000762939498"/>
    <n v="9.9999997764825804E-3"/>
    <n v="41"/>
    <n v="17"/>
    <n v="243"/>
    <n v="1139"/>
    <n v="3404"/>
    <x v="0"/>
  </r>
  <r>
    <x v="2"/>
    <x v="26"/>
    <n v="6724"/>
    <x v="83"/>
    <n v="4.8899998664856001"/>
    <n v="0"/>
    <n v="0"/>
    <n v="0"/>
    <n v="4.8800001144409197"/>
    <n v="0"/>
    <n v="0"/>
    <n v="0"/>
    <n v="295"/>
    <n v="991"/>
    <n v="2987"/>
    <x v="0"/>
  </r>
  <r>
    <x v="2"/>
    <x v="27"/>
    <n v="6643"/>
    <x v="68"/>
    <n v="4.8299999237060502"/>
    <n v="0"/>
    <n v="2.3900001049041699"/>
    <n v="0.34999999403953602"/>
    <n v="2.0899999141693102"/>
    <n v="9.9999997764825804E-3"/>
    <n v="32"/>
    <n v="6"/>
    <n v="303"/>
    <n v="1099"/>
    <n v="3008"/>
    <x v="0"/>
  </r>
  <r>
    <x v="2"/>
    <x v="28"/>
    <n v="9167"/>
    <x v="84"/>
    <n v="6.6599998474121103"/>
    <n v="0"/>
    <n v="0.87999999523162797"/>
    <n v="0.81000000238418601"/>
    <n v="4.9699997901916504"/>
    <n v="9.9999997764825804E-3"/>
    <n v="12"/>
    <n v="19"/>
    <n v="155"/>
    <n v="1254"/>
    <n v="2799"/>
    <x v="0"/>
  </r>
  <r>
    <x v="2"/>
    <x v="29"/>
    <n v="1329"/>
    <x v="85"/>
    <n v="0.97000002861022905"/>
    <n v="0"/>
    <n v="0"/>
    <n v="0"/>
    <n v="0.94999998807907104"/>
    <n v="9.9999997764825804E-3"/>
    <n v="0"/>
    <n v="0"/>
    <n v="49"/>
    <n v="713"/>
    <n v="1276"/>
    <x v="0"/>
  </r>
  <r>
    <x v="3"/>
    <x v="0"/>
    <n v="6697"/>
    <x v="86"/>
    <n v="4.4299998283386204"/>
    <n v="0"/>
    <n v="0"/>
    <n v="0"/>
    <n v="4.4299998283386204"/>
    <n v="0"/>
    <n v="0"/>
    <n v="0"/>
    <n v="339"/>
    <n v="1101"/>
    <n v="2030"/>
    <x v="0"/>
  </r>
  <r>
    <x v="3"/>
    <x v="1"/>
    <n v="4929"/>
    <x v="87"/>
    <n v="3.2599999904632599"/>
    <n v="0"/>
    <n v="0"/>
    <n v="0"/>
    <n v="3.2599999904632599"/>
    <n v="0"/>
    <n v="0"/>
    <n v="0"/>
    <n v="248"/>
    <n v="1192"/>
    <n v="1860"/>
    <x v="0"/>
  </r>
  <r>
    <x v="3"/>
    <x v="2"/>
    <n v="7937"/>
    <x v="88"/>
    <n v="5.25"/>
    <n v="0"/>
    <n v="0"/>
    <n v="0"/>
    <n v="5.2300000190734899"/>
    <n v="0"/>
    <n v="0"/>
    <n v="0"/>
    <n v="373"/>
    <n v="843"/>
    <n v="2130"/>
    <x v="0"/>
  </r>
  <r>
    <x v="3"/>
    <x v="3"/>
    <n v="3844"/>
    <x v="89"/>
    <n v="2.53999996185303"/>
    <n v="0"/>
    <n v="0"/>
    <n v="0"/>
    <n v="2.53999996185303"/>
    <n v="0"/>
    <n v="0"/>
    <n v="0"/>
    <n v="176"/>
    <n v="527"/>
    <n v="1725"/>
    <x v="0"/>
  </r>
  <r>
    <x v="3"/>
    <x v="4"/>
    <n v="3414"/>
    <x v="90"/>
    <n v="2.2599999904632599"/>
    <n v="0"/>
    <n v="0"/>
    <n v="0"/>
    <n v="2.2599999904632599"/>
    <n v="0"/>
    <n v="0"/>
    <n v="0"/>
    <n v="147"/>
    <n v="1293"/>
    <n v="1657"/>
    <x v="0"/>
  </r>
  <r>
    <x v="3"/>
    <x v="5"/>
    <n v="4525"/>
    <x v="91"/>
    <n v="2.9900000095367401"/>
    <n v="0"/>
    <n v="0.140000000596046"/>
    <n v="0.259999990463257"/>
    <n v="2.5899999141693102"/>
    <n v="0"/>
    <n v="2"/>
    <n v="8"/>
    <n v="199"/>
    <n v="1231"/>
    <n v="1793"/>
    <x v="0"/>
  </r>
  <r>
    <x v="3"/>
    <x v="6"/>
    <n v="4597"/>
    <x v="92"/>
    <n v="3.03999996185303"/>
    <n v="0"/>
    <n v="0"/>
    <n v="0.479999989271164"/>
    <n v="2.5599999427795401"/>
    <n v="0"/>
    <n v="0"/>
    <n v="12"/>
    <n v="217"/>
    <n v="1211"/>
    <n v="1814"/>
    <x v="0"/>
  </r>
  <r>
    <x v="3"/>
    <x v="7"/>
    <n v="197"/>
    <x v="93"/>
    <n v="0.129999995231628"/>
    <n v="0"/>
    <n v="0"/>
    <n v="0"/>
    <n v="0.129999995231628"/>
    <n v="0"/>
    <n v="0"/>
    <n v="0"/>
    <n v="10"/>
    <n v="1430"/>
    <n v="1366"/>
    <x v="0"/>
  </r>
  <r>
    <x v="3"/>
    <x v="8"/>
    <n v="8"/>
    <x v="94"/>
    <n v="9.9999997764825804E-3"/>
    <n v="0"/>
    <n v="0"/>
    <n v="0"/>
    <n v="9.9999997764825804E-3"/>
    <n v="0"/>
    <n v="0"/>
    <n v="0"/>
    <n v="1"/>
    <n v="1439"/>
    <n v="1349"/>
    <x v="0"/>
  </r>
  <r>
    <x v="3"/>
    <x v="9"/>
    <n v="8054"/>
    <x v="95"/>
    <n v="5.3200001716613796"/>
    <n v="0"/>
    <n v="0.119999997317791"/>
    <n v="0.519999980926514"/>
    <n v="4.6799998283386204"/>
    <n v="0"/>
    <n v="2"/>
    <n v="13"/>
    <n v="308"/>
    <n v="1117"/>
    <n v="2062"/>
    <x v="0"/>
  </r>
  <r>
    <x v="3"/>
    <x v="10"/>
    <n v="5372"/>
    <x v="96"/>
    <n v="3.5499999523162802"/>
    <n v="0"/>
    <n v="0"/>
    <n v="0"/>
    <n v="3.5499999523162802"/>
    <n v="0"/>
    <n v="0"/>
    <n v="0"/>
    <n v="220"/>
    <n v="1220"/>
    <n v="1827"/>
    <x v="0"/>
  </r>
  <r>
    <x v="3"/>
    <x v="11"/>
    <n v="3570"/>
    <x v="97"/>
    <n v="2.3599998950958301"/>
    <n v="0"/>
    <n v="0"/>
    <n v="0"/>
    <n v="2.3599998950958301"/>
    <n v="0"/>
    <n v="0"/>
    <n v="0"/>
    <n v="139"/>
    <n v="1301"/>
    <n v="1645"/>
    <x v="0"/>
  </r>
  <r>
    <x v="3"/>
    <x v="12"/>
    <n v="0"/>
    <x v="28"/>
    <n v="0"/>
    <n v="0"/>
    <n v="0"/>
    <n v="0"/>
    <n v="0"/>
    <n v="0"/>
    <n v="0"/>
    <n v="0"/>
    <n v="0"/>
    <n v="1440"/>
    <n v="1347"/>
    <x v="0"/>
  </r>
  <r>
    <x v="3"/>
    <x v="13"/>
    <n v="0"/>
    <x v="28"/>
    <n v="0"/>
    <n v="0"/>
    <n v="0"/>
    <n v="0"/>
    <n v="0"/>
    <n v="0"/>
    <n v="0"/>
    <n v="0"/>
    <n v="0"/>
    <n v="1440"/>
    <n v="1347"/>
    <x v="0"/>
  </r>
  <r>
    <x v="3"/>
    <x v="14"/>
    <n v="0"/>
    <x v="28"/>
    <n v="0"/>
    <n v="0"/>
    <n v="0"/>
    <n v="0"/>
    <n v="0"/>
    <n v="0"/>
    <n v="0"/>
    <n v="0"/>
    <n v="0"/>
    <n v="1440"/>
    <n v="1347"/>
    <x v="0"/>
  </r>
  <r>
    <x v="3"/>
    <x v="15"/>
    <n v="4"/>
    <x v="28"/>
    <n v="0"/>
    <n v="0"/>
    <n v="0"/>
    <n v="0"/>
    <n v="0"/>
    <n v="0"/>
    <n v="0"/>
    <n v="0"/>
    <n v="1"/>
    <n v="1439"/>
    <n v="1348"/>
    <x v="0"/>
  </r>
  <r>
    <x v="3"/>
    <x v="16"/>
    <n v="6907"/>
    <x v="98"/>
    <n v="4.5700001716613796"/>
    <n v="0"/>
    <n v="0"/>
    <n v="0"/>
    <n v="4.5599999427795401"/>
    <n v="0"/>
    <n v="0"/>
    <n v="0"/>
    <n v="302"/>
    <n v="1138"/>
    <n v="1992"/>
    <x v="0"/>
  </r>
  <r>
    <x v="3"/>
    <x v="17"/>
    <n v="4920"/>
    <x v="99"/>
    <n v="3.25"/>
    <n v="0"/>
    <n v="0"/>
    <n v="0"/>
    <n v="3.25"/>
    <n v="0"/>
    <n v="0"/>
    <n v="0"/>
    <n v="247"/>
    <n v="1082"/>
    <n v="1856"/>
    <x v="0"/>
  </r>
  <r>
    <x v="3"/>
    <x v="18"/>
    <n v="4014"/>
    <x v="67"/>
    <n v="2.6700000762939502"/>
    <n v="0"/>
    <n v="0"/>
    <n v="0"/>
    <n v="2.6500000953674299"/>
    <n v="0"/>
    <n v="0"/>
    <n v="0"/>
    <n v="184"/>
    <n v="218"/>
    <n v="1763"/>
    <x v="0"/>
  </r>
  <r>
    <x v="3"/>
    <x v="19"/>
    <n v="2573"/>
    <x v="100"/>
    <n v="1.70000004768372"/>
    <n v="0"/>
    <n v="0"/>
    <n v="0.259999990463257"/>
    <n v="1.45000004768372"/>
    <n v="0"/>
    <n v="0"/>
    <n v="7"/>
    <n v="75"/>
    <n v="585"/>
    <n v="1541"/>
    <x v="0"/>
  </r>
  <r>
    <x v="3"/>
    <x v="20"/>
    <n v="0"/>
    <x v="28"/>
    <n v="0"/>
    <n v="0"/>
    <n v="0"/>
    <n v="0"/>
    <n v="0"/>
    <n v="0"/>
    <n v="0"/>
    <n v="0"/>
    <n v="0"/>
    <n v="1440"/>
    <n v="1348"/>
    <x v="0"/>
  </r>
  <r>
    <x v="3"/>
    <x v="21"/>
    <n v="4059"/>
    <x v="101"/>
    <n v="2.6800000667571999"/>
    <n v="0"/>
    <n v="0"/>
    <n v="0"/>
    <n v="2.6800000667571999"/>
    <n v="0"/>
    <n v="0"/>
    <n v="0"/>
    <n v="184"/>
    <n v="1256"/>
    <n v="1742"/>
    <x v="0"/>
  </r>
  <r>
    <x v="3"/>
    <x v="22"/>
    <n v="2080"/>
    <x v="50"/>
    <n v="1.37000000476837"/>
    <n v="0"/>
    <n v="0"/>
    <n v="0"/>
    <n v="1.37000000476837"/>
    <n v="0"/>
    <n v="0"/>
    <n v="0"/>
    <n v="87"/>
    <n v="1353"/>
    <n v="1549"/>
    <x v="0"/>
  </r>
  <r>
    <x v="3"/>
    <x v="23"/>
    <n v="2237"/>
    <x v="102"/>
    <n v="1.4800000190734901"/>
    <n v="0"/>
    <n v="0"/>
    <n v="0"/>
    <n v="1.4800000190734901"/>
    <n v="0"/>
    <n v="0"/>
    <n v="0"/>
    <n v="120"/>
    <n v="1320"/>
    <n v="1589"/>
    <x v="0"/>
  </r>
  <r>
    <x v="3"/>
    <x v="24"/>
    <n v="44"/>
    <x v="103"/>
    <n v="2.9999999329447701E-2"/>
    <n v="0"/>
    <n v="0"/>
    <n v="0"/>
    <n v="2.9999999329447701E-2"/>
    <n v="0"/>
    <n v="0"/>
    <n v="0"/>
    <n v="2"/>
    <n v="1438"/>
    <n v="1351"/>
    <x v="0"/>
  </r>
  <r>
    <x v="3"/>
    <x v="25"/>
    <n v="0"/>
    <x v="28"/>
    <n v="0"/>
    <n v="0"/>
    <n v="0"/>
    <n v="0"/>
    <n v="0"/>
    <n v="0"/>
    <n v="0"/>
    <n v="0"/>
    <n v="0"/>
    <n v="1440"/>
    <n v="1347"/>
    <x v="0"/>
  </r>
  <r>
    <x v="3"/>
    <x v="26"/>
    <n v="0"/>
    <x v="28"/>
    <n v="0"/>
    <n v="0"/>
    <n v="0"/>
    <n v="0"/>
    <n v="0"/>
    <n v="0"/>
    <n v="0"/>
    <n v="0"/>
    <n v="0"/>
    <n v="1440"/>
    <n v="1347"/>
    <x v="0"/>
  </r>
  <r>
    <x v="3"/>
    <x v="27"/>
    <n v="0"/>
    <x v="28"/>
    <n v="0"/>
    <n v="0"/>
    <n v="0"/>
    <n v="0"/>
    <n v="0"/>
    <n v="0"/>
    <n v="0"/>
    <n v="0"/>
    <n v="0"/>
    <n v="1440"/>
    <n v="1347"/>
    <x v="0"/>
  </r>
  <r>
    <x v="3"/>
    <x v="28"/>
    <n v="0"/>
    <x v="28"/>
    <n v="0"/>
    <n v="0"/>
    <n v="0"/>
    <n v="0"/>
    <n v="0"/>
    <n v="0"/>
    <n v="0"/>
    <n v="0"/>
    <n v="0"/>
    <n v="1440"/>
    <n v="1347"/>
    <x v="0"/>
  </r>
  <r>
    <x v="3"/>
    <x v="29"/>
    <n v="0"/>
    <x v="28"/>
    <n v="0"/>
    <n v="0"/>
    <n v="0"/>
    <n v="0"/>
    <n v="0"/>
    <n v="0"/>
    <n v="0"/>
    <n v="0"/>
    <n v="0"/>
    <n v="1440"/>
    <n v="1347"/>
    <x v="0"/>
  </r>
  <r>
    <x v="3"/>
    <x v="30"/>
    <n v="0"/>
    <x v="28"/>
    <n v="0"/>
    <n v="0"/>
    <n v="0"/>
    <n v="0"/>
    <n v="0"/>
    <n v="0"/>
    <n v="0"/>
    <n v="0"/>
    <n v="0"/>
    <n v="711"/>
    <n v="665"/>
    <x v="0"/>
  </r>
  <r>
    <x v="4"/>
    <x v="0"/>
    <n v="678"/>
    <x v="104"/>
    <n v="0.46999999880790699"/>
    <n v="0"/>
    <n v="0"/>
    <n v="0"/>
    <n v="0.46999999880790699"/>
    <n v="0"/>
    <n v="0"/>
    <n v="0"/>
    <n v="55"/>
    <n v="734"/>
    <n v="2220"/>
    <x v="0"/>
  </r>
  <r>
    <x v="4"/>
    <x v="1"/>
    <n v="356"/>
    <x v="105"/>
    <n v="0.25"/>
    <n v="0"/>
    <n v="0"/>
    <n v="0"/>
    <n v="0.25"/>
    <n v="0"/>
    <n v="0"/>
    <n v="0"/>
    <n v="32"/>
    <n v="986"/>
    <n v="2151"/>
    <x v="0"/>
  </r>
  <r>
    <x v="4"/>
    <x v="2"/>
    <n v="2163"/>
    <x v="106"/>
    <n v="1.5"/>
    <n v="0"/>
    <n v="0"/>
    <n v="0.40000000596046398"/>
    <n v="1.1000000238418599"/>
    <n v="0"/>
    <n v="0"/>
    <n v="9"/>
    <n v="88"/>
    <n v="1292"/>
    <n v="2383"/>
    <x v="0"/>
  </r>
  <r>
    <x v="4"/>
    <x v="3"/>
    <n v="980"/>
    <x v="107"/>
    <n v="0.68000000715255704"/>
    <n v="0"/>
    <n v="0"/>
    <n v="0"/>
    <n v="0.68000000715255704"/>
    <n v="0"/>
    <n v="0"/>
    <n v="0"/>
    <n v="51"/>
    <n v="941"/>
    <n v="2221"/>
    <x v="0"/>
  </r>
  <r>
    <x v="4"/>
    <x v="4"/>
    <n v="0"/>
    <x v="28"/>
    <n v="0"/>
    <n v="0"/>
    <n v="0"/>
    <n v="0"/>
    <n v="0"/>
    <n v="0"/>
    <n v="0"/>
    <n v="0"/>
    <n v="0"/>
    <n v="1440"/>
    <n v="2064"/>
    <x v="0"/>
  </r>
  <r>
    <x v="4"/>
    <x v="5"/>
    <n v="0"/>
    <x v="28"/>
    <n v="0"/>
    <n v="0"/>
    <n v="0"/>
    <n v="0"/>
    <n v="0"/>
    <n v="0"/>
    <n v="0"/>
    <n v="0"/>
    <n v="0"/>
    <n v="1440"/>
    <n v="2063"/>
    <x v="0"/>
  </r>
  <r>
    <x v="4"/>
    <x v="6"/>
    <n v="244"/>
    <x v="108"/>
    <n v="0.17000000178813901"/>
    <n v="0"/>
    <n v="0"/>
    <n v="0"/>
    <n v="0.17000000178813901"/>
    <n v="0"/>
    <n v="0"/>
    <n v="0"/>
    <n v="17"/>
    <n v="1423"/>
    <n v="2111"/>
    <x v="0"/>
  </r>
  <r>
    <x v="4"/>
    <x v="7"/>
    <n v="0"/>
    <x v="28"/>
    <n v="0"/>
    <n v="0"/>
    <n v="0"/>
    <n v="0"/>
    <n v="0"/>
    <n v="0"/>
    <n v="0"/>
    <n v="0"/>
    <n v="0"/>
    <n v="1440"/>
    <n v="2063"/>
    <x v="0"/>
  </r>
  <r>
    <x v="4"/>
    <x v="8"/>
    <n v="0"/>
    <x v="28"/>
    <n v="0"/>
    <n v="0"/>
    <n v="0"/>
    <n v="0"/>
    <n v="0"/>
    <n v="0"/>
    <n v="0"/>
    <n v="0"/>
    <n v="0"/>
    <n v="1440"/>
    <n v="2063"/>
    <x v="0"/>
  </r>
  <r>
    <x v="4"/>
    <x v="9"/>
    <n v="0"/>
    <x v="28"/>
    <n v="0"/>
    <n v="0"/>
    <n v="0"/>
    <n v="0"/>
    <n v="0"/>
    <n v="0"/>
    <n v="0"/>
    <n v="0"/>
    <n v="0"/>
    <n v="1440"/>
    <n v="2064"/>
    <x v="0"/>
  </r>
  <r>
    <x v="4"/>
    <x v="10"/>
    <n v="149"/>
    <x v="109"/>
    <n v="0.10000000149011599"/>
    <n v="0"/>
    <n v="0"/>
    <n v="0"/>
    <n v="0.10000000149011599"/>
    <n v="0"/>
    <n v="0"/>
    <n v="0"/>
    <n v="10"/>
    <n v="1430"/>
    <n v="2093"/>
    <x v="0"/>
  </r>
  <r>
    <x v="4"/>
    <x v="11"/>
    <n v="2945"/>
    <x v="57"/>
    <n v="2.03999996185303"/>
    <n v="0"/>
    <n v="0"/>
    <n v="0"/>
    <n v="2.03999996185303"/>
    <n v="0"/>
    <n v="0"/>
    <n v="0"/>
    <n v="145"/>
    <n v="1295"/>
    <n v="2499"/>
    <x v="0"/>
  </r>
  <r>
    <x v="4"/>
    <x v="12"/>
    <n v="2090"/>
    <x v="110"/>
    <n v="1.45000004768372"/>
    <n v="0"/>
    <n v="7.0000000298023196E-2"/>
    <n v="0.239999994635582"/>
    <n v="1.1399999856948899"/>
    <n v="0"/>
    <n v="1"/>
    <n v="6"/>
    <n v="75"/>
    <n v="1358"/>
    <n v="2324"/>
    <x v="0"/>
  </r>
  <r>
    <x v="4"/>
    <x v="13"/>
    <n v="152"/>
    <x v="111"/>
    <n v="0.109999999403954"/>
    <n v="0"/>
    <n v="0"/>
    <n v="0"/>
    <n v="0.109999999403954"/>
    <n v="0"/>
    <n v="0"/>
    <n v="0"/>
    <n v="12"/>
    <n v="1303"/>
    <n v="2100"/>
    <x v="0"/>
  </r>
  <r>
    <x v="4"/>
    <x v="14"/>
    <n v="3761"/>
    <x v="70"/>
    <n v="2.5999999046325701"/>
    <n v="0"/>
    <n v="0"/>
    <n v="0"/>
    <n v="2.5999999046325701"/>
    <n v="0"/>
    <n v="0"/>
    <n v="0"/>
    <n v="192"/>
    <n v="1058"/>
    <n v="2638"/>
    <x v="0"/>
  </r>
  <r>
    <x v="4"/>
    <x v="15"/>
    <n v="0"/>
    <x v="28"/>
    <n v="0"/>
    <n v="0"/>
    <n v="0"/>
    <n v="0"/>
    <n v="0"/>
    <n v="0"/>
    <n v="0"/>
    <n v="0"/>
    <n v="0"/>
    <n v="1440"/>
    <n v="2063"/>
    <x v="0"/>
  </r>
  <r>
    <x v="4"/>
    <x v="16"/>
    <n v="1675"/>
    <x v="112"/>
    <n v="1.1599999666214"/>
    <n v="0"/>
    <n v="0"/>
    <n v="0"/>
    <n v="1.1599999666214"/>
    <n v="0"/>
    <n v="0"/>
    <n v="0"/>
    <n v="95"/>
    <n v="1167"/>
    <n v="2351"/>
    <x v="0"/>
  </r>
  <r>
    <x v="4"/>
    <x v="17"/>
    <n v="0"/>
    <x v="28"/>
    <n v="0"/>
    <n v="0"/>
    <n v="0"/>
    <n v="0"/>
    <n v="0"/>
    <n v="0"/>
    <n v="0"/>
    <n v="0"/>
    <n v="0"/>
    <n v="1440"/>
    <n v="2063"/>
    <x v="0"/>
  </r>
  <r>
    <x v="4"/>
    <x v="18"/>
    <n v="0"/>
    <x v="28"/>
    <n v="0"/>
    <n v="0"/>
    <n v="0"/>
    <n v="0"/>
    <n v="0"/>
    <n v="0"/>
    <n v="0"/>
    <n v="0"/>
    <n v="0"/>
    <n v="1440"/>
    <n v="2064"/>
    <x v="0"/>
  </r>
  <r>
    <x v="4"/>
    <x v="19"/>
    <n v="2704"/>
    <x v="113"/>
    <n v="1.87000000476837"/>
    <n v="0"/>
    <n v="1.0099999904632599"/>
    <n v="2.9999999329447701E-2"/>
    <n v="0.82999998331069902"/>
    <n v="0"/>
    <n v="14"/>
    <n v="1"/>
    <n v="70"/>
    <n v="1355"/>
    <n v="2411"/>
    <x v="0"/>
  </r>
  <r>
    <x v="4"/>
    <x v="20"/>
    <n v="3790"/>
    <x v="39"/>
    <n v="2.6199998855590798"/>
    <n v="0"/>
    <n v="1.1599999666214"/>
    <n v="0.30000001192092901"/>
    <n v="1.1599999666214"/>
    <n v="0"/>
    <n v="16"/>
    <n v="8"/>
    <n v="94"/>
    <n v="1322"/>
    <n v="2505"/>
    <x v="0"/>
  </r>
  <r>
    <x v="4"/>
    <x v="21"/>
    <n v="1326"/>
    <x v="114"/>
    <n v="0.92000001668930098"/>
    <n v="0"/>
    <n v="0.730000019073486"/>
    <n v="0"/>
    <n v="0.18000000715255701"/>
    <n v="0"/>
    <n v="10"/>
    <n v="0"/>
    <n v="17"/>
    <n v="1413"/>
    <n v="2195"/>
    <x v="0"/>
  </r>
  <r>
    <x v="4"/>
    <x v="22"/>
    <n v="1786"/>
    <x v="115"/>
    <n v="1.2400000095367401"/>
    <n v="0"/>
    <n v="0"/>
    <n v="0"/>
    <n v="1.2400000095367401"/>
    <n v="0"/>
    <n v="0"/>
    <n v="0"/>
    <n v="87"/>
    <n v="1353"/>
    <n v="2338"/>
    <x v="0"/>
  </r>
  <r>
    <x v="4"/>
    <x v="23"/>
    <n v="0"/>
    <x v="28"/>
    <n v="0"/>
    <n v="0"/>
    <n v="0"/>
    <n v="0"/>
    <n v="0"/>
    <n v="0"/>
    <n v="0"/>
    <n v="0"/>
    <n v="0"/>
    <n v="1440"/>
    <n v="2063"/>
    <x v="0"/>
  </r>
  <r>
    <x v="4"/>
    <x v="24"/>
    <n v="2091"/>
    <x v="110"/>
    <n v="1.45000004768372"/>
    <n v="0"/>
    <n v="0"/>
    <n v="0"/>
    <n v="1.45000004768372"/>
    <n v="0"/>
    <n v="0"/>
    <n v="0"/>
    <n v="108"/>
    <n v="1332"/>
    <n v="2383"/>
    <x v="0"/>
  </r>
  <r>
    <x v="4"/>
    <x v="25"/>
    <n v="1510"/>
    <x v="116"/>
    <n v="1.03999996185303"/>
    <n v="0"/>
    <n v="0"/>
    <n v="0"/>
    <n v="1.03999996185303"/>
    <n v="0"/>
    <n v="0"/>
    <n v="0"/>
    <n v="48"/>
    <n v="1392"/>
    <n v="2229"/>
    <x v="0"/>
  </r>
  <r>
    <x v="4"/>
    <x v="26"/>
    <n v="0"/>
    <x v="28"/>
    <n v="0"/>
    <n v="0"/>
    <n v="0"/>
    <n v="0"/>
    <n v="0"/>
    <n v="0"/>
    <n v="0"/>
    <n v="0"/>
    <n v="0"/>
    <n v="1440"/>
    <n v="2063"/>
    <x v="0"/>
  </r>
  <r>
    <x v="4"/>
    <x v="27"/>
    <n v="0"/>
    <x v="28"/>
    <n v="0"/>
    <n v="0"/>
    <n v="0"/>
    <n v="0"/>
    <n v="0"/>
    <n v="0"/>
    <n v="0"/>
    <n v="0"/>
    <n v="0"/>
    <n v="1440"/>
    <n v="2063"/>
    <x v="0"/>
  </r>
  <r>
    <x v="4"/>
    <x v="28"/>
    <n v="0"/>
    <x v="28"/>
    <n v="0"/>
    <n v="0"/>
    <n v="0"/>
    <n v="0"/>
    <n v="0"/>
    <n v="0"/>
    <n v="0"/>
    <n v="0"/>
    <n v="0"/>
    <n v="1440"/>
    <n v="2063"/>
    <x v="0"/>
  </r>
  <r>
    <x v="4"/>
    <x v="29"/>
    <n v="0"/>
    <x v="28"/>
    <n v="0"/>
    <n v="0"/>
    <n v="0"/>
    <n v="0"/>
    <n v="0"/>
    <n v="0"/>
    <n v="0"/>
    <n v="0"/>
    <n v="0"/>
    <n v="1440"/>
    <n v="2063"/>
    <x v="0"/>
  </r>
  <r>
    <x v="4"/>
    <x v="30"/>
    <n v="0"/>
    <x v="28"/>
    <n v="0"/>
    <n v="0"/>
    <n v="0"/>
    <n v="0"/>
    <n v="0"/>
    <n v="0"/>
    <n v="0"/>
    <n v="0"/>
    <n v="0"/>
    <n v="966"/>
    <n v="1383"/>
    <x v="0"/>
  </r>
  <r>
    <x v="5"/>
    <x v="0"/>
    <n v="11875"/>
    <x v="117"/>
    <n v="8.3400001525878906"/>
    <n v="0"/>
    <n v="3.3099999427795401"/>
    <n v="0.769999980926514"/>
    <n v="4.2600002288818404"/>
    <n v="0"/>
    <n v="42"/>
    <n v="14"/>
    <n v="227"/>
    <n v="1157"/>
    <n v="2390"/>
    <x v="0"/>
  </r>
  <r>
    <x v="5"/>
    <x v="1"/>
    <n v="12024"/>
    <x v="0"/>
    <n v="8.5"/>
    <n v="0"/>
    <n v="2.9900000095367401"/>
    <n v="0.10000000149011599"/>
    <n v="5.4099998474121103"/>
    <n v="0"/>
    <n v="43"/>
    <n v="5"/>
    <n v="292"/>
    <n v="1100"/>
    <n v="2601"/>
    <x v="0"/>
  </r>
  <r>
    <x v="5"/>
    <x v="2"/>
    <n v="10690"/>
    <x v="118"/>
    <n v="7.5"/>
    <n v="0"/>
    <n v="2.4800000190734899"/>
    <n v="0.20999999344348899"/>
    <n v="4.8200001716613796"/>
    <n v="0"/>
    <n v="32"/>
    <n v="3"/>
    <n v="257"/>
    <n v="1148"/>
    <n v="2312"/>
    <x v="0"/>
  </r>
  <r>
    <x v="5"/>
    <x v="3"/>
    <n v="11034"/>
    <x v="23"/>
    <n v="8.0299997329711896"/>
    <n v="0"/>
    <n v="1.9400000572204601"/>
    <n v="0.31000000238418601"/>
    <n v="5.7800002098083496"/>
    <n v="0"/>
    <n v="27"/>
    <n v="9"/>
    <n v="282"/>
    <n v="1122"/>
    <n v="2525"/>
    <x v="0"/>
  </r>
  <r>
    <x v="5"/>
    <x v="4"/>
    <n v="10100"/>
    <x v="119"/>
    <n v="7.0900001525878897"/>
    <n v="0"/>
    <n v="3.1500000953674299"/>
    <n v="0.55000001192092896"/>
    <n v="3.3900001049041699"/>
    <n v="0"/>
    <n v="41"/>
    <n v="11"/>
    <n v="151"/>
    <n v="1237"/>
    <n v="2177"/>
    <x v="0"/>
  </r>
  <r>
    <x v="5"/>
    <x v="5"/>
    <n v="15112"/>
    <x v="120"/>
    <n v="11.3999996185303"/>
    <n v="0"/>
    <n v="3.8699998855590798"/>
    <n v="0.66000002622604403"/>
    <n v="6.8800001144409197"/>
    <n v="0"/>
    <n v="28"/>
    <n v="29"/>
    <n v="331"/>
    <n v="1052"/>
    <n v="2782"/>
    <x v="0"/>
  </r>
  <r>
    <x v="5"/>
    <x v="6"/>
    <n v="14131"/>
    <x v="121"/>
    <n v="10.069999694824199"/>
    <n v="0"/>
    <n v="3.6400001049041699"/>
    <n v="0.119999997317791"/>
    <n v="6.3000001907348597"/>
    <n v="0"/>
    <n v="48"/>
    <n v="3"/>
    <n v="311"/>
    <n v="1078"/>
    <n v="2770"/>
    <x v="0"/>
  </r>
  <r>
    <x v="5"/>
    <x v="7"/>
    <n v="11548"/>
    <x v="16"/>
    <n v="8.5299997329711896"/>
    <n v="0"/>
    <n v="3.28999996185303"/>
    <n v="0.239999994635582"/>
    <n v="5"/>
    <n v="0"/>
    <n v="31"/>
    <n v="7"/>
    <n v="250"/>
    <n v="1152"/>
    <n v="2489"/>
    <x v="0"/>
  </r>
  <r>
    <x v="5"/>
    <x v="8"/>
    <n v="15112"/>
    <x v="122"/>
    <n v="10.670000076293899"/>
    <n v="0"/>
    <n v="3.3399999141693102"/>
    <n v="1.9299999475479099"/>
    <n v="5.4000000953674299"/>
    <n v="0"/>
    <n v="48"/>
    <n v="63"/>
    <n v="276"/>
    <n v="1053"/>
    <n v="2897"/>
    <x v="0"/>
  </r>
  <r>
    <x v="5"/>
    <x v="9"/>
    <n v="12453"/>
    <x v="123"/>
    <n v="8.7399997711181605"/>
    <n v="0"/>
    <n v="3.3299999237060498"/>
    <n v="1.1100000143051101"/>
    <n v="4.3099999427795401"/>
    <n v="0"/>
    <n v="104"/>
    <n v="53"/>
    <n v="255"/>
    <n v="1028"/>
    <n v="3158"/>
    <x v="0"/>
  </r>
  <r>
    <x v="5"/>
    <x v="10"/>
    <n v="12954"/>
    <x v="124"/>
    <n v="9.3299999237060494"/>
    <n v="0"/>
    <n v="4.4299998283386204"/>
    <n v="0.41999998688697798"/>
    <n v="4.4699997901916504"/>
    <n v="0"/>
    <n v="52"/>
    <n v="10"/>
    <n v="273"/>
    <n v="1105"/>
    <n v="2638"/>
    <x v="0"/>
  </r>
  <r>
    <x v="5"/>
    <x v="11"/>
    <n v="6001"/>
    <x v="125"/>
    <n v="4.21000003814697"/>
    <n v="0"/>
    <n v="0"/>
    <n v="0"/>
    <n v="4.21000003814697"/>
    <n v="0"/>
    <n v="0"/>
    <n v="0"/>
    <n v="249"/>
    <n v="1191"/>
    <n v="2069"/>
    <x v="0"/>
  </r>
  <r>
    <x v="5"/>
    <x v="12"/>
    <n v="13481"/>
    <x v="126"/>
    <n v="10.2799997329712"/>
    <n v="0"/>
    <n v="4.5500001907348597"/>
    <n v="1.1499999761581401"/>
    <n v="4.5799999237060502"/>
    <n v="0"/>
    <n v="37"/>
    <n v="26"/>
    <n v="216"/>
    <n v="1161"/>
    <n v="2529"/>
    <x v="0"/>
  </r>
  <r>
    <x v="5"/>
    <x v="13"/>
    <n v="11369"/>
    <x v="127"/>
    <n v="8.0100002288818395"/>
    <n v="0"/>
    <n v="3.3299999237060498"/>
    <n v="0.21999999880790699"/>
    <n v="4.46000003814697"/>
    <n v="0"/>
    <n v="44"/>
    <n v="8"/>
    <n v="217"/>
    <n v="1171"/>
    <n v="2470"/>
    <x v="0"/>
  </r>
  <r>
    <x v="5"/>
    <x v="14"/>
    <n v="10119"/>
    <x v="128"/>
    <n v="7.1900000572204599"/>
    <n v="0"/>
    <n v="1.4299999475479099"/>
    <n v="0.66000002622604403"/>
    <n v="5.1100001335143999"/>
    <n v="0"/>
    <n v="55"/>
    <n v="24"/>
    <n v="275"/>
    <n v="1086"/>
    <n v="2793"/>
    <x v="0"/>
  </r>
  <r>
    <x v="5"/>
    <x v="15"/>
    <n v="10159"/>
    <x v="129"/>
    <n v="7.1300001144409197"/>
    <n v="0"/>
    <n v="1.03999996185303"/>
    <n v="0.97000002861022905"/>
    <n v="5.1199998855590803"/>
    <n v="0"/>
    <n v="19"/>
    <n v="20"/>
    <n v="282"/>
    <n v="1119"/>
    <n v="2463"/>
    <x v="0"/>
  </r>
  <r>
    <x v="5"/>
    <x v="16"/>
    <n v="10140"/>
    <x v="81"/>
    <n v="7.1199998855590803"/>
    <n v="0"/>
    <n v="0.40999999642372098"/>
    <n v="1.33000004291534"/>
    <n v="5.3899998664856001"/>
    <n v="0"/>
    <n v="6"/>
    <n v="20"/>
    <n v="291"/>
    <n v="1123"/>
    <n v="2296"/>
    <x v="0"/>
  </r>
  <r>
    <x v="5"/>
    <x v="17"/>
    <n v="10245"/>
    <x v="128"/>
    <n v="7.1900000572204599"/>
    <n v="0"/>
    <n v="0.479999989271164"/>
    <n v="1.21000003814697"/>
    <n v="5.5"/>
    <n v="0"/>
    <n v="21"/>
    <n v="40"/>
    <n v="281"/>
    <n v="1098"/>
    <n v="2611"/>
    <x v="0"/>
  </r>
  <r>
    <x v="5"/>
    <x v="18"/>
    <n v="18387"/>
    <x v="130"/>
    <n v="12.9099998474121"/>
    <n v="0"/>
    <n v="0.93999999761581399"/>
    <n v="1.3999999761581401"/>
    <n v="10.569999694824199"/>
    <n v="0"/>
    <n v="13"/>
    <n v="23"/>
    <n v="361"/>
    <n v="1043"/>
    <n v="2732"/>
    <x v="0"/>
  </r>
  <r>
    <x v="5"/>
    <x v="19"/>
    <n v="10538"/>
    <x v="131"/>
    <n v="7.4000000953674299"/>
    <n v="0"/>
    <n v="1.9400000572204601"/>
    <n v="0.95999997854232799"/>
    <n v="4.5"/>
    <n v="0"/>
    <n v="25"/>
    <n v="28"/>
    <n v="245"/>
    <n v="1142"/>
    <n v="2380"/>
    <x v="0"/>
  </r>
  <r>
    <x v="5"/>
    <x v="20"/>
    <n v="10379"/>
    <x v="132"/>
    <n v="7.28999996185303"/>
    <n v="0"/>
    <n v="2.6099998950958301"/>
    <n v="0.34000000357627902"/>
    <n v="4.3299999237060502"/>
    <n v="0"/>
    <n v="36"/>
    <n v="8"/>
    <n v="277"/>
    <n v="1119"/>
    <n v="2473"/>
    <x v="0"/>
  </r>
  <r>
    <x v="5"/>
    <x v="21"/>
    <n v="12183"/>
    <x v="123"/>
    <n v="8.7399997711181605"/>
    <n v="0"/>
    <n v="3.9900000095367401"/>
    <n v="0.46000000834464999"/>
    <n v="4.2800002098083496"/>
    <n v="0"/>
    <n v="72"/>
    <n v="14"/>
    <n v="250"/>
    <n v="1104"/>
    <n v="2752"/>
    <x v="0"/>
  </r>
  <r>
    <x v="5"/>
    <x v="22"/>
    <n v="11768"/>
    <x v="133"/>
    <n v="8.2899999618530291"/>
    <n v="0"/>
    <n v="2.5099999904632599"/>
    <n v="0.93000000715255704"/>
    <n v="4.8499999046325701"/>
    <n v="0"/>
    <n v="36"/>
    <n v="27"/>
    <n v="272"/>
    <n v="1105"/>
    <n v="2649"/>
    <x v="0"/>
  </r>
  <r>
    <x v="5"/>
    <x v="23"/>
    <n v="11895"/>
    <x v="134"/>
    <n v="8.3500003814697301"/>
    <n v="0"/>
    <n v="2.78999996185303"/>
    <n v="0.86000001430511497"/>
    <n v="4.6999998092651403"/>
    <n v="0"/>
    <n v="55"/>
    <n v="20"/>
    <n v="253"/>
    <n v="1112"/>
    <n v="2609"/>
    <x v="0"/>
  </r>
  <r>
    <x v="5"/>
    <x v="24"/>
    <n v="10227"/>
    <x v="135"/>
    <n v="7.1799998283386204"/>
    <n v="0"/>
    <n v="1.87000000476837"/>
    <n v="0.67000001668930098"/>
    <n v="4.6399998664856001"/>
    <n v="0"/>
    <n v="24"/>
    <n v="17"/>
    <n v="295"/>
    <n v="1104"/>
    <n v="2498"/>
    <x v="0"/>
  </r>
  <r>
    <x v="5"/>
    <x v="25"/>
    <n v="6708"/>
    <x v="136"/>
    <n v="4.71000003814697"/>
    <n v="0"/>
    <n v="1.6100000143051101"/>
    <n v="7.9999998211860698E-2"/>
    <n v="3.0199999809265101"/>
    <n v="0"/>
    <n v="20"/>
    <n v="2"/>
    <n v="149"/>
    <n v="1269"/>
    <n v="1995"/>
    <x v="0"/>
  </r>
  <r>
    <x v="5"/>
    <x v="26"/>
    <n v="3292"/>
    <x v="74"/>
    <n v="2.3099999427795401"/>
    <n v="0"/>
    <n v="0"/>
    <n v="0"/>
    <n v="2.3099999427795401"/>
    <n v="0"/>
    <n v="0"/>
    <n v="0"/>
    <n v="135"/>
    <n v="1305"/>
    <n v="1848"/>
    <x v="0"/>
  </r>
  <r>
    <x v="5"/>
    <x v="27"/>
    <n v="13379"/>
    <x v="137"/>
    <n v="9.3900003433227504"/>
    <n v="0"/>
    <n v="2.1199998855590798"/>
    <n v="1.62999999523163"/>
    <n v="5.6399998664856001"/>
    <n v="0"/>
    <n v="35"/>
    <n v="47"/>
    <n v="297"/>
    <n v="1061"/>
    <n v="2709"/>
    <x v="0"/>
  </r>
  <r>
    <x v="5"/>
    <x v="28"/>
    <n v="12798"/>
    <x v="138"/>
    <n v="8.9799995422363299"/>
    <n v="0"/>
    <n v="2.2200000286102299"/>
    <n v="1.21000003814697"/>
    <n v="5.5599999427795401"/>
    <n v="0"/>
    <n v="57"/>
    <n v="28"/>
    <n v="271"/>
    <n v="1084"/>
    <n v="2797"/>
    <x v="0"/>
  </r>
  <r>
    <x v="5"/>
    <x v="29"/>
    <n v="13272"/>
    <x v="139"/>
    <n v="9.3199996948242205"/>
    <n v="0"/>
    <n v="4.1799998283386204"/>
    <n v="1.1499999761581401"/>
    <n v="3.9900000095367401"/>
    <n v="0"/>
    <n v="58"/>
    <n v="25"/>
    <n v="224"/>
    <n v="1133"/>
    <n v="2544"/>
    <x v="0"/>
  </r>
  <r>
    <x v="5"/>
    <x v="30"/>
    <n v="9117"/>
    <x v="12"/>
    <n v="6.4099998474121103"/>
    <n v="0"/>
    <n v="1.2799999713897701"/>
    <n v="0.67000001668930098"/>
    <n v="4.4400000572204599"/>
    <n v="0"/>
    <n v="16"/>
    <n v="16"/>
    <n v="236"/>
    <n v="728"/>
    <n v="1853"/>
    <x v="0"/>
  </r>
  <r>
    <x v="6"/>
    <x v="0"/>
    <n v="4414"/>
    <x v="140"/>
    <n v="2.7400000095367401"/>
    <n v="0"/>
    <n v="0.18999999761581399"/>
    <n v="0.34999999403953602"/>
    <n v="2.2000000476837198"/>
    <n v="0"/>
    <n v="3"/>
    <n v="8"/>
    <n v="181"/>
    <n v="706"/>
    <n v="1459"/>
    <x v="0"/>
  </r>
  <r>
    <x v="6"/>
    <x v="1"/>
    <n v="4993"/>
    <x v="141"/>
    <n v="3.0999999046325701"/>
    <n v="0"/>
    <n v="0"/>
    <n v="0"/>
    <n v="3.0999999046325701"/>
    <n v="0"/>
    <n v="0"/>
    <n v="0"/>
    <n v="238"/>
    <n v="663"/>
    <n v="1521"/>
    <x v="0"/>
  </r>
  <r>
    <x v="6"/>
    <x v="2"/>
    <n v="3335"/>
    <x v="142"/>
    <n v="2.0699999332428001"/>
    <n v="0"/>
    <n v="0"/>
    <n v="0"/>
    <n v="2.0499999523162802"/>
    <n v="0"/>
    <n v="0"/>
    <n v="0"/>
    <n v="197"/>
    <n v="653"/>
    <n v="1431"/>
    <x v="0"/>
  </r>
  <r>
    <x v="6"/>
    <x v="3"/>
    <n v="3821"/>
    <x v="143"/>
    <n v="2.3699998855590798"/>
    <n v="0"/>
    <n v="0"/>
    <n v="0"/>
    <n v="2.3699998855590798"/>
    <n v="0"/>
    <n v="0"/>
    <n v="0"/>
    <n v="188"/>
    <n v="687"/>
    <n v="1444"/>
    <x v="0"/>
  </r>
  <r>
    <x v="6"/>
    <x v="4"/>
    <n v="2547"/>
    <x v="144"/>
    <n v="1.58000004291534"/>
    <n v="0"/>
    <n v="0"/>
    <n v="0"/>
    <n v="1.58000004291534"/>
    <n v="0"/>
    <n v="0"/>
    <n v="0"/>
    <n v="150"/>
    <n v="728"/>
    <n v="1373"/>
    <x v="0"/>
  </r>
  <r>
    <x v="6"/>
    <x v="5"/>
    <n v="838"/>
    <x v="145"/>
    <n v="0.519999980926514"/>
    <n v="0"/>
    <n v="0"/>
    <n v="0"/>
    <n v="0.519999980926514"/>
    <n v="0"/>
    <n v="0"/>
    <n v="0"/>
    <n v="60"/>
    <n v="1053"/>
    <n v="1214"/>
    <x v="0"/>
  </r>
  <r>
    <x v="6"/>
    <x v="6"/>
    <n v="3325"/>
    <x v="146"/>
    <n v="2.0599999427795401"/>
    <n v="0"/>
    <n v="0"/>
    <n v="0"/>
    <n v="2.0599999427795401"/>
    <n v="0"/>
    <n v="0"/>
    <n v="0"/>
    <n v="182"/>
    <n v="1062"/>
    <n v="1419"/>
    <x v="0"/>
  </r>
  <r>
    <x v="6"/>
    <x v="7"/>
    <n v="2424"/>
    <x v="106"/>
    <n v="1.5"/>
    <n v="0"/>
    <n v="0"/>
    <n v="0"/>
    <n v="1.5"/>
    <n v="0"/>
    <n v="0"/>
    <n v="0"/>
    <n v="141"/>
    <n v="785"/>
    <n v="1356"/>
    <x v="0"/>
  </r>
  <r>
    <x v="6"/>
    <x v="8"/>
    <n v="7222"/>
    <x v="147"/>
    <n v="4.4800000190734899"/>
    <n v="0"/>
    <n v="0"/>
    <n v="0"/>
    <n v="4.4800000190734899"/>
    <n v="0"/>
    <n v="0"/>
    <n v="0"/>
    <n v="327"/>
    <n v="623"/>
    <n v="1667"/>
    <x v="0"/>
  </r>
  <r>
    <x v="6"/>
    <x v="9"/>
    <n v="2467"/>
    <x v="148"/>
    <n v="1.5299999713897701"/>
    <n v="0"/>
    <n v="0"/>
    <n v="0"/>
    <n v="1.5299999713897701"/>
    <n v="0"/>
    <n v="0"/>
    <n v="0"/>
    <n v="153"/>
    <n v="749"/>
    <n v="1370"/>
    <x v="0"/>
  </r>
  <r>
    <x v="6"/>
    <x v="10"/>
    <n v="2915"/>
    <x v="149"/>
    <n v="1.8099999427795399"/>
    <n v="0"/>
    <n v="0"/>
    <n v="0"/>
    <n v="1.8099999427795399"/>
    <n v="0"/>
    <n v="0"/>
    <n v="0"/>
    <n v="162"/>
    <n v="712"/>
    <n v="1399"/>
    <x v="0"/>
  </r>
  <r>
    <x v="6"/>
    <x v="11"/>
    <n v="12357"/>
    <x v="24"/>
    <n v="7.71000003814697"/>
    <n v="0"/>
    <n v="0"/>
    <n v="0"/>
    <n v="7.71000003814697"/>
    <n v="0"/>
    <n v="0"/>
    <n v="0"/>
    <n v="432"/>
    <n v="458"/>
    <n v="1916"/>
    <x v="0"/>
  </r>
  <r>
    <x v="6"/>
    <x v="12"/>
    <n v="3490"/>
    <x v="150"/>
    <n v="2.1600000858306898"/>
    <n v="0"/>
    <n v="0"/>
    <n v="0"/>
    <n v="2.1600000858306898"/>
    <n v="0"/>
    <n v="0"/>
    <n v="0"/>
    <n v="164"/>
    <n v="704"/>
    <n v="1401"/>
    <x v="0"/>
  </r>
  <r>
    <x v="6"/>
    <x v="13"/>
    <n v="6017"/>
    <x v="151"/>
    <n v="3.7300000190734899"/>
    <n v="0"/>
    <n v="0"/>
    <n v="0"/>
    <n v="3.7300000190734899"/>
    <n v="0"/>
    <n v="0"/>
    <n v="0"/>
    <n v="260"/>
    <n v="821"/>
    <n v="1576"/>
    <x v="0"/>
  </r>
  <r>
    <x v="6"/>
    <x v="14"/>
    <n v="5933"/>
    <x v="152"/>
    <n v="3.6800000667571999"/>
    <n v="0"/>
    <n v="0"/>
    <n v="0"/>
    <n v="3.6800000667571999"/>
    <n v="0"/>
    <n v="0"/>
    <n v="0"/>
    <n v="288"/>
    <n v="1018"/>
    <n v="1595"/>
    <x v="0"/>
  </r>
  <r>
    <x v="6"/>
    <x v="15"/>
    <n v="6088"/>
    <x v="153"/>
    <n v="3.7699999809265101"/>
    <n v="0"/>
    <n v="0"/>
    <n v="0"/>
    <n v="3.7699999809265101"/>
    <n v="0"/>
    <n v="0"/>
    <n v="0"/>
    <n v="286"/>
    <n v="586"/>
    <n v="1593"/>
    <x v="0"/>
  </r>
  <r>
    <x v="6"/>
    <x v="16"/>
    <n v="6375"/>
    <x v="41"/>
    <n v="3.9500000476837198"/>
    <n v="0"/>
    <n v="0"/>
    <n v="0"/>
    <n v="3.9500000476837198"/>
    <n v="0"/>
    <n v="0"/>
    <n v="0"/>
    <n v="331"/>
    <n v="626"/>
    <n v="1649"/>
    <x v="0"/>
  </r>
  <r>
    <x v="6"/>
    <x v="17"/>
    <n v="7604"/>
    <x v="136"/>
    <n v="4.71000003814697"/>
    <n v="0"/>
    <n v="0"/>
    <n v="0"/>
    <n v="4.71000003814697"/>
    <n v="0"/>
    <n v="0"/>
    <n v="0"/>
    <n v="352"/>
    <n v="492"/>
    <n v="1692"/>
    <x v="0"/>
  </r>
  <r>
    <x v="6"/>
    <x v="18"/>
    <n v="4729"/>
    <x v="154"/>
    <n v="2.9300000667571999"/>
    <n v="0"/>
    <n v="0"/>
    <n v="0"/>
    <n v="2.9300000667571999"/>
    <n v="0"/>
    <n v="0"/>
    <n v="0"/>
    <n v="233"/>
    <n v="594"/>
    <n v="1506"/>
    <x v="0"/>
  </r>
  <r>
    <x v="6"/>
    <x v="19"/>
    <n v="3609"/>
    <x v="155"/>
    <n v="2.2799999713897701"/>
    <n v="0"/>
    <n v="0"/>
    <n v="0"/>
    <n v="2.2799999713897701"/>
    <n v="0"/>
    <n v="0"/>
    <n v="0"/>
    <n v="191"/>
    <n v="716"/>
    <n v="1447"/>
    <x v="0"/>
  </r>
  <r>
    <x v="6"/>
    <x v="20"/>
    <n v="7018"/>
    <x v="156"/>
    <n v="4.3499999046325701"/>
    <n v="0"/>
    <n v="0"/>
    <n v="0"/>
    <n v="4.3499999046325701"/>
    <n v="0"/>
    <n v="0"/>
    <n v="0"/>
    <n v="355"/>
    <n v="716"/>
    <n v="1690"/>
    <x v="0"/>
  </r>
  <r>
    <x v="6"/>
    <x v="21"/>
    <n v="5992"/>
    <x v="157"/>
    <n v="3.7200000286102299"/>
    <n v="0"/>
    <n v="0"/>
    <n v="0"/>
    <n v="3.7200000286102299"/>
    <n v="0"/>
    <n v="0"/>
    <n v="0"/>
    <n v="304"/>
    <n v="981"/>
    <n v="1604"/>
    <x v="0"/>
  </r>
  <r>
    <x v="6"/>
    <x v="22"/>
    <n v="6564"/>
    <x v="158"/>
    <n v="4.0700001716613796"/>
    <n v="0"/>
    <n v="0"/>
    <n v="0"/>
    <n v="4.0700001716613796"/>
    <n v="0"/>
    <n v="0"/>
    <n v="0"/>
    <n v="345"/>
    <n v="530"/>
    <n v="1658"/>
    <x v="0"/>
  </r>
  <r>
    <x v="6"/>
    <x v="23"/>
    <n v="12167"/>
    <x v="159"/>
    <n v="7.53999996185303"/>
    <n v="0"/>
    <n v="0"/>
    <n v="0"/>
    <n v="7.53999996185303"/>
    <n v="0"/>
    <n v="0"/>
    <n v="0"/>
    <n v="475"/>
    <n v="479"/>
    <n v="1926"/>
    <x v="0"/>
  </r>
  <r>
    <x v="6"/>
    <x v="24"/>
    <n v="8198"/>
    <x v="160"/>
    <n v="5.0799999237060502"/>
    <n v="0"/>
    <n v="0"/>
    <n v="0"/>
    <n v="5.0799999237060502"/>
    <n v="0"/>
    <n v="0"/>
    <n v="0"/>
    <n v="383"/>
    <n v="511"/>
    <n v="1736"/>
    <x v="0"/>
  </r>
  <r>
    <x v="6"/>
    <x v="25"/>
    <n v="4193"/>
    <x v="70"/>
    <n v="2.5999999046325701"/>
    <n v="0"/>
    <n v="0"/>
    <n v="0"/>
    <n v="2.5999999046325701"/>
    <n v="0"/>
    <n v="0"/>
    <n v="0"/>
    <n v="229"/>
    <n v="665"/>
    <n v="1491"/>
    <x v="0"/>
  </r>
  <r>
    <x v="6"/>
    <x v="26"/>
    <n v="5528"/>
    <x v="161"/>
    <n v="3.4500000476837198"/>
    <n v="0"/>
    <n v="0"/>
    <n v="0"/>
    <n v="3.4500000476837198"/>
    <n v="0"/>
    <n v="0"/>
    <n v="0"/>
    <n v="258"/>
    <n v="610"/>
    <n v="1555"/>
    <x v="0"/>
  </r>
  <r>
    <x v="6"/>
    <x v="27"/>
    <n v="10685"/>
    <x v="162"/>
    <n v="6.6199998855590803"/>
    <n v="0"/>
    <n v="0"/>
    <n v="0"/>
    <n v="6.5999999046325701"/>
    <n v="0"/>
    <n v="0"/>
    <n v="0"/>
    <n v="401"/>
    <n v="543"/>
    <n v="1869"/>
    <x v="0"/>
  </r>
  <r>
    <x v="6"/>
    <x v="28"/>
    <n v="254"/>
    <x v="163"/>
    <n v="0.15999999642372101"/>
    <n v="0"/>
    <n v="0"/>
    <n v="0"/>
    <n v="0.15999999642372101"/>
    <n v="0"/>
    <n v="0"/>
    <n v="0"/>
    <n v="17"/>
    <n v="1002"/>
    <n v="1141"/>
    <x v="0"/>
  </r>
  <r>
    <x v="6"/>
    <x v="29"/>
    <n v="8580"/>
    <x v="95"/>
    <n v="5.3200001716613796"/>
    <n v="0"/>
    <n v="0"/>
    <n v="0"/>
    <n v="5.3200001716613796"/>
    <n v="0"/>
    <n v="0"/>
    <n v="0"/>
    <n v="330"/>
    <n v="569"/>
    <n v="1698"/>
    <x v="0"/>
  </r>
  <r>
    <x v="6"/>
    <x v="30"/>
    <n v="8891"/>
    <x v="164"/>
    <n v="5.5100002288818404"/>
    <n v="0"/>
    <n v="0"/>
    <n v="0"/>
    <n v="5.5100002288818404"/>
    <n v="0"/>
    <n v="0"/>
    <n v="0"/>
    <n v="343"/>
    <n v="330"/>
    <n v="1364"/>
    <x v="0"/>
  </r>
  <r>
    <x v="7"/>
    <x v="0"/>
    <n v="10725"/>
    <x v="165"/>
    <n v="7.4899997711181596"/>
    <n v="0"/>
    <n v="1.16999995708466"/>
    <n v="0.31000000238418601"/>
    <n v="6.0100002288818404"/>
    <n v="0"/>
    <n v="13"/>
    <n v="9"/>
    <n v="306"/>
    <n v="1112"/>
    <n v="2124"/>
    <x v="0"/>
  </r>
  <r>
    <x v="7"/>
    <x v="1"/>
    <n v="7275"/>
    <x v="166"/>
    <n v="4.9000000953674299"/>
    <n v="0"/>
    <n v="0"/>
    <n v="0"/>
    <n v="4.9000000953674299"/>
    <n v="0"/>
    <n v="0"/>
    <n v="0"/>
    <n v="335"/>
    <n v="1105"/>
    <n v="2003"/>
    <x v="0"/>
  </r>
  <r>
    <x v="7"/>
    <x v="2"/>
    <n v="3973"/>
    <x v="101"/>
    <n v="2.6800000667571999"/>
    <n v="0"/>
    <n v="0"/>
    <n v="0"/>
    <n v="2.6800000667571999"/>
    <n v="0"/>
    <n v="0"/>
    <n v="0"/>
    <n v="191"/>
    <n v="1249"/>
    <n v="1696"/>
    <x v="0"/>
  </r>
  <r>
    <x v="7"/>
    <x v="3"/>
    <n v="5205"/>
    <x v="167"/>
    <n v="3.5099999904632599"/>
    <n v="0"/>
    <n v="0"/>
    <n v="0"/>
    <n v="3.5099999904632599"/>
    <n v="0"/>
    <n v="0"/>
    <n v="0"/>
    <n v="245"/>
    <n v="1195"/>
    <n v="1801"/>
    <x v="0"/>
  </r>
  <r>
    <x v="7"/>
    <x v="4"/>
    <n v="5057"/>
    <x v="168"/>
    <n v="3.4100000858306898"/>
    <n v="0"/>
    <n v="0"/>
    <n v="0"/>
    <n v="3.4000000953674299"/>
    <n v="0"/>
    <n v="0"/>
    <n v="0"/>
    <n v="195"/>
    <n v="1245"/>
    <n v="1724"/>
    <x v="0"/>
  </r>
  <r>
    <x v="7"/>
    <x v="5"/>
    <n v="6198"/>
    <x v="169"/>
    <n v="4.1799998283386204"/>
    <n v="0"/>
    <n v="0"/>
    <n v="0"/>
    <n v="4.1799998283386204"/>
    <n v="0"/>
    <n v="0"/>
    <n v="0"/>
    <n v="249"/>
    <n v="1191"/>
    <n v="1852"/>
    <x v="0"/>
  </r>
  <r>
    <x v="7"/>
    <x v="6"/>
    <n v="6559"/>
    <x v="170"/>
    <n v="4.4200000762939498"/>
    <n v="0"/>
    <n v="0"/>
    <n v="0.259999990463257"/>
    <n v="4.1399998664856001"/>
    <n v="0"/>
    <n v="0"/>
    <n v="7"/>
    <n v="260"/>
    <n v="1173"/>
    <n v="1905"/>
    <x v="0"/>
  </r>
  <r>
    <x v="7"/>
    <x v="7"/>
    <n v="5997"/>
    <x v="171"/>
    <n v="4.03999996185303"/>
    <n v="0"/>
    <n v="0"/>
    <n v="0.37999999523162797"/>
    <n v="3.6600000858306898"/>
    <n v="0"/>
    <n v="0"/>
    <n v="11"/>
    <n v="228"/>
    <n v="1201"/>
    <n v="1811"/>
    <x v="0"/>
  </r>
  <r>
    <x v="7"/>
    <x v="8"/>
    <n v="7192"/>
    <x v="172"/>
    <n v="4.8499999046325701"/>
    <n v="0"/>
    <n v="0"/>
    <n v="0.490000009536743"/>
    <n v="4.3400001525878897"/>
    <n v="0"/>
    <n v="0"/>
    <n v="11"/>
    <n v="283"/>
    <n v="1146"/>
    <n v="1922"/>
    <x v="0"/>
  </r>
  <r>
    <x v="7"/>
    <x v="9"/>
    <n v="3404"/>
    <x v="173"/>
    <n v="2.28999996185303"/>
    <n v="0"/>
    <n v="5.9999998658895499E-2"/>
    <n v="0.41999998688697798"/>
    <n v="1.8099999427795399"/>
    <n v="0"/>
    <n v="1"/>
    <n v="10"/>
    <n v="127"/>
    <n v="1302"/>
    <n v="1610"/>
    <x v="0"/>
  </r>
  <r>
    <x v="7"/>
    <x v="10"/>
    <n v="5583"/>
    <x v="174"/>
    <n v="3.7599999904632599"/>
    <n v="0"/>
    <n v="0"/>
    <n v="0"/>
    <n v="3.7599999904632599"/>
    <n v="0"/>
    <n v="0"/>
    <n v="0"/>
    <n v="266"/>
    <n v="1174"/>
    <n v="1851"/>
    <x v="0"/>
  </r>
  <r>
    <x v="7"/>
    <x v="11"/>
    <n v="5079"/>
    <x v="175"/>
    <n v="3.4200000762939502"/>
    <n v="0"/>
    <n v="0"/>
    <n v="0"/>
    <n v="3.4200000762939502"/>
    <n v="0"/>
    <n v="0"/>
    <n v="0"/>
    <n v="242"/>
    <n v="1129"/>
    <n v="1804"/>
    <x v="0"/>
  </r>
  <r>
    <x v="7"/>
    <x v="12"/>
    <n v="4165"/>
    <x v="176"/>
    <n v="2.8099999427795401"/>
    <n v="0"/>
    <n v="0"/>
    <n v="0"/>
    <n v="2.7999999523162802"/>
    <n v="0"/>
    <n v="0"/>
    <n v="0"/>
    <n v="204"/>
    <n v="1236"/>
    <n v="1725"/>
    <x v="0"/>
  </r>
  <r>
    <x v="7"/>
    <x v="13"/>
    <n v="3588"/>
    <x v="177"/>
    <n v="2.4200000762939502"/>
    <n v="0"/>
    <n v="0.230000004172325"/>
    <n v="0.20000000298023199"/>
    <n v="1.9900000095367401"/>
    <n v="0"/>
    <n v="3"/>
    <n v="5"/>
    <n v="152"/>
    <n v="1280"/>
    <n v="1654"/>
    <x v="0"/>
  </r>
  <r>
    <x v="7"/>
    <x v="14"/>
    <n v="3409"/>
    <x v="178"/>
    <n v="2.2999999523162802"/>
    <n v="0"/>
    <n v="0"/>
    <n v="0"/>
    <n v="2.2999999523162802"/>
    <n v="0"/>
    <n v="0"/>
    <n v="0"/>
    <n v="147"/>
    <n v="1293"/>
    <n v="1632"/>
    <x v="0"/>
  </r>
  <r>
    <x v="7"/>
    <x v="15"/>
    <n v="1715"/>
    <x v="112"/>
    <n v="1.1599999666214"/>
    <n v="0"/>
    <n v="0"/>
    <n v="0"/>
    <n v="1.1599999666214"/>
    <n v="0"/>
    <n v="0"/>
    <n v="0"/>
    <n v="82"/>
    <n v="1358"/>
    <n v="1481"/>
    <x v="0"/>
  </r>
  <r>
    <x v="7"/>
    <x v="16"/>
    <n v="1532"/>
    <x v="179"/>
    <n v="1.0299999713897701"/>
    <n v="0"/>
    <n v="0"/>
    <n v="0"/>
    <n v="1.0299999713897701"/>
    <n v="0"/>
    <n v="0"/>
    <n v="0"/>
    <n v="76"/>
    <n v="1364"/>
    <n v="1473"/>
    <x v="0"/>
  </r>
  <r>
    <x v="7"/>
    <x v="17"/>
    <n v="924"/>
    <x v="180"/>
    <n v="0.62000000476837203"/>
    <n v="0"/>
    <n v="0"/>
    <n v="0"/>
    <n v="0.62000000476837203"/>
    <n v="0"/>
    <n v="0"/>
    <n v="0"/>
    <n v="45"/>
    <n v="1395"/>
    <n v="1410"/>
    <x v="0"/>
  </r>
  <r>
    <x v="7"/>
    <x v="18"/>
    <n v="4571"/>
    <x v="181"/>
    <n v="3.0799999237060498"/>
    <n v="0"/>
    <n v="0"/>
    <n v="0"/>
    <n v="3.0699999332428001"/>
    <n v="0"/>
    <n v="0"/>
    <n v="0"/>
    <n v="234"/>
    <n v="1206"/>
    <n v="1779"/>
    <x v="0"/>
  </r>
  <r>
    <x v="7"/>
    <x v="19"/>
    <n v="772"/>
    <x v="145"/>
    <n v="0.519999980926514"/>
    <n v="0"/>
    <n v="0"/>
    <n v="0"/>
    <n v="0.519999980926514"/>
    <n v="0"/>
    <n v="0"/>
    <n v="0"/>
    <n v="40"/>
    <n v="1400"/>
    <n v="1403"/>
    <x v="0"/>
  </r>
  <r>
    <x v="7"/>
    <x v="20"/>
    <n v="3634"/>
    <x v="182"/>
    <n v="2.4500000476837198"/>
    <n v="0"/>
    <n v="0.36000001430511502"/>
    <n v="0.20999999344348899"/>
    <n v="1.87999999523163"/>
    <n v="0"/>
    <n v="5"/>
    <n v="6"/>
    <n v="123"/>
    <n v="1306"/>
    <n v="1613"/>
    <x v="0"/>
  </r>
  <r>
    <x v="7"/>
    <x v="21"/>
    <n v="7443"/>
    <x v="183"/>
    <n v="5.0199999809265101"/>
    <n v="0"/>
    <n v="1.4900000095367401"/>
    <n v="0.37000000476837203"/>
    <n v="3.1600000858306898"/>
    <n v="0"/>
    <n v="20"/>
    <n v="10"/>
    <n v="206"/>
    <n v="1204"/>
    <n v="1878"/>
    <x v="0"/>
  </r>
  <r>
    <x v="7"/>
    <x v="22"/>
    <n v="1201"/>
    <x v="184"/>
    <n v="0.81000000238418601"/>
    <n v="0"/>
    <n v="0"/>
    <n v="0"/>
    <n v="0.81000000238418601"/>
    <n v="0"/>
    <n v="0"/>
    <n v="0"/>
    <n v="52"/>
    <n v="1388"/>
    <n v="1426"/>
    <x v="0"/>
  </r>
  <r>
    <x v="7"/>
    <x v="23"/>
    <n v="5202"/>
    <x v="167"/>
    <n v="3.5099999904632599"/>
    <n v="0"/>
    <n v="0"/>
    <n v="0.38999998569488498"/>
    <n v="3.1099998950958301"/>
    <n v="0"/>
    <n v="0"/>
    <n v="11"/>
    <n v="223"/>
    <n v="1206"/>
    <n v="1780"/>
    <x v="0"/>
  </r>
  <r>
    <x v="7"/>
    <x v="24"/>
    <n v="4878"/>
    <x v="185"/>
    <n v="3.28999996185303"/>
    <n v="0"/>
    <n v="0"/>
    <n v="0"/>
    <n v="3.28999996185303"/>
    <n v="0"/>
    <n v="0"/>
    <n v="0"/>
    <n v="204"/>
    <n v="1236"/>
    <n v="1742"/>
    <x v="0"/>
  </r>
  <r>
    <x v="7"/>
    <x v="25"/>
    <n v="7379"/>
    <x v="186"/>
    <n v="4.9699997901916504"/>
    <n v="0"/>
    <n v="0"/>
    <n v="0"/>
    <n v="4.9699997901916504"/>
    <n v="0"/>
    <n v="0"/>
    <n v="0"/>
    <n v="319"/>
    <n v="1121"/>
    <n v="1972"/>
    <x v="0"/>
  </r>
  <r>
    <x v="7"/>
    <x v="26"/>
    <n v="5161"/>
    <x v="187"/>
    <n v="3.4800000190734899"/>
    <n v="0"/>
    <n v="0"/>
    <n v="0"/>
    <n v="3.4700000286102299"/>
    <n v="0"/>
    <n v="0"/>
    <n v="0"/>
    <n v="247"/>
    <n v="1193"/>
    <n v="1821"/>
    <x v="0"/>
  </r>
  <r>
    <x v="7"/>
    <x v="27"/>
    <n v="3090"/>
    <x v="188"/>
    <n v="2.0799999237060498"/>
    <n v="0"/>
    <n v="0"/>
    <n v="0"/>
    <n v="2.0799999237060498"/>
    <n v="0"/>
    <n v="0"/>
    <n v="0"/>
    <n v="145"/>
    <n v="1295"/>
    <n v="1630"/>
    <x v="0"/>
  </r>
  <r>
    <x v="7"/>
    <x v="28"/>
    <n v="6227"/>
    <x v="189"/>
    <n v="4.1999998092651403"/>
    <n v="0"/>
    <n v="0"/>
    <n v="0"/>
    <n v="4.1999998092651403"/>
    <n v="0"/>
    <n v="0"/>
    <n v="0"/>
    <n v="290"/>
    <n v="1150"/>
    <n v="1899"/>
    <x v="0"/>
  </r>
  <r>
    <x v="7"/>
    <x v="29"/>
    <n v="6424"/>
    <x v="190"/>
    <n v="4.3299999237060502"/>
    <n v="0"/>
    <n v="0"/>
    <n v="0"/>
    <n v="4.3299999237060502"/>
    <n v="0"/>
    <n v="0"/>
    <n v="0"/>
    <n v="300"/>
    <n v="1140"/>
    <n v="1903"/>
    <x v="0"/>
  </r>
  <r>
    <x v="7"/>
    <x v="30"/>
    <n v="2661"/>
    <x v="45"/>
    <n v="1.78999996185303"/>
    <n v="0"/>
    <n v="0"/>
    <n v="0"/>
    <n v="1.78999996185303"/>
    <n v="0"/>
    <n v="0"/>
    <n v="0"/>
    <n v="128"/>
    <n v="830"/>
    <n v="1125"/>
    <x v="0"/>
  </r>
  <r>
    <x v="8"/>
    <x v="0"/>
    <n v="10113"/>
    <x v="191"/>
    <n v="6.8299999237060502"/>
    <n v="0"/>
    <n v="2"/>
    <n v="0.62000000476837203"/>
    <n v="4.1999998092651403"/>
    <n v="0"/>
    <n v="28"/>
    <n v="13"/>
    <n v="320"/>
    <n v="964"/>
    <n v="2344"/>
    <x v="1"/>
  </r>
  <r>
    <x v="8"/>
    <x v="1"/>
    <n v="10352"/>
    <x v="192"/>
    <n v="7.0100002288818404"/>
    <n v="0"/>
    <n v="1.6599999666214"/>
    <n v="1.9400000572204601"/>
    <n v="3.4100000858306898"/>
    <n v="0"/>
    <n v="19"/>
    <n v="32"/>
    <n v="195"/>
    <n v="676"/>
    <n v="2038"/>
    <x v="1"/>
  </r>
  <r>
    <x v="8"/>
    <x v="2"/>
    <n v="10129"/>
    <x v="193"/>
    <n v="6.6999998092651403"/>
    <n v="0"/>
    <n v="1.9999999552965199E-2"/>
    <n v="2.7400000095367401"/>
    <n v="3.9400000572204599"/>
    <n v="0"/>
    <n v="1"/>
    <n v="48"/>
    <n v="206"/>
    <n v="705"/>
    <n v="2010"/>
    <x v="1"/>
  </r>
  <r>
    <x v="8"/>
    <x v="3"/>
    <n v="10465"/>
    <x v="194"/>
    <n v="6.9200000762939498"/>
    <n v="0"/>
    <n v="7.0000000298023196E-2"/>
    <n v="1.41999995708466"/>
    <n v="5.4299998283386204"/>
    <n v="0"/>
    <n v="1"/>
    <n v="24"/>
    <n v="284"/>
    <n v="720"/>
    <n v="2133"/>
    <x v="1"/>
  </r>
  <r>
    <x v="8"/>
    <x v="4"/>
    <n v="22244"/>
    <x v="195"/>
    <n v="15.079999923706101"/>
    <n v="0"/>
    <n v="5.4499998092651403"/>
    <n v="4.0999999046325701"/>
    <n v="5.5300002098083496"/>
    <n v="0"/>
    <n v="66"/>
    <n v="72"/>
    <n v="268"/>
    <n v="968"/>
    <n v="2670"/>
    <x v="1"/>
  </r>
  <r>
    <x v="8"/>
    <x v="5"/>
    <n v="5472"/>
    <x v="196"/>
    <n v="3.6199998855590798"/>
    <n v="0"/>
    <n v="7.9999998211860698E-2"/>
    <n v="0.28000000119209301"/>
    <n v="3.2599999904632599"/>
    <n v="0"/>
    <n v="1"/>
    <n v="7"/>
    <n v="249"/>
    <n v="508"/>
    <n v="1882"/>
    <x v="1"/>
  </r>
  <r>
    <x v="8"/>
    <x v="6"/>
    <n v="8247"/>
    <x v="197"/>
    <n v="5.4499998092651403"/>
    <n v="0"/>
    <n v="0.79000002145767201"/>
    <n v="0.86000001430511497"/>
    <n v="3.78999996185303"/>
    <n v="0"/>
    <n v="11"/>
    <n v="16"/>
    <n v="206"/>
    <n v="678"/>
    <n v="1944"/>
    <x v="1"/>
  </r>
  <r>
    <x v="8"/>
    <x v="7"/>
    <n v="6711"/>
    <x v="198"/>
    <n v="4.4400000572204599"/>
    <n v="0"/>
    <n v="0"/>
    <n v="0"/>
    <n v="4.4400000572204599"/>
    <n v="0"/>
    <n v="0"/>
    <n v="7"/>
    <n v="382"/>
    <n v="648"/>
    <n v="2346"/>
    <x v="1"/>
  </r>
  <r>
    <x v="8"/>
    <x v="8"/>
    <n v="10999"/>
    <x v="199"/>
    <n v="7.2699999809265101"/>
    <n v="0"/>
    <n v="0.68000000715255704"/>
    <n v="1.8099999427795399"/>
    <n v="4.7800002098083496"/>
    <n v="0"/>
    <n v="11"/>
    <n v="43"/>
    <n v="269"/>
    <n v="1011"/>
    <n v="2198"/>
    <x v="1"/>
  </r>
  <r>
    <x v="8"/>
    <x v="9"/>
    <n v="10080"/>
    <x v="200"/>
    <n v="6.75"/>
    <n v="0"/>
    <n v="1.8500000238418599"/>
    <n v="1.5299999713897701"/>
    <n v="3.3800001144409202"/>
    <n v="0"/>
    <n v="23"/>
    <n v="26"/>
    <n v="208"/>
    <n v="761"/>
    <n v="2048"/>
    <x v="1"/>
  </r>
  <r>
    <x v="8"/>
    <x v="10"/>
    <n v="7804"/>
    <x v="201"/>
    <n v="5.1599998474121103"/>
    <n v="0"/>
    <n v="0.56000000238418601"/>
    <n v="1.6799999475479099"/>
    <n v="2.9200000762939502"/>
    <n v="0"/>
    <n v="9"/>
    <n v="27"/>
    <n v="206"/>
    <n v="781"/>
    <n v="1946"/>
    <x v="1"/>
  </r>
  <r>
    <x v="8"/>
    <x v="11"/>
    <n v="16901"/>
    <x v="202"/>
    <n v="11.3699998855591"/>
    <n v="0"/>
    <n v="2.7799999713897701"/>
    <n v="1.45000004768372"/>
    <n v="7.1500000953674299"/>
    <n v="0"/>
    <n v="32"/>
    <n v="35"/>
    <n v="360"/>
    <n v="591"/>
    <n v="2629"/>
    <x v="1"/>
  </r>
  <r>
    <x v="8"/>
    <x v="12"/>
    <n v="9471"/>
    <x v="203"/>
    <n v="6.2600002288818404"/>
    <n v="0"/>
    <n v="0"/>
    <n v="0"/>
    <n v="6.2600002288818404"/>
    <n v="0"/>
    <n v="0"/>
    <n v="0"/>
    <n v="360"/>
    <n v="584"/>
    <n v="2187"/>
    <x v="1"/>
  </r>
  <r>
    <x v="8"/>
    <x v="13"/>
    <n v="9482"/>
    <x v="204"/>
    <n v="6.3800001144409197"/>
    <n v="0"/>
    <n v="1.2699999809265099"/>
    <n v="0.519999980926514"/>
    <n v="4.5999999046325701"/>
    <n v="0"/>
    <n v="15"/>
    <n v="11"/>
    <n v="277"/>
    <n v="653"/>
    <n v="2095"/>
    <x v="1"/>
  </r>
  <r>
    <x v="8"/>
    <x v="14"/>
    <n v="5980"/>
    <x v="41"/>
    <n v="3.9500000476837198"/>
    <n v="0"/>
    <n v="0"/>
    <n v="0"/>
    <n v="3.9500000476837198"/>
    <n v="0"/>
    <n v="0"/>
    <n v="0"/>
    <n v="227"/>
    <n v="732"/>
    <n v="1861"/>
    <x v="1"/>
  </r>
  <r>
    <x v="8"/>
    <x v="15"/>
    <n v="11423"/>
    <x v="205"/>
    <n v="7.5799999237060502"/>
    <n v="0"/>
    <n v="1.8600000143051101"/>
    <n v="0.40000000596046398"/>
    <n v="5.3200001716613796"/>
    <n v="0"/>
    <n v="26"/>
    <n v="9"/>
    <n v="295"/>
    <n v="623"/>
    <n v="2194"/>
    <x v="1"/>
  </r>
  <r>
    <x v="8"/>
    <x v="16"/>
    <n v="5439"/>
    <x v="206"/>
    <n v="3.5999999046325701"/>
    <n v="0"/>
    <n v="0"/>
    <n v="0"/>
    <n v="3.5999999046325701"/>
    <n v="0"/>
    <n v="0"/>
    <n v="0"/>
    <n v="229"/>
    <n v="764"/>
    <n v="1854"/>
    <x v="1"/>
  </r>
  <r>
    <x v="8"/>
    <x v="17"/>
    <n v="42"/>
    <x v="103"/>
    <n v="2.9999999329447701E-2"/>
    <n v="0"/>
    <n v="0"/>
    <n v="0"/>
    <n v="2.9999999329447701E-2"/>
    <n v="0"/>
    <n v="0"/>
    <n v="0"/>
    <n v="4"/>
    <n v="2"/>
    <n v="403"/>
    <x v="1"/>
  </r>
  <r>
    <x v="9"/>
    <x v="0"/>
    <n v="8796"/>
    <x v="207"/>
    <n v="5.9099998474121103"/>
    <n v="0"/>
    <n v="0.109999999403954"/>
    <n v="0.93000000715255704"/>
    <n v="4.8800001144409197"/>
    <n v="0"/>
    <n v="2"/>
    <n v="21"/>
    <n v="356"/>
    <n v="1061"/>
    <n v="1982"/>
    <x v="0"/>
  </r>
  <r>
    <x v="9"/>
    <x v="1"/>
    <n v="7618"/>
    <x v="208"/>
    <n v="5.1199998855590803"/>
    <n v="0"/>
    <n v="0"/>
    <n v="0.21999999880790699"/>
    <n v="4.8800001144409197"/>
    <n v="1.9999999552965199E-2"/>
    <n v="0"/>
    <n v="8"/>
    <n v="404"/>
    <n v="1028"/>
    <n v="2004"/>
    <x v="0"/>
  </r>
  <r>
    <x v="9"/>
    <x v="2"/>
    <n v="7910"/>
    <x v="95"/>
    <n v="5.3200001716613796"/>
    <n v="0"/>
    <n v="0"/>
    <n v="0"/>
    <n v="5.3200001716613796"/>
    <n v="0"/>
    <n v="0"/>
    <n v="0"/>
    <n v="331"/>
    <n v="1109"/>
    <n v="1893"/>
    <x v="0"/>
  </r>
  <r>
    <x v="9"/>
    <x v="3"/>
    <n v="8482"/>
    <x v="209"/>
    <n v="5.6999998092651403"/>
    <n v="0"/>
    <n v="0"/>
    <n v="0"/>
    <n v="5.6900000572204599"/>
    <n v="9.9999997764825804E-3"/>
    <n v="0"/>
    <n v="0"/>
    <n v="448"/>
    <n v="992"/>
    <n v="2063"/>
    <x v="0"/>
  </r>
  <r>
    <x v="9"/>
    <x v="4"/>
    <n v="9685"/>
    <x v="210"/>
    <n v="6.6500000953674299"/>
    <n v="0"/>
    <n v="3.1099998950958301"/>
    <n v="1.9999999552965199E-2"/>
    <n v="3.5099999904632599"/>
    <n v="9.9999997764825804E-3"/>
    <n v="47"/>
    <n v="1"/>
    <n v="305"/>
    <n v="1087"/>
    <n v="2148"/>
    <x v="0"/>
  </r>
  <r>
    <x v="9"/>
    <x v="5"/>
    <n v="2524"/>
    <x v="100"/>
    <n v="1.70000004768372"/>
    <n v="0"/>
    <n v="0"/>
    <n v="0.34999999403953602"/>
    <n v="1.3400000333786"/>
    <n v="0"/>
    <n v="0"/>
    <n v="8"/>
    <n v="160"/>
    <n v="1272"/>
    <n v="1529"/>
    <x v="0"/>
  </r>
  <r>
    <x v="9"/>
    <x v="6"/>
    <n v="7762"/>
    <x v="211"/>
    <n v="5.2399997711181596"/>
    <n v="0"/>
    <n v="7.0000000298023196E-2"/>
    <n v="0.28000000119209301"/>
    <n v="4.8899998664856001"/>
    <n v="0"/>
    <n v="1"/>
    <n v="6"/>
    <n v="311"/>
    <n v="1122"/>
    <n v="1890"/>
    <x v="0"/>
  </r>
  <r>
    <x v="9"/>
    <x v="7"/>
    <n v="7948"/>
    <x v="212"/>
    <n v="5.3699998855590803"/>
    <n v="0"/>
    <n v="0"/>
    <n v="0"/>
    <n v="5.3600001335143999"/>
    <n v="0"/>
    <n v="0"/>
    <n v="0"/>
    <n v="389"/>
    <n v="1051"/>
    <n v="1956"/>
    <x v="0"/>
  </r>
  <r>
    <x v="9"/>
    <x v="8"/>
    <n v="9202"/>
    <x v="213"/>
    <n v="6.3000001907348597"/>
    <n v="0"/>
    <n v="1.5099999904632599"/>
    <n v="0.119999997317791"/>
    <n v="4.6599998474121103"/>
    <n v="9.9999997764825804E-3"/>
    <n v="22"/>
    <n v="5"/>
    <n v="378"/>
    <n v="1035"/>
    <n v="2094"/>
    <x v="0"/>
  </r>
  <r>
    <x v="9"/>
    <x v="9"/>
    <n v="8859"/>
    <x v="214"/>
    <n v="5.9800000190734899"/>
    <n v="0"/>
    <n v="0.129999995231628"/>
    <n v="0.37000000476837203"/>
    <n v="5.4699997901916504"/>
    <n v="9.9999997764825804E-3"/>
    <n v="2"/>
    <n v="10"/>
    <n v="371"/>
    <n v="1057"/>
    <n v="1970"/>
    <x v="0"/>
  </r>
  <r>
    <x v="9"/>
    <x v="10"/>
    <n v="7286"/>
    <x v="166"/>
    <n v="4.9000000953674299"/>
    <n v="0"/>
    <n v="0.46000000834464999"/>
    <n v="0"/>
    <n v="4.4200000762939498"/>
    <n v="1.9999999552965199E-2"/>
    <n v="46"/>
    <n v="0"/>
    <n v="366"/>
    <n v="1028"/>
    <n v="2241"/>
    <x v="0"/>
  </r>
  <r>
    <x v="9"/>
    <x v="11"/>
    <n v="9317"/>
    <x v="215"/>
    <n v="6.3499999046325701"/>
    <n v="0"/>
    <n v="2.0899999141693102"/>
    <n v="0.230000004172325"/>
    <n v="4.0199999809265101"/>
    <n v="9.9999997764825804E-3"/>
    <n v="28"/>
    <n v="5"/>
    <n v="330"/>
    <n v="1077"/>
    <n v="2021"/>
    <x v="0"/>
  </r>
  <r>
    <x v="9"/>
    <x v="12"/>
    <n v="6873"/>
    <x v="216"/>
    <n v="4.6799998283386204"/>
    <n v="0"/>
    <n v="3"/>
    <n v="5.9999998658895499E-2"/>
    <n v="1.62000000476837"/>
    <n v="0"/>
    <n v="46"/>
    <n v="1"/>
    <n v="190"/>
    <n v="1203"/>
    <n v="1898"/>
    <x v="0"/>
  </r>
  <r>
    <x v="9"/>
    <x v="13"/>
    <n v="7373"/>
    <x v="217"/>
    <n v="4.9499998092651403"/>
    <n v="0"/>
    <n v="0"/>
    <n v="0"/>
    <n v="4.9499998092651403"/>
    <n v="0"/>
    <n v="0"/>
    <n v="0"/>
    <n v="359"/>
    <n v="1081"/>
    <n v="1907"/>
    <x v="0"/>
  </r>
  <r>
    <x v="9"/>
    <x v="14"/>
    <n v="8242"/>
    <x v="218"/>
    <n v="5.53999996185303"/>
    <n v="0"/>
    <n v="0.119999997317791"/>
    <n v="0.18000000715255701"/>
    <n v="5.2399997711181596"/>
    <n v="0"/>
    <n v="2"/>
    <n v="5"/>
    <n v="309"/>
    <n v="1124"/>
    <n v="1882"/>
    <x v="0"/>
  </r>
  <r>
    <x v="9"/>
    <x v="15"/>
    <n v="3516"/>
    <x v="97"/>
    <n v="2.3599998950958301"/>
    <n v="0"/>
    <n v="0"/>
    <n v="0"/>
    <n v="2.3599998950958301"/>
    <n v="0"/>
    <n v="46"/>
    <n v="0"/>
    <n v="197"/>
    <n v="1197"/>
    <n v="1966"/>
    <x v="0"/>
  </r>
  <r>
    <x v="9"/>
    <x v="16"/>
    <n v="7913"/>
    <x v="219"/>
    <n v="5.4099998474121103"/>
    <n v="0"/>
    <n v="2.1600000858306898"/>
    <n v="0.34000000357627902"/>
    <n v="2.9100000858306898"/>
    <n v="0"/>
    <n v="28"/>
    <n v="7"/>
    <n v="213"/>
    <n v="1192"/>
    <n v="1835"/>
    <x v="0"/>
  </r>
  <r>
    <x v="9"/>
    <x v="17"/>
    <n v="7365"/>
    <x v="217"/>
    <n v="4.9499998092651403"/>
    <n v="0"/>
    <n v="1.3600000143051101"/>
    <n v="1.4099999666214"/>
    <n v="2.1800000667571999"/>
    <n v="0"/>
    <n v="20"/>
    <n v="23"/>
    <n v="206"/>
    <n v="1191"/>
    <n v="1780"/>
    <x v="0"/>
  </r>
  <r>
    <x v="9"/>
    <x v="18"/>
    <n v="8452"/>
    <x v="220"/>
    <n v="5.6799998283386204"/>
    <n v="0"/>
    <n v="0.33000001311302202"/>
    <n v="1.08000004291534"/>
    <n v="4.2600002288818404"/>
    <n v="9.9999997764825804E-3"/>
    <n v="5"/>
    <n v="20"/>
    <n v="248"/>
    <n v="1167"/>
    <n v="1830"/>
    <x v="0"/>
  </r>
  <r>
    <x v="9"/>
    <x v="19"/>
    <n v="7399"/>
    <x v="186"/>
    <n v="4.9699997901916504"/>
    <n v="0"/>
    <n v="0.490000009536743"/>
    <n v="1.03999996185303"/>
    <n v="3.4400000572204599"/>
    <n v="0"/>
    <n v="7"/>
    <n v="18"/>
    <n v="196"/>
    <n v="1219"/>
    <n v="1739"/>
    <x v="0"/>
  </r>
  <r>
    <x v="9"/>
    <x v="20"/>
    <n v="7525"/>
    <x v="221"/>
    <n v="5.0599999427795401"/>
    <n v="0"/>
    <n v="0"/>
    <n v="0.20999999344348899"/>
    <n v="4.8299999237060502"/>
    <n v="1.9999999552965199E-2"/>
    <n v="0"/>
    <n v="7"/>
    <n v="334"/>
    <n v="1099"/>
    <n v="1878"/>
    <x v="0"/>
  </r>
  <r>
    <x v="9"/>
    <x v="21"/>
    <n v="7412"/>
    <x v="222"/>
    <n v="4.9800000190734899"/>
    <n v="0"/>
    <n v="5.9999998658895499E-2"/>
    <n v="0.25"/>
    <n v="4.6599998474121103"/>
    <n v="9.9999997764825804E-3"/>
    <n v="1"/>
    <n v="6"/>
    <n v="363"/>
    <n v="1070"/>
    <n v="1906"/>
    <x v="0"/>
  </r>
  <r>
    <x v="9"/>
    <x v="22"/>
    <n v="8278"/>
    <x v="223"/>
    <n v="5.5599999427795401"/>
    <n v="0"/>
    <n v="0"/>
    <n v="0"/>
    <n v="5.5599999427795401"/>
    <n v="0"/>
    <n v="0"/>
    <n v="0"/>
    <n v="420"/>
    <n v="1020"/>
    <n v="2015"/>
    <x v="0"/>
  </r>
  <r>
    <x v="9"/>
    <x v="23"/>
    <n v="8314"/>
    <x v="224"/>
    <n v="5.6100001335143999"/>
    <n v="0"/>
    <n v="0.77999997138977095"/>
    <n v="0.80000001192092896"/>
    <n v="4.0300002098083496"/>
    <n v="0"/>
    <n v="13"/>
    <n v="23"/>
    <n v="311"/>
    <n v="1093"/>
    <n v="1971"/>
    <x v="0"/>
  </r>
  <r>
    <x v="9"/>
    <x v="24"/>
    <n v="7063"/>
    <x v="225"/>
    <n v="4.75"/>
    <n v="0"/>
    <n v="0"/>
    <n v="0.119999997317791"/>
    <n v="4.6100001335143999"/>
    <n v="9.9999997764825804E-3"/>
    <n v="0"/>
    <n v="5"/>
    <n v="370"/>
    <n v="1065"/>
    <n v="1910"/>
    <x v="0"/>
  </r>
  <r>
    <x v="9"/>
    <x v="25"/>
    <n v="4940"/>
    <x v="226"/>
    <n v="3.3800001144409202"/>
    <n v="0"/>
    <n v="2.2799999713897701"/>
    <n v="0.55000001192092896"/>
    <n v="0.55000001192092896"/>
    <n v="0"/>
    <n v="75"/>
    <n v="11"/>
    <n v="52"/>
    <n v="1302"/>
    <n v="1897"/>
    <x v="0"/>
  </r>
  <r>
    <x v="9"/>
    <x v="26"/>
    <n v="8168"/>
    <x v="218"/>
    <n v="5.53999996185303"/>
    <n v="0"/>
    <n v="2.9000000953674299"/>
    <n v="0"/>
    <n v="2.6400001049041699"/>
    <n v="0"/>
    <n v="46"/>
    <n v="0"/>
    <n v="326"/>
    <n v="1068"/>
    <n v="2096"/>
    <x v="0"/>
  </r>
  <r>
    <x v="9"/>
    <x v="27"/>
    <n v="7726"/>
    <x v="63"/>
    <n v="5.1900000572204599"/>
    <n v="0"/>
    <n v="0"/>
    <n v="0"/>
    <n v="5.1900000572204599"/>
    <n v="0"/>
    <n v="0"/>
    <n v="0"/>
    <n v="345"/>
    <n v="1095"/>
    <n v="1906"/>
    <x v="0"/>
  </r>
  <r>
    <x v="9"/>
    <x v="28"/>
    <n v="8275"/>
    <x v="223"/>
    <n v="5.5599999427795401"/>
    <n v="0"/>
    <n v="0"/>
    <n v="0"/>
    <n v="5.5500001907348597"/>
    <n v="9.9999997764825804E-3"/>
    <n v="0"/>
    <n v="0"/>
    <n v="373"/>
    <n v="1067"/>
    <n v="1962"/>
    <x v="0"/>
  </r>
  <r>
    <x v="9"/>
    <x v="29"/>
    <n v="6440"/>
    <x v="190"/>
    <n v="4.3299999237060502"/>
    <n v="0"/>
    <n v="0"/>
    <n v="0"/>
    <n v="4.3200001716613796"/>
    <n v="9.9999997764825804E-3"/>
    <n v="0"/>
    <n v="0"/>
    <n v="319"/>
    <n v="1121"/>
    <n v="1826"/>
    <x v="0"/>
  </r>
  <r>
    <x v="9"/>
    <x v="30"/>
    <n v="7566"/>
    <x v="227"/>
    <n v="5.1100001335143999"/>
    <n v="0"/>
    <n v="0"/>
    <n v="0"/>
    <n v="5.1100001335143999"/>
    <n v="0"/>
    <n v="0"/>
    <n v="0"/>
    <n v="268"/>
    <n v="720"/>
    <n v="1431"/>
    <x v="0"/>
  </r>
  <r>
    <x v="10"/>
    <x v="0"/>
    <n v="4747"/>
    <x v="228"/>
    <n v="3.2400000095367401"/>
    <n v="0"/>
    <n v="0"/>
    <n v="0"/>
    <n v="3.2300000190734899"/>
    <n v="9.9999997764825804E-3"/>
    <n v="0"/>
    <n v="0"/>
    <n v="280"/>
    <n v="1160"/>
    <n v="1788"/>
    <x v="1"/>
  </r>
  <r>
    <x v="10"/>
    <x v="1"/>
    <n v="9715"/>
    <x v="229"/>
    <n v="6.6300001144409197"/>
    <n v="0"/>
    <n v="0.99000000953674305"/>
    <n v="0.34000000357627902"/>
    <n v="5.2699999809265101"/>
    <n v="1.9999999552965199E-2"/>
    <n v="16"/>
    <n v="8"/>
    <n v="371"/>
    <n v="1045"/>
    <n v="2093"/>
    <x v="1"/>
  </r>
  <r>
    <x v="10"/>
    <x v="2"/>
    <n v="8844"/>
    <x v="230"/>
    <n v="6.0300002098083496"/>
    <n v="0"/>
    <n v="0.34000000357627902"/>
    <n v="1.0299999713897701"/>
    <n v="4.6500000953674299"/>
    <n v="9.9999997764825804E-3"/>
    <n v="6"/>
    <n v="25"/>
    <n v="370"/>
    <n v="1039"/>
    <n v="2065"/>
    <x v="1"/>
  </r>
  <r>
    <x v="10"/>
    <x v="3"/>
    <n v="7451"/>
    <x v="160"/>
    <n v="5.0799999237060502"/>
    <n v="0"/>
    <n v="0"/>
    <n v="0"/>
    <n v="5.0599999427795401"/>
    <n v="1.9999999552965199E-2"/>
    <n v="0"/>
    <n v="0"/>
    <n v="335"/>
    <n v="1105"/>
    <n v="1908"/>
    <x v="1"/>
  </r>
  <r>
    <x v="10"/>
    <x v="4"/>
    <n v="6905"/>
    <x v="231"/>
    <n v="4.7300000190734899"/>
    <n v="0"/>
    <n v="0"/>
    <n v="0"/>
    <n v="4.6999998092651403"/>
    <n v="2.9999999329447701E-2"/>
    <n v="0"/>
    <n v="0"/>
    <n v="356"/>
    <n v="1084"/>
    <n v="1908"/>
    <x v="1"/>
  </r>
  <r>
    <x v="10"/>
    <x v="5"/>
    <n v="8199"/>
    <x v="232"/>
    <n v="5.8800001144409197"/>
    <n v="0"/>
    <n v="1.4099999666214"/>
    <n v="0.10000000149011599"/>
    <n v="4.3600001335143999"/>
    <n v="9.9999997764825804E-3"/>
    <n v="11"/>
    <n v="2"/>
    <n v="322"/>
    <n v="1105"/>
    <n v="1964"/>
    <x v="1"/>
  </r>
  <r>
    <x v="10"/>
    <x v="6"/>
    <n v="6798"/>
    <x v="233"/>
    <n v="4.6399998664856001"/>
    <n v="0"/>
    <n v="1.08000004291534"/>
    <n v="0.20000000298023199"/>
    <n v="3.3499999046325701"/>
    <n v="0"/>
    <n v="20"/>
    <n v="7"/>
    <n v="343"/>
    <n v="1070"/>
    <n v="2014"/>
    <x v="1"/>
  </r>
  <r>
    <x v="10"/>
    <x v="7"/>
    <n v="7711"/>
    <x v="234"/>
    <n v="5.2600002288818404"/>
    <n v="0"/>
    <n v="0"/>
    <n v="0"/>
    <n v="5.2399997711181596"/>
    <n v="1.9999999552965199E-2"/>
    <n v="0"/>
    <n v="0"/>
    <n v="376"/>
    <n v="1064"/>
    <n v="1985"/>
    <x v="1"/>
  </r>
  <r>
    <x v="10"/>
    <x v="8"/>
    <n v="4880"/>
    <x v="235"/>
    <n v="3.3299999237060498"/>
    <n v="0"/>
    <n v="0.83999997377395597"/>
    <n v="9.00000035762787E-2"/>
    <n v="2.3800001144409202"/>
    <n v="1.9999999552965199E-2"/>
    <n v="15"/>
    <n v="3"/>
    <n v="274"/>
    <n v="1148"/>
    <n v="1867"/>
    <x v="1"/>
  </r>
  <r>
    <x v="10"/>
    <x v="9"/>
    <n v="8857"/>
    <x v="236"/>
    <n v="6.0700001716613796"/>
    <n v="0"/>
    <n v="1.1499999761581401"/>
    <n v="0.259999990463257"/>
    <n v="4.6399998664856001"/>
    <n v="9.9999997764825804E-3"/>
    <n v="18"/>
    <n v="9"/>
    <n v="376"/>
    <n v="1037"/>
    <n v="2124"/>
    <x v="1"/>
  </r>
  <r>
    <x v="10"/>
    <x v="10"/>
    <n v="3843"/>
    <x v="39"/>
    <n v="2.6199998855590798"/>
    <n v="0"/>
    <n v="0"/>
    <n v="0"/>
    <n v="2.6099998950958301"/>
    <n v="9.9999997764825804E-3"/>
    <n v="0"/>
    <n v="0"/>
    <n v="206"/>
    <n v="1234"/>
    <n v="1669"/>
    <x v="1"/>
  </r>
  <r>
    <x v="10"/>
    <x v="11"/>
    <n v="7396"/>
    <x v="237"/>
    <n v="5.0700001716613796"/>
    <n v="0"/>
    <n v="1.3999999761581401"/>
    <n v="7.9999998211860698E-2"/>
    <n v="3.5799999237060498"/>
    <n v="0"/>
    <n v="20"/>
    <n v="2"/>
    <n v="303"/>
    <n v="1115"/>
    <n v="1995"/>
    <x v="1"/>
  </r>
  <r>
    <x v="10"/>
    <x v="12"/>
    <n v="6731"/>
    <x v="238"/>
    <n v="4.5900001525878897"/>
    <n v="0"/>
    <n v="0.88999998569488503"/>
    <n v="0.18999999761581399"/>
    <n v="3.4900000095367401"/>
    <n v="1.9999999552965199E-2"/>
    <n v="14"/>
    <n v="7"/>
    <n v="292"/>
    <n v="1127"/>
    <n v="1921"/>
    <x v="1"/>
  </r>
  <r>
    <x v="10"/>
    <x v="13"/>
    <n v="5995"/>
    <x v="239"/>
    <n v="4.0900001525878897"/>
    <n v="0"/>
    <n v="0"/>
    <n v="0"/>
    <n v="4.0900001525878897"/>
    <n v="0"/>
    <n v="0"/>
    <n v="0"/>
    <n v="416"/>
    <n v="1024"/>
    <n v="2010"/>
    <x v="1"/>
  </r>
  <r>
    <x v="10"/>
    <x v="14"/>
    <n v="8283"/>
    <x v="240"/>
    <n v="5.78999996185303"/>
    <n v="0"/>
    <n v="1.8500000238418599"/>
    <n v="5.0000000745058101E-2"/>
    <n v="3.8699998855590798"/>
    <n v="9.9999997764825804E-3"/>
    <n v="22"/>
    <n v="2"/>
    <n v="333"/>
    <n v="1083"/>
    <n v="2057"/>
    <x v="1"/>
  </r>
  <r>
    <x v="10"/>
    <x v="15"/>
    <n v="7904"/>
    <x v="241"/>
    <n v="5.4200000762939498"/>
    <n v="0"/>
    <n v="1.58000004291534"/>
    <n v="0.62999999523162797"/>
    <n v="3.1900000572204599"/>
    <n v="9.9999997764825804E-3"/>
    <n v="24"/>
    <n v="13"/>
    <n v="346"/>
    <n v="1057"/>
    <n v="2095"/>
    <x v="1"/>
  </r>
  <r>
    <x v="10"/>
    <x v="16"/>
    <n v="5512"/>
    <x v="174"/>
    <n v="3.7599999904632599"/>
    <n v="0"/>
    <n v="0"/>
    <n v="0"/>
    <n v="3.7599999904632599"/>
    <n v="0"/>
    <n v="0"/>
    <n v="0"/>
    <n v="385"/>
    <n v="1055"/>
    <n v="1972"/>
    <x v="1"/>
  </r>
  <r>
    <x v="10"/>
    <x v="17"/>
    <n v="9135"/>
    <x v="242"/>
    <n v="6.2300000190734899"/>
    <n v="0"/>
    <n v="0"/>
    <n v="0"/>
    <n v="6.2199997901916504"/>
    <n v="9.9999997764825804E-3"/>
    <n v="0"/>
    <n v="0"/>
    <n v="402"/>
    <n v="1038"/>
    <n v="2044"/>
    <x v="1"/>
  </r>
  <r>
    <x v="10"/>
    <x v="18"/>
    <n v="5250"/>
    <x v="243"/>
    <n v="3.5799999237060498"/>
    <n v="0"/>
    <n v="1.0599999427795399"/>
    <n v="9.00000035762787E-2"/>
    <n v="2.4200000762939502"/>
    <n v="9.9999997764825804E-3"/>
    <n v="17"/>
    <n v="4"/>
    <n v="300"/>
    <n v="1119"/>
    <n v="1946"/>
    <x v="1"/>
  </r>
  <r>
    <x v="10"/>
    <x v="19"/>
    <n v="3077"/>
    <x v="244"/>
    <n v="2.0999999046325701"/>
    <n v="0"/>
    <n v="0"/>
    <n v="0"/>
    <n v="2.0899999141693102"/>
    <n v="0"/>
    <n v="0"/>
    <n v="0"/>
    <n v="172"/>
    <n v="842"/>
    <n v="1237"/>
    <x v="1"/>
  </r>
  <r>
    <x v="11"/>
    <x v="0"/>
    <n v="8856"/>
    <x v="214"/>
    <n v="5.9800000190734899"/>
    <n v="0"/>
    <n v="3.0599999427795401"/>
    <n v="0.91000002622604403"/>
    <n v="2.0099999904632599"/>
    <n v="0"/>
    <n v="44"/>
    <n v="19"/>
    <n v="131"/>
    <n v="777"/>
    <n v="1450"/>
    <x v="0"/>
  </r>
  <r>
    <x v="11"/>
    <x v="1"/>
    <n v="10035"/>
    <x v="245"/>
    <n v="6.71000003814697"/>
    <n v="0"/>
    <n v="2.0299999713897701"/>
    <n v="2.1300001144409202"/>
    <n v="2.5499999523162802"/>
    <n v="0"/>
    <n v="31"/>
    <n v="46"/>
    <n v="153"/>
    <n v="754"/>
    <n v="1495"/>
    <x v="0"/>
  </r>
  <r>
    <x v="11"/>
    <x v="2"/>
    <n v="7641"/>
    <x v="227"/>
    <n v="5.1100001335143999"/>
    <n v="0"/>
    <n v="0.31999999284744302"/>
    <n v="0.97000002861022905"/>
    <n v="3.8199999332428001"/>
    <n v="0"/>
    <n v="5"/>
    <n v="23"/>
    <n v="214"/>
    <n v="801"/>
    <n v="1433"/>
    <x v="0"/>
  </r>
  <r>
    <x v="11"/>
    <x v="3"/>
    <n v="9010"/>
    <x v="246"/>
    <n v="6.0599999427795401"/>
    <n v="0"/>
    <n v="1.04999995231628"/>
    <n v="1.75"/>
    <n v="3.2599999904632599"/>
    <n v="0"/>
    <n v="15"/>
    <n v="42"/>
    <n v="183"/>
    <n v="644"/>
    <n v="1468"/>
    <x v="0"/>
  </r>
  <r>
    <x v="11"/>
    <x v="4"/>
    <n v="13459"/>
    <x v="247"/>
    <n v="9"/>
    <n v="0"/>
    <n v="2.0299999713897701"/>
    <n v="4"/>
    <n v="2.9700000286102299"/>
    <n v="0"/>
    <n v="31"/>
    <n v="83"/>
    <n v="153"/>
    <n v="663"/>
    <n v="1625"/>
    <x v="0"/>
  </r>
  <r>
    <x v="11"/>
    <x v="5"/>
    <n v="10415"/>
    <x v="1"/>
    <n v="6.9699997901916504"/>
    <n v="0"/>
    <n v="0.69999998807907104"/>
    <n v="2.3499999046325701"/>
    <n v="3.9200000762939502"/>
    <n v="0"/>
    <n v="11"/>
    <n v="58"/>
    <n v="205"/>
    <n v="600"/>
    <n v="1529"/>
    <x v="0"/>
  </r>
  <r>
    <x v="11"/>
    <x v="6"/>
    <n v="11663"/>
    <x v="248"/>
    <n v="7.8000001907348597"/>
    <n v="0"/>
    <n v="0.25"/>
    <n v="3.7300000190734899"/>
    <n v="3.8199999332428001"/>
    <n v="0"/>
    <n v="4"/>
    <n v="95"/>
    <n v="214"/>
    <n v="605"/>
    <n v="1584"/>
    <x v="0"/>
  </r>
  <r>
    <x v="11"/>
    <x v="7"/>
    <n v="12414"/>
    <x v="249"/>
    <n v="8.7799997329711896"/>
    <n v="0"/>
    <n v="2.2400000095367401"/>
    <n v="2.4500000476837198"/>
    <n v="3.96000003814697"/>
    <n v="0"/>
    <n v="19"/>
    <n v="67"/>
    <n v="221"/>
    <n v="738"/>
    <n v="1638"/>
    <x v="0"/>
  </r>
  <r>
    <x v="11"/>
    <x v="8"/>
    <n v="11658"/>
    <x v="250"/>
    <n v="7.8299999237060502"/>
    <n v="0"/>
    <n v="0.20000000298023199"/>
    <n v="4.3499999046325701"/>
    <n v="3.2799999713897701"/>
    <n v="0"/>
    <n v="2"/>
    <n v="98"/>
    <n v="164"/>
    <n v="845"/>
    <n v="1554"/>
    <x v="0"/>
  </r>
  <r>
    <x v="11"/>
    <x v="9"/>
    <n v="6093"/>
    <x v="251"/>
    <n v="4.0799999237060502"/>
    <n v="0"/>
    <n v="0"/>
    <n v="0"/>
    <n v="4.0599999427795401"/>
    <n v="0"/>
    <n v="0"/>
    <n v="0"/>
    <n v="242"/>
    <n v="712"/>
    <n v="1397"/>
    <x v="0"/>
  </r>
  <r>
    <x v="11"/>
    <x v="10"/>
    <n v="8911"/>
    <x v="252"/>
    <n v="5.96000003814697"/>
    <n v="0"/>
    <n v="2.3299999237060498"/>
    <n v="0.57999998331069902"/>
    <n v="3.0599999427795401"/>
    <n v="0"/>
    <n v="33"/>
    <n v="12"/>
    <n v="188"/>
    <n v="731"/>
    <n v="1481"/>
    <x v="0"/>
  </r>
  <r>
    <x v="11"/>
    <x v="11"/>
    <n v="12058"/>
    <x v="253"/>
    <n v="8.0699996948242205"/>
    <n v="0"/>
    <n v="0"/>
    <n v="4.2199997901916504"/>
    <n v="3.8499999046325701"/>
    <n v="0"/>
    <n v="0"/>
    <n v="92"/>
    <n v="252"/>
    <n v="724"/>
    <n v="1638"/>
    <x v="0"/>
  </r>
  <r>
    <x v="11"/>
    <x v="12"/>
    <n v="14112"/>
    <x v="254"/>
    <n v="10"/>
    <n v="0"/>
    <n v="3.2699999809265101"/>
    <n v="4.5599999427795401"/>
    <n v="2.1700000762939502"/>
    <n v="0"/>
    <n v="30"/>
    <n v="95"/>
    <n v="129"/>
    <n v="660"/>
    <n v="1655"/>
    <x v="0"/>
  </r>
  <r>
    <x v="11"/>
    <x v="13"/>
    <n v="11177"/>
    <x v="255"/>
    <n v="8.4799995422363299"/>
    <n v="0"/>
    <n v="5.6199998855590803"/>
    <n v="0.43000000715255698"/>
    <n v="2.4100000858306898"/>
    <n v="0"/>
    <n v="50"/>
    <n v="9"/>
    <n v="133"/>
    <n v="781"/>
    <n v="1570"/>
    <x v="0"/>
  </r>
  <r>
    <x v="11"/>
    <x v="14"/>
    <n v="11388"/>
    <x v="256"/>
    <n v="7.6199998855590803"/>
    <n v="0"/>
    <n v="0.44999998807907099"/>
    <n v="4.2199997901916504"/>
    <n v="2.9500000476837198"/>
    <n v="0"/>
    <n v="7"/>
    <n v="95"/>
    <n v="170"/>
    <n v="797"/>
    <n v="1551"/>
    <x v="0"/>
  </r>
  <r>
    <x v="11"/>
    <x v="15"/>
    <n v="7193"/>
    <x v="257"/>
    <n v="5.03999996185303"/>
    <n v="0"/>
    <n v="0"/>
    <n v="0.41999998688697798"/>
    <n v="4.6199998855590803"/>
    <n v="0"/>
    <n v="0"/>
    <n v="10"/>
    <n v="176"/>
    <n v="714"/>
    <n v="1377"/>
    <x v="0"/>
  </r>
  <r>
    <x v="11"/>
    <x v="16"/>
    <n v="7114"/>
    <x v="258"/>
    <n v="4.8800001144409197"/>
    <n v="0"/>
    <n v="1.37000000476837"/>
    <n v="0.28999999165535001"/>
    <n v="3.2200000286102299"/>
    <n v="0"/>
    <n v="15"/>
    <n v="8"/>
    <n v="190"/>
    <n v="804"/>
    <n v="1407"/>
    <x v="0"/>
  </r>
  <r>
    <x v="11"/>
    <x v="17"/>
    <n v="10645"/>
    <x v="259"/>
    <n v="7.75"/>
    <n v="0"/>
    <n v="3.7400000095367401"/>
    <n v="1.29999995231628"/>
    <n v="2.71000003814697"/>
    <n v="0"/>
    <n v="36"/>
    <n v="32"/>
    <n v="150"/>
    <n v="744"/>
    <n v="1545"/>
    <x v="0"/>
  </r>
  <r>
    <x v="11"/>
    <x v="18"/>
    <n v="13238"/>
    <x v="260"/>
    <n v="9.1999998092651403"/>
    <n v="0"/>
    <n v="3.6900000572204599"/>
    <n v="2.0999999046325701"/>
    <n v="3.4100000858306898"/>
    <n v="0"/>
    <n v="43"/>
    <n v="52"/>
    <n v="194"/>
    <n v="687"/>
    <n v="1650"/>
    <x v="0"/>
  </r>
  <r>
    <x v="11"/>
    <x v="19"/>
    <n v="10414"/>
    <x v="261"/>
    <n v="7.0700001716613796"/>
    <n v="0"/>
    <n v="2.6700000762939502"/>
    <n v="1.9800000190734901"/>
    <n v="2.4100000858306898"/>
    <n v="0"/>
    <n v="41"/>
    <n v="40"/>
    <n v="124"/>
    <n v="691"/>
    <n v="1501"/>
    <x v="0"/>
  </r>
  <r>
    <x v="11"/>
    <x v="20"/>
    <n v="16520"/>
    <x v="262"/>
    <n v="11.050000190734901"/>
    <n v="0"/>
    <n v="1.53999996185303"/>
    <n v="6.4800000190734899"/>
    <n v="3.0199999809265101"/>
    <n v="0"/>
    <n v="24"/>
    <n v="143"/>
    <n v="176"/>
    <n v="713"/>
    <n v="1760"/>
    <x v="0"/>
  </r>
  <r>
    <x v="11"/>
    <x v="21"/>
    <n v="14335"/>
    <x v="263"/>
    <n v="9.5900001525878906"/>
    <n v="0"/>
    <n v="3.3199999332428001"/>
    <n v="1.7400000095367401"/>
    <n v="4.5300002098083496"/>
    <n v="0"/>
    <n v="47"/>
    <n v="41"/>
    <n v="258"/>
    <n v="594"/>
    <n v="1710"/>
    <x v="0"/>
  </r>
  <r>
    <x v="11"/>
    <x v="22"/>
    <n v="13559"/>
    <x v="264"/>
    <n v="9.4399995803833008"/>
    <n v="0"/>
    <n v="1.8099999427795399"/>
    <n v="4.5799999237060502"/>
    <n v="2.8900001049041699"/>
    <n v="0"/>
    <n v="14"/>
    <n v="96"/>
    <n v="142"/>
    <n v="852"/>
    <n v="1628"/>
    <x v="0"/>
  </r>
  <r>
    <x v="11"/>
    <x v="23"/>
    <n v="12312"/>
    <x v="265"/>
    <n v="8.5799999237060494"/>
    <n v="0"/>
    <n v="1.7599999904632599"/>
    <n v="4.1100001335143999"/>
    <n v="2.71000003814697"/>
    <n v="0"/>
    <n v="14"/>
    <n v="88"/>
    <n v="178"/>
    <n v="680"/>
    <n v="1618"/>
    <x v="0"/>
  </r>
  <r>
    <x v="11"/>
    <x v="24"/>
    <n v="11677"/>
    <x v="266"/>
    <n v="8.2799997329711896"/>
    <n v="0"/>
    <n v="3.1099998950958301"/>
    <n v="2.5099999904632599"/>
    <n v="2.6700000762939502"/>
    <n v="0"/>
    <n v="29"/>
    <n v="55"/>
    <n v="168"/>
    <n v="676"/>
    <n v="1590"/>
    <x v="0"/>
  </r>
  <r>
    <x v="11"/>
    <x v="25"/>
    <n v="11550"/>
    <x v="267"/>
    <n v="7.7300000190734899"/>
    <n v="0"/>
    <n v="0"/>
    <n v="4.1300001144409197"/>
    <n v="3.5899999141693102"/>
    <n v="0"/>
    <n v="0"/>
    <n v="86"/>
    <n v="208"/>
    <n v="703"/>
    <n v="1574"/>
    <x v="0"/>
  </r>
  <r>
    <x v="11"/>
    <x v="26"/>
    <n v="13585"/>
    <x v="268"/>
    <n v="9.0900001525878906"/>
    <n v="0"/>
    <n v="0.68000000715255704"/>
    <n v="5.2399997711181596"/>
    <n v="3.1700000762939502"/>
    <n v="0"/>
    <n v="9"/>
    <n v="116"/>
    <n v="171"/>
    <n v="688"/>
    <n v="1633"/>
    <x v="0"/>
  </r>
  <r>
    <x v="11"/>
    <x v="27"/>
    <n v="14687"/>
    <x v="269"/>
    <n v="10.079999923706101"/>
    <n v="0"/>
    <n v="0.769999980926514"/>
    <n v="5.5999999046325701"/>
    <n v="3.5499999523162802"/>
    <n v="0"/>
    <n v="8"/>
    <n v="122"/>
    <n v="151"/>
    <n v="1159"/>
    <n v="1667"/>
    <x v="0"/>
  </r>
  <r>
    <x v="11"/>
    <x v="28"/>
    <n v="13072"/>
    <x v="249"/>
    <n v="8.7799997329711896"/>
    <n v="0"/>
    <n v="7.0000000298023196E-2"/>
    <n v="5.4000000953674299"/>
    <n v="3.3099999427795401"/>
    <n v="0"/>
    <n v="1"/>
    <n v="115"/>
    <n v="196"/>
    <n v="676"/>
    <n v="1630"/>
    <x v="0"/>
  </r>
  <r>
    <x v="11"/>
    <x v="29"/>
    <n v="746"/>
    <x v="270"/>
    <n v="0.5"/>
    <n v="0"/>
    <n v="0.37000000476837203"/>
    <n v="0"/>
    <n v="0.129999995231628"/>
    <n v="0"/>
    <n v="4"/>
    <n v="0"/>
    <n v="9"/>
    <n v="13"/>
    <n v="52"/>
    <x v="0"/>
  </r>
  <r>
    <x v="12"/>
    <x v="0"/>
    <n v="8539"/>
    <x v="271"/>
    <n v="6.1199998855590803"/>
    <n v="0"/>
    <n v="0.15000000596046401"/>
    <n v="0.239999994635582"/>
    <n v="5.6799998283386204"/>
    <n v="0"/>
    <n v="4"/>
    <n v="15"/>
    <n v="331"/>
    <n v="712"/>
    <n v="3654"/>
    <x v="0"/>
  </r>
  <r>
    <x v="12"/>
    <x v="1"/>
    <n v="0"/>
    <x v="28"/>
    <n v="0"/>
    <n v="0"/>
    <n v="0"/>
    <n v="0"/>
    <n v="0"/>
    <n v="0"/>
    <n v="0"/>
    <n v="0"/>
    <n v="0"/>
    <n v="1440"/>
    <n v="1981"/>
    <x v="0"/>
  </r>
  <r>
    <x v="12"/>
    <x v="2"/>
    <n v="108"/>
    <x v="272"/>
    <n v="7.9999998211860698E-2"/>
    <n v="0"/>
    <n v="0"/>
    <n v="0"/>
    <n v="2.9999999329447701E-2"/>
    <n v="0"/>
    <n v="0"/>
    <n v="0"/>
    <n v="3"/>
    <n v="1437"/>
    <n v="2011"/>
    <x v="0"/>
  </r>
  <r>
    <x v="12"/>
    <x v="3"/>
    <n v="1882"/>
    <x v="273"/>
    <n v="1.3500000238418599"/>
    <n v="0"/>
    <n v="0.20999999344348899"/>
    <n v="0.36000001430511502"/>
    <n v="0.769999980926514"/>
    <n v="0"/>
    <n v="36"/>
    <n v="18"/>
    <n v="87"/>
    <n v="1299"/>
    <n v="2951"/>
    <x v="0"/>
  </r>
  <r>
    <x v="12"/>
    <x v="4"/>
    <n v="1982"/>
    <x v="274"/>
    <n v="1.41999995708466"/>
    <n v="0"/>
    <n v="0.44999998807907099"/>
    <n v="0.37000000476837203"/>
    <n v="0.58999997377395597"/>
    <n v="0"/>
    <n v="65"/>
    <n v="21"/>
    <n v="55"/>
    <n v="1222"/>
    <n v="3051"/>
    <x v="0"/>
  </r>
  <r>
    <x v="12"/>
    <x v="5"/>
    <n v="16"/>
    <x v="94"/>
    <n v="9.9999997764825804E-3"/>
    <n v="0"/>
    <n v="0"/>
    <n v="0"/>
    <n v="9.9999997764825804E-3"/>
    <n v="0"/>
    <n v="0"/>
    <n v="0"/>
    <n v="2"/>
    <n v="1438"/>
    <n v="1990"/>
    <x v="0"/>
  </r>
  <r>
    <x v="12"/>
    <x v="6"/>
    <n v="62"/>
    <x v="275"/>
    <n v="3.9999999105930301E-2"/>
    <n v="0"/>
    <n v="0"/>
    <n v="0"/>
    <n v="3.9999999105930301E-2"/>
    <n v="0"/>
    <n v="0"/>
    <n v="0"/>
    <n v="2"/>
    <n v="1438"/>
    <n v="1995"/>
    <x v="0"/>
  </r>
  <r>
    <x v="12"/>
    <x v="7"/>
    <n v="0"/>
    <x v="28"/>
    <n v="0"/>
    <n v="0"/>
    <n v="0"/>
    <n v="0"/>
    <n v="0"/>
    <n v="0"/>
    <n v="0"/>
    <n v="0"/>
    <n v="0"/>
    <n v="1440"/>
    <n v="1980"/>
    <x v="0"/>
  </r>
  <r>
    <x v="12"/>
    <x v="8"/>
    <n v="0"/>
    <x v="28"/>
    <n v="0"/>
    <n v="0"/>
    <n v="0"/>
    <n v="0"/>
    <n v="0"/>
    <n v="0"/>
    <n v="0"/>
    <n v="0"/>
    <n v="0"/>
    <n v="1440"/>
    <n v="1980"/>
    <x v="0"/>
  </r>
  <r>
    <x v="12"/>
    <x v="9"/>
    <n v="0"/>
    <x v="28"/>
    <n v="0"/>
    <n v="0"/>
    <n v="0"/>
    <n v="0"/>
    <n v="0"/>
    <n v="0"/>
    <n v="0"/>
    <n v="0"/>
    <n v="0"/>
    <n v="1440"/>
    <n v="1980"/>
    <x v="0"/>
  </r>
  <r>
    <x v="12"/>
    <x v="10"/>
    <n v="0"/>
    <x v="28"/>
    <n v="0"/>
    <n v="0"/>
    <n v="0"/>
    <n v="0"/>
    <n v="0"/>
    <n v="0"/>
    <n v="0"/>
    <n v="0"/>
    <n v="0"/>
    <n v="1440"/>
    <n v="1980"/>
    <x v="0"/>
  </r>
  <r>
    <x v="12"/>
    <x v="11"/>
    <n v="0"/>
    <x v="28"/>
    <n v="0"/>
    <n v="0"/>
    <n v="0"/>
    <n v="0"/>
    <n v="0"/>
    <n v="0"/>
    <n v="0"/>
    <n v="0"/>
    <n v="0"/>
    <n v="1440"/>
    <n v="1980"/>
    <x v="0"/>
  </r>
  <r>
    <x v="12"/>
    <x v="12"/>
    <n v="0"/>
    <x v="28"/>
    <n v="0"/>
    <n v="0"/>
    <n v="0"/>
    <n v="0"/>
    <n v="0"/>
    <n v="0"/>
    <n v="0"/>
    <n v="0"/>
    <n v="0"/>
    <n v="1440"/>
    <n v="1980"/>
    <x v="0"/>
  </r>
  <r>
    <x v="12"/>
    <x v="13"/>
    <n v="0"/>
    <x v="28"/>
    <n v="0"/>
    <n v="0"/>
    <n v="0"/>
    <n v="0"/>
    <n v="0"/>
    <n v="0"/>
    <n v="0"/>
    <n v="0"/>
    <n v="0"/>
    <n v="1440"/>
    <n v="1980"/>
    <x v="0"/>
  </r>
  <r>
    <x v="12"/>
    <x v="14"/>
    <n v="0"/>
    <x v="28"/>
    <n v="0"/>
    <n v="0"/>
    <n v="0"/>
    <n v="0"/>
    <n v="0"/>
    <n v="0"/>
    <n v="0"/>
    <n v="0"/>
    <n v="0"/>
    <n v="1440"/>
    <n v="1980"/>
    <x v="0"/>
  </r>
  <r>
    <x v="12"/>
    <x v="15"/>
    <n v="0"/>
    <x v="28"/>
    <n v="0"/>
    <n v="0"/>
    <n v="0"/>
    <n v="0"/>
    <n v="0"/>
    <n v="0"/>
    <n v="0"/>
    <n v="0"/>
    <n v="0"/>
    <n v="1440"/>
    <n v="1980"/>
    <x v="0"/>
  </r>
  <r>
    <x v="12"/>
    <x v="16"/>
    <n v="0"/>
    <x v="28"/>
    <n v="0"/>
    <n v="0"/>
    <n v="0"/>
    <n v="0"/>
    <n v="0"/>
    <n v="0"/>
    <n v="0"/>
    <n v="0"/>
    <n v="0"/>
    <n v="1440"/>
    <n v="1980"/>
    <x v="0"/>
  </r>
  <r>
    <x v="12"/>
    <x v="17"/>
    <n v="0"/>
    <x v="28"/>
    <n v="0"/>
    <n v="0"/>
    <n v="0"/>
    <n v="0"/>
    <n v="0"/>
    <n v="0"/>
    <n v="0"/>
    <n v="0"/>
    <n v="0"/>
    <n v="1440"/>
    <n v="1980"/>
    <x v="0"/>
  </r>
  <r>
    <x v="12"/>
    <x v="18"/>
    <n v="0"/>
    <x v="28"/>
    <n v="0"/>
    <n v="0"/>
    <n v="0"/>
    <n v="0"/>
    <n v="0"/>
    <n v="0"/>
    <n v="0"/>
    <n v="0"/>
    <n v="0"/>
    <n v="1440"/>
    <n v="1980"/>
    <x v="0"/>
  </r>
  <r>
    <x v="12"/>
    <x v="19"/>
    <n v="0"/>
    <x v="28"/>
    <n v="0"/>
    <n v="0"/>
    <n v="0"/>
    <n v="0"/>
    <n v="0"/>
    <n v="0"/>
    <n v="0"/>
    <n v="0"/>
    <n v="0"/>
    <n v="1440"/>
    <n v="1980"/>
    <x v="0"/>
  </r>
  <r>
    <x v="12"/>
    <x v="20"/>
    <n v="475"/>
    <x v="276"/>
    <n v="0.34000000357627902"/>
    <n v="0"/>
    <n v="0"/>
    <n v="3.9999999105930301E-2"/>
    <n v="0.28999999165535001"/>
    <n v="0"/>
    <n v="0"/>
    <n v="11"/>
    <n v="31"/>
    <n v="1350"/>
    <n v="2207"/>
    <x v="0"/>
  </r>
  <r>
    <x v="12"/>
    <x v="21"/>
    <n v="4496"/>
    <x v="277"/>
    <n v="3.2200000286102299"/>
    <n v="0"/>
    <n v="0"/>
    <n v="0"/>
    <n v="3.1500000953674299"/>
    <n v="5.0000000745058101E-2"/>
    <n v="0"/>
    <n v="0"/>
    <n v="174"/>
    <n v="950"/>
    <n v="2828"/>
    <x v="0"/>
  </r>
  <r>
    <x v="12"/>
    <x v="22"/>
    <n v="10252"/>
    <x v="278"/>
    <n v="7.3499999046325701"/>
    <n v="0"/>
    <n v="0.67000001668930098"/>
    <n v="1.03999996185303"/>
    <n v="5.5799999237060502"/>
    <n v="0"/>
    <n v="13"/>
    <n v="46"/>
    <n v="346"/>
    <n v="531"/>
    <n v="3879"/>
    <x v="0"/>
  </r>
  <r>
    <x v="12"/>
    <x v="23"/>
    <n v="11728"/>
    <x v="279"/>
    <n v="8.4300003051757795"/>
    <n v="0"/>
    <n v="2.6199998855590798"/>
    <n v="1.6799999475479099"/>
    <n v="4.03999996185303"/>
    <n v="7.0000000298023196E-2"/>
    <n v="38"/>
    <n v="42"/>
    <n v="196"/>
    <n v="916"/>
    <n v="3429"/>
    <x v="0"/>
  </r>
  <r>
    <x v="12"/>
    <x v="24"/>
    <n v="4369"/>
    <x v="280"/>
    <n v="3.1300001144409202"/>
    <n v="0"/>
    <n v="0"/>
    <n v="0"/>
    <n v="3.0999999046325701"/>
    <n v="9.9999997764825804E-3"/>
    <n v="0"/>
    <n v="0"/>
    <n v="177"/>
    <n v="855"/>
    <n v="2704"/>
    <x v="0"/>
  </r>
  <r>
    <x v="12"/>
    <x v="25"/>
    <n v="6132"/>
    <x v="281"/>
    <n v="4.4000000953674299"/>
    <n v="0"/>
    <n v="0"/>
    <n v="0"/>
    <n v="3.5799999237060498"/>
    <n v="0"/>
    <n v="0"/>
    <n v="0"/>
    <n v="184"/>
    <n v="1256"/>
    <n v="2975"/>
    <x v="0"/>
  </r>
  <r>
    <x v="12"/>
    <x v="26"/>
    <n v="5862"/>
    <x v="189"/>
    <n v="4.1999998092651403"/>
    <n v="0"/>
    <n v="0"/>
    <n v="0"/>
    <n v="4.1500000953674299"/>
    <n v="0"/>
    <n v="0"/>
    <n v="0"/>
    <n v="263"/>
    <n v="775"/>
    <n v="3089"/>
    <x v="0"/>
  </r>
  <r>
    <x v="12"/>
    <x v="27"/>
    <n v="4556"/>
    <x v="282"/>
    <n v="3.2699999809265101"/>
    <n v="0"/>
    <n v="0.20000000298023199"/>
    <n v="0.119999997317791"/>
    <n v="2.9400000572204599"/>
    <n v="0"/>
    <n v="3"/>
    <n v="5"/>
    <n v="173"/>
    <n v="1225"/>
    <n v="2785"/>
    <x v="0"/>
  </r>
  <r>
    <x v="12"/>
    <x v="28"/>
    <n v="5546"/>
    <x v="283"/>
    <n v="3.9800000190734899"/>
    <n v="0"/>
    <n v="0"/>
    <n v="0"/>
    <n v="3.8699998855590798"/>
    <n v="3.9999999105930301E-2"/>
    <n v="0"/>
    <n v="0"/>
    <n v="206"/>
    <n v="774"/>
    <n v="2926"/>
    <x v="0"/>
  </r>
  <r>
    <x v="12"/>
    <x v="29"/>
    <n v="3689"/>
    <x v="284"/>
    <n v="2.6500000953674299"/>
    <n v="0"/>
    <n v="0.109999999403954"/>
    <n v="0.17000000178813901"/>
    <n v="2.3299999237060498"/>
    <n v="0"/>
    <n v="2"/>
    <n v="8"/>
    <n v="134"/>
    <n v="1296"/>
    <n v="2645"/>
    <x v="0"/>
  </r>
  <r>
    <x v="12"/>
    <x v="30"/>
    <n v="590"/>
    <x v="285"/>
    <n v="0.41999998688697798"/>
    <n v="0"/>
    <n v="0"/>
    <n v="0"/>
    <n v="0.40999999642372098"/>
    <n v="0"/>
    <n v="0"/>
    <n v="0"/>
    <n v="21"/>
    <n v="721"/>
    <n v="1120"/>
    <x v="0"/>
  </r>
  <r>
    <x v="13"/>
    <x v="0"/>
    <n v="5394"/>
    <x v="286"/>
    <n v="4.0300002098083496"/>
    <n v="0"/>
    <n v="0"/>
    <n v="0"/>
    <n v="3.9400000572204599"/>
    <n v="0"/>
    <n v="0"/>
    <n v="0"/>
    <n v="164"/>
    <n v="1276"/>
    <n v="2286"/>
    <x v="2"/>
  </r>
  <r>
    <x v="13"/>
    <x v="1"/>
    <n v="5974"/>
    <x v="287"/>
    <n v="4.4699997901916504"/>
    <n v="0"/>
    <n v="0"/>
    <n v="0"/>
    <n v="4.3699998855590803"/>
    <n v="0"/>
    <n v="0"/>
    <n v="0"/>
    <n v="160"/>
    <n v="1280"/>
    <n v="2306"/>
    <x v="2"/>
  </r>
  <r>
    <x v="13"/>
    <x v="2"/>
    <n v="0"/>
    <x v="28"/>
    <n v="0"/>
    <n v="0"/>
    <n v="0"/>
    <n v="0"/>
    <n v="0"/>
    <n v="0"/>
    <n v="0"/>
    <n v="0"/>
    <n v="0"/>
    <n v="1440"/>
    <n v="1776"/>
    <x v="2"/>
  </r>
  <r>
    <x v="13"/>
    <x v="3"/>
    <n v="3984"/>
    <x v="288"/>
    <n v="2.9500000476837198"/>
    <n v="0"/>
    <n v="0.20999999344348899"/>
    <n v="0.259999990463257"/>
    <n v="2.4400000572204599"/>
    <n v="0"/>
    <n v="3"/>
    <n v="6"/>
    <n v="88"/>
    <n v="873"/>
    <n v="1527"/>
    <x v="2"/>
  </r>
  <r>
    <x v="14"/>
    <x v="0"/>
    <n v="7753"/>
    <x v="289"/>
    <n v="5.1999998092651403"/>
    <n v="0"/>
    <n v="0"/>
    <n v="0"/>
    <n v="0"/>
    <n v="0"/>
    <n v="0"/>
    <n v="0"/>
    <n v="0"/>
    <n v="1440"/>
    <n v="2115"/>
    <x v="0"/>
  </r>
  <r>
    <x v="14"/>
    <x v="1"/>
    <n v="8204"/>
    <x v="290"/>
    <n v="5.5"/>
    <n v="0"/>
    <n v="0.52999997138977095"/>
    <n v="0.58999997377395597"/>
    <n v="1.3099999427795399"/>
    <n v="0"/>
    <n v="8"/>
    <n v="15"/>
    <n v="96"/>
    <n v="1234"/>
    <n v="2135"/>
    <x v="0"/>
  </r>
  <r>
    <x v="14"/>
    <x v="2"/>
    <n v="10210"/>
    <x v="291"/>
    <n v="6.8800001144409197"/>
    <n v="0"/>
    <n v="0.109999999403954"/>
    <n v="0.33000001311302202"/>
    <n v="6.4400000572204599"/>
    <n v="0"/>
    <n v="1"/>
    <n v="9"/>
    <n v="339"/>
    <n v="589"/>
    <n v="2302"/>
    <x v="0"/>
  </r>
  <r>
    <x v="14"/>
    <x v="3"/>
    <n v="5664"/>
    <x v="292"/>
    <n v="3.7999999523162802"/>
    <n v="0"/>
    <n v="0"/>
    <n v="0"/>
    <n v="3.7999999523162802"/>
    <n v="0"/>
    <n v="0"/>
    <n v="0"/>
    <n v="228"/>
    <n v="752"/>
    <n v="1985"/>
    <x v="0"/>
  </r>
  <r>
    <x v="14"/>
    <x v="4"/>
    <n v="4744"/>
    <x v="293"/>
    <n v="3.1800000667571999"/>
    <n v="0"/>
    <n v="0"/>
    <n v="0"/>
    <n v="3.1800000667571999"/>
    <n v="0"/>
    <n v="0"/>
    <n v="0"/>
    <n v="194"/>
    <n v="724"/>
    <n v="1884"/>
    <x v="0"/>
  </r>
  <r>
    <x v="14"/>
    <x v="5"/>
    <n v="29"/>
    <x v="294"/>
    <n v="1.9999999552965199E-2"/>
    <n v="0"/>
    <n v="0"/>
    <n v="0"/>
    <n v="1.9999999552965199E-2"/>
    <n v="0"/>
    <n v="0"/>
    <n v="0"/>
    <n v="3"/>
    <n v="1363"/>
    <n v="1464"/>
    <x v="0"/>
  </r>
  <r>
    <x v="14"/>
    <x v="6"/>
    <n v="2276"/>
    <x v="46"/>
    <n v="1.54999995231628"/>
    <n v="0"/>
    <n v="7.0000000298023196E-2"/>
    <n v="0.33000001311302202"/>
    <n v="1.12000000476837"/>
    <n v="0"/>
    <n v="1"/>
    <n v="9"/>
    <n v="58"/>
    <n v="824"/>
    <n v="1632"/>
    <x v="0"/>
  </r>
  <r>
    <x v="14"/>
    <x v="7"/>
    <n v="8925"/>
    <x v="295"/>
    <n v="5.9899997711181596"/>
    <n v="0"/>
    <n v="0"/>
    <n v="0"/>
    <n v="5.9899997711181596"/>
    <n v="0"/>
    <n v="0"/>
    <n v="0"/>
    <n v="311"/>
    <n v="604"/>
    <n v="2200"/>
    <x v="0"/>
  </r>
  <r>
    <x v="14"/>
    <x v="8"/>
    <n v="8954"/>
    <x v="296"/>
    <n v="6.0100002288818404"/>
    <n v="0"/>
    <n v="0"/>
    <n v="0.68000000715255704"/>
    <n v="5.3099999427795401"/>
    <n v="0"/>
    <n v="0"/>
    <n v="18"/>
    <n v="306"/>
    <n v="671"/>
    <n v="2220"/>
    <x v="0"/>
  </r>
  <r>
    <x v="14"/>
    <x v="9"/>
    <n v="3702"/>
    <x v="297"/>
    <n v="2.4800000190734899"/>
    <n v="0"/>
    <n v="0"/>
    <n v="0"/>
    <n v="0.34999999403953602"/>
    <n v="0"/>
    <n v="0"/>
    <n v="0"/>
    <n v="34"/>
    <n v="1265"/>
    <n v="1792"/>
    <x v="0"/>
  </r>
  <r>
    <x v="14"/>
    <x v="10"/>
    <n v="4500"/>
    <x v="298"/>
    <n v="3.0199999809265101"/>
    <n v="0"/>
    <n v="5.9999998658895499E-2"/>
    <n v="0.81000000238418601"/>
    <n v="2.1500000953674299"/>
    <n v="0"/>
    <n v="1"/>
    <n v="19"/>
    <n v="176"/>
    <n v="709"/>
    <n v="1886"/>
    <x v="0"/>
  </r>
  <r>
    <x v="14"/>
    <x v="11"/>
    <n v="4935"/>
    <x v="299"/>
    <n v="3.3099999427795401"/>
    <n v="0"/>
    <n v="0"/>
    <n v="0"/>
    <n v="3.3099999427795401"/>
    <n v="0"/>
    <n v="0"/>
    <n v="0"/>
    <n v="233"/>
    <n v="546"/>
    <n v="1945"/>
    <x v="0"/>
  </r>
  <r>
    <x v="14"/>
    <x v="12"/>
    <n v="4081"/>
    <x v="140"/>
    <n v="2.7400000095367401"/>
    <n v="0"/>
    <n v="5.9999998658895499E-2"/>
    <n v="0.20000000298023199"/>
    <n v="2.4700000286102299"/>
    <n v="0"/>
    <n v="1"/>
    <n v="5"/>
    <n v="191"/>
    <n v="692"/>
    <n v="1880"/>
    <x v="0"/>
  </r>
  <r>
    <x v="14"/>
    <x v="13"/>
    <n v="9259"/>
    <x v="300"/>
    <n v="6.21000003814697"/>
    <n v="0"/>
    <n v="0"/>
    <n v="0.28000000119209301"/>
    <n v="5.9299998283386204"/>
    <n v="0"/>
    <n v="0"/>
    <n v="8"/>
    <n v="390"/>
    <n v="544"/>
    <n v="2314"/>
    <x v="0"/>
  </r>
  <r>
    <x v="14"/>
    <x v="14"/>
    <n v="9899"/>
    <x v="301"/>
    <n v="6.6399998664856001"/>
    <n v="0"/>
    <n v="0.56999999284744296"/>
    <n v="0.92000001668930098"/>
    <n v="5.1500000953674299"/>
    <n v="0"/>
    <n v="8"/>
    <n v="21"/>
    <n v="288"/>
    <n v="649"/>
    <n v="2236"/>
    <x v="0"/>
  </r>
  <r>
    <x v="14"/>
    <x v="15"/>
    <n v="10780"/>
    <x v="302"/>
    <n v="7.2300000190734899"/>
    <n v="0"/>
    <n v="0.40999999642372098"/>
    <n v="1.91999995708466"/>
    <n v="4.9099998474121103"/>
    <n v="0"/>
    <n v="6"/>
    <n v="47"/>
    <n v="300"/>
    <n v="680"/>
    <n v="2324"/>
    <x v="0"/>
  </r>
  <r>
    <x v="14"/>
    <x v="16"/>
    <n v="10817"/>
    <x v="303"/>
    <n v="7.2800002098083496"/>
    <n v="0"/>
    <n v="1.0099999904632599"/>
    <n v="0.33000001311302202"/>
    <n v="5.9400000572204599"/>
    <n v="0"/>
    <n v="13"/>
    <n v="8"/>
    <n v="359"/>
    <n v="552"/>
    <n v="2367"/>
    <x v="0"/>
  </r>
  <r>
    <x v="14"/>
    <x v="17"/>
    <n v="7990"/>
    <x v="304"/>
    <n v="5.3600001335143999"/>
    <n v="0"/>
    <n v="0.44999998807907099"/>
    <n v="0.79000002145767201"/>
    <n v="4.1199998855590803"/>
    <n v="0"/>
    <n v="6"/>
    <n v="18"/>
    <n v="289"/>
    <n v="624"/>
    <n v="2175"/>
    <x v="0"/>
  </r>
  <r>
    <x v="14"/>
    <x v="18"/>
    <n v="8221"/>
    <x v="305"/>
    <n v="5.5199999809265101"/>
    <n v="0"/>
    <n v="0.40000000596046398"/>
    <n v="1.6100000143051101"/>
    <n v="3.5099999904632599"/>
    <n v="0"/>
    <n v="6"/>
    <n v="38"/>
    <n v="196"/>
    <n v="695"/>
    <n v="2092"/>
    <x v="0"/>
  </r>
  <r>
    <x v="14"/>
    <x v="19"/>
    <n v="1251"/>
    <x v="306"/>
    <n v="0.83999997377395597"/>
    <n v="0"/>
    <n v="0"/>
    <n v="0"/>
    <n v="0.83999997377395597"/>
    <n v="0"/>
    <n v="0"/>
    <n v="0"/>
    <n v="67"/>
    <n v="836"/>
    <n v="1593"/>
    <x v="0"/>
  </r>
  <r>
    <x v="14"/>
    <x v="20"/>
    <n v="9261"/>
    <x v="307"/>
    <n v="6.2399997711181596"/>
    <n v="0"/>
    <n v="0"/>
    <n v="0.43999999761581399"/>
    <n v="5.71000003814697"/>
    <n v="0"/>
    <n v="0"/>
    <n v="11"/>
    <n v="344"/>
    <n v="585"/>
    <n v="2270"/>
    <x v="0"/>
  </r>
  <r>
    <x v="14"/>
    <x v="21"/>
    <n v="9648"/>
    <x v="308"/>
    <n v="6.4699997901916504"/>
    <n v="0"/>
    <n v="0.57999998331069902"/>
    <n v="1.0700000524520901"/>
    <n v="4.8299999237060502"/>
    <n v="0"/>
    <n v="8"/>
    <n v="26"/>
    <n v="287"/>
    <n v="669"/>
    <n v="2235"/>
    <x v="0"/>
  </r>
  <r>
    <x v="14"/>
    <x v="22"/>
    <n v="10429"/>
    <x v="309"/>
    <n v="7.0199999809265101"/>
    <n v="0"/>
    <n v="0.58999997377395597"/>
    <n v="0.57999998331069902"/>
    <n v="5.8499999046325701"/>
    <n v="0"/>
    <n v="8"/>
    <n v="13"/>
    <n v="313"/>
    <n v="1106"/>
    <n v="2282"/>
    <x v="0"/>
  </r>
  <r>
    <x v="14"/>
    <x v="23"/>
    <n v="13658"/>
    <x v="310"/>
    <n v="9.4899997711181605"/>
    <n v="0"/>
    <n v="2.6300001144409202"/>
    <n v="1.4099999666214"/>
    <n v="5.4499998092651403"/>
    <n v="0"/>
    <n v="27"/>
    <n v="34"/>
    <n v="328"/>
    <n v="957"/>
    <n v="2530"/>
    <x v="0"/>
  </r>
  <r>
    <x v="14"/>
    <x v="24"/>
    <n v="9524"/>
    <x v="311"/>
    <n v="6.4200000762939498"/>
    <n v="0"/>
    <n v="0.40999999642372098"/>
    <n v="0.46999999880790699"/>
    <n v="5.46000003814697"/>
    <n v="0"/>
    <n v="6"/>
    <n v="11"/>
    <n v="314"/>
    <n v="692"/>
    <n v="2266"/>
    <x v="0"/>
  </r>
  <r>
    <x v="14"/>
    <x v="25"/>
    <n v="7937"/>
    <x v="312"/>
    <n v="5.3299999237060502"/>
    <n v="0"/>
    <n v="0.18999999761581399"/>
    <n v="1.04999995231628"/>
    <n v="4.0799999237060502"/>
    <n v="0"/>
    <n v="3"/>
    <n v="28"/>
    <n v="279"/>
    <n v="586"/>
    <n v="2158"/>
    <x v="0"/>
  </r>
  <r>
    <x v="14"/>
    <x v="26"/>
    <n v="3672"/>
    <x v="313"/>
    <n v="2.46000003814697"/>
    <n v="0"/>
    <n v="0"/>
    <n v="0"/>
    <n v="2.46000003814697"/>
    <n v="0"/>
    <n v="0"/>
    <n v="0"/>
    <n v="153"/>
    <n v="603"/>
    <n v="1792"/>
    <x v="0"/>
  </r>
  <r>
    <x v="14"/>
    <x v="27"/>
    <n v="10378"/>
    <x v="314"/>
    <n v="6.96000003814697"/>
    <n v="0"/>
    <n v="0.140000000596046"/>
    <n v="0.56000000238418601"/>
    <n v="6.25"/>
    <n v="0"/>
    <n v="2"/>
    <n v="14"/>
    <n v="374"/>
    <n v="490"/>
    <n v="2345"/>
    <x v="0"/>
  </r>
  <r>
    <x v="14"/>
    <x v="28"/>
    <n v="9487"/>
    <x v="62"/>
    <n v="6.3699998855590803"/>
    <n v="0"/>
    <n v="0.20999999344348899"/>
    <n v="0.46000000834464999"/>
    <n v="5.6999998092651403"/>
    <n v="0"/>
    <n v="3"/>
    <n v="12"/>
    <n v="329"/>
    <n v="555"/>
    <n v="2260"/>
    <x v="0"/>
  </r>
  <r>
    <x v="14"/>
    <x v="29"/>
    <n v="9129"/>
    <x v="315"/>
    <n v="6.1300001144409197"/>
    <n v="0"/>
    <n v="0.20000000298023199"/>
    <n v="0.74000000953674305"/>
    <n v="5.1799998283386204"/>
    <n v="0"/>
    <n v="3"/>
    <n v="18"/>
    <n v="311"/>
    <n v="574"/>
    <n v="2232"/>
    <x v="0"/>
  </r>
  <r>
    <x v="14"/>
    <x v="30"/>
    <n v="17"/>
    <x v="94"/>
    <n v="9.9999997764825804E-3"/>
    <n v="0"/>
    <n v="0"/>
    <n v="0"/>
    <n v="9.9999997764825804E-3"/>
    <n v="0"/>
    <n v="0"/>
    <n v="0"/>
    <n v="2"/>
    <n v="0"/>
    <n v="257"/>
    <x v="0"/>
  </r>
  <r>
    <x v="15"/>
    <x v="0"/>
    <n v="10122"/>
    <x v="316"/>
    <n v="7.7800002098083496"/>
    <n v="0"/>
    <n v="0"/>
    <n v="0"/>
    <n v="0"/>
    <n v="0"/>
    <n v="0"/>
    <n v="0"/>
    <n v="0"/>
    <n v="1440"/>
    <n v="2955"/>
    <x v="0"/>
  </r>
  <r>
    <x v="15"/>
    <x v="1"/>
    <n v="10993"/>
    <x v="317"/>
    <n v="8.4499998092651403"/>
    <n v="0"/>
    <n v="5.9999998658895499E-2"/>
    <n v="0.62999999523162797"/>
    <n v="3.8800001144409202"/>
    <n v="0"/>
    <n v="1"/>
    <n v="14"/>
    <n v="150"/>
    <n v="1275"/>
    <n v="3092"/>
    <x v="0"/>
  </r>
  <r>
    <x v="15"/>
    <x v="2"/>
    <n v="8863"/>
    <x v="318"/>
    <n v="6.8200001716613796"/>
    <n v="0"/>
    <n v="0.129999995231628"/>
    <n v="1.0700000524520901"/>
    <n v="5.6199998855590803"/>
    <n v="0"/>
    <n v="10"/>
    <n v="35"/>
    <n v="219"/>
    <n v="945"/>
    <n v="2998"/>
    <x v="0"/>
  </r>
  <r>
    <x v="15"/>
    <x v="3"/>
    <n v="8758"/>
    <x v="319"/>
    <n v="6.7300000190734899"/>
    <n v="0"/>
    <n v="0"/>
    <n v="0"/>
    <n v="6.7300000190734899"/>
    <n v="0"/>
    <n v="0"/>
    <n v="0"/>
    <n v="299"/>
    <n v="837"/>
    <n v="3066"/>
    <x v="0"/>
  </r>
  <r>
    <x v="15"/>
    <x v="4"/>
    <n v="6580"/>
    <x v="221"/>
    <n v="5.0599999427795401"/>
    <n v="0"/>
    <n v="0.20999999344348899"/>
    <n v="0.40000000596046398"/>
    <n v="4.4499998092651403"/>
    <n v="0"/>
    <n v="6"/>
    <n v="9"/>
    <n v="253"/>
    <n v="609"/>
    <n v="3073"/>
    <x v="0"/>
  </r>
  <r>
    <x v="15"/>
    <x v="5"/>
    <n v="4660"/>
    <x v="243"/>
    <n v="3.5799999237060498"/>
    <n v="0"/>
    <n v="0"/>
    <n v="0"/>
    <n v="3.5799999237060498"/>
    <n v="0"/>
    <n v="0"/>
    <n v="0"/>
    <n v="201"/>
    <n v="721"/>
    <n v="2572"/>
    <x v="0"/>
  </r>
  <r>
    <x v="15"/>
    <x v="6"/>
    <n v="11009"/>
    <x v="320"/>
    <n v="9.1000003814697301"/>
    <n v="0"/>
    <n v="3.5599999427795401"/>
    <n v="0.40000000596046398"/>
    <n v="5.1399998664856001"/>
    <n v="0"/>
    <n v="27"/>
    <n v="8"/>
    <n v="239"/>
    <n v="1017"/>
    <n v="3274"/>
    <x v="0"/>
  </r>
  <r>
    <x v="15"/>
    <x v="7"/>
    <n v="10181"/>
    <x v="250"/>
    <n v="7.8299999237060502"/>
    <n v="0"/>
    <n v="1.37000000476837"/>
    <n v="0.68999999761581399"/>
    <n v="5.7699999809265101"/>
    <n v="0"/>
    <n v="20"/>
    <n v="16"/>
    <n v="249"/>
    <n v="704"/>
    <n v="3015"/>
    <x v="0"/>
  </r>
  <r>
    <x v="15"/>
    <x v="8"/>
    <n v="10553"/>
    <x v="321"/>
    <n v="8.1199998855590803"/>
    <n v="0"/>
    <n v="1.1000000238418599"/>
    <n v="1.7200000286102299"/>
    <n v="5.28999996185303"/>
    <n v="0"/>
    <n v="19"/>
    <n v="42"/>
    <n v="228"/>
    <n v="696"/>
    <n v="3083"/>
    <x v="0"/>
  </r>
  <r>
    <x v="15"/>
    <x v="9"/>
    <n v="10055"/>
    <x v="267"/>
    <n v="7.7300000190734899"/>
    <n v="0"/>
    <n v="0.37000000476837203"/>
    <n v="0.38999998569488498"/>
    <n v="6.9800000190734899"/>
    <n v="0"/>
    <n v="7"/>
    <n v="12"/>
    <n v="272"/>
    <n v="853"/>
    <n v="3069"/>
    <x v="0"/>
  </r>
  <r>
    <x v="15"/>
    <x v="10"/>
    <n v="12139"/>
    <x v="78"/>
    <n v="9.3400001525878906"/>
    <n v="0"/>
    <n v="3.2999999523162802"/>
    <n v="1.1100000143051101"/>
    <n v="4.9200000762939498"/>
    <n v="0"/>
    <n v="77"/>
    <n v="25"/>
    <n v="220"/>
    <n v="945"/>
    <n v="3544"/>
    <x v="0"/>
  </r>
  <r>
    <x v="15"/>
    <x v="11"/>
    <n v="13236"/>
    <x v="322"/>
    <n v="10.180000305175801"/>
    <n v="0"/>
    <n v="4.5"/>
    <n v="0.31999999284744302"/>
    <n v="5.3499999046325701"/>
    <n v="0"/>
    <n v="58"/>
    <n v="5"/>
    <n v="215"/>
    <n v="749"/>
    <n v="3306"/>
    <x v="0"/>
  </r>
  <r>
    <x v="15"/>
    <x v="12"/>
    <n v="10243"/>
    <x v="323"/>
    <n v="7.8800001144409197"/>
    <n v="0"/>
    <n v="1.08000004291534"/>
    <n v="0.50999999046325695"/>
    <n v="6.3000001907348597"/>
    <n v="0"/>
    <n v="14"/>
    <n v="8"/>
    <n v="239"/>
    <n v="584"/>
    <n v="2885"/>
    <x v="0"/>
  </r>
  <r>
    <x v="15"/>
    <x v="13"/>
    <n v="12961"/>
    <x v="324"/>
    <n v="9.9700002670288104"/>
    <n v="0"/>
    <n v="0.730000019073486"/>
    <n v="1.3999999761581401"/>
    <n v="7.8400001525878897"/>
    <n v="0"/>
    <n v="11"/>
    <n v="31"/>
    <n v="301"/>
    <n v="1054"/>
    <n v="3288"/>
    <x v="0"/>
  </r>
  <r>
    <x v="15"/>
    <x v="14"/>
    <n v="9461"/>
    <x v="303"/>
    <n v="7.2800002098083496"/>
    <n v="0"/>
    <n v="0.93999999761581399"/>
    <n v="1.0599999427795399"/>
    <n v="5.2699999809265101"/>
    <n v="0"/>
    <n v="14"/>
    <n v="23"/>
    <n v="224"/>
    <n v="673"/>
    <n v="2929"/>
    <x v="0"/>
  </r>
  <r>
    <x v="15"/>
    <x v="15"/>
    <n v="11193"/>
    <x v="325"/>
    <n v="8.6099996566772496"/>
    <n v="0"/>
    <n v="0.69999998807907104"/>
    <n v="2.5099999904632599"/>
    <n v="5.3899998664856001"/>
    <n v="0"/>
    <n v="11"/>
    <n v="48"/>
    <n v="241"/>
    <n v="684"/>
    <n v="3074"/>
    <x v="0"/>
  </r>
  <r>
    <x v="15"/>
    <x v="16"/>
    <n v="10074"/>
    <x v="259"/>
    <n v="7.75"/>
    <n v="0"/>
    <n v="1.28999996185303"/>
    <n v="0.43000000715255698"/>
    <n v="6.0300002098083496"/>
    <n v="0"/>
    <n v="19"/>
    <n v="9"/>
    <n v="234"/>
    <n v="878"/>
    <n v="2969"/>
    <x v="0"/>
  </r>
  <r>
    <x v="15"/>
    <x v="17"/>
    <n v="9232"/>
    <x v="326"/>
    <n v="7.0999999046325701"/>
    <n v="0"/>
    <n v="0.80000001192092896"/>
    <n v="0.88999998569488503"/>
    <n v="5.4200000762939498"/>
    <n v="0"/>
    <n v="13"/>
    <n v="16"/>
    <n v="236"/>
    <n v="1175"/>
    <n v="2979"/>
    <x v="0"/>
  </r>
  <r>
    <x v="15"/>
    <x v="18"/>
    <n v="12533"/>
    <x v="327"/>
    <n v="9.6400003433227504"/>
    <n v="0"/>
    <n v="0.69999998807907104"/>
    <n v="2"/>
    <n v="6.9400000572204599"/>
    <n v="0"/>
    <n v="14"/>
    <n v="43"/>
    <n v="300"/>
    <n v="537"/>
    <n v="3283"/>
    <x v="0"/>
  </r>
  <r>
    <x v="15"/>
    <x v="19"/>
    <n v="10255"/>
    <x v="328"/>
    <n v="7.8899998664856001"/>
    <n v="0"/>
    <n v="1.0099999904632599"/>
    <n v="0.68000000715255704"/>
    <n v="6.1999998092651403"/>
    <n v="0"/>
    <n v="12"/>
    <n v="15"/>
    <n v="241"/>
    <n v="579"/>
    <n v="2926"/>
    <x v="0"/>
  </r>
  <r>
    <x v="15"/>
    <x v="20"/>
    <n v="10096"/>
    <x v="329"/>
    <n v="8.3999996185302699"/>
    <n v="0"/>
    <n v="3.7699999809265101"/>
    <n v="7.9999998211860698E-2"/>
    <n v="4.5500001907348597"/>
    <n v="0"/>
    <n v="33"/>
    <n v="4"/>
    <n v="204"/>
    <n v="935"/>
    <n v="3147"/>
    <x v="0"/>
  </r>
  <r>
    <x v="15"/>
    <x v="21"/>
    <n v="12727"/>
    <x v="330"/>
    <n v="9.7899999618530291"/>
    <n v="0"/>
    <n v="1.12999999523163"/>
    <n v="0.77999997138977095"/>
    <n v="7.8800001144409197"/>
    <n v="0"/>
    <n v="18"/>
    <n v="18"/>
    <n v="306"/>
    <n v="984"/>
    <n v="3290"/>
    <x v="0"/>
  </r>
  <r>
    <x v="15"/>
    <x v="22"/>
    <n v="12375"/>
    <x v="331"/>
    <n v="9.5200004577636701"/>
    <n v="0"/>
    <n v="2.78999996185303"/>
    <n v="0.93000000715255704"/>
    <n v="5.8000001907348597"/>
    <n v="0"/>
    <n v="35"/>
    <n v="21"/>
    <n v="251"/>
    <n v="632"/>
    <n v="3162"/>
    <x v="0"/>
  </r>
  <r>
    <x v="15"/>
    <x v="23"/>
    <n v="9603"/>
    <x v="332"/>
    <n v="7.3800001144409197"/>
    <n v="0"/>
    <n v="0.62999999523162797"/>
    <n v="1.66999995708466"/>
    <n v="5.0900001525878897"/>
    <n v="0"/>
    <n v="12"/>
    <n v="39"/>
    <n v="199"/>
    <n v="896"/>
    <n v="2899"/>
    <x v="0"/>
  </r>
  <r>
    <x v="15"/>
    <x v="24"/>
    <n v="13175"/>
    <x v="333"/>
    <n v="10.1300001144409"/>
    <n v="0"/>
    <n v="2.1099998950958301"/>
    <n v="2.0899999141693102"/>
    <n v="5.9299998283386204"/>
    <n v="0"/>
    <n v="33"/>
    <n v="45"/>
    <n v="262"/>
    <n v="1100"/>
    <n v="3425"/>
    <x v="0"/>
  </r>
  <r>
    <x v="15"/>
    <x v="25"/>
    <n v="22770"/>
    <x v="334"/>
    <n v="17.540000915527301"/>
    <n v="0"/>
    <n v="9.4499998092651403"/>
    <n v="2.7699999809265101"/>
    <n v="5.3299999237060502"/>
    <n v="0"/>
    <n v="120"/>
    <n v="56"/>
    <n v="260"/>
    <n v="508"/>
    <n v="4022"/>
    <x v="0"/>
  </r>
  <r>
    <x v="15"/>
    <x v="26"/>
    <n v="17298"/>
    <x v="335"/>
    <n v="14.3800001144409"/>
    <n v="0"/>
    <n v="9.8900003433227504"/>
    <n v="1.2599999904632599"/>
    <n v="3.2300000190734899"/>
    <n v="0"/>
    <n v="107"/>
    <n v="38"/>
    <n v="178"/>
    <n v="576"/>
    <n v="3934"/>
    <x v="0"/>
  </r>
  <r>
    <x v="15"/>
    <x v="27"/>
    <n v="10218"/>
    <x v="336"/>
    <n v="7.8600001335143999"/>
    <n v="0"/>
    <n v="0.34000000357627902"/>
    <n v="0.730000019073486"/>
    <n v="6.78999996185303"/>
    <n v="0"/>
    <n v="6"/>
    <n v="19"/>
    <n v="258"/>
    <n v="1020"/>
    <n v="3013"/>
    <x v="0"/>
  </r>
  <r>
    <x v="15"/>
    <x v="28"/>
    <n v="10299"/>
    <x v="337"/>
    <n v="7.9200000762939498"/>
    <n v="0"/>
    <n v="0.81000000238418601"/>
    <n v="0.64999997615814198"/>
    <n v="6.46000003814697"/>
    <n v="0"/>
    <n v="13"/>
    <n v="14"/>
    <n v="267"/>
    <n v="648"/>
    <n v="3061"/>
    <x v="0"/>
  </r>
  <r>
    <x v="15"/>
    <x v="29"/>
    <n v="10201"/>
    <x v="338"/>
    <n v="7.8400001525878897"/>
    <n v="0"/>
    <n v="0.52999997138977095"/>
    <n v="0.79000002145767201"/>
    <n v="6.5300002098083496"/>
    <n v="0"/>
    <n v="8"/>
    <n v="18"/>
    <n v="256"/>
    <n v="858"/>
    <n v="2954"/>
    <x v="0"/>
  </r>
  <r>
    <x v="15"/>
    <x v="30"/>
    <n v="3369"/>
    <x v="339"/>
    <n v="2.5899999141693102"/>
    <n v="0"/>
    <n v="0"/>
    <n v="0"/>
    <n v="2.5899999141693102"/>
    <n v="0"/>
    <n v="0"/>
    <n v="0"/>
    <n v="108"/>
    <n v="825"/>
    <n v="1623"/>
    <x v="0"/>
  </r>
  <r>
    <x v="16"/>
    <x v="0"/>
    <n v="3276"/>
    <x v="72"/>
    <n v="2.2000000476837198"/>
    <n v="0"/>
    <n v="0"/>
    <n v="0"/>
    <n v="2.2000000476837198"/>
    <n v="0"/>
    <n v="0"/>
    <n v="0"/>
    <n v="196"/>
    <n v="787"/>
    <n v="2113"/>
    <x v="0"/>
  </r>
  <r>
    <x v="16"/>
    <x v="1"/>
    <n v="2961"/>
    <x v="340"/>
    <n v="1.9900000095367401"/>
    <n v="0"/>
    <n v="0"/>
    <n v="0"/>
    <n v="1.9900000095367401"/>
    <n v="0"/>
    <n v="0"/>
    <n v="0"/>
    <n v="194"/>
    <n v="840"/>
    <n v="2095"/>
    <x v="0"/>
  </r>
  <r>
    <x v="16"/>
    <x v="2"/>
    <n v="3974"/>
    <x v="67"/>
    <n v="2.6700000762939502"/>
    <n v="0"/>
    <n v="0"/>
    <n v="0"/>
    <n v="2.6700000762939502"/>
    <n v="0"/>
    <n v="0"/>
    <n v="0"/>
    <n v="231"/>
    <n v="717"/>
    <n v="2194"/>
    <x v="0"/>
  </r>
  <r>
    <x v="16"/>
    <x v="3"/>
    <n v="7198"/>
    <x v="68"/>
    <n v="4.8299999237060502"/>
    <n v="0"/>
    <n v="0"/>
    <n v="0"/>
    <n v="4.8299999237060502"/>
    <n v="0"/>
    <n v="0"/>
    <n v="0"/>
    <n v="350"/>
    <n v="711"/>
    <n v="2496"/>
    <x v="0"/>
  </r>
  <r>
    <x v="16"/>
    <x v="4"/>
    <n v="3945"/>
    <x v="284"/>
    <n v="2.6500000953674299"/>
    <n v="0"/>
    <n v="0"/>
    <n v="0"/>
    <n v="2.6500000953674299"/>
    <n v="0"/>
    <n v="0"/>
    <n v="0"/>
    <n v="225"/>
    <n v="716"/>
    <n v="2180"/>
    <x v="0"/>
  </r>
  <r>
    <x v="16"/>
    <x v="5"/>
    <n v="2268"/>
    <x v="341"/>
    <n v="1.5199999809265099"/>
    <n v="0"/>
    <n v="0"/>
    <n v="0"/>
    <n v="1.5199999809265099"/>
    <n v="0"/>
    <n v="0"/>
    <n v="0"/>
    <n v="114"/>
    <n v="1219"/>
    <n v="1933"/>
    <x v="0"/>
  </r>
  <r>
    <x v="16"/>
    <x v="6"/>
    <n v="6155"/>
    <x v="342"/>
    <n v="4.2399997711181596"/>
    <n v="0"/>
    <n v="2"/>
    <n v="0.28999999165535001"/>
    <n v="1.95000004768372"/>
    <n v="0"/>
    <n v="25"/>
    <n v="6"/>
    <n v="162"/>
    <n v="1247"/>
    <n v="2248"/>
    <x v="0"/>
  </r>
  <r>
    <x v="16"/>
    <x v="7"/>
    <n v="2064"/>
    <x v="343"/>
    <n v="1.3899999856948899"/>
    <n v="0"/>
    <n v="0"/>
    <n v="0"/>
    <n v="1.3899999856948899"/>
    <n v="0"/>
    <n v="0"/>
    <n v="0"/>
    <n v="121"/>
    <n v="895"/>
    <n v="1954"/>
    <x v="0"/>
  </r>
  <r>
    <x v="16"/>
    <x v="8"/>
    <n v="2072"/>
    <x v="343"/>
    <n v="1.3899999856948899"/>
    <n v="0"/>
    <n v="0"/>
    <n v="0"/>
    <n v="1.3899999856948899"/>
    <n v="0"/>
    <n v="0"/>
    <n v="0"/>
    <n v="137"/>
    <n v="841"/>
    <n v="1974"/>
    <x v="0"/>
  </r>
  <r>
    <x v="16"/>
    <x v="9"/>
    <n v="3809"/>
    <x v="344"/>
    <n v="2.5599999427795401"/>
    <n v="0"/>
    <n v="0"/>
    <n v="0"/>
    <n v="2.53999996185303"/>
    <n v="0"/>
    <n v="0"/>
    <n v="0"/>
    <n v="215"/>
    <n v="756"/>
    <n v="2150"/>
    <x v="0"/>
  </r>
  <r>
    <x v="16"/>
    <x v="10"/>
    <n v="6831"/>
    <x v="345"/>
    <n v="4.5799999237060502"/>
    <n v="0"/>
    <n v="0"/>
    <n v="0"/>
    <n v="4.5799999237060502"/>
    <n v="0"/>
    <n v="0"/>
    <n v="0"/>
    <n v="317"/>
    <n v="706"/>
    <n v="2432"/>
    <x v="0"/>
  </r>
  <r>
    <x v="16"/>
    <x v="11"/>
    <n v="4363"/>
    <x v="154"/>
    <n v="2.9300000667571999"/>
    <n v="0"/>
    <n v="0"/>
    <n v="0"/>
    <n v="2.9300000667571999"/>
    <n v="0"/>
    <n v="0"/>
    <n v="0"/>
    <n v="201"/>
    <n v="1239"/>
    <n v="2149"/>
    <x v="0"/>
  </r>
  <r>
    <x v="16"/>
    <x v="12"/>
    <n v="5002"/>
    <x v="346"/>
    <n v="3.3599998950958301"/>
    <n v="0"/>
    <n v="0"/>
    <n v="0"/>
    <n v="3.3599998950958301"/>
    <n v="0"/>
    <n v="0"/>
    <n v="0"/>
    <n v="244"/>
    <n v="1196"/>
    <n v="2247"/>
    <x v="0"/>
  </r>
  <r>
    <x v="16"/>
    <x v="13"/>
    <n v="3385"/>
    <x v="347"/>
    <n v="2.2699999809265101"/>
    <n v="0"/>
    <n v="0"/>
    <n v="0"/>
    <n v="2.2699999809265101"/>
    <n v="0"/>
    <n v="0"/>
    <n v="0"/>
    <n v="179"/>
    <n v="916"/>
    <n v="2070"/>
    <x v="0"/>
  </r>
  <r>
    <x v="16"/>
    <x v="14"/>
    <n v="6326"/>
    <x v="348"/>
    <n v="4.4099998474121103"/>
    <n v="0"/>
    <n v="2.4100000858306898"/>
    <n v="3.9999999105930301E-2"/>
    <n v="1.96000003814697"/>
    <n v="0"/>
    <n v="29"/>
    <n v="1"/>
    <n v="180"/>
    <n v="839"/>
    <n v="2291"/>
    <x v="0"/>
  </r>
  <r>
    <x v="16"/>
    <x v="15"/>
    <n v="7243"/>
    <x v="349"/>
    <n v="5.0300002098083496"/>
    <n v="0"/>
    <n v="2.6199998855590798"/>
    <n v="2.9999999329447701E-2"/>
    <n v="2.3800001144409202"/>
    <n v="0"/>
    <n v="32"/>
    <n v="1"/>
    <n v="194"/>
    <n v="839"/>
    <n v="2361"/>
    <x v="0"/>
  </r>
  <r>
    <x v="16"/>
    <x v="16"/>
    <n v="4493"/>
    <x v="350"/>
    <n v="3.0099999904632599"/>
    <n v="0"/>
    <n v="0"/>
    <n v="0"/>
    <n v="3.0099999904632599"/>
    <n v="0"/>
    <n v="0"/>
    <n v="0"/>
    <n v="236"/>
    <n v="762"/>
    <n v="2203"/>
    <x v="0"/>
  </r>
  <r>
    <x v="16"/>
    <x v="17"/>
    <n v="4676"/>
    <x v="351"/>
    <n v="3.1400001049041699"/>
    <n v="0"/>
    <n v="0"/>
    <n v="0"/>
    <n v="3.1300001144409202"/>
    <n v="0"/>
    <n v="0"/>
    <n v="0"/>
    <n v="226"/>
    <n v="1106"/>
    <n v="2196"/>
    <x v="0"/>
  </r>
  <r>
    <x v="16"/>
    <x v="18"/>
    <n v="6222"/>
    <x v="169"/>
    <n v="4.1799998283386204"/>
    <n v="0"/>
    <n v="0"/>
    <n v="0"/>
    <n v="4.1799998283386204"/>
    <n v="0"/>
    <n v="0"/>
    <n v="0"/>
    <n v="290"/>
    <n v="797"/>
    <n v="2363"/>
    <x v="0"/>
  </r>
  <r>
    <x v="16"/>
    <x v="19"/>
    <n v="5232"/>
    <x v="167"/>
    <n v="3.5099999904632599"/>
    <n v="0"/>
    <n v="0"/>
    <n v="0"/>
    <n v="3.5099999904632599"/>
    <n v="0"/>
    <n v="0"/>
    <n v="0"/>
    <n v="240"/>
    <n v="741"/>
    <n v="2246"/>
    <x v="0"/>
  </r>
  <r>
    <x v="16"/>
    <x v="20"/>
    <n v="6910"/>
    <x v="225"/>
    <n v="4.75"/>
    <n v="0"/>
    <n v="2.21000003814697"/>
    <n v="0.18999999761581399"/>
    <n v="2.3499999046325701"/>
    <n v="0"/>
    <n v="27"/>
    <n v="4"/>
    <n v="200"/>
    <n v="667"/>
    <n v="2336"/>
    <x v="0"/>
  </r>
  <r>
    <x v="16"/>
    <x v="21"/>
    <n v="7502"/>
    <x v="352"/>
    <n v="5.1799998283386204"/>
    <n v="0"/>
    <n v="2.4800000190734899"/>
    <n v="0.109999999403954"/>
    <n v="2.5799999237060498"/>
    <n v="0"/>
    <n v="30"/>
    <n v="2"/>
    <n v="233"/>
    <n v="725"/>
    <n v="2421"/>
    <x v="0"/>
  </r>
  <r>
    <x v="16"/>
    <x v="22"/>
    <n v="2923"/>
    <x v="353"/>
    <n v="1.96000003814697"/>
    <n v="0"/>
    <n v="0"/>
    <n v="0"/>
    <n v="1.96000003814697"/>
    <n v="0"/>
    <n v="0"/>
    <n v="0"/>
    <n v="180"/>
    <n v="897"/>
    <n v="2070"/>
    <x v="0"/>
  </r>
  <r>
    <x v="16"/>
    <x v="23"/>
    <n v="3800"/>
    <x v="354"/>
    <n v="2.5499999523162802"/>
    <n v="0"/>
    <n v="0.119999997317791"/>
    <n v="0.239999994635582"/>
    <n v="2.1800000667571999"/>
    <n v="0"/>
    <n v="2"/>
    <n v="6"/>
    <n v="185"/>
    <n v="734"/>
    <n v="2120"/>
    <x v="0"/>
  </r>
  <r>
    <x v="16"/>
    <x v="24"/>
    <n v="4514"/>
    <x v="355"/>
    <n v="3.0299999713897701"/>
    <n v="0"/>
    <n v="0"/>
    <n v="0"/>
    <n v="3.0299999713897701"/>
    <n v="0"/>
    <n v="0"/>
    <n v="0"/>
    <n v="229"/>
    <n v="809"/>
    <n v="2211"/>
    <x v="0"/>
  </r>
  <r>
    <x v="16"/>
    <x v="25"/>
    <n v="5183"/>
    <x v="356"/>
    <n v="3.5899999141693102"/>
    <n v="0"/>
    <n v="2.1300001144409202"/>
    <n v="0.18999999761581399"/>
    <n v="1.25"/>
    <n v="0"/>
    <n v="26"/>
    <n v="4"/>
    <n v="108"/>
    <n v="866"/>
    <n v="2123"/>
    <x v="0"/>
  </r>
  <r>
    <x v="16"/>
    <x v="26"/>
    <n v="7303"/>
    <x v="166"/>
    <n v="4.9000000953674299"/>
    <n v="0"/>
    <n v="0"/>
    <n v="0.25"/>
    <n v="4.6500000953674299"/>
    <n v="0"/>
    <n v="0"/>
    <n v="8"/>
    <n v="308"/>
    <n v="733"/>
    <n v="2423"/>
    <x v="0"/>
  </r>
  <r>
    <x v="16"/>
    <x v="27"/>
    <n v="5275"/>
    <x v="357"/>
    <n v="3.53999996185303"/>
    <n v="0"/>
    <n v="0"/>
    <n v="0"/>
    <n v="3.53999996185303"/>
    <n v="0"/>
    <n v="0"/>
    <n v="0"/>
    <n v="266"/>
    <n v="641"/>
    <n v="2281"/>
    <x v="0"/>
  </r>
  <r>
    <x v="16"/>
    <x v="28"/>
    <n v="3915"/>
    <x v="358"/>
    <n v="2.6300001144409202"/>
    <n v="0"/>
    <n v="0"/>
    <n v="0"/>
    <n v="2.6300001144409202"/>
    <n v="0"/>
    <n v="0"/>
    <n v="0"/>
    <n v="231"/>
    <n v="783"/>
    <n v="2181"/>
    <x v="0"/>
  </r>
  <r>
    <x v="16"/>
    <x v="29"/>
    <n v="9105"/>
    <x v="359"/>
    <n v="6.1100001335143999"/>
    <n v="0"/>
    <n v="2.25"/>
    <n v="1"/>
    <n v="2.8599998950958301"/>
    <n v="0"/>
    <n v="34"/>
    <n v="22"/>
    <n v="232"/>
    <n v="622"/>
    <n v="2499"/>
    <x v="0"/>
  </r>
  <r>
    <x v="16"/>
    <x v="30"/>
    <n v="768"/>
    <x v="145"/>
    <n v="0.519999980926514"/>
    <n v="0"/>
    <n v="0"/>
    <n v="0"/>
    <n v="0.519999980926514"/>
    <n v="0"/>
    <n v="0"/>
    <n v="0"/>
    <n v="58"/>
    <n v="380"/>
    <n v="1212"/>
    <x v="0"/>
  </r>
  <r>
    <x v="17"/>
    <x v="0"/>
    <n v="5135"/>
    <x v="360"/>
    <n v="3.3900001049041699"/>
    <n v="0"/>
    <n v="0"/>
    <n v="0"/>
    <n v="3.3900001049041699"/>
    <n v="0"/>
    <n v="0"/>
    <n v="0"/>
    <n v="318"/>
    <n v="1122"/>
    <n v="1909"/>
    <x v="0"/>
  </r>
  <r>
    <x v="17"/>
    <x v="1"/>
    <n v="4978"/>
    <x v="185"/>
    <n v="3.28999996185303"/>
    <n v="0"/>
    <n v="1.2400000095367401"/>
    <n v="0.43999999761581399"/>
    <n v="1.6100000143051101"/>
    <n v="0"/>
    <n v="19"/>
    <n v="7"/>
    <n v="127"/>
    <n v="1287"/>
    <n v="1722"/>
    <x v="0"/>
  </r>
  <r>
    <x v="17"/>
    <x v="2"/>
    <n v="6799"/>
    <x v="361"/>
    <n v="4.4899997711181596"/>
    <n v="0"/>
    <n v="0"/>
    <n v="0"/>
    <n v="4.4899997711181596"/>
    <n v="0"/>
    <n v="0"/>
    <n v="0"/>
    <n v="279"/>
    <n v="1161"/>
    <n v="1922"/>
    <x v="0"/>
  </r>
  <r>
    <x v="17"/>
    <x v="3"/>
    <n v="7795"/>
    <x v="362"/>
    <n v="5.1500000953674299"/>
    <n v="0"/>
    <n v="0.58999997377395597"/>
    <n v="0.83999997377395597"/>
    <n v="3.7300000190734899"/>
    <n v="0"/>
    <n v="17"/>
    <n v="30"/>
    <n v="262"/>
    <n v="1131"/>
    <n v="2121"/>
    <x v="0"/>
  </r>
  <r>
    <x v="17"/>
    <x v="4"/>
    <n v="7289"/>
    <x v="363"/>
    <n v="4.8200001716613796"/>
    <n v="0"/>
    <n v="0.55000001192092896"/>
    <n v="0.75"/>
    <n v="3.5"/>
    <n v="0"/>
    <n v="8"/>
    <n v="12"/>
    <n v="308"/>
    <n v="1112"/>
    <n v="1997"/>
    <x v="0"/>
  </r>
  <r>
    <x v="17"/>
    <x v="5"/>
    <n v="9634"/>
    <x v="364"/>
    <n v="6.4000000953674299"/>
    <n v="0"/>
    <n v="0.55000001192092896"/>
    <n v="1.1399999856948899"/>
    <n v="4.71000003814697"/>
    <n v="0"/>
    <n v="7"/>
    <n v="19"/>
    <n v="304"/>
    <n v="1110"/>
    <n v="2117"/>
    <x v="0"/>
  </r>
  <r>
    <x v="17"/>
    <x v="6"/>
    <n v="8940"/>
    <x v="207"/>
    <n v="5.9099998474121103"/>
    <n v="0"/>
    <n v="0.980000019073486"/>
    <n v="0.93000000715255704"/>
    <n v="4"/>
    <n v="0"/>
    <n v="14"/>
    <n v="15"/>
    <n v="331"/>
    <n v="1080"/>
    <n v="2116"/>
    <x v="0"/>
  </r>
  <r>
    <x v="17"/>
    <x v="7"/>
    <n v="5401"/>
    <x v="365"/>
    <n v="3.5699999332428001"/>
    <n v="0"/>
    <n v="5.0000000745058101E-2"/>
    <n v="0.36000001430511502"/>
    <n v="3.1600000858306898"/>
    <n v="0"/>
    <n v="1"/>
    <n v="9"/>
    <n v="248"/>
    <n v="1182"/>
    <n v="1876"/>
    <x v="0"/>
  </r>
  <r>
    <x v="17"/>
    <x v="8"/>
    <n v="4803"/>
    <x v="366"/>
    <n v="3.1700000762939502"/>
    <n v="0"/>
    <n v="0"/>
    <n v="0"/>
    <n v="3.1700000762939502"/>
    <n v="0"/>
    <n v="0"/>
    <n v="0"/>
    <n v="222"/>
    <n v="1218"/>
    <n v="1788"/>
    <x v="0"/>
  </r>
  <r>
    <x v="17"/>
    <x v="9"/>
    <n v="13743"/>
    <x v="367"/>
    <n v="9.0799999237060494"/>
    <n v="0"/>
    <n v="0.41999998688697798"/>
    <n v="0.97000002861022905"/>
    <n v="7.6999998092651403"/>
    <n v="0"/>
    <n v="6"/>
    <n v="21"/>
    <n v="432"/>
    <n v="844"/>
    <n v="2486"/>
    <x v="0"/>
  </r>
  <r>
    <x v="17"/>
    <x v="10"/>
    <n v="9601"/>
    <x v="215"/>
    <n v="6.3499999046325701"/>
    <n v="0"/>
    <n v="1.37000000476837"/>
    <n v="1.5"/>
    <n v="3.4700000286102299"/>
    <n v="0"/>
    <n v="20"/>
    <n v="25"/>
    <n v="273"/>
    <n v="1122"/>
    <n v="2094"/>
    <x v="0"/>
  </r>
  <r>
    <x v="17"/>
    <x v="11"/>
    <n v="6890"/>
    <x v="30"/>
    <n v="4.5500001907348597"/>
    <n v="0"/>
    <n v="0.34000000357627902"/>
    <n v="0.20000000298023199"/>
    <n v="4.0100002288818404"/>
    <n v="0"/>
    <n v="5"/>
    <n v="5"/>
    <n v="308"/>
    <n v="1122"/>
    <n v="2085"/>
    <x v="0"/>
  </r>
  <r>
    <x v="17"/>
    <x v="12"/>
    <n v="8563"/>
    <x v="368"/>
    <n v="5.6599998474121103"/>
    <n v="0"/>
    <n v="0"/>
    <n v="0"/>
    <n v="5.6500000953674299"/>
    <n v="0"/>
    <n v="0"/>
    <n v="0"/>
    <n v="395"/>
    <n v="1045"/>
    <n v="2173"/>
    <x v="0"/>
  </r>
  <r>
    <x v="17"/>
    <x v="13"/>
    <n v="8095"/>
    <x v="369"/>
    <n v="5.3499999046325701"/>
    <n v="0"/>
    <n v="0.58999997377395597"/>
    <n v="0.25"/>
    <n v="4.5100002288818404"/>
    <n v="0"/>
    <n v="18"/>
    <n v="10"/>
    <n v="340"/>
    <n v="993"/>
    <n v="2225"/>
    <x v="0"/>
  </r>
  <r>
    <x v="17"/>
    <x v="14"/>
    <n v="9148"/>
    <x v="370"/>
    <n v="6.0500001907348597"/>
    <n v="0"/>
    <n v="0.43000000715255698"/>
    <n v="2.0299999713897701"/>
    <n v="3.5899999141693102"/>
    <n v="0"/>
    <n v="12"/>
    <n v="41"/>
    <n v="283"/>
    <n v="1062"/>
    <n v="2223"/>
    <x v="0"/>
  </r>
  <r>
    <x v="17"/>
    <x v="15"/>
    <n v="9557"/>
    <x v="371"/>
    <n v="6.3200001716613796"/>
    <n v="0"/>
    <n v="1.96000003814697"/>
    <n v="0.88999998569488503"/>
    <n v="3.46000003814697"/>
    <n v="0"/>
    <n v="27"/>
    <n v="14"/>
    <n v="312"/>
    <n v="1087"/>
    <n v="2098"/>
    <x v="0"/>
  </r>
  <r>
    <x v="17"/>
    <x v="16"/>
    <n v="9451"/>
    <x v="372"/>
    <n v="6.25"/>
    <n v="0"/>
    <n v="1.9999999552965199E-2"/>
    <n v="0.270000010728836"/>
    <n v="5.9499998092651403"/>
    <n v="0"/>
    <n v="1"/>
    <n v="11"/>
    <n v="367"/>
    <n v="985"/>
    <n v="2185"/>
    <x v="0"/>
  </r>
  <r>
    <x v="17"/>
    <x v="17"/>
    <n v="7833"/>
    <x v="352"/>
    <n v="5.1799998283386204"/>
    <n v="0"/>
    <n v="1.0199999809265099"/>
    <n v="1.8500000238418599"/>
    <n v="2.3099999427795401"/>
    <n v="0"/>
    <n v="15"/>
    <n v="29"/>
    <n v="197"/>
    <n v="1096"/>
    <n v="1918"/>
    <x v="0"/>
  </r>
  <r>
    <x v="17"/>
    <x v="18"/>
    <n v="10319"/>
    <x v="318"/>
    <n v="6.8200001716613796"/>
    <n v="0"/>
    <n v="0.46999999880790699"/>
    <n v="1.8899999856948899"/>
    <n v="4.46000003814697"/>
    <n v="0"/>
    <n v="7"/>
    <n v="29"/>
    <n v="293"/>
    <n v="1111"/>
    <n v="2105"/>
    <x v="0"/>
  </r>
  <r>
    <x v="17"/>
    <x v="19"/>
    <n v="3428"/>
    <x v="347"/>
    <n v="2.2699999809265101"/>
    <n v="0"/>
    <n v="0"/>
    <n v="0"/>
    <n v="2.2699999809265101"/>
    <n v="0"/>
    <n v="0"/>
    <n v="0"/>
    <n v="190"/>
    <n v="1121"/>
    <n v="1692"/>
    <x v="0"/>
  </r>
  <r>
    <x v="17"/>
    <x v="20"/>
    <n v="7891"/>
    <x v="373"/>
    <n v="5.2199997901916504"/>
    <n v="0"/>
    <n v="0"/>
    <n v="0"/>
    <n v="5.2199997901916504"/>
    <n v="0"/>
    <n v="0"/>
    <n v="0"/>
    <n v="383"/>
    <n v="1057"/>
    <n v="2066"/>
    <x v="0"/>
  </r>
  <r>
    <x v="17"/>
    <x v="21"/>
    <n v="5267"/>
    <x v="187"/>
    <n v="3.4800000190734899"/>
    <n v="0"/>
    <n v="0.60000002384185802"/>
    <n v="0.28000000119209301"/>
    <n v="2.5999999046325701"/>
    <n v="0"/>
    <n v="21"/>
    <n v="10"/>
    <n v="237"/>
    <n v="1172"/>
    <n v="1953"/>
    <x v="0"/>
  </r>
  <r>
    <x v="17"/>
    <x v="22"/>
    <n v="5232"/>
    <x v="374"/>
    <n v="3.46000003814697"/>
    <n v="0"/>
    <n v="0"/>
    <n v="0"/>
    <n v="3.46000003814697"/>
    <n v="0"/>
    <n v="0"/>
    <n v="0"/>
    <n v="252"/>
    <n v="1188"/>
    <n v="1842"/>
    <x v="0"/>
  </r>
  <r>
    <x v="17"/>
    <x v="23"/>
    <n v="10611"/>
    <x v="192"/>
    <n v="7.0100002288818404"/>
    <n v="0"/>
    <n v="1.0099999904632599"/>
    <n v="0.5"/>
    <n v="5.5100002288818404"/>
    <n v="0"/>
    <n v="14"/>
    <n v="8"/>
    <n v="370"/>
    <n v="1048"/>
    <n v="2262"/>
    <x v="0"/>
  </r>
  <r>
    <x v="17"/>
    <x v="24"/>
    <n v="3755"/>
    <x v="297"/>
    <n v="2.4800000190734899"/>
    <n v="0"/>
    <n v="0"/>
    <n v="0"/>
    <n v="2.4800000190734899"/>
    <n v="0"/>
    <n v="0"/>
    <n v="0"/>
    <n v="202"/>
    <n v="1238"/>
    <n v="1722"/>
    <x v="0"/>
  </r>
  <r>
    <x v="17"/>
    <x v="25"/>
    <n v="8237"/>
    <x v="44"/>
    <n v="5.4400000572204599"/>
    <n v="0"/>
    <n v="1.6100000143051101"/>
    <n v="1"/>
    <n v="2.8299999237060498"/>
    <n v="0"/>
    <n v="23"/>
    <n v="16"/>
    <n v="233"/>
    <n v="1116"/>
    <n v="1973"/>
    <x v="0"/>
  </r>
  <r>
    <x v="17"/>
    <x v="26"/>
    <n v="6543"/>
    <x v="190"/>
    <n v="4.3299999237060502"/>
    <n v="0"/>
    <n v="1.79999995231628"/>
    <n v="0.5"/>
    <n v="2.0199999809265101"/>
    <n v="0"/>
    <n v="66"/>
    <n v="35"/>
    <n v="238"/>
    <n v="1019"/>
    <n v="2666"/>
    <x v="0"/>
  </r>
  <r>
    <x v="17"/>
    <x v="27"/>
    <n v="11451"/>
    <x v="375"/>
    <n v="7.5700001716613796"/>
    <n v="0"/>
    <n v="0.43000000715255698"/>
    <n v="1.62000000476837"/>
    <n v="5.5199999809265101"/>
    <n v="0"/>
    <n v="6"/>
    <n v="30"/>
    <n v="339"/>
    <n v="1065"/>
    <n v="2223"/>
    <x v="0"/>
  </r>
  <r>
    <x v="17"/>
    <x v="28"/>
    <n v="6435"/>
    <x v="376"/>
    <n v="4.25"/>
    <n v="0"/>
    <n v="0.74000000953674305"/>
    <n v="1.12000000476837"/>
    <n v="2.3900001049041699"/>
    <n v="0"/>
    <n v="11"/>
    <n v="18"/>
    <n v="220"/>
    <n v="1191"/>
    <n v="1889"/>
    <x v="0"/>
  </r>
  <r>
    <x v="17"/>
    <x v="29"/>
    <n v="9108"/>
    <x v="377"/>
    <n v="6.0199999809265101"/>
    <n v="0"/>
    <n v="0.259999990463257"/>
    <n v="1.8200000524520901"/>
    <n v="3.9400000572204599"/>
    <n v="0"/>
    <n v="4"/>
    <n v="31"/>
    <n v="324"/>
    <n v="1081"/>
    <n v="2131"/>
    <x v="0"/>
  </r>
  <r>
    <x v="17"/>
    <x v="30"/>
    <n v="6307"/>
    <x v="378"/>
    <n v="4.1700000762939498"/>
    <n v="0"/>
    <n v="0"/>
    <n v="0"/>
    <n v="4.1700000762939498"/>
    <n v="0"/>
    <n v="0"/>
    <n v="0"/>
    <n v="247"/>
    <n v="736"/>
    <n v="1452"/>
    <x v="0"/>
  </r>
  <r>
    <x v="18"/>
    <x v="0"/>
    <n v="7213"/>
    <x v="232"/>
    <n v="5.8800001144409197"/>
    <n v="0"/>
    <n v="0"/>
    <n v="0"/>
    <n v="5.8499999046325701"/>
    <n v="0"/>
    <n v="0"/>
    <n v="0"/>
    <n v="263"/>
    <n v="718"/>
    <n v="2947"/>
    <x v="0"/>
  </r>
  <r>
    <x v="18"/>
    <x v="1"/>
    <n v="6877"/>
    <x v="379"/>
    <n v="5.5799999237060502"/>
    <n v="0"/>
    <n v="0"/>
    <n v="0"/>
    <n v="5.5799999237060502"/>
    <n v="0"/>
    <n v="0"/>
    <n v="0"/>
    <n v="258"/>
    <n v="777"/>
    <n v="2898"/>
    <x v="0"/>
  </r>
  <r>
    <x v="18"/>
    <x v="2"/>
    <n v="7860"/>
    <x v="62"/>
    <n v="6.3699998855590803"/>
    <n v="0"/>
    <n v="0"/>
    <n v="0"/>
    <n v="6.3699998855590803"/>
    <n v="0"/>
    <n v="0"/>
    <n v="0"/>
    <n v="271"/>
    <n v="772"/>
    <n v="2984"/>
    <x v="0"/>
  </r>
  <r>
    <x v="18"/>
    <x v="3"/>
    <n v="6506"/>
    <x v="380"/>
    <n v="5.2800002098083496"/>
    <n v="0"/>
    <n v="7.0000000298023196E-2"/>
    <n v="0.41999998688697798"/>
    <n v="4.78999996185303"/>
    <n v="0"/>
    <n v="1"/>
    <n v="8"/>
    <n v="256"/>
    <n v="944"/>
    <n v="2896"/>
    <x v="0"/>
  </r>
  <r>
    <x v="18"/>
    <x v="4"/>
    <n v="11140"/>
    <x v="381"/>
    <n v="9.0299997329711896"/>
    <n v="0"/>
    <n v="0.239999994635582"/>
    <n v="1.25"/>
    <n v="7.53999996185303"/>
    <n v="0"/>
    <n v="3"/>
    <n v="24"/>
    <n v="335"/>
    <n v="556"/>
    <n v="3328"/>
    <x v="0"/>
  </r>
  <r>
    <x v="18"/>
    <x v="5"/>
    <n v="12692"/>
    <x v="382"/>
    <n v="10.289999961853001"/>
    <n v="0"/>
    <n v="0.95999997854232799"/>
    <n v="3.46000003814697"/>
    <n v="5.8800001144409197"/>
    <n v="0"/>
    <n v="12"/>
    <n v="66"/>
    <n v="302"/>
    <n v="437"/>
    <n v="3394"/>
    <x v="0"/>
  </r>
  <r>
    <x v="18"/>
    <x v="6"/>
    <n v="9105"/>
    <x v="332"/>
    <n v="7.3800001144409197"/>
    <n v="0"/>
    <n v="1.8200000524520901"/>
    <n v="1.4900000095367401"/>
    <n v="4.0700001716613796"/>
    <n v="0"/>
    <n v="22"/>
    <n v="30"/>
    <n v="191"/>
    <n v="890"/>
    <n v="3013"/>
    <x v="0"/>
  </r>
  <r>
    <x v="18"/>
    <x v="7"/>
    <n v="6708"/>
    <x v="44"/>
    <n v="5.4400000572204599"/>
    <n v="0"/>
    <n v="0.87999999523162797"/>
    <n v="0.37000000476837203"/>
    <n v="4.1900000572204599"/>
    <n v="0"/>
    <n v="10"/>
    <n v="8"/>
    <n v="179"/>
    <n v="757"/>
    <n v="2812"/>
    <x v="0"/>
  </r>
  <r>
    <x v="18"/>
    <x v="8"/>
    <n v="8793"/>
    <x v="129"/>
    <n v="7.1300001144409197"/>
    <n v="0"/>
    <n v="0.15999999642372101"/>
    <n v="1.2300000190734901"/>
    <n v="5.7300000190734899"/>
    <n v="0"/>
    <n v="2"/>
    <n v="29"/>
    <n v="260"/>
    <n v="717"/>
    <n v="3061"/>
    <x v="0"/>
  </r>
  <r>
    <x v="18"/>
    <x v="9"/>
    <n v="6530"/>
    <x v="383"/>
    <n v="5.3000001907348597"/>
    <n v="0"/>
    <n v="0.31000000238418601"/>
    <n v="2.0499999523162802"/>
    <n v="2.9400000572204599"/>
    <n v="0"/>
    <n v="4"/>
    <n v="41"/>
    <n v="144"/>
    <n v="901"/>
    <n v="2729"/>
    <x v="0"/>
  </r>
  <r>
    <x v="18"/>
    <x v="10"/>
    <n v="1664"/>
    <x v="273"/>
    <n v="1.3500000238418599"/>
    <n v="0"/>
    <n v="0"/>
    <n v="0"/>
    <n v="1.3500000238418599"/>
    <n v="0"/>
    <n v="0"/>
    <n v="0"/>
    <n v="72"/>
    <n v="1341"/>
    <n v="2241"/>
    <x v="0"/>
  </r>
  <r>
    <x v="18"/>
    <x v="11"/>
    <n v="15126"/>
    <x v="384"/>
    <n v="12.2700004577637"/>
    <n v="0"/>
    <n v="0.75999999046325695"/>
    <n v="3.2400000095367401"/>
    <n v="8.2700004577636701"/>
    <n v="0"/>
    <n v="9"/>
    <n v="66"/>
    <n v="408"/>
    <n v="469"/>
    <n v="3691"/>
    <x v="0"/>
  </r>
  <r>
    <x v="18"/>
    <x v="12"/>
    <n v="15050"/>
    <x v="385"/>
    <n v="12.2200002670288"/>
    <n v="0"/>
    <n v="1.20000004768372"/>
    <n v="5.1199998855590803"/>
    <n v="5.8800001144409197"/>
    <n v="0"/>
    <n v="15"/>
    <n v="95"/>
    <n v="281"/>
    <n v="542"/>
    <n v="3538"/>
    <x v="0"/>
  </r>
  <r>
    <x v="18"/>
    <x v="13"/>
    <n v="9167"/>
    <x v="386"/>
    <n v="7.4299998283386204"/>
    <n v="0"/>
    <n v="0.490000009536743"/>
    <n v="0.81999999284744296"/>
    <n v="6.1100001335143999"/>
    <n v="0"/>
    <n v="6"/>
    <n v="15"/>
    <n v="270"/>
    <n v="730"/>
    <n v="3064"/>
    <x v="0"/>
  </r>
  <r>
    <x v="18"/>
    <x v="14"/>
    <n v="6108"/>
    <x v="217"/>
    <n v="4.9499998092651403"/>
    <n v="0"/>
    <n v="7.0000000298023196E-2"/>
    <n v="0.34999999403953602"/>
    <n v="4.53999996185303"/>
    <n v="0"/>
    <n v="1"/>
    <n v="8"/>
    <n v="216"/>
    <n v="765"/>
    <n v="2784"/>
    <x v="0"/>
  </r>
  <r>
    <x v="18"/>
    <x v="15"/>
    <n v="7047"/>
    <x v="387"/>
    <n v="5.7199997901916504"/>
    <n v="0"/>
    <n v="9.00000035762787E-2"/>
    <n v="0.80000001192092896"/>
    <n v="4.7800002098083496"/>
    <n v="0"/>
    <n v="1"/>
    <n v="16"/>
    <n v="238"/>
    <n v="733"/>
    <n v="2908"/>
    <x v="0"/>
  </r>
  <r>
    <x v="18"/>
    <x v="16"/>
    <n v="9023"/>
    <x v="388"/>
    <n v="7.3200001716613796"/>
    <n v="0"/>
    <n v="1.12999999523163"/>
    <n v="0.41999998688697798"/>
    <n v="5.7699999809265101"/>
    <n v="0"/>
    <n v="14"/>
    <n v="9"/>
    <n v="232"/>
    <n v="738"/>
    <n v="3033"/>
    <x v="0"/>
  </r>
  <r>
    <x v="18"/>
    <x v="17"/>
    <n v="9930"/>
    <x v="389"/>
    <n v="8.0500001907348597"/>
    <n v="0"/>
    <n v="1.0599999427795399"/>
    <n v="0.92000001668930098"/>
    <n v="6.0700001716613796"/>
    <n v="0"/>
    <n v="12"/>
    <n v="19"/>
    <n v="267"/>
    <n v="692"/>
    <n v="3165"/>
    <x v="0"/>
  </r>
  <r>
    <x v="18"/>
    <x v="18"/>
    <n v="10144"/>
    <x v="390"/>
    <n v="8.2299995422363299"/>
    <n v="0"/>
    <n v="0.31999999284744302"/>
    <n v="2.0299999713897701"/>
    <n v="5.8800001144409197"/>
    <n v="0"/>
    <n v="4"/>
    <n v="36"/>
    <n v="263"/>
    <n v="728"/>
    <n v="3115"/>
    <x v="0"/>
  </r>
  <r>
    <x v="18"/>
    <x v="19"/>
    <n v="0"/>
    <x v="28"/>
    <n v="0"/>
    <n v="0"/>
    <n v="0"/>
    <n v="0"/>
    <n v="0"/>
    <n v="0"/>
    <n v="0"/>
    <n v="0"/>
    <n v="0"/>
    <n v="1440"/>
    <n v="2017"/>
    <x v="0"/>
  </r>
  <r>
    <x v="18"/>
    <x v="20"/>
    <n v="7245"/>
    <x v="31"/>
    <n v="5.9200000762939498"/>
    <n v="0"/>
    <n v="0.37999999523162797"/>
    <n v="1.7400000095367401"/>
    <n v="3.7599999904632599"/>
    <n v="0"/>
    <n v="5"/>
    <n v="40"/>
    <n v="195"/>
    <n v="1131"/>
    <n v="2859"/>
    <x v="0"/>
  </r>
  <r>
    <x v="18"/>
    <x v="21"/>
    <n v="9454"/>
    <x v="391"/>
    <n v="7.6700000762939498"/>
    <n v="0"/>
    <n v="0"/>
    <n v="0"/>
    <n v="7.6700000762939498"/>
    <n v="0"/>
    <n v="0"/>
    <n v="0"/>
    <n v="313"/>
    <n v="729"/>
    <n v="3145"/>
    <x v="0"/>
  </r>
  <r>
    <x v="18"/>
    <x v="22"/>
    <n v="8161"/>
    <x v="162"/>
    <n v="6.6199998855590803"/>
    <n v="0"/>
    <n v="0.34000000357627902"/>
    <n v="0.730000019073486"/>
    <n v="5.53999996185303"/>
    <n v="0"/>
    <n v="4"/>
    <n v="15"/>
    <n v="251"/>
    <n v="757"/>
    <n v="3004"/>
    <x v="0"/>
  </r>
  <r>
    <x v="18"/>
    <x v="23"/>
    <n v="8614"/>
    <x v="392"/>
    <n v="6.9899997711181596"/>
    <n v="0"/>
    <n v="0.67000001668930098"/>
    <n v="0.21999999880790699"/>
    <n v="6.0900001525878897"/>
    <n v="0"/>
    <n v="8"/>
    <n v="5"/>
    <n v="241"/>
    <n v="745"/>
    <n v="3006"/>
    <x v="0"/>
  </r>
  <r>
    <x v="18"/>
    <x v="24"/>
    <n v="6943"/>
    <x v="393"/>
    <n v="5.6300001144409197"/>
    <n v="0"/>
    <n v="7.9999998211860698E-2"/>
    <n v="0.66000002622604403"/>
    <n v="4.8699998855590803"/>
    <n v="0"/>
    <n v="1"/>
    <n v="16"/>
    <n v="207"/>
    <n v="682"/>
    <n v="2859"/>
    <x v="0"/>
  </r>
  <r>
    <x v="18"/>
    <x v="25"/>
    <n v="14370"/>
    <x v="394"/>
    <n v="11.6499996185303"/>
    <n v="0"/>
    <n v="0.37000000476837203"/>
    <n v="2.3099999427795401"/>
    <n v="8.9700002670288104"/>
    <n v="0"/>
    <n v="5"/>
    <n v="46"/>
    <n v="439"/>
    <n v="577"/>
    <n v="3683"/>
    <x v="0"/>
  </r>
  <r>
    <x v="18"/>
    <x v="26"/>
    <n v="12857"/>
    <x v="395"/>
    <n v="10.430000305175801"/>
    <n v="0"/>
    <n v="0.68000000715255704"/>
    <n v="6.21000003814697"/>
    <n v="3.53999996185303"/>
    <n v="0"/>
    <n v="9"/>
    <n v="125"/>
    <n v="192"/>
    <n v="1019"/>
    <n v="3287"/>
    <x v="0"/>
  </r>
  <r>
    <x v="18"/>
    <x v="27"/>
    <n v="8232"/>
    <x v="8"/>
    <n v="6.6799998283386204"/>
    <n v="0"/>
    <n v="0"/>
    <n v="0.56999999284744296"/>
    <n v="6.0999999046325701"/>
    <n v="0"/>
    <n v="0"/>
    <n v="12"/>
    <n v="253"/>
    <n v="746"/>
    <n v="2990"/>
    <x v="0"/>
  </r>
  <r>
    <x v="18"/>
    <x v="28"/>
    <n v="10613"/>
    <x v="325"/>
    <n v="8.6099996566772496"/>
    <n v="0"/>
    <n v="7.9999998211860698E-2"/>
    <n v="1.87999999523163"/>
    <n v="6.6500000953674299"/>
    <n v="0"/>
    <n v="1"/>
    <n v="37"/>
    <n v="262"/>
    <n v="701"/>
    <n v="3172"/>
    <x v="0"/>
  </r>
  <r>
    <x v="18"/>
    <x v="29"/>
    <n v="9810"/>
    <x v="396"/>
    <n v="7.96000003814697"/>
    <n v="0"/>
    <n v="0.77999997138977095"/>
    <n v="2.1600000858306898"/>
    <n v="4.9800000190734899"/>
    <n v="0"/>
    <n v="10"/>
    <n v="41"/>
    <n v="235"/>
    <n v="784"/>
    <n v="3069"/>
    <x v="0"/>
  </r>
  <r>
    <x v="18"/>
    <x v="30"/>
    <n v="2752"/>
    <x v="54"/>
    <n v="2.2300000190734899"/>
    <n v="0"/>
    <n v="0"/>
    <n v="0"/>
    <n v="2.2300000190734899"/>
    <n v="0"/>
    <n v="0"/>
    <n v="0"/>
    <n v="68"/>
    <n v="241"/>
    <n v="1240"/>
    <x v="0"/>
  </r>
  <r>
    <x v="19"/>
    <x v="0"/>
    <n v="11596"/>
    <x v="375"/>
    <n v="7.5700001716613796"/>
    <n v="0"/>
    <n v="1.37000000476837"/>
    <n v="0.79000002145767201"/>
    <n v="5.4099998474121103"/>
    <n v="0"/>
    <n v="19"/>
    <n v="13"/>
    <n v="277"/>
    <n v="767"/>
    <n v="2026"/>
    <x v="0"/>
  </r>
  <r>
    <x v="19"/>
    <x v="1"/>
    <n v="4832"/>
    <x v="397"/>
    <n v="3.1600000858306898"/>
    <n v="0"/>
    <n v="0"/>
    <n v="0"/>
    <n v="3.1600000858306898"/>
    <n v="0"/>
    <n v="0"/>
    <n v="0"/>
    <n v="226"/>
    <n v="647"/>
    <n v="1718"/>
    <x v="0"/>
  </r>
  <r>
    <x v="19"/>
    <x v="2"/>
    <n v="17022"/>
    <x v="61"/>
    <n v="11.1199998855591"/>
    <n v="0"/>
    <n v="4"/>
    <n v="2.4500000476837198"/>
    <n v="4.6700000762939498"/>
    <n v="0"/>
    <n v="61"/>
    <n v="41"/>
    <n v="256"/>
    <n v="693"/>
    <n v="2324"/>
    <x v="0"/>
  </r>
  <r>
    <x v="19"/>
    <x v="3"/>
    <n v="16556"/>
    <x v="398"/>
    <n v="10.8599996566772"/>
    <n v="0"/>
    <n v="4.1599998474121103"/>
    <n v="1.9800000190734901"/>
    <n v="4.71000003814697"/>
    <n v="0"/>
    <n v="58"/>
    <n v="38"/>
    <n v="239"/>
    <n v="689"/>
    <n v="2254"/>
    <x v="0"/>
  </r>
  <r>
    <x v="19"/>
    <x v="4"/>
    <n v="5771"/>
    <x v="153"/>
    <n v="3.7699999809265101"/>
    <n v="0"/>
    <n v="0"/>
    <n v="0"/>
    <n v="3.7699999809265101"/>
    <n v="0"/>
    <n v="0"/>
    <n v="0"/>
    <n v="288"/>
    <n v="521"/>
    <n v="1831"/>
    <x v="0"/>
  </r>
  <r>
    <x v="19"/>
    <x v="5"/>
    <n v="655"/>
    <x v="399"/>
    <n v="0.43000000715255698"/>
    <n v="0"/>
    <n v="0"/>
    <n v="0"/>
    <n v="0.43000000715255698"/>
    <n v="0"/>
    <n v="0"/>
    <n v="0"/>
    <n v="46"/>
    <n v="943"/>
    <n v="1397"/>
    <x v="0"/>
  </r>
  <r>
    <x v="19"/>
    <x v="6"/>
    <n v="3727"/>
    <x v="400"/>
    <n v="2.4300000667571999"/>
    <n v="0"/>
    <n v="0"/>
    <n v="0"/>
    <n v="2.4300000667571999"/>
    <n v="0"/>
    <n v="0"/>
    <n v="0"/>
    <n v="206"/>
    <n v="622"/>
    <n v="1683"/>
    <x v="0"/>
  </r>
  <r>
    <x v="19"/>
    <x v="7"/>
    <n v="15482"/>
    <x v="401"/>
    <n v="10.1099996566772"/>
    <n v="0"/>
    <n v="4.2800002098083496"/>
    <n v="1.6599999666214"/>
    <n v="4.1799998283386204"/>
    <n v="0"/>
    <n v="69"/>
    <n v="28"/>
    <n v="249"/>
    <n v="756"/>
    <n v="2284"/>
    <x v="0"/>
  </r>
  <r>
    <x v="19"/>
    <x v="8"/>
    <n v="2713"/>
    <x v="65"/>
    <n v="1.7699999809265099"/>
    <n v="0"/>
    <n v="0"/>
    <n v="0"/>
    <n v="1.7699999809265099"/>
    <n v="0"/>
    <n v="0"/>
    <n v="0"/>
    <n v="148"/>
    <n v="598"/>
    <n v="1570"/>
    <x v="0"/>
  </r>
  <r>
    <x v="19"/>
    <x v="9"/>
    <n v="12346"/>
    <x v="402"/>
    <n v="8.0600004196166992"/>
    <n v="0"/>
    <n v="2.9500000476837198"/>
    <n v="2.1600000858306898"/>
    <n v="2.96000003814697"/>
    <n v="0"/>
    <n v="47"/>
    <n v="42"/>
    <n v="177"/>
    <n v="801"/>
    <n v="2066"/>
    <x v="0"/>
  </r>
  <r>
    <x v="19"/>
    <x v="10"/>
    <n v="11682"/>
    <x v="403"/>
    <n v="7.6300001144409197"/>
    <n v="0"/>
    <n v="1.37999999523163"/>
    <n v="0.62999999523162797"/>
    <n v="5.5999999046325701"/>
    <n v="0"/>
    <n v="25"/>
    <n v="16"/>
    <n v="270"/>
    <n v="781"/>
    <n v="2105"/>
    <x v="0"/>
  </r>
  <r>
    <x v="19"/>
    <x v="11"/>
    <n v="4112"/>
    <x v="404"/>
    <n v="2.6900000572204599"/>
    <n v="0"/>
    <n v="0"/>
    <n v="0"/>
    <n v="2.6800000667571999"/>
    <n v="0"/>
    <n v="0"/>
    <n v="0"/>
    <n v="272"/>
    <n v="443"/>
    <n v="1776"/>
    <x v="0"/>
  </r>
  <r>
    <x v="19"/>
    <x v="12"/>
    <n v="1807"/>
    <x v="405"/>
    <n v="1.1799999475479099"/>
    <n v="0"/>
    <n v="0"/>
    <n v="0"/>
    <n v="1.1799999475479099"/>
    <n v="0"/>
    <n v="0"/>
    <n v="0"/>
    <n v="104"/>
    <n v="582"/>
    <n v="1507"/>
    <x v="0"/>
  </r>
  <r>
    <x v="19"/>
    <x v="13"/>
    <n v="10946"/>
    <x v="128"/>
    <n v="7.1900000572204599"/>
    <n v="0"/>
    <n v="2.9300000667571999"/>
    <n v="0.56999999284744296"/>
    <n v="3.6900000572204599"/>
    <n v="0"/>
    <n v="51"/>
    <n v="11"/>
    <n v="201"/>
    <n v="732"/>
    <n v="2033"/>
    <x v="0"/>
  </r>
  <r>
    <x v="19"/>
    <x v="14"/>
    <n v="11886"/>
    <x v="406"/>
    <n v="7.7600002288818404"/>
    <n v="0"/>
    <n v="2.3699998855590798"/>
    <n v="0.93000000715255704"/>
    <n v="4.46000003814697"/>
    <n v="0"/>
    <n v="40"/>
    <n v="18"/>
    <n v="238"/>
    <n v="750"/>
    <n v="2093"/>
    <x v="0"/>
  </r>
  <r>
    <x v="19"/>
    <x v="15"/>
    <n v="10538"/>
    <x v="291"/>
    <n v="6.8800001144409197"/>
    <n v="0"/>
    <n v="1.1399999856948899"/>
    <n v="1"/>
    <n v="4.7399997711181596"/>
    <n v="0"/>
    <n v="16"/>
    <n v="16"/>
    <n v="206"/>
    <n v="745"/>
    <n v="1922"/>
    <x v="0"/>
  </r>
  <r>
    <x v="19"/>
    <x v="16"/>
    <n v="11393"/>
    <x v="403"/>
    <n v="7.6300001144409197"/>
    <n v="0"/>
    <n v="3.71000003814697"/>
    <n v="0.75"/>
    <n v="3.1700000762939502"/>
    <n v="0"/>
    <n v="49"/>
    <n v="13"/>
    <n v="165"/>
    <n v="727"/>
    <n v="1999"/>
    <x v="0"/>
  </r>
  <r>
    <x v="19"/>
    <x v="17"/>
    <n v="12764"/>
    <x v="407"/>
    <n v="8.3299999237060494"/>
    <n v="0"/>
    <n v="2.78999996185303"/>
    <n v="0.63999998569488503"/>
    <n v="4.9099998474121103"/>
    <n v="0"/>
    <n v="46"/>
    <n v="15"/>
    <n v="270"/>
    <n v="709"/>
    <n v="2169"/>
    <x v="0"/>
  </r>
  <r>
    <x v="19"/>
    <x v="18"/>
    <n v="1202"/>
    <x v="408"/>
    <n v="0.77999997138977095"/>
    <n v="0"/>
    <n v="0"/>
    <n v="0"/>
    <n v="0.77999997138977095"/>
    <n v="0"/>
    <n v="0"/>
    <n v="0"/>
    <n v="84"/>
    <n v="506"/>
    <n v="1463"/>
    <x v="0"/>
  </r>
  <r>
    <x v="19"/>
    <x v="19"/>
    <n v="5164"/>
    <x v="409"/>
    <n v="3.3699998855590798"/>
    <n v="0"/>
    <n v="0"/>
    <n v="0"/>
    <n v="3.3699998855590798"/>
    <n v="0"/>
    <n v="0"/>
    <n v="0"/>
    <n v="237"/>
    <n v="436"/>
    <n v="1747"/>
    <x v="0"/>
  </r>
  <r>
    <x v="19"/>
    <x v="20"/>
    <n v="9769"/>
    <x v="204"/>
    <n v="6.3800001144409197"/>
    <n v="0"/>
    <n v="1.0599999427795399"/>
    <n v="0.40999999642372098"/>
    <n v="4.9000000953674299"/>
    <n v="0"/>
    <n v="23"/>
    <n v="9"/>
    <n v="227"/>
    <n v="724"/>
    <n v="1996"/>
    <x v="0"/>
  </r>
  <r>
    <x v="19"/>
    <x v="21"/>
    <n v="12848"/>
    <x v="410"/>
    <n v="8.3900003433227504"/>
    <n v="0"/>
    <n v="1.5"/>
    <n v="1.20000004768372"/>
    <n v="5.6799998283386204"/>
    <n v="0"/>
    <n v="26"/>
    <n v="29"/>
    <n v="247"/>
    <n v="812"/>
    <n v="2116"/>
    <x v="0"/>
  </r>
  <r>
    <x v="19"/>
    <x v="22"/>
    <n v="4249"/>
    <x v="411"/>
    <n v="2.7699999809265101"/>
    <n v="0"/>
    <n v="0"/>
    <n v="0"/>
    <n v="2.7699999809265101"/>
    <n v="0"/>
    <n v="0"/>
    <n v="0"/>
    <n v="224"/>
    <n v="651"/>
    <n v="1698"/>
    <x v="0"/>
  </r>
  <r>
    <x v="19"/>
    <x v="23"/>
    <n v="14331"/>
    <x v="412"/>
    <n v="9.5100002288818395"/>
    <n v="0"/>
    <n v="3.4300000667571999"/>
    <n v="1.6599999666214"/>
    <n v="4.4299998283386204"/>
    <n v="0"/>
    <n v="44"/>
    <n v="29"/>
    <n v="241"/>
    <n v="692"/>
    <n v="2156"/>
    <x v="0"/>
  </r>
  <r>
    <x v="19"/>
    <x v="24"/>
    <n v="9632"/>
    <x v="413"/>
    <n v="6.28999996185303"/>
    <n v="0"/>
    <n v="1.5199999809265099"/>
    <n v="0.54000002145767201"/>
    <n v="4.2300000190734899"/>
    <n v="0"/>
    <n v="21"/>
    <n v="9"/>
    <n v="229"/>
    <n v="761"/>
    <n v="1916"/>
    <x v="0"/>
  </r>
  <r>
    <x v="19"/>
    <x v="25"/>
    <n v="1868"/>
    <x v="414"/>
    <n v="1.2200000286102299"/>
    <n v="0"/>
    <n v="0"/>
    <n v="0"/>
    <n v="1.2200000286102299"/>
    <n v="0"/>
    <n v="0"/>
    <n v="0"/>
    <n v="96"/>
    <n v="902"/>
    <n v="1494"/>
    <x v="0"/>
  </r>
  <r>
    <x v="19"/>
    <x v="26"/>
    <n v="6083"/>
    <x v="415"/>
    <n v="4"/>
    <n v="0"/>
    <n v="0.21999999880790699"/>
    <n v="0.46999999880790699"/>
    <n v="3.2999999523162802"/>
    <n v="0"/>
    <n v="3"/>
    <n v="8"/>
    <n v="210"/>
    <n v="505"/>
    <n v="1762"/>
    <x v="0"/>
  </r>
  <r>
    <x v="19"/>
    <x v="27"/>
    <n v="11611"/>
    <x v="205"/>
    <n v="7.5799999237060502"/>
    <n v="0"/>
    <n v="2.1300001144409202"/>
    <n v="0.88999998569488503"/>
    <n v="4.5599999427795401"/>
    <n v="0"/>
    <n v="59"/>
    <n v="22"/>
    <n v="251"/>
    <n v="667"/>
    <n v="2272"/>
    <x v="0"/>
  </r>
  <r>
    <x v="19"/>
    <x v="28"/>
    <n v="16358"/>
    <x v="416"/>
    <n v="10.710000038146999"/>
    <n v="0"/>
    <n v="3.8699998855590798"/>
    <n v="1.6100000143051101"/>
    <n v="5.1999998092651403"/>
    <n v="0"/>
    <n v="61"/>
    <n v="40"/>
    <n v="265"/>
    <n v="707"/>
    <n v="2335"/>
    <x v="0"/>
  </r>
  <r>
    <x v="19"/>
    <x v="29"/>
    <n v="4926"/>
    <x v="277"/>
    <n v="3.2200000286102299"/>
    <n v="0"/>
    <n v="0"/>
    <n v="0"/>
    <n v="3.2200000286102299"/>
    <n v="0"/>
    <n v="0"/>
    <n v="0"/>
    <n v="195"/>
    <n v="628"/>
    <n v="1693"/>
    <x v="0"/>
  </r>
  <r>
    <x v="19"/>
    <x v="30"/>
    <n v="3121"/>
    <x v="57"/>
    <n v="2.03999996185303"/>
    <n v="0"/>
    <n v="0.57999998331069902"/>
    <n v="0.40000000596046398"/>
    <n v="1.0599999427795399"/>
    <n v="0"/>
    <n v="8"/>
    <n v="6"/>
    <n v="48"/>
    <n v="222"/>
    <n v="741"/>
    <x v="0"/>
  </r>
  <r>
    <x v="20"/>
    <x v="0"/>
    <n v="8135"/>
    <x v="417"/>
    <n v="6.0799999237060502"/>
    <n v="0"/>
    <n v="3.5999999046325701"/>
    <n v="0.37999999523162797"/>
    <n v="2.0999999046325701"/>
    <n v="0"/>
    <n v="86"/>
    <n v="16"/>
    <n v="140"/>
    <n v="728"/>
    <n v="3405"/>
    <x v="0"/>
  </r>
  <r>
    <x v="20"/>
    <x v="1"/>
    <n v="5077"/>
    <x v="418"/>
    <n v="3.78999996185303"/>
    <n v="0"/>
    <n v="0.31999999284744302"/>
    <n v="0.21999999880790699"/>
    <n v="3.25"/>
    <n v="0"/>
    <n v="15"/>
    <n v="11"/>
    <n v="144"/>
    <n v="776"/>
    <n v="2551"/>
    <x v="0"/>
  </r>
  <r>
    <x v="20"/>
    <x v="2"/>
    <n v="8596"/>
    <x v="311"/>
    <n v="6.4200000762939498"/>
    <n v="0"/>
    <n v="3.3299999237060498"/>
    <n v="0.31000000238418601"/>
    <n v="2.7799999713897701"/>
    <n v="0"/>
    <n v="118"/>
    <n v="30"/>
    <n v="176"/>
    <n v="662"/>
    <n v="4022"/>
    <x v="0"/>
  </r>
  <r>
    <x v="20"/>
    <x v="3"/>
    <n v="12087"/>
    <x v="367"/>
    <n v="9.0799999237060494"/>
    <n v="0"/>
    <n v="3.9200000762939502"/>
    <n v="1.6000000238418599"/>
    <n v="3.5599999427795401"/>
    <n v="0"/>
    <n v="115"/>
    <n v="54"/>
    <n v="199"/>
    <n v="695"/>
    <n v="4005"/>
    <x v="0"/>
  </r>
  <r>
    <x v="20"/>
    <x v="4"/>
    <n v="14269"/>
    <x v="419"/>
    <n v="10.6599998474121"/>
    <n v="0"/>
    <n v="6.6399998664856001"/>
    <n v="1.2799999713897701"/>
    <n v="2.7300000190734899"/>
    <n v="0"/>
    <n v="184"/>
    <n v="56"/>
    <n v="158"/>
    <n v="472"/>
    <n v="4274"/>
    <x v="0"/>
  </r>
  <r>
    <x v="20"/>
    <x v="5"/>
    <n v="12231"/>
    <x v="420"/>
    <n v="9.1400003433227504"/>
    <n v="0"/>
    <n v="5.9800000190734899"/>
    <n v="0.82999998331069902"/>
    <n v="2.3199999332428001"/>
    <n v="0"/>
    <n v="200"/>
    <n v="37"/>
    <n v="159"/>
    <n v="525"/>
    <n v="4552"/>
    <x v="0"/>
  </r>
  <r>
    <x v="20"/>
    <x v="6"/>
    <n v="9893"/>
    <x v="421"/>
    <n v="7.3899998664856001"/>
    <n v="0"/>
    <n v="4.8600001335143999"/>
    <n v="0.72000002861022905"/>
    <n v="1.8200000524520901"/>
    <n v="0"/>
    <n v="114"/>
    <n v="32"/>
    <n v="130"/>
    <n v="623"/>
    <n v="3625"/>
    <x v="0"/>
  </r>
  <r>
    <x v="20"/>
    <x v="7"/>
    <n v="12574"/>
    <x v="422"/>
    <n v="9.4200000762939506"/>
    <n v="0"/>
    <n v="7.0199999809265101"/>
    <n v="0.63999998569488503"/>
    <n v="1.7599999904632599"/>
    <n v="0"/>
    <n v="108"/>
    <n v="23"/>
    <n v="111"/>
    <n v="733"/>
    <n v="3501"/>
    <x v="0"/>
  </r>
  <r>
    <x v="20"/>
    <x v="8"/>
    <n v="8330"/>
    <x v="423"/>
    <n v="6.2199997901916504"/>
    <n v="0"/>
    <n v="4.1199998855590803"/>
    <n v="0.34000000357627902"/>
    <n v="1.7599999904632599"/>
    <n v="0"/>
    <n v="87"/>
    <n v="16"/>
    <n v="113"/>
    <n v="773"/>
    <n v="3192"/>
    <x v="0"/>
  </r>
  <r>
    <x v="20"/>
    <x v="9"/>
    <n v="10830"/>
    <x v="424"/>
    <n v="8.0900001525878906"/>
    <n v="0"/>
    <n v="3.6500000953674299"/>
    <n v="1.6599999666214"/>
    <n v="2.7799999713897701"/>
    <n v="0"/>
    <n v="110"/>
    <n v="74"/>
    <n v="175"/>
    <n v="670"/>
    <n v="4018"/>
    <x v="0"/>
  </r>
  <r>
    <x v="20"/>
    <x v="10"/>
    <n v="9172"/>
    <x v="425"/>
    <n v="6.8499999046325701"/>
    <n v="0"/>
    <n v="2.4200000762939502"/>
    <n v="0.79000002145767201"/>
    <n v="3.2999999523162802"/>
    <n v="0"/>
    <n v="62"/>
    <n v="30"/>
    <n v="200"/>
    <n v="823"/>
    <n v="3329"/>
    <x v="0"/>
  </r>
  <r>
    <x v="20"/>
    <x v="11"/>
    <n v="7638"/>
    <x v="426"/>
    <n v="5.71000003814697"/>
    <n v="0"/>
    <n v="1.21000003814697"/>
    <n v="0.36000001430511502"/>
    <n v="4.1399998664856001"/>
    <n v="0"/>
    <n v="24"/>
    <n v="24"/>
    <n v="223"/>
    <n v="627"/>
    <n v="3152"/>
    <x v="0"/>
  </r>
  <r>
    <x v="20"/>
    <x v="12"/>
    <n v="15764"/>
    <x v="427"/>
    <n v="11.7799997329712"/>
    <n v="0"/>
    <n v="7.6500000953674299"/>
    <n v="2.1500000953674299"/>
    <n v="1.9800000190734901"/>
    <n v="0"/>
    <n v="210"/>
    <n v="65"/>
    <n v="141"/>
    <n v="425"/>
    <n v="4392"/>
    <x v="0"/>
  </r>
  <r>
    <x v="20"/>
    <x v="13"/>
    <n v="6393"/>
    <x v="428"/>
    <n v="4.7800002098083496"/>
    <n v="0"/>
    <n v="1.3500000238418599"/>
    <n v="0.67000001668930098"/>
    <n v="2.7599999904632599"/>
    <n v="0"/>
    <n v="61"/>
    <n v="38"/>
    <n v="214"/>
    <n v="743"/>
    <n v="3374"/>
    <x v="0"/>
  </r>
  <r>
    <x v="20"/>
    <x v="14"/>
    <n v="5325"/>
    <x v="283"/>
    <n v="3.9800000190734899"/>
    <n v="0"/>
    <n v="0.85000002384185802"/>
    <n v="0.64999997615814198"/>
    <n v="2.4700000286102299"/>
    <n v="0"/>
    <n v="38"/>
    <n v="32"/>
    <n v="181"/>
    <n v="759"/>
    <n v="3088"/>
    <x v="0"/>
  </r>
  <r>
    <x v="20"/>
    <x v="15"/>
    <n v="6805"/>
    <x v="429"/>
    <n v="5.1399998664856001"/>
    <n v="0"/>
    <n v="1.8099999427795399"/>
    <n v="0.40000000596046398"/>
    <n v="2.9300000667571999"/>
    <n v="0"/>
    <n v="63"/>
    <n v="16"/>
    <n v="190"/>
    <n v="773"/>
    <n v="3294"/>
    <x v="0"/>
  </r>
  <r>
    <x v="20"/>
    <x v="16"/>
    <n v="9841"/>
    <x v="386"/>
    <n v="7.4299998283386204"/>
    <n v="0"/>
    <n v="3.25"/>
    <n v="1.16999995708466"/>
    <n v="3.0099999904632599"/>
    <n v="0"/>
    <n v="99"/>
    <n v="51"/>
    <n v="141"/>
    <n v="692"/>
    <n v="3580"/>
    <x v="0"/>
  </r>
  <r>
    <x v="20"/>
    <x v="17"/>
    <n v="7924"/>
    <x v="31"/>
    <n v="5.9200000762939498"/>
    <n v="0"/>
    <n v="2.8399999141693102"/>
    <n v="0.61000001430511497"/>
    <n v="2.4700000286102299"/>
    <n v="0"/>
    <n v="97"/>
    <n v="36"/>
    <n v="165"/>
    <n v="739"/>
    <n v="3544"/>
    <x v="0"/>
  </r>
  <r>
    <x v="20"/>
    <x v="18"/>
    <n v="12363"/>
    <x v="430"/>
    <n v="9.2399997711181605"/>
    <n v="0"/>
    <n v="5.8299999237060502"/>
    <n v="0.79000002145767201"/>
    <n v="2.6099998950958301"/>
    <n v="0"/>
    <n v="207"/>
    <n v="45"/>
    <n v="163"/>
    <n v="621"/>
    <n v="4501"/>
    <x v="0"/>
  </r>
  <r>
    <x v="20"/>
    <x v="19"/>
    <n v="13368"/>
    <x v="431"/>
    <n v="9.9899997711181605"/>
    <n v="0"/>
    <n v="5.3099999427795401"/>
    <n v="1.4400000572204601"/>
    <n v="3.2400000095367401"/>
    <n v="0"/>
    <n v="194"/>
    <n v="72"/>
    <n v="178"/>
    <n v="499"/>
    <n v="4546"/>
    <x v="0"/>
  </r>
  <r>
    <x v="20"/>
    <x v="20"/>
    <n v="7439"/>
    <x v="223"/>
    <n v="5.5599999427795401"/>
    <n v="0"/>
    <n v="1.12000000476837"/>
    <n v="0.34999999403953602"/>
    <n v="4.0700001716613796"/>
    <n v="0"/>
    <n v="37"/>
    <n v="20"/>
    <n v="235"/>
    <n v="732"/>
    <n v="3014"/>
    <x v="0"/>
  </r>
  <r>
    <x v="20"/>
    <x v="21"/>
    <n v="11045"/>
    <x v="432"/>
    <n v="8.25"/>
    <n v="0"/>
    <n v="4.5199999809265101"/>
    <n v="0.15000000596046401"/>
    <n v="3.5699999332428001"/>
    <n v="0"/>
    <n v="97"/>
    <n v="8"/>
    <n v="212"/>
    <n v="580"/>
    <n v="3795"/>
    <x v="0"/>
  </r>
  <r>
    <x v="20"/>
    <x v="22"/>
    <n v="5206"/>
    <x v="433"/>
    <n v="3.8900001049041699"/>
    <n v="0"/>
    <n v="1.5599999427795399"/>
    <n v="0.25"/>
    <n v="2.0799999237060498"/>
    <n v="0"/>
    <n v="25"/>
    <n v="9"/>
    <n v="141"/>
    <n v="631"/>
    <n v="2755"/>
    <x v="0"/>
  </r>
  <r>
    <x v="20"/>
    <x v="23"/>
    <n v="7550"/>
    <x v="434"/>
    <n v="5.6399998664856001"/>
    <n v="0"/>
    <n v="2.5"/>
    <n v="0.46999999880790699"/>
    <n v="2.6700000762939502"/>
    <n v="0"/>
    <n v="45"/>
    <n v="21"/>
    <n v="143"/>
    <n v="1153"/>
    <n v="3004"/>
    <x v="0"/>
  </r>
  <r>
    <x v="20"/>
    <x v="24"/>
    <n v="4950"/>
    <x v="435"/>
    <n v="3.7000000476837198"/>
    <n v="0"/>
    <n v="1.9299999475479099"/>
    <n v="0.31999999284744302"/>
    <n v="1.45000004768372"/>
    <n v="0"/>
    <n v="41"/>
    <n v="16"/>
    <n v="79"/>
    <n v="1304"/>
    <n v="2643"/>
    <x v="0"/>
  </r>
  <r>
    <x v="20"/>
    <x v="25"/>
    <n v="0"/>
    <x v="28"/>
    <n v="0"/>
    <n v="0"/>
    <n v="0"/>
    <n v="0"/>
    <n v="0"/>
    <n v="0"/>
    <n v="0"/>
    <n v="0"/>
    <n v="0"/>
    <n v="1440"/>
    <n v="1819"/>
    <x v="0"/>
  </r>
  <r>
    <x v="20"/>
    <x v="26"/>
    <n v="0"/>
    <x v="28"/>
    <n v="0"/>
    <n v="0"/>
    <n v="0"/>
    <n v="0"/>
    <n v="0"/>
    <n v="0"/>
    <n v="0"/>
    <n v="0"/>
    <n v="0"/>
    <n v="1440"/>
    <n v="1819"/>
    <x v="0"/>
  </r>
  <r>
    <x v="20"/>
    <x v="27"/>
    <n v="3421"/>
    <x v="344"/>
    <n v="2.5599999427795401"/>
    <n v="0"/>
    <n v="1.4299999475479099"/>
    <n v="0.140000000596046"/>
    <n v="0.99000000953674305"/>
    <n v="0"/>
    <n v="34"/>
    <n v="11"/>
    <n v="70"/>
    <n v="1099"/>
    <n v="2489"/>
    <x v="0"/>
  </r>
  <r>
    <x v="20"/>
    <x v="28"/>
    <n v="8869"/>
    <x v="210"/>
    <n v="6.6500000953674299"/>
    <n v="0"/>
    <n v="2.5599999427795401"/>
    <n v="0.75"/>
    <n v="3.3499999046325701"/>
    <n v="0"/>
    <n v="104"/>
    <n v="37"/>
    <n v="194"/>
    <n v="639"/>
    <n v="3841"/>
    <x v="0"/>
  </r>
  <r>
    <x v="20"/>
    <x v="29"/>
    <n v="4038"/>
    <x v="92"/>
    <n v="3.03999996185303"/>
    <n v="0"/>
    <n v="1.83000004291534"/>
    <n v="0.30000001192092901"/>
    <n v="0.88999998569488503"/>
    <n v="0"/>
    <n v="45"/>
    <n v="15"/>
    <n v="63"/>
    <n v="257"/>
    <n v="1665"/>
    <x v="0"/>
  </r>
  <r>
    <x v="21"/>
    <x v="0"/>
    <n v="0"/>
    <x v="28"/>
    <n v="0"/>
    <n v="0"/>
    <n v="0"/>
    <n v="0"/>
    <n v="0"/>
    <n v="0"/>
    <n v="0"/>
    <n v="0"/>
    <n v="0"/>
    <n v="1440"/>
    <n v="1496"/>
    <x v="0"/>
  </r>
  <r>
    <x v="21"/>
    <x v="1"/>
    <n v="0"/>
    <x v="28"/>
    <n v="0"/>
    <n v="0"/>
    <n v="0"/>
    <n v="0"/>
    <n v="0"/>
    <n v="0"/>
    <n v="0"/>
    <n v="0"/>
    <n v="0"/>
    <n v="1440"/>
    <n v="1496"/>
    <x v="0"/>
  </r>
  <r>
    <x v="21"/>
    <x v="2"/>
    <n v="0"/>
    <x v="28"/>
    <n v="0"/>
    <n v="0"/>
    <n v="0"/>
    <n v="0"/>
    <n v="0"/>
    <n v="0"/>
    <n v="0"/>
    <n v="0"/>
    <n v="0"/>
    <n v="1440"/>
    <n v="1496"/>
    <x v="0"/>
  </r>
  <r>
    <x v="21"/>
    <x v="3"/>
    <n v="14019"/>
    <x v="436"/>
    <n v="10.5900001525879"/>
    <n v="0"/>
    <n v="0"/>
    <n v="0.28000000119209301"/>
    <n v="10.300000190734901"/>
    <n v="0"/>
    <n v="0"/>
    <n v="6"/>
    <n v="513"/>
    <n v="921"/>
    <n v="2865"/>
    <x v="0"/>
  </r>
  <r>
    <x v="21"/>
    <x v="4"/>
    <n v="14450"/>
    <x v="437"/>
    <n v="10.9099998474121"/>
    <n v="0"/>
    <n v="0.57999998331069902"/>
    <n v="0.85000002384185802"/>
    <n v="9.4799995422363299"/>
    <n v="0"/>
    <n v="7"/>
    <n v="15"/>
    <n v="518"/>
    <n v="502"/>
    <n v="2828"/>
    <x v="0"/>
  </r>
  <r>
    <x v="21"/>
    <x v="5"/>
    <n v="7150"/>
    <x v="438"/>
    <n v="5.4000000953674299"/>
    <n v="0"/>
    <n v="0"/>
    <n v="0"/>
    <n v="5.4000000953674299"/>
    <n v="0"/>
    <n v="0"/>
    <n v="0"/>
    <n v="312"/>
    <n v="702"/>
    <n v="2225"/>
    <x v="0"/>
  </r>
  <r>
    <x v="21"/>
    <x v="6"/>
    <n v="5153"/>
    <x v="439"/>
    <n v="3.9100000858306898"/>
    <n v="0"/>
    <n v="0"/>
    <n v="0"/>
    <n v="3.8900001049041699"/>
    <n v="0"/>
    <n v="0"/>
    <n v="0"/>
    <n v="241"/>
    <n v="759"/>
    <n v="2018"/>
    <x v="0"/>
  </r>
  <r>
    <x v="21"/>
    <x v="7"/>
    <n v="11135"/>
    <x v="440"/>
    <n v="8.4099998474121094"/>
    <n v="0"/>
    <n v="0"/>
    <n v="0"/>
    <n v="8.4099998474121094"/>
    <n v="0"/>
    <n v="0"/>
    <n v="0"/>
    <n v="480"/>
    <n v="425"/>
    <n v="2606"/>
    <x v="0"/>
  </r>
  <r>
    <x v="21"/>
    <x v="8"/>
    <n v="10449"/>
    <x v="59"/>
    <n v="8.0200004577636701"/>
    <n v="0"/>
    <n v="2.0299999713897701"/>
    <n v="0.479999989271164"/>
    <n v="5.5199999809265101"/>
    <n v="0"/>
    <n v="26"/>
    <n v="10"/>
    <n v="349"/>
    <n v="587"/>
    <n v="2536"/>
    <x v="0"/>
  </r>
  <r>
    <x v="21"/>
    <x v="9"/>
    <n v="19542"/>
    <x v="441"/>
    <n v="15.0100002288818"/>
    <n v="0"/>
    <n v="0.980000019073486"/>
    <n v="0.40000000596046398"/>
    <n v="5.6199998855590803"/>
    <n v="0"/>
    <n v="11"/>
    <n v="19"/>
    <n v="294"/>
    <n v="579"/>
    <n v="4900"/>
    <x v="0"/>
  </r>
  <r>
    <x v="21"/>
    <x v="10"/>
    <n v="8206"/>
    <x v="442"/>
    <n v="6.1999998092651403"/>
    <n v="0"/>
    <n v="0"/>
    <n v="0"/>
    <n v="6.1999998092651403"/>
    <n v="0"/>
    <n v="0"/>
    <n v="0"/>
    <n v="402"/>
    <n v="413"/>
    <n v="2409"/>
    <x v="0"/>
  </r>
  <r>
    <x v="21"/>
    <x v="11"/>
    <n v="11495"/>
    <x v="443"/>
    <n v="8.6800003051757795"/>
    <n v="0"/>
    <n v="0"/>
    <n v="0"/>
    <n v="8.6800003051757795"/>
    <n v="0"/>
    <n v="0"/>
    <n v="0"/>
    <n v="512"/>
    <n v="468"/>
    <n v="2651"/>
    <x v="0"/>
  </r>
  <r>
    <x v="21"/>
    <x v="12"/>
    <n v="7623"/>
    <x v="444"/>
    <n v="5.7600002288818404"/>
    <n v="0"/>
    <n v="0"/>
    <n v="0"/>
    <n v="5.7600002288818404"/>
    <n v="0"/>
    <n v="0"/>
    <n v="0"/>
    <n v="362"/>
    <n v="711"/>
    <n v="2305"/>
    <x v="0"/>
  </r>
  <r>
    <x v="21"/>
    <x v="13"/>
    <n v="0"/>
    <x v="28"/>
    <n v="0"/>
    <n v="0"/>
    <n v="0"/>
    <n v="0"/>
    <n v="0"/>
    <n v="0"/>
    <n v="0"/>
    <n v="0"/>
    <n v="0"/>
    <n v="1440"/>
    <n v="1497"/>
    <x v="0"/>
  </r>
  <r>
    <x v="21"/>
    <x v="14"/>
    <n v="9543"/>
    <x v="71"/>
    <n v="7.21000003814697"/>
    <n v="0"/>
    <n v="0"/>
    <n v="0.34000000357627902"/>
    <n v="6.8699998855590803"/>
    <n v="0"/>
    <n v="0"/>
    <n v="7"/>
    <n v="352"/>
    <n v="1077"/>
    <n v="2450"/>
    <x v="0"/>
  </r>
  <r>
    <x v="21"/>
    <x v="15"/>
    <n v="9411"/>
    <x v="445"/>
    <n v="7.1100001335143999"/>
    <n v="0"/>
    <n v="0"/>
    <n v="0"/>
    <n v="7.1100001335143999"/>
    <n v="0"/>
    <n v="0"/>
    <n v="0"/>
    <n v="458"/>
    <n v="417"/>
    <n v="2576"/>
    <x v="0"/>
  </r>
  <r>
    <x v="21"/>
    <x v="16"/>
    <n v="3403"/>
    <x v="70"/>
    <n v="2.5999999046325701"/>
    <n v="0"/>
    <n v="0"/>
    <n v="0"/>
    <n v="2.5999999046325701"/>
    <n v="0"/>
    <n v="0"/>
    <n v="0"/>
    <n v="141"/>
    <n v="758"/>
    <n v="1879"/>
    <x v="0"/>
  </r>
  <r>
    <x v="21"/>
    <x v="17"/>
    <n v="9592"/>
    <x v="446"/>
    <n v="7.2399997711181596"/>
    <n v="0"/>
    <n v="0"/>
    <n v="0"/>
    <n v="7.2399997711181596"/>
    <n v="0"/>
    <n v="0"/>
    <n v="0"/>
    <n v="461"/>
    <n v="479"/>
    <n v="2560"/>
    <x v="0"/>
  </r>
  <r>
    <x v="21"/>
    <x v="18"/>
    <n v="6987"/>
    <x v="380"/>
    <n v="5.2800002098083496"/>
    <n v="0"/>
    <n v="0"/>
    <n v="0"/>
    <n v="5.2800002098083496"/>
    <n v="0"/>
    <n v="0"/>
    <n v="0"/>
    <n v="343"/>
    <n v="1040"/>
    <n v="2275"/>
    <x v="0"/>
  </r>
  <r>
    <x v="21"/>
    <x v="19"/>
    <n v="8915"/>
    <x v="319"/>
    <n v="6.7300000190734899"/>
    <n v="0"/>
    <n v="0"/>
    <n v="0"/>
    <n v="6.7300000190734899"/>
    <n v="0"/>
    <n v="0"/>
    <n v="0"/>
    <n v="397"/>
    <n v="525"/>
    <n v="2361"/>
    <x v="0"/>
  </r>
  <r>
    <x v="21"/>
    <x v="20"/>
    <n v="4933"/>
    <x v="151"/>
    <n v="3.7300000190734899"/>
    <n v="0"/>
    <n v="0"/>
    <n v="0"/>
    <n v="3.7300000190734899"/>
    <n v="0"/>
    <n v="0"/>
    <n v="0"/>
    <n v="236"/>
    <n v="1204"/>
    <n v="2044"/>
    <x v="0"/>
  </r>
  <r>
    <x v="21"/>
    <x v="21"/>
    <n v="0"/>
    <x v="28"/>
    <n v="0"/>
    <n v="0"/>
    <n v="0"/>
    <n v="0"/>
    <n v="0"/>
    <n v="0"/>
    <n v="0"/>
    <n v="0"/>
    <n v="0"/>
    <n v="1440"/>
    <n v="1496"/>
    <x v="0"/>
  </r>
  <r>
    <x v="21"/>
    <x v="22"/>
    <n v="2997"/>
    <x v="90"/>
    <n v="2.2599999904632599"/>
    <n v="0"/>
    <n v="0"/>
    <n v="0"/>
    <n v="2.2599999904632599"/>
    <n v="0"/>
    <n v="0"/>
    <n v="0"/>
    <n v="156"/>
    <n v="1279"/>
    <n v="1902"/>
    <x v="0"/>
  </r>
  <r>
    <x v="21"/>
    <x v="23"/>
    <n v="9799"/>
    <x v="131"/>
    <n v="7.4000000953674299"/>
    <n v="0"/>
    <n v="0"/>
    <n v="0"/>
    <n v="7.4000000953674299"/>
    <n v="0"/>
    <n v="0"/>
    <n v="0"/>
    <n v="487"/>
    <n v="479"/>
    <n v="2636"/>
    <x v="0"/>
  </r>
  <r>
    <x v="21"/>
    <x v="24"/>
    <n v="3365"/>
    <x v="101"/>
    <n v="2.6800000667571999"/>
    <n v="0"/>
    <n v="0"/>
    <n v="0"/>
    <n v="2.6800000667571999"/>
    <n v="0"/>
    <n v="0"/>
    <n v="0"/>
    <n v="133"/>
    <n v="673"/>
    <n v="1838"/>
    <x v="0"/>
  </r>
  <r>
    <x v="21"/>
    <x v="25"/>
    <n v="7336"/>
    <x v="218"/>
    <n v="5.53999996185303"/>
    <n v="0"/>
    <n v="0"/>
    <n v="0"/>
    <n v="5.53999996185303"/>
    <n v="0"/>
    <n v="0"/>
    <n v="0"/>
    <n v="412"/>
    <n v="456"/>
    <n v="2469"/>
    <x v="0"/>
  </r>
  <r>
    <x v="21"/>
    <x v="26"/>
    <n v="7328"/>
    <x v="447"/>
    <n v="5.5300002098083496"/>
    <n v="0"/>
    <n v="0"/>
    <n v="0"/>
    <n v="5.5300002098083496"/>
    <n v="0"/>
    <n v="0"/>
    <n v="0"/>
    <n v="318"/>
    <n v="517"/>
    <n v="2250"/>
    <x v="0"/>
  </r>
  <r>
    <x v="21"/>
    <x v="27"/>
    <n v="4477"/>
    <x v="226"/>
    <n v="3.3800001144409202"/>
    <n v="0"/>
    <n v="0"/>
    <n v="0"/>
    <n v="3.3800001144409202"/>
    <n v="0"/>
    <n v="0"/>
    <n v="0"/>
    <n v="197"/>
    <n v="125"/>
    <n v="1248"/>
    <x v="0"/>
  </r>
  <r>
    <x v="22"/>
    <x v="0"/>
    <n v="4562"/>
    <x v="161"/>
    <n v="3.4500000476837198"/>
    <n v="0"/>
    <n v="0"/>
    <n v="0"/>
    <n v="3.4500000476837198"/>
    <n v="0"/>
    <n v="0"/>
    <n v="0"/>
    <n v="199"/>
    <n v="1241"/>
    <n v="2560"/>
    <x v="0"/>
  </r>
  <r>
    <x v="22"/>
    <x v="1"/>
    <n v="7142"/>
    <x v="438"/>
    <n v="5.4000000953674299"/>
    <n v="0"/>
    <n v="0"/>
    <n v="0"/>
    <n v="5.3899998664856001"/>
    <n v="9.9999997764825804E-3"/>
    <n v="0"/>
    <n v="0"/>
    <n v="350"/>
    <n v="1090"/>
    <n v="2905"/>
    <x v="0"/>
  </r>
  <r>
    <x v="22"/>
    <x v="2"/>
    <n v="7671"/>
    <x v="448"/>
    <n v="5.8000001907348597"/>
    <n v="0"/>
    <n v="0"/>
    <n v="0"/>
    <n v="5.7699999809265101"/>
    <n v="2.9999999329447701E-2"/>
    <n v="0"/>
    <n v="0"/>
    <n v="363"/>
    <n v="1077"/>
    <n v="2952"/>
    <x v="0"/>
  </r>
  <r>
    <x v="22"/>
    <x v="3"/>
    <n v="9501"/>
    <x v="135"/>
    <n v="7.1799998283386204"/>
    <n v="0"/>
    <n v="0"/>
    <n v="0"/>
    <n v="7.1700000762939498"/>
    <n v="9.9999997764825804E-3"/>
    <n v="0"/>
    <n v="0"/>
    <n v="328"/>
    <n v="1112"/>
    <n v="2896"/>
    <x v="0"/>
  </r>
  <r>
    <x v="22"/>
    <x v="4"/>
    <n v="8301"/>
    <x v="3"/>
    <n v="6.2800002098083496"/>
    <n v="0"/>
    <n v="0"/>
    <n v="0"/>
    <n v="6.2699999809265101"/>
    <n v="9.9999997764825804E-3"/>
    <n v="0"/>
    <n v="0"/>
    <n v="258"/>
    <n v="1182"/>
    <n v="2783"/>
    <x v="0"/>
  </r>
  <r>
    <x v="22"/>
    <x v="5"/>
    <n v="7851"/>
    <x v="449"/>
    <n v="5.9400000572204599"/>
    <n v="0"/>
    <n v="1.1399999856948899"/>
    <n v="0.79000002145767201"/>
    <n v="4"/>
    <n v="0"/>
    <n v="31"/>
    <n v="12"/>
    <n v="225"/>
    <n v="1172"/>
    <n v="3171"/>
    <x v="0"/>
  </r>
  <r>
    <x v="22"/>
    <x v="6"/>
    <n v="6885"/>
    <x v="450"/>
    <n v="5.21000003814697"/>
    <n v="0"/>
    <n v="0"/>
    <n v="0"/>
    <n v="5.1900000572204599"/>
    <n v="1.9999999552965199E-2"/>
    <n v="0"/>
    <n v="0"/>
    <n v="271"/>
    <n v="1169"/>
    <n v="2766"/>
    <x v="0"/>
  </r>
  <r>
    <x v="22"/>
    <x v="7"/>
    <n v="7142"/>
    <x v="438"/>
    <n v="5.4000000953674299"/>
    <n v="0"/>
    <n v="0"/>
    <n v="0"/>
    <n v="5.3899998664856001"/>
    <n v="9.9999997764825804E-3"/>
    <n v="0"/>
    <n v="0"/>
    <n v="321"/>
    <n v="1119"/>
    <n v="2839"/>
    <x v="0"/>
  </r>
  <r>
    <x v="22"/>
    <x v="8"/>
    <n v="6361"/>
    <x v="451"/>
    <n v="4.8099999427795401"/>
    <n v="0"/>
    <n v="0"/>
    <n v="0"/>
    <n v="4.8000001907348597"/>
    <n v="9.9999997764825804E-3"/>
    <n v="0"/>
    <n v="0"/>
    <n v="258"/>
    <n v="1182"/>
    <n v="2701"/>
    <x v="0"/>
  </r>
  <r>
    <x v="22"/>
    <x v="9"/>
    <n v="0"/>
    <x v="28"/>
    <n v="0"/>
    <n v="0"/>
    <n v="0"/>
    <n v="0"/>
    <n v="0"/>
    <n v="0"/>
    <n v="0"/>
    <n v="0"/>
    <n v="0"/>
    <n v="1440"/>
    <n v="2060"/>
    <x v="0"/>
  </r>
  <r>
    <x v="22"/>
    <x v="10"/>
    <n v="6238"/>
    <x v="452"/>
    <n v="4.7199997901916504"/>
    <n v="0"/>
    <n v="0"/>
    <n v="0"/>
    <n v="4.7199997901916504"/>
    <n v="0"/>
    <n v="0"/>
    <n v="0"/>
    <n v="302"/>
    <n v="1138"/>
    <n v="2796"/>
    <x v="0"/>
  </r>
  <r>
    <x v="22"/>
    <x v="11"/>
    <n v="0"/>
    <x v="28"/>
    <n v="0"/>
    <n v="0"/>
    <n v="0"/>
    <n v="0"/>
    <n v="0"/>
    <n v="0"/>
    <n v="33"/>
    <n v="0"/>
    <n v="0"/>
    <n v="1407"/>
    <n v="2664"/>
    <x v="0"/>
  </r>
  <r>
    <x v="22"/>
    <x v="12"/>
    <n v="5896"/>
    <x v="76"/>
    <n v="4.46000003814697"/>
    <n v="0"/>
    <n v="0"/>
    <n v="0"/>
    <n v="4.46000003814697"/>
    <n v="0"/>
    <n v="0"/>
    <n v="0"/>
    <n v="258"/>
    <n v="1182"/>
    <n v="2703"/>
    <x v="0"/>
  </r>
  <r>
    <x v="22"/>
    <x v="13"/>
    <n v="7802"/>
    <x v="453"/>
    <n v="5.9000000953674299"/>
    <n v="0"/>
    <n v="0.68000000715255704"/>
    <n v="0.18000000715255701"/>
    <n v="5.0300002098083496"/>
    <n v="9.9999997764825804E-3"/>
    <n v="8"/>
    <n v="3"/>
    <n v="249"/>
    <n v="1180"/>
    <n v="2771"/>
    <x v="0"/>
  </r>
  <r>
    <x v="22"/>
    <x v="14"/>
    <n v="0"/>
    <x v="28"/>
    <n v="0"/>
    <n v="0"/>
    <n v="0"/>
    <n v="0"/>
    <n v="0"/>
    <n v="0"/>
    <n v="0"/>
    <n v="0"/>
    <n v="0"/>
    <n v="1440"/>
    <n v="2060"/>
    <x v="0"/>
  </r>
  <r>
    <x v="22"/>
    <x v="15"/>
    <n v="5565"/>
    <x v="125"/>
    <n v="4.21000003814697"/>
    <n v="0"/>
    <n v="0"/>
    <n v="0"/>
    <n v="4.1799998283386204"/>
    <n v="2.9999999329447701E-2"/>
    <n v="0"/>
    <n v="0"/>
    <n v="287"/>
    <n v="1153"/>
    <n v="2743"/>
    <x v="0"/>
  </r>
  <r>
    <x v="22"/>
    <x v="16"/>
    <n v="5731"/>
    <x v="190"/>
    <n v="4.3299999237060502"/>
    <n v="0"/>
    <n v="0"/>
    <n v="0"/>
    <n v="4.3299999237060502"/>
    <n v="0"/>
    <n v="0"/>
    <n v="0"/>
    <n v="255"/>
    <n v="1185"/>
    <n v="2687"/>
    <x v="0"/>
  </r>
  <r>
    <x v="22"/>
    <x v="17"/>
    <n v="0"/>
    <x v="28"/>
    <n v="0"/>
    <n v="0"/>
    <n v="0"/>
    <n v="0"/>
    <n v="0"/>
    <n v="0"/>
    <n v="0"/>
    <n v="0"/>
    <n v="0"/>
    <n v="1440"/>
    <n v="2060"/>
    <x v="0"/>
  </r>
  <r>
    <x v="22"/>
    <x v="18"/>
    <n v="6744"/>
    <x v="454"/>
    <n v="5.0999999046325701"/>
    <n v="0"/>
    <n v="0"/>
    <n v="0"/>
    <n v="5.0900001525878897"/>
    <n v="9.9999997764825804E-3"/>
    <n v="0"/>
    <n v="0"/>
    <n v="324"/>
    <n v="1116"/>
    <n v="2843"/>
    <x v="0"/>
  </r>
  <r>
    <x v="22"/>
    <x v="19"/>
    <n v="9837"/>
    <x v="455"/>
    <n v="7.4400000572204599"/>
    <n v="0"/>
    <n v="0.66000002622604403"/>
    <n v="2.75"/>
    <n v="4"/>
    <n v="1.9999999552965199E-2"/>
    <n v="8"/>
    <n v="95"/>
    <n v="282"/>
    <n v="1055"/>
    <n v="3327"/>
    <x v="0"/>
  </r>
  <r>
    <x v="22"/>
    <x v="20"/>
    <n v="6781"/>
    <x v="456"/>
    <n v="5.1300001144409197"/>
    <n v="0"/>
    <n v="0"/>
    <n v="0"/>
    <n v="5.1100001335143999"/>
    <n v="1.9999999552965199E-2"/>
    <n v="0"/>
    <n v="0"/>
    <n v="268"/>
    <n v="1172"/>
    <n v="2725"/>
    <x v="0"/>
  </r>
  <r>
    <x v="22"/>
    <x v="21"/>
    <n v="6047"/>
    <x v="98"/>
    <n v="4.5700001716613796"/>
    <n v="0"/>
    <n v="0"/>
    <n v="0"/>
    <n v="4.5700001716613796"/>
    <n v="0"/>
    <n v="0"/>
    <n v="0"/>
    <n v="240"/>
    <n v="1200"/>
    <n v="2671"/>
    <x v="0"/>
  </r>
  <r>
    <x v="22"/>
    <x v="22"/>
    <n v="5832"/>
    <x v="348"/>
    <n v="4.4099998474121103"/>
    <n v="0"/>
    <n v="0"/>
    <n v="0"/>
    <n v="4.4000000953674299"/>
    <n v="9.9999997764825804E-3"/>
    <n v="0"/>
    <n v="0"/>
    <n v="272"/>
    <n v="1168"/>
    <n v="2718"/>
    <x v="0"/>
  </r>
  <r>
    <x v="22"/>
    <x v="23"/>
    <n v="6339"/>
    <x v="457"/>
    <n v="4.78999996185303"/>
    <n v="0"/>
    <n v="0"/>
    <n v="0"/>
    <n v="4.78999996185303"/>
    <n v="0"/>
    <n v="0"/>
    <n v="0"/>
    <n v="239"/>
    <n v="1201"/>
    <n v="2682"/>
    <x v="0"/>
  </r>
  <r>
    <x v="22"/>
    <x v="24"/>
    <n v="6116"/>
    <x v="458"/>
    <n v="4.6199998855590803"/>
    <n v="0"/>
    <n v="0"/>
    <n v="0"/>
    <n v="4.5900001525878897"/>
    <n v="2.9999999329447701E-2"/>
    <n v="0"/>
    <n v="0"/>
    <n v="305"/>
    <n v="1135"/>
    <n v="2806"/>
    <x v="0"/>
  </r>
  <r>
    <x v="22"/>
    <x v="25"/>
    <n v="5510"/>
    <x v="378"/>
    <n v="4.1700000762939498"/>
    <n v="0"/>
    <n v="0"/>
    <n v="0"/>
    <n v="4.1599998474121103"/>
    <n v="0"/>
    <n v="0"/>
    <n v="0"/>
    <n v="227"/>
    <n v="1213"/>
    <n v="2613"/>
    <x v="0"/>
  </r>
  <r>
    <x v="22"/>
    <x v="26"/>
    <n v="7706"/>
    <x v="459"/>
    <n v="5.8299999237060502"/>
    <n v="0"/>
    <n v="0"/>
    <n v="0"/>
    <n v="5.8200001716613796"/>
    <n v="0"/>
    <n v="0"/>
    <n v="0"/>
    <n v="251"/>
    <n v="1189"/>
    <n v="2712"/>
    <x v="0"/>
  </r>
  <r>
    <x v="22"/>
    <x v="27"/>
    <n v="6277"/>
    <x v="225"/>
    <n v="4.75"/>
    <n v="0"/>
    <n v="0"/>
    <n v="0"/>
    <n v="4.7300000190734899"/>
    <n v="1.9999999552965199E-2"/>
    <n v="0"/>
    <n v="0"/>
    <n v="264"/>
    <n v="800"/>
    <n v="2175"/>
    <x v="0"/>
  </r>
  <r>
    <x v="22"/>
    <x v="28"/>
    <n v="0"/>
    <x v="28"/>
    <n v="0"/>
    <n v="0"/>
    <n v="0"/>
    <n v="0"/>
    <n v="0"/>
    <n v="0"/>
    <n v="0"/>
    <n v="0"/>
    <n v="0"/>
    <n v="1440"/>
    <n v="0"/>
    <x v="0"/>
  </r>
  <r>
    <x v="23"/>
    <x v="0"/>
    <n v="0"/>
    <x v="28"/>
    <n v="0"/>
    <n v="0"/>
    <n v="0"/>
    <n v="0"/>
    <n v="0"/>
    <n v="0"/>
    <n v="0"/>
    <n v="0"/>
    <n v="0"/>
    <n v="1440"/>
    <n v="1841"/>
    <x v="0"/>
  </r>
  <r>
    <x v="23"/>
    <x v="1"/>
    <n v="4053"/>
    <x v="460"/>
    <n v="2.9100000858306898"/>
    <n v="0"/>
    <n v="1.1100000143051101"/>
    <n v="0.57999998331069902"/>
    <n v="1.2200000286102299"/>
    <n v="0"/>
    <n v="17"/>
    <n v="18"/>
    <n v="85"/>
    <n v="1053"/>
    <n v="2400"/>
    <x v="0"/>
  </r>
  <r>
    <x v="23"/>
    <x v="2"/>
    <n v="5162"/>
    <x v="435"/>
    <n v="3.7000000476837198"/>
    <n v="0"/>
    <n v="0.87000000476837203"/>
    <n v="0.86000001430511497"/>
    <n v="1.9700000286102299"/>
    <n v="0"/>
    <n v="14"/>
    <n v="24"/>
    <n v="105"/>
    <n v="863"/>
    <n v="2507"/>
    <x v="0"/>
  </r>
  <r>
    <x v="23"/>
    <x v="3"/>
    <n v="1282"/>
    <x v="114"/>
    <n v="0.92000001668930098"/>
    <n v="0"/>
    <n v="0"/>
    <n v="0"/>
    <n v="0.92000001668930098"/>
    <n v="0"/>
    <n v="0"/>
    <n v="0"/>
    <n v="58"/>
    <n v="976"/>
    <n v="2127"/>
    <x v="0"/>
  </r>
  <r>
    <x v="23"/>
    <x v="4"/>
    <n v="4732"/>
    <x v="360"/>
    <n v="3.3900001049041699"/>
    <n v="0"/>
    <n v="2.5199999809265101"/>
    <n v="0.81000000238418601"/>
    <n v="5.9999998658895499E-2"/>
    <n v="0"/>
    <n v="36"/>
    <n v="18"/>
    <n v="9"/>
    <n v="1377"/>
    <n v="2225"/>
    <x v="0"/>
  </r>
  <r>
    <x v="23"/>
    <x v="5"/>
    <n v="2497"/>
    <x v="45"/>
    <n v="1.78999996185303"/>
    <n v="0"/>
    <n v="0.34999999403953602"/>
    <n v="1.12999999523163"/>
    <n v="0.31000000238418601"/>
    <n v="0"/>
    <n v="5"/>
    <n v="24"/>
    <n v="19"/>
    <n v="1392"/>
    <n v="2067"/>
    <x v="0"/>
  </r>
  <r>
    <x v="23"/>
    <x v="6"/>
    <n v="8294"/>
    <x v="461"/>
    <n v="5.9499998092651403"/>
    <n v="0"/>
    <n v="2"/>
    <n v="0.769999980926514"/>
    <n v="3.1700000762939502"/>
    <n v="0"/>
    <n v="30"/>
    <n v="31"/>
    <n v="146"/>
    <n v="1233"/>
    <n v="2798"/>
    <x v="0"/>
  </r>
  <r>
    <x v="23"/>
    <x v="7"/>
    <n v="0"/>
    <x v="28"/>
    <n v="0"/>
    <n v="0"/>
    <n v="0"/>
    <n v="0"/>
    <n v="0"/>
    <n v="0"/>
    <n v="0"/>
    <n v="0"/>
    <n v="0"/>
    <n v="1440"/>
    <n v="1841"/>
    <x v="0"/>
  </r>
  <r>
    <x v="23"/>
    <x v="8"/>
    <n v="10771"/>
    <x v="26"/>
    <n v="7.7199997901916504"/>
    <n v="0"/>
    <n v="3.7699999809265101"/>
    <n v="1.7400000095367401"/>
    <n v="2.2200000286102299"/>
    <n v="0"/>
    <n v="70"/>
    <n v="113"/>
    <n v="178"/>
    <n v="1079"/>
    <n v="3727"/>
    <x v="0"/>
  </r>
  <r>
    <x v="23"/>
    <x v="9"/>
    <n v="0"/>
    <x v="28"/>
    <n v="0"/>
    <n v="0"/>
    <n v="0"/>
    <n v="0"/>
    <n v="0"/>
    <n v="0"/>
    <n v="0"/>
    <n v="0"/>
    <n v="0"/>
    <n v="1440"/>
    <n v="1841"/>
    <x v="0"/>
  </r>
  <r>
    <x v="23"/>
    <x v="10"/>
    <n v="637"/>
    <x v="462"/>
    <n v="0.46000000834464999"/>
    <n v="0"/>
    <n v="0"/>
    <n v="0"/>
    <n v="0.46000000834464999"/>
    <n v="0"/>
    <n v="0"/>
    <n v="0"/>
    <n v="20"/>
    <n v="1420"/>
    <n v="1922"/>
    <x v="0"/>
  </r>
  <r>
    <x v="23"/>
    <x v="11"/>
    <n v="0"/>
    <x v="28"/>
    <n v="0"/>
    <n v="0"/>
    <n v="0"/>
    <n v="0"/>
    <n v="0"/>
    <n v="0"/>
    <n v="0"/>
    <n v="0"/>
    <n v="0"/>
    <n v="1440"/>
    <n v="1841"/>
    <x v="0"/>
  </r>
  <r>
    <x v="23"/>
    <x v="12"/>
    <n v="2153"/>
    <x v="463"/>
    <n v="1.53999996185303"/>
    <n v="0"/>
    <n v="0.769999980926514"/>
    <n v="0.62000000476837203"/>
    <n v="0.15000000596046401"/>
    <n v="0"/>
    <n v="11"/>
    <n v="18"/>
    <n v="11"/>
    <n v="1400"/>
    <n v="2053"/>
    <x v="0"/>
  </r>
  <r>
    <x v="23"/>
    <x v="13"/>
    <n v="6474"/>
    <x v="233"/>
    <n v="4.6399998664856001"/>
    <n v="0"/>
    <n v="2.2699999809265101"/>
    <n v="0.46000000834464999"/>
    <n v="1.8999999761581401"/>
    <n v="0"/>
    <n v="33"/>
    <n v="13"/>
    <n v="92"/>
    <n v="1302"/>
    <n v="2484"/>
    <x v="0"/>
  </r>
  <r>
    <x v="23"/>
    <x v="14"/>
    <n v="7091"/>
    <x v="464"/>
    <n v="5.2699999809265101"/>
    <n v="1.9595960378646899"/>
    <n v="3.4800000190734899"/>
    <n v="0.87000000476837203"/>
    <n v="0.730000019073486"/>
    <n v="0"/>
    <n v="42"/>
    <n v="30"/>
    <n v="47"/>
    <n v="1321"/>
    <n v="2584"/>
    <x v="0"/>
  </r>
  <r>
    <x v="23"/>
    <x v="15"/>
    <n v="0"/>
    <x v="28"/>
    <n v="0"/>
    <n v="0"/>
    <n v="0"/>
    <n v="0"/>
    <n v="0"/>
    <n v="0"/>
    <n v="0"/>
    <n v="0"/>
    <n v="0"/>
    <n v="1440"/>
    <n v="1841"/>
    <x v="0"/>
  </r>
  <r>
    <x v="23"/>
    <x v="16"/>
    <n v="703"/>
    <x v="270"/>
    <n v="0.5"/>
    <n v="0"/>
    <n v="5.9999998658895499E-2"/>
    <n v="0.20000000298023199"/>
    <n v="0.239999994635582"/>
    <n v="0"/>
    <n v="2"/>
    <n v="13"/>
    <n v="15"/>
    <n v="1410"/>
    <n v="1993"/>
    <x v="0"/>
  </r>
  <r>
    <x v="23"/>
    <x v="17"/>
    <n v="0"/>
    <x v="28"/>
    <n v="0"/>
    <n v="0"/>
    <n v="0"/>
    <n v="0"/>
    <n v="0"/>
    <n v="0"/>
    <n v="0"/>
    <n v="0"/>
    <n v="0"/>
    <n v="1440"/>
    <n v="1841"/>
    <x v="0"/>
  </r>
  <r>
    <x v="23"/>
    <x v="18"/>
    <n v="2503"/>
    <x v="45"/>
    <n v="1.78999996185303"/>
    <n v="0"/>
    <n v="0.15999999642372101"/>
    <n v="0.15999999642372101"/>
    <n v="1.4800000190734901"/>
    <n v="0"/>
    <n v="3"/>
    <n v="9"/>
    <n v="84"/>
    <n v="1344"/>
    <n v="2280"/>
    <x v="0"/>
  </r>
  <r>
    <x v="23"/>
    <x v="19"/>
    <n v="2487"/>
    <x v="465"/>
    <n v="1.7799999713897701"/>
    <n v="0"/>
    <n v="0.479999989271164"/>
    <n v="0.62000000476837203"/>
    <n v="0.68000000715255704"/>
    <n v="0"/>
    <n v="9"/>
    <n v="34"/>
    <n v="50"/>
    <n v="1347"/>
    <n v="2319"/>
    <x v="0"/>
  </r>
  <r>
    <x v="23"/>
    <x v="20"/>
    <n v="0"/>
    <x v="28"/>
    <n v="0"/>
    <n v="0"/>
    <n v="0"/>
    <n v="0"/>
    <n v="0"/>
    <n v="0"/>
    <n v="0"/>
    <n v="0"/>
    <n v="0"/>
    <n v="1440"/>
    <n v="1841"/>
    <x v="0"/>
  </r>
  <r>
    <x v="23"/>
    <x v="21"/>
    <n v="9"/>
    <x v="94"/>
    <n v="9.9999997764825804E-3"/>
    <n v="0"/>
    <n v="0"/>
    <n v="0"/>
    <n v="9.9999997764825804E-3"/>
    <n v="0"/>
    <n v="0"/>
    <n v="0"/>
    <n v="1"/>
    <n v="1439"/>
    <n v="1843"/>
    <x v="0"/>
  </r>
  <r>
    <x v="23"/>
    <x v="22"/>
    <n v="0"/>
    <x v="28"/>
    <n v="0"/>
    <n v="0"/>
    <n v="0"/>
    <n v="0"/>
    <n v="0"/>
    <n v="0"/>
    <n v="0"/>
    <n v="0"/>
    <n v="0"/>
    <n v="1440"/>
    <n v="1841"/>
    <x v="0"/>
  </r>
  <r>
    <x v="23"/>
    <x v="23"/>
    <n v="0"/>
    <x v="28"/>
    <n v="0"/>
    <n v="0"/>
    <n v="0"/>
    <n v="0"/>
    <n v="0"/>
    <n v="0"/>
    <n v="0"/>
    <n v="0"/>
    <n v="0"/>
    <n v="1440"/>
    <n v="1841"/>
    <x v="0"/>
  </r>
  <r>
    <x v="23"/>
    <x v="24"/>
    <n v="4697"/>
    <x v="409"/>
    <n v="3.3699998855590798"/>
    <n v="0"/>
    <n v="0.46999999880790699"/>
    <n v="0.93000000715255704"/>
    <n v="1.9299999475479099"/>
    <n v="0"/>
    <n v="12"/>
    <n v="35"/>
    <n v="75"/>
    <n v="1318"/>
    <n v="2496"/>
    <x v="0"/>
  </r>
  <r>
    <x v="23"/>
    <x v="25"/>
    <n v="1967"/>
    <x v="466"/>
    <n v="1.4099999666214"/>
    <n v="0"/>
    <n v="0.129999995231628"/>
    <n v="0.239999994635582"/>
    <n v="1.04999995231628"/>
    <n v="0"/>
    <n v="2"/>
    <n v="5"/>
    <n v="49"/>
    <n v="551"/>
    <n v="1032"/>
    <x v="0"/>
  </r>
  <r>
    <x v="24"/>
    <x v="0"/>
    <n v="10199"/>
    <x v="2"/>
    <n v="6.7399997711181596"/>
    <n v="0"/>
    <n v="3.4000000953674299"/>
    <n v="0.82999998331069902"/>
    <n v="2.5099999904632599"/>
    <n v="0"/>
    <n v="50"/>
    <n v="14"/>
    <n v="189"/>
    <n v="796"/>
    <n v="1994"/>
    <x v="0"/>
  </r>
  <r>
    <x v="24"/>
    <x v="1"/>
    <n v="5652"/>
    <x v="467"/>
    <n v="3.7400000095367401"/>
    <n v="0"/>
    <n v="0.56999999284744296"/>
    <n v="1.21000003814697"/>
    <n v="1.96000003814697"/>
    <n v="0"/>
    <n v="8"/>
    <n v="24"/>
    <n v="142"/>
    <n v="548"/>
    <n v="1718"/>
    <x v="0"/>
  </r>
  <r>
    <x v="24"/>
    <x v="2"/>
    <n v="1551"/>
    <x v="179"/>
    <n v="1.0299999713897701"/>
    <n v="0"/>
    <n v="0"/>
    <n v="0"/>
    <n v="1.0299999713897701"/>
    <n v="0"/>
    <n v="0"/>
    <n v="0"/>
    <n v="86"/>
    <n v="862"/>
    <n v="1466"/>
    <x v="0"/>
  </r>
  <r>
    <x v="24"/>
    <x v="3"/>
    <n v="5563"/>
    <x v="152"/>
    <n v="3.6800000667571999"/>
    <n v="0"/>
    <n v="0"/>
    <n v="0"/>
    <n v="3.6800000667571999"/>
    <n v="0"/>
    <n v="0"/>
    <n v="0"/>
    <n v="217"/>
    <n v="837"/>
    <n v="1756"/>
    <x v="0"/>
  </r>
  <r>
    <x v="24"/>
    <x v="4"/>
    <n v="13217"/>
    <x v="123"/>
    <n v="8.7399997711181605"/>
    <n v="0"/>
    <n v="3.6600000858306898"/>
    <n v="0.18999999761581399"/>
    <n v="4.8800001144409197"/>
    <n v="0"/>
    <n v="50"/>
    <n v="3"/>
    <n v="280"/>
    <n v="741"/>
    <n v="2173"/>
    <x v="0"/>
  </r>
  <r>
    <x v="24"/>
    <x v="5"/>
    <n v="10145"/>
    <x v="245"/>
    <n v="6.71000003814697"/>
    <n v="0"/>
    <n v="0.33000001311302202"/>
    <n v="0.68000000715255704"/>
    <n v="5.6900000572204599"/>
    <n v="0"/>
    <n v="5"/>
    <n v="13"/>
    <n v="295"/>
    <n v="634"/>
    <n v="2027"/>
    <x v="0"/>
  </r>
  <r>
    <x v="24"/>
    <x v="6"/>
    <n v="11404"/>
    <x v="159"/>
    <n v="7.53999996185303"/>
    <n v="0"/>
    <n v="0.82999998331069902"/>
    <n v="2.3900001049041699"/>
    <n v="4.3200001716613796"/>
    <n v="0"/>
    <n v="13"/>
    <n v="42"/>
    <n v="238"/>
    <n v="689"/>
    <n v="2039"/>
    <x v="0"/>
  </r>
  <r>
    <x v="24"/>
    <x v="7"/>
    <n v="10742"/>
    <x v="326"/>
    <n v="7.0999999046325701"/>
    <n v="0"/>
    <n v="2.0999999046325701"/>
    <n v="2.1300001144409202"/>
    <n v="2.8699998855590798"/>
    <n v="0"/>
    <n v="35"/>
    <n v="41"/>
    <n v="195"/>
    <n v="659"/>
    <n v="2046"/>
    <x v="0"/>
  </r>
  <r>
    <x v="24"/>
    <x v="8"/>
    <n v="13928"/>
    <x v="468"/>
    <n v="9.5500001907348597"/>
    <n v="0"/>
    <n v="4.2800002098083496"/>
    <n v="0.18999999761581399"/>
    <n v="5.0900001525878897"/>
    <n v="0"/>
    <n v="48"/>
    <n v="4"/>
    <n v="297"/>
    <n v="639"/>
    <n v="2174"/>
    <x v="0"/>
  </r>
  <r>
    <x v="24"/>
    <x v="9"/>
    <n v="11835"/>
    <x v="20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  <x v="0"/>
  </r>
  <r>
    <x v="24"/>
    <x v="10"/>
    <n v="10725"/>
    <x v="119"/>
    <n v="7.0900001525878897"/>
    <n v="0"/>
    <n v="1.7699999809265099"/>
    <n v="1.54999995231628"/>
    <n v="3.7699999809265101"/>
    <n v="0"/>
    <n v="30"/>
    <n v="33"/>
    <n v="240"/>
    <n v="659"/>
    <n v="2086"/>
    <x v="0"/>
  </r>
  <r>
    <x v="24"/>
    <x v="11"/>
    <n v="20031"/>
    <x v="75"/>
    <n v="13.2399997711182"/>
    <n v="0"/>
    <n v="4.1999998092651403"/>
    <n v="2"/>
    <n v="7.03999996185303"/>
    <n v="0"/>
    <n v="58"/>
    <n v="41"/>
    <n v="347"/>
    <n v="484"/>
    <n v="2571"/>
    <x v="0"/>
  </r>
  <r>
    <x v="24"/>
    <x v="12"/>
    <n v="5029"/>
    <x v="469"/>
    <n v="3.3199999332428001"/>
    <n v="0"/>
    <n v="0"/>
    <n v="0"/>
    <n v="3.3199999332428001"/>
    <n v="0"/>
    <n v="0"/>
    <n v="0"/>
    <n v="199"/>
    <n v="720"/>
    <n v="1705"/>
    <x v="0"/>
  </r>
  <r>
    <x v="24"/>
    <x v="13"/>
    <n v="13239"/>
    <x v="470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  <x v="0"/>
  </r>
  <r>
    <x v="24"/>
    <x v="14"/>
    <n v="10433"/>
    <x v="471"/>
    <n v="6.9000000953674299"/>
    <n v="0"/>
    <n v="2.5799999237060498"/>
    <n v="0.41999998688697798"/>
    <n v="3.9000000953674299"/>
    <n v="0"/>
    <n v="36"/>
    <n v="7"/>
    <n v="254"/>
    <n v="680"/>
    <n v="2012"/>
    <x v="0"/>
  </r>
  <r>
    <x v="24"/>
    <x v="15"/>
    <n v="10320"/>
    <x v="318"/>
    <n v="6.8200001716613796"/>
    <n v="0"/>
    <n v="0.55000001192092896"/>
    <n v="2.0199999809265101"/>
    <n v="4.25"/>
    <n v="0"/>
    <n v="7"/>
    <n v="38"/>
    <n v="279"/>
    <n v="697"/>
    <n v="2034"/>
    <x v="0"/>
  </r>
  <r>
    <x v="24"/>
    <x v="16"/>
    <n v="12627"/>
    <x v="134"/>
    <n v="8.3500003814697301"/>
    <n v="0"/>
    <n v="2.5099999904632599"/>
    <n v="0.239999994635582"/>
    <n v="5.5900001525878897"/>
    <n v="0"/>
    <n v="38"/>
    <n v="8"/>
    <n v="288"/>
    <n v="621"/>
    <n v="2182"/>
    <x v="0"/>
  </r>
  <r>
    <x v="24"/>
    <x v="17"/>
    <n v="10762"/>
    <x v="445"/>
    <n v="7.1100001335143999"/>
    <n v="0"/>
    <n v="0.81999999284744296"/>
    <n v="0.479999989271164"/>
    <n v="5.8099999427795401"/>
    <n v="0"/>
    <n v="12"/>
    <n v="15"/>
    <n v="369"/>
    <n v="645"/>
    <n v="2254"/>
    <x v="0"/>
  </r>
  <r>
    <x v="24"/>
    <x v="18"/>
    <n v="10081"/>
    <x v="84"/>
    <n v="6.6599998474121103"/>
    <n v="0"/>
    <n v="2.2400000095367401"/>
    <n v="0.75999999046325695"/>
    <n v="3.6700000762939502"/>
    <n v="0"/>
    <n v="32"/>
    <n v="16"/>
    <n v="237"/>
    <n v="731"/>
    <n v="2002"/>
    <x v="0"/>
  </r>
  <r>
    <x v="24"/>
    <x v="19"/>
    <n v="5454"/>
    <x v="472"/>
    <n v="3.6099998950958301"/>
    <n v="0"/>
    <n v="0"/>
    <n v="0"/>
    <n v="3.6099998950958301"/>
    <n v="0"/>
    <n v="0"/>
    <n v="0"/>
    <n v="215"/>
    <n v="722"/>
    <n v="1740"/>
    <x v="0"/>
  </r>
  <r>
    <x v="24"/>
    <x v="20"/>
    <n v="12912"/>
    <x v="473"/>
    <n v="8.5399999618530291"/>
    <n v="0"/>
    <n v="1.20000004768372"/>
    <n v="2"/>
    <n v="5.3400001525878897"/>
    <n v="0"/>
    <n v="18"/>
    <n v="39"/>
    <n v="313"/>
    <n v="655"/>
    <n v="2162"/>
    <x v="0"/>
  </r>
  <r>
    <x v="24"/>
    <x v="21"/>
    <n v="12109"/>
    <x v="321"/>
    <n v="8.1199998855590803"/>
    <n v="0"/>
    <n v="1.7400000095367401"/>
    <n v="2.03999996185303"/>
    <n v="4.3299999237060502"/>
    <n v="0"/>
    <n v="21"/>
    <n v="36"/>
    <n v="267"/>
    <n v="654"/>
    <n v="2072"/>
    <x v="0"/>
  </r>
  <r>
    <x v="24"/>
    <x v="22"/>
    <n v="10147"/>
    <x v="245"/>
    <n v="6.71000003814697"/>
    <n v="0"/>
    <n v="0.46999999880790699"/>
    <n v="1.6799999475479099"/>
    <n v="4.5500001907348597"/>
    <n v="0"/>
    <n v="15"/>
    <n v="36"/>
    <n v="284"/>
    <n v="683"/>
    <n v="2086"/>
    <x v="0"/>
  </r>
  <r>
    <x v="24"/>
    <x v="23"/>
    <n v="10524"/>
    <x v="314"/>
    <n v="6.96000003814697"/>
    <n v="0"/>
    <n v="0.99000000953674305"/>
    <n v="1.1599999666214"/>
    <n v="4.8099999427795401"/>
    <n v="0"/>
    <n v="14"/>
    <n v="22"/>
    <n v="305"/>
    <n v="591"/>
    <n v="2066"/>
    <x v="0"/>
  </r>
  <r>
    <x v="24"/>
    <x v="24"/>
    <n v="5908"/>
    <x v="439"/>
    <n v="3.9100000858306898"/>
    <n v="0"/>
    <n v="0"/>
    <n v="0"/>
    <n v="3.9100000858306898"/>
    <n v="0"/>
    <n v="0"/>
    <n v="0"/>
    <n v="299"/>
    <n v="717"/>
    <n v="1850"/>
    <x v="0"/>
  </r>
  <r>
    <x v="24"/>
    <x v="25"/>
    <n v="6815"/>
    <x v="474"/>
    <n v="4.5"/>
    <n v="0"/>
    <n v="0"/>
    <n v="0"/>
    <n v="4.5"/>
    <n v="0"/>
    <n v="0"/>
    <n v="0"/>
    <n v="328"/>
    <n v="745"/>
    <n v="1947"/>
    <x v="0"/>
  </r>
  <r>
    <x v="24"/>
    <x v="26"/>
    <n v="4188"/>
    <x v="411"/>
    <n v="2.7699999809265101"/>
    <n v="0"/>
    <n v="0"/>
    <n v="0.519999980926514"/>
    <n v="2.25"/>
    <n v="0"/>
    <n v="0"/>
    <n v="14"/>
    <n v="151"/>
    <n v="709"/>
    <n v="1659"/>
    <x v="0"/>
  </r>
  <r>
    <x v="24"/>
    <x v="27"/>
    <n v="12342"/>
    <x v="475"/>
    <n v="8.6800003051757795"/>
    <n v="3.1678218841552699"/>
    <n v="3.9000000953674299"/>
    <n v="1.1799999475479099"/>
    <n v="3.6500000953674299"/>
    <n v="0"/>
    <n v="43"/>
    <n v="21"/>
    <n v="231"/>
    <n v="607"/>
    <n v="2105"/>
    <x v="0"/>
  </r>
  <r>
    <x v="24"/>
    <x v="28"/>
    <n v="15448"/>
    <x v="476"/>
    <n v="10.210000038146999"/>
    <n v="0"/>
    <n v="3.4700000286102299"/>
    <n v="1.75"/>
    <n v="4.9899997711181596"/>
    <n v="0"/>
    <n v="62"/>
    <n v="34"/>
    <n v="275"/>
    <n v="626"/>
    <n v="2361"/>
    <x v="0"/>
  </r>
  <r>
    <x v="24"/>
    <x v="29"/>
    <n v="6722"/>
    <x v="198"/>
    <n v="4.4400000572204599"/>
    <n v="0"/>
    <n v="1.4900000095367401"/>
    <n v="0.31000000238418601"/>
    <n v="2.6500000953674299"/>
    <n v="0"/>
    <n v="24"/>
    <n v="7"/>
    <n v="199"/>
    <n v="709"/>
    <n v="1855"/>
    <x v="0"/>
  </r>
  <r>
    <x v="24"/>
    <x v="30"/>
    <n v="3587"/>
    <x v="143"/>
    <n v="2.3699998855590798"/>
    <n v="0"/>
    <n v="0"/>
    <n v="0.25"/>
    <n v="2.1099998950958301"/>
    <n v="0"/>
    <n v="0"/>
    <n v="8"/>
    <n v="105"/>
    <n v="127"/>
    <n v="928"/>
    <x v="0"/>
  </r>
  <r>
    <x v="25"/>
    <x v="0"/>
    <n v="14172"/>
    <x v="382"/>
    <n v="9.4799995422363299"/>
    <n v="4.8697829246520996"/>
    <n v="4.5"/>
    <n v="0.37999999523162797"/>
    <n v="5.4099998474121103"/>
    <n v="0"/>
    <n v="53"/>
    <n v="8"/>
    <n v="355"/>
    <n v="1024"/>
    <n v="2937"/>
    <x v="0"/>
  </r>
  <r>
    <x v="25"/>
    <x v="1"/>
    <n v="12862"/>
    <x v="477"/>
    <n v="8.6000003814697301"/>
    <n v="4.8513069152831996"/>
    <n v="4.6100001335143999"/>
    <n v="0.56000000238418601"/>
    <n v="4.4800000190734899"/>
    <n v="0"/>
    <n v="56"/>
    <n v="22"/>
    <n v="261"/>
    <n v="1101"/>
    <n v="2742"/>
    <x v="0"/>
  </r>
  <r>
    <x v="25"/>
    <x v="2"/>
    <n v="11179"/>
    <x v="478"/>
    <n v="7.4800000190734899"/>
    <n v="3.2854149341583301"/>
    <n v="2.9500000476837198"/>
    <n v="0.34000000357627902"/>
    <n v="4.96000003814697"/>
    <n v="0"/>
    <n v="34"/>
    <n v="6"/>
    <n v="304"/>
    <n v="1096"/>
    <n v="2668"/>
    <x v="0"/>
  </r>
  <r>
    <x v="25"/>
    <x v="3"/>
    <n v="5273"/>
    <x v="479"/>
    <n v="3.5299999713897701"/>
    <n v="0"/>
    <n v="0"/>
    <n v="0"/>
    <n v="3.5299999713897701"/>
    <n v="0"/>
    <n v="0"/>
    <n v="0"/>
    <n v="202"/>
    <n v="1238"/>
    <n v="2098"/>
    <x v="0"/>
  </r>
  <r>
    <x v="25"/>
    <x v="4"/>
    <n v="4631"/>
    <x v="141"/>
    <n v="3.0999999046325701"/>
    <n v="0"/>
    <n v="0"/>
    <n v="0"/>
    <n v="3.0999999046325701"/>
    <n v="0"/>
    <n v="0"/>
    <n v="0"/>
    <n v="203"/>
    <n v="1155"/>
    <n v="2076"/>
    <x v="0"/>
  </r>
  <r>
    <x v="25"/>
    <x v="5"/>
    <n v="8059"/>
    <x v="480"/>
    <n v="5.3899998664856001"/>
    <n v="0"/>
    <n v="0"/>
    <n v="0"/>
    <n v="5.3899998664856001"/>
    <n v="0"/>
    <n v="0"/>
    <n v="0"/>
    <n v="305"/>
    <n v="1135"/>
    <n v="2383"/>
    <x v="0"/>
  </r>
  <r>
    <x v="25"/>
    <x v="6"/>
    <n v="14816"/>
    <x v="481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  <x v="0"/>
  </r>
  <r>
    <x v="25"/>
    <x v="7"/>
    <n v="14194"/>
    <x v="482"/>
    <n v="9.5"/>
    <n v="4.9421420097351101"/>
    <n v="4.4099998474121103"/>
    <n v="0.75999999046325695"/>
    <n v="5.3099999427795401"/>
    <n v="0"/>
    <n v="53"/>
    <n v="17"/>
    <n v="304"/>
    <n v="1066"/>
    <n v="2812"/>
    <x v="0"/>
  </r>
  <r>
    <x v="25"/>
    <x v="8"/>
    <n v="15566"/>
    <x v="483"/>
    <n v="10.4099998474121"/>
    <n v="4.9248409271240199"/>
    <n v="4.78999996185303"/>
    <n v="0.67000001668930098"/>
    <n v="5.8600001335143999"/>
    <n v="0"/>
    <n v="60"/>
    <n v="33"/>
    <n v="347"/>
    <n v="1000"/>
    <n v="3096"/>
    <x v="0"/>
  </r>
  <r>
    <x v="25"/>
    <x v="9"/>
    <n v="13744"/>
    <x v="484"/>
    <n v="9.1899995803833008"/>
    <n v="0"/>
    <n v="2.1500000953674299"/>
    <n v="1.87000000476837"/>
    <n v="5.1700000762939498"/>
    <n v="0"/>
    <n v="30"/>
    <n v="34"/>
    <n v="327"/>
    <n v="1049"/>
    <n v="2763"/>
    <x v="0"/>
  </r>
  <r>
    <x v="25"/>
    <x v="10"/>
    <n v="15299"/>
    <x v="485"/>
    <n v="10.2399997711182"/>
    <n v="0"/>
    <n v="4.0999999046325701"/>
    <n v="1.7599999904632599"/>
    <n v="4.3699998855590803"/>
    <n v="0"/>
    <n v="64"/>
    <n v="50"/>
    <n v="261"/>
    <n v="1065"/>
    <n v="2889"/>
    <x v="0"/>
  </r>
  <r>
    <x v="25"/>
    <x v="11"/>
    <n v="8093"/>
    <x v="219"/>
    <n v="5.4099998474121103"/>
    <n v="0"/>
    <n v="0.129999995231628"/>
    <n v="1.12999999523163"/>
    <n v="4.1500000953674299"/>
    <n v="0"/>
    <n v="2"/>
    <n v="25"/>
    <n v="223"/>
    <n v="1190"/>
    <n v="2284"/>
    <x v="0"/>
  </r>
  <r>
    <x v="25"/>
    <x v="12"/>
    <n v="11085"/>
    <x v="486"/>
    <n v="7.4200000762939498"/>
    <n v="0"/>
    <n v="0"/>
    <n v="0"/>
    <n v="7.4200000762939498"/>
    <n v="0"/>
    <n v="0"/>
    <n v="0"/>
    <n v="419"/>
    <n v="1021"/>
    <n v="2667"/>
    <x v="0"/>
  </r>
  <r>
    <x v="25"/>
    <x v="13"/>
    <n v="18229"/>
    <x v="487"/>
    <n v="12.199999809265099"/>
    <n v="4.8617920875549299"/>
    <n v="4.3099999427795401"/>
    <n v="1.37000000476837"/>
    <n v="7.6700000762939498"/>
    <n v="0"/>
    <n v="51"/>
    <n v="24"/>
    <n v="379"/>
    <n v="986"/>
    <n v="3055"/>
    <x v="0"/>
  </r>
  <r>
    <x v="25"/>
    <x v="14"/>
    <n v="15090"/>
    <x v="488"/>
    <n v="10.1000003814697"/>
    <n v="0"/>
    <n v="0.93000000715255704"/>
    <n v="0.93999999761581399"/>
    <n v="8.2299995422363299"/>
    <n v="0"/>
    <n v="16"/>
    <n v="22"/>
    <n v="424"/>
    <n v="978"/>
    <n v="2939"/>
    <x v="0"/>
  </r>
  <r>
    <x v="25"/>
    <x v="15"/>
    <n v="13541"/>
    <x v="489"/>
    <n v="9.0600004196166992"/>
    <n v="4.8856048583984402"/>
    <n v="4.2699999809265101"/>
    <n v="0.66000002622604403"/>
    <n v="5.28999996185303"/>
    <n v="0"/>
    <n v="50"/>
    <n v="12"/>
    <n v="337"/>
    <n v="1041"/>
    <n v="2830"/>
    <x v="0"/>
  </r>
  <r>
    <x v="25"/>
    <x v="16"/>
    <n v="15128"/>
    <x v="490"/>
    <n v="10.1199998855591"/>
    <n v="0"/>
    <n v="1.0900000333786"/>
    <n v="0.769999980926514"/>
    <n v="8.2600002288818395"/>
    <n v="0"/>
    <n v="16"/>
    <n v="16"/>
    <n v="401"/>
    <n v="1007"/>
    <n v="2836"/>
    <x v="0"/>
  </r>
  <r>
    <x v="25"/>
    <x v="17"/>
    <n v="20067"/>
    <x v="491"/>
    <n v="13.420000076293899"/>
    <n v="4.9111461639404297"/>
    <n v="4.3099999427795401"/>
    <n v="2.0499999523162802"/>
    <n v="7.9499998092651403"/>
    <n v="0"/>
    <n v="55"/>
    <n v="42"/>
    <n v="382"/>
    <n v="961"/>
    <n v="3180"/>
    <x v="0"/>
  </r>
  <r>
    <x v="25"/>
    <x v="18"/>
    <n v="3761"/>
    <x v="492"/>
    <n v="2.5199999809265101"/>
    <n v="0"/>
    <n v="0"/>
    <n v="0"/>
    <n v="2.5199999809265101"/>
    <n v="0"/>
    <n v="0"/>
    <n v="0"/>
    <n v="200"/>
    <n v="1240"/>
    <n v="2051"/>
    <x v="0"/>
  </r>
  <r>
    <x v="25"/>
    <x v="19"/>
    <n v="5600"/>
    <x v="493"/>
    <n v="3.75"/>
    <n v="0"/>
    <n v="0"/>
    <n v="0"/>
    <n v="3.75"/>
    <n v="0"/>
    <n v="0"/>
    <n v="0"/>
    <n v="237"/>
    <n v="1142"/>
    <n v="2225"/>
    <x v="0"/>
  </r>
  <r>
    <x v="25"/>
    <x v="20"/>
    <n v="13041"/>
    <x v="494"/>
    <n v="8.7200002670288104"/>
    <n v="2.83232593536377"/>
    <n v="4.6399998664856001"/>
    <n v="0.69999998807907104"/>
    <n v="3.8299999237060498"/>
    <n v="0"/>
    <n v="64"/>
    <n v="14"/>
    <n v="250"/>
    <n v="1112"/>
    <n v="2642"/>
    <x v="0"/>
  </r>
  <r>
    <x v="25"/>
    <x v="21"/>
    <n v="14510"/>
    <x v="495"/>
    <n v="9.7100000381469709"/>
    <n v="4.9123678207397496"/>
    <n v="4.4800000190734899"/>
    <n v="1.0199999809265099"/>
    <n v="5.3600001335143999"/>
    <n v="0"/>
    <n v="58"/>
    <n v="31"/>
    <n v="330"/>
    <n v="1021"/>
    <n v="2976"/>
    <x v="0"/>
  </r>
  <r>
    <x v="25"/>
    <x v="22"/>
    <n v="0"/>
    <x v="28"/>
    <n v="0"/>
    <n v="0"/>
    <n v="0"/>
    <n v="0"/>
    <n v="0"/>
    <n v="0"/>
    <n v="0"/>
    <n v="0"/>
    <n v="0"/>
    <n v="1440"/>
    <n v="1557"/>
    <x v="0"/>
  </r>
  <r>
    <x v="25"/>
    <x v="23"/>
    <n v="15010"/>
    <x v="496"/>
    <n v="10.039999961853001"/>
    <n v="4.8782320022582999"/>
    <n v="4.3299999237060502"/>
    <n v="1.28999996185303"/>
    <n v="5.4800000190734899"/>
    <n v="0"/>
    <n v="53"/>
    <n v="23"/>
    <n v="317"/>
    <n v="1047"/>
    <n v="2933"/>
    <x v="0"/>
  </r>
  <r>
    <x v="25"/>
    <x v="24"/>
    <n v="11459"/>
    <x v="391"/>
    <n v="7.6700000762939498"/>
    <n v="0"/>
    <n v="3"/>
    <n v="0.81000000238418601"/>
    <n v="3.8599998950958301"/>
    <n v="0"/>
    <n v="44"/>
    <n v="13"/>
    <n v="247"/>
    <n v="1136"/>
    <n v="2553"/>
    <x v="0"/>
  </r>
  <r>
    <x v="25"/>
    <x v="25"/>
    <n v="0"/>
    <x v="28"/>
    <n v="0"/>
    <n v="0"/>
    <n v="0"/>
    <n v="0"/>
    <n v="0"/>
    <n v="0"/>
    <n v="0"/>
    <n v="0"/>
    <n v="0"/>
    <n v="111"/>
    <n v="120"/>
    <x v="0"/>
  </r>
  <r>
    <x v="26"/>
    <x v="0"/>
    <n v="11317"/>
    <x v="440"/>
    <n v="8.4099998474121094"/>
    <n v="0"/>
    <n v="5.2699999809265101"/>
    <n v="0.15000000596046401"/>
    <n v="2.9700000286102299"/>
    <n v="0"/>
    <n v="59"/>
    <n v="6"/>
    <n v="153"/>
    <n v="745"/>
    <n v="2772"/>
    <x v="0"/>
  </r>
  <r>
    <x v="26"/>
    <x v="1"/>
    <n v="5813"/>
    <x v="196"/>
    <n v="3.6199998855590798"/>
    <n v="0"/>
    <n v="0.56000000238418601"/>
    <n v="0.20999999344348899"/>
    <n v="2.8399999141693102"/>
    <n v="0"/>
    <n v="31"/>
    <n v="26"/>
    <n v="155"/>
    <n v="744"/>
    <n v="2516"/>
    <x v="0"/>
  </r>
  <r>
    <x v="26"/>
    <x v="2"/>
    <n v="9123"/>
    <x v="271"/>
    <n v="6.1199998855590803"/>
    <n v="0"/>
    <n v="2.0299999713897701"/>
    <n v="0.33000001311302202"/>
    <n v="3.6600000858306898"/>
    <n v="0"/>
    <n v="35"/>
    <n v="32"/>
    <n v="189"/>
    <n v="787"/>
    <n v="2734"/>
    <x v="0"/>
  </r>
  <r>
    <x v="26"/>
    <x v="3"/>
    <n v="8585"/>
    <x v="497"/>
    <n v="5.6700000762939498"/>
    <n v="0"/>
    <n v="2.03999996185303"/>
    <n v="1.1100000143051101"/>
    <n v="2.5299999713897701"/>
    <n v="0"/>
    <n v="30"/>
    <n v="21"/>
    <n v="139"/>
    <n v="864"/>
    <n v="2395"/>
    <x v="0"/>
  </r>
  <r>
    <x v="26"/>
    <x v="4"/>
    <n v="31"/>
    <x v="94"/>
    <n v="9.9999997764825804E-3"/>
    <n v="0"/>
    <n v="0"/>
    <n v="0"/>
    <n v="9.9999997764825804E-3"/>
    <n v="0"/>
    <n v="0"/>
    <n v="0"/>
    <n v="3"/>
    <n v="1437"/>
    <n v="1635"/>
    <x v="0"/>
  </r>
  <r>
    <x v="26"/>
    <x v="5"/>
    <n v="0"/>
    <x v="28"/>
    <n v="0"/>
    <n v="0"/>
    <n v="0"/>
    <n v="0"/>
    <n v="0"/>
    <n v="0"/>
    <n v="0"/>
    <n v="0"/>
    <n v="0"/>
    <n v="1440"/>
    <n v="1629"/>
    <x v="0"/>
  </r>
  <r>
    <x v="26"/>
    <x v="6"/>
    <n v="9827"/>
    <x v="245"/>
    <n v="6.71000003814697"/>
    <n v="0"/>
    <n v="3.1700000762939502"/>
    <n v="1.2200000286102299"/>
    <n v="2.3099999427795401"/>
    <n v="0"/>
    <n v="61"/>
    <n v="51"/>
    <n v="114"/>
    <n v="1136"/>
    <n v="2743"/>
    <x v="0"/>
  </r>
  <r>
    <x v="26"/>
    <x v="7"/>
    <n v="10688"/>
    <x v="132"/>
    <n v="7.28999996185303"/>
    <n v="0"/>
    <n v="3.5299999713897701"/>
    <n v="1.2300000190734901"/>
    <n v="2.5099999904632599"/>
    <n v="0"/>
    <n v="67"/>
    <n v="69"/>
    <n v="124"/>
    <n v="671"/>
    <n v="2944"/>
    <x v="0"/>
  </r>
  <r>
    <x v="26"/>
    <x v="8"/>
    <n v="14365"/>
    <x v="498"/>
    <n v="10.6400003433228"/>
    <n v="0"/>
    <n v="7.6399998664856001"/>
    <n v="0.44999998807907099"/>
    <n v="2.53999996185303"/>
    <n v="0"/>
    <n v="87"/>
    <n v="13"/>
    <n v="145"/>
    <n v="797"/>
    <n v="2997"/>
    <x v="0"/>
  </r>
  <r>
    <x v="26"/>
    <x v="9"/>
    <n v="9469"/>
    <x v="499"/>
    <n v="6.1799998283386204"/>
    <n v="0"/>
    <n v="1.3600000143051101"/>
    <n v="0.30000001192092901"/>
    <n v="4.5100002288818404"/>
    <n v="0"/>
    <n v="19"/>
    <n v="6"/>
    <n v="206"/>
    <n v="758"/>
    <n v="2463"/>
    <x v="0"/>
  </r>
  <r>
    <x v="26"/>
    <x v="10"/>
    <n v="9753"/>
    <x v="500"/>
    <n v="6.5300002098083496"/>
    <n v="0"/>
    <n v="2.8699998855590798"/>
    <n v="0.97000002861022905"/>
    <n v="2.6700000762939502"/>
    <n v="0"/>
    <n v="58"/>
    <n v="59"/>
    <n v="153"/>
    <n v="762"/>
    <n v="2846"/>
    <x v="0"/>
  </r>
  <r>
    <x v="26"/>
    <x v="11"/>
    <n v="2817"/>
    <x v="149"/>
    <n v="1.8099999427795399"/>
    <n v="0"/>
    <n v="0"/>
    <n v="0"/>
    <n v="1.79999995231628"/>
    <n v="0"/>
    <n v="0"/>
    <n v="0"/>
    <n v="90"/>
    <n v="1350"/>
    <n v="1965"/>
    <x v="0"/>
  </r>
  <r>
    <x v="26"/>
    <x v="12"/>
    <n v="3520"/>
    <x v="150"/>
    <n v="2.1600000858306898"/>
    <n v="0"/>
    <n v="0"/>
    <n v="0"/>
    <n v="2.1500000953674299"/>
    <n v="0"/>
    <n v="0"/>
    <n v="0"/>
    <n v="125"/>
    <n v="566"/>
    <n v="2049"/>
    <x v="0"/>
  </r>
  <r>
    <x v="26"/>
    <x v="13"/>
    <n v="10091"/>
    <x v="318"/>
    <n v="6.8200001716613796"/>
    <n v="0"/>
    <n v="3.75"/>
    <n v="0.69999998807907104"/>
    <n v="2.3699998855590798"/>
    <n v="0"/>
    <n v="69"/>
    <n v="39"/>
    <n v="129"/>
    <n v="706"/>
    <n v="2752"/>
    <x v="0"/>
  </r>
  <r>
    <x v="26"/>
    <x v="14"/>
    <n v="10387"/>
    <x v="261"/>
    <n v="7.0700001716613796"/>
    <n v="0"/>
    <n v="4.1599998474121103"/>
    <n v="0.769999980926514"/>
    <n v="2.1199998855590798"/>
    <n v="0"/>
    <n v="70"/>
    <n v="33"/>
    <n v="132"/>
    <n v="726"/>
    <n v="2781"/>
    <x v="0"/>
  </r>
  <r>
    <x v="26"/>
    <x v="15"/>
    <n v="11107"/>
    <x v="117"/>
    <n v="8.3400001525878906"/>
    <n v="0"/>
    <n v="5.6300001144409197"/>
    <n v="0.18000000715255701"/>
    <n v="2.5299999713897701"/>
    <n v="0"/>
    <n v="55"/>
    <n v="6"/>
    <n v="145"/>
    <n v="829"/>
    <n v="2693"/>
    <x v="0"/>
  </r>
  <r>
    <x v="26"/>
    <x v="16"/>
    <n v="11584"/>
    <x v="248"/>
    <n v="7.8000001907348597"/>
    <n v="0"/>
    <n v="2.78999996185303"/>
    <n v="1.6399999856948899"/>
    <n v="3.3599998950958301"/>
    <n v="0"/>
    <n v="54"/>
    <n v="48"/>
    <n v="161"/>
    <n v="810"/>
    <n v="2862"/>
    <x v="0"/>
  </r>
  <r>
    <x v="26"/>
    <x v="17"/>
    <n v="7881"/>
    <x v="217"/>
    <n v="4.9499998092651403"/>
    <n v="0"/>
    <n v="0.490000009536743"/>
    <n v="0.44999998807907099"/>
    <n v="4"/>
    <n v="0"/>
    <n v="24"/>
    <n v="36"/>
    <n v="182"/>
    <n v="1198"/>
    <n v="2616"/>
    <x v="0"/>
  </r>
  <r>
    <x v="26"/>
    <x v="18"/>
    <n v="14560"/>
    <x v="501"/>
    <n v="9.4099998474121094"/>
    <n v="0"/>
    <n v="3.1199998855590798"/>
    <n v="1.03999996185303"/>
    <n v="5.2399997711181596"/>
    <n v="0"/>
    <n v="42"/>
    <n v="17"/>
    <n v="308"/>
    <n v="584"/>
    <n v="2995"/>
    <x v="0"/>
  </r>
  <r>
    <x v="26"/>
    <x v="19"/>
    <n v="12390"/>
    <x v="253"/>
    <n v="8.0699996948242205"/>
    <n v="0"/>
    <n v="2.2999999523162802"/>
    <n v="0.89999997615814198"/>
    <n v="4.8499999046325701"/>
    <n v="0"/>
    <n v="30"/>
    <n v="15"/>
    <n v="258"/>
    <n v="685"/>
    <n v="2730"/>
    <x v="0"/>
  </r>
  <r>
    <x v="26"/>
    <x v="20"/>
    <n v="10052"/>
    <x v="19"/>
    <n v="6.8099999427795401"/>
    <n v="0"/>
    <n v="3.4800000190734899"/>
    <n v="0.66000002622604403"/>
    <n v="2.6600000858306898"/>
    <n v="0"/>
    <n v="66"/>
    <n v="26"/>
    <n v="139"/>
    <n v="737"/>
    <n v="2754"/>
    <x v="0"/>
  </r>
  <r>
    <x v="26"/>
    <x v="21"/>
    <n v="10288"/>
    <x v="502"/>
    <n v="6.7600002288818404"/>
    <n v="0"/>
    <n v="2.7400000095367401"/>
    <n v="0.85000002384185802"/>
    <n v="3.1600000858306898"/>
    <n v="0"/>
    <n v="57"/>
    <n v="36"/>
    <n v="152"/>
    <n v="761"/>
    <n v="2754"/>
    <x v="0"/>
  </r>
  <r>
    <x v="26"/>
    <x v="22"/>
    <n v="10988"/>
    <x v="503"/>
    <n v="8.3100004196166992"/>
    <n v="0"/>
    <n v="5.2800002098083496"/>
    <n v="0.119999997317791"/>
    <n v="2.9000000953674299"/>
    <n v="0"/>
    <n v="45"/>
    <n v="12"/>
    <n v="135"/>
    <n v="843"/>
    <n v="2655"/>
    <x v="0"/>
  </r>
  <r>
    <x v="26"/>
    <x v="23"/>
    <n v="8564"/>
    <x v="504"/>
    <n v="5.5999999046325701"/>
    <n v="0"/>
    <n v="1.7799999713897701"/>
    <n v="0.82999998331069902"/>
    <n v="2.9500000476837198"/>
    <n v="0"/>
    <n v="24"/>
    <n v="14"/>
    <n v="149"/>
    <n v="1253"/>
    <n v="2386"/>
    <x v="0"/>
  </r>
  <r>
    <x v="26"/>
    <x v="24"/>
    <n v="12461"/>
    <x v="505"/>
    <n v="8.3800001144409197"/>
    <n v="0"/>
    <n v="3.8199999332428001"/>
    <n v="1.4299999475479099"/>
    <n v="3.1199998855590798"/>
    <n v="0"/>
    <n v="84"/>
    <n v="35"/>
    <n v="154"/>
    <n v="834"/>
    <n v="2924"/>
    <x v="0"/>
  </r>
  <r>
    <x v="26"/>
    <x v="25"/>
    <n v="12827"/>
    <x v="255"/>
    <n v="8.4799995422363299"/>
    <n v="0"/>
    <n v="1.46000003814697"/>
    <n v="2.3299999237060498"/>
    <n v="4.6799998283386204"/>
    <n v="0"/>
    <n v="20"/>
    <n v="42"/>
    <n v="209"/>
    <n v="621"/>
    <n v="2739"/>
    <x v="0"/>
  </r>
  <r>
    <x v="26"/>
    <x v="26"/>
    <n v="10677"/>
    <x v="326"/>
    <n v="7.0999999046325701"/>
    <n v="0"/>
    <n v="2.3099999427795401"/>
    <n v="1.5299999713897701"/>
    <n v="3.25"/>
    <n v="0"/>
    <n v="32"/>
    <n v="27"/>
    <n v="147"/>
    <n v="695"/>
    <n v="2534"/>
    <x v="0"/>
  </r>
  <r>
    <x v="26"/>
    <x v="27"/>
    <n v="13566"/>
    <x v="506"/>
    <n v="9.1099996566772496"/>
    <n v="0"/>
    <n v="4.2600002288818404"/>
    <n v="1.71000003814697"/>
    <n v="3.1199998855590798"/>
    <n v="0"/>
    <n v="67"/>
    <n v="50"/>
    <n v="171"/>
    <n v="743"/>
    <n v="2960"/>
    <x v="0"/>
  </r>
  <r>
    <x v="26"/>
    <x v="28"/>
    <n v="14433"/>
    <x v="507"/>
    <n v="10.789999961853001"/>
    <n v="0"/>
    <n v="7.1100001335143999"/>
    <n v="1.20000004768372"/>
    <n v="2.4500000476837198"/>
    <n v="0"/>
    <n v="72"/>
    <n v="23"/>
    <n v="106"/>
    <n v="1182"/>
    <n v="2800"/>
    <x v="0"/>
  </r>
  <r>
    <x v="26"/>
    <x v="29"/>
    <n v="9572"/>
    <x v="508"/>
    <n v="6.5199999809265101"/>
    <n v="0"/>
    <n v="2.8900001049041699"/>
    <n v="1.3899999856948899"/>
    <n v="2.2300000190734899"/>
    <n v="0"/>
    <n v="57"/>
    <n v="40"/>
    <n v="128"/>
    <n v="757"/>
    <n v="2735"/>
    <x v="0"/>
  </r>
  <r>
    <x v="26"/>
    <x v="30"/>
    <n v="3789"/>
    <x v="344"/>
    <n v="2.5599999427795401"/>
    <n v="0"/>
    <n v="0.37999999523162797"/>
    <n v="0.270000010728836"/>
    <n v="1.8899999856948899"/>
    <n v="0"/>
    <n v="5"/>
    <n v="4"/>
    <n v="58"/>
    <n v="343"/>
    <n v="1199"/>
    <x v="0"/>
  </r>
  <r>
    <x v="27"/>
    <x v="0"/>
    <n v="18060"/>
    <x v="509"/>
    <n v="14.1199998855591"/>
    <n v="0"/>
    <n v="11.6400003433228"/>
    <n v="0.38999998569488498"/>
    <n v="2.0999999046325701"/>
    <n v="0"/>
    <n v="116"/>
    <n v="8"/>
    <n v="123"/>
    <n v="1193"/>
    <n v="3186"/>
    <x v="0"/>
  </r>
  <r>
    <x v="27"/>
    <x v="1"/>
    <n v="16433"/>
    <x v="510"/>
    <n v="13.3500003814697"/>
    <n v="0"/>
    <n v="10.430000305175801"/>
    <n v="0.46999999880790699"/>
    <n v="2.4500000476837198"/>
    <n v="0"/>
    <n v="95"/>
    <n v="12"/>
    <n v="156"/>
    <n v="1177"/>
    <n v="3140"/>
    <x v="0"/>
  </r>
  <r>
    <x v="27"/>
    <x v="2"/>
    <n v="20159"/>
    <x v="511"/>
    <n v="15.9700002670288"/>
    <n v="0"/>
    <n v="12.3400001525879"/>
    <n v="0.20999999344348899"/>
    <n v="3.3599998950958301"/>
    <n v="0"/>
    <n v="119"/>
    <n v="5"/>
    <n v="193"/>
    <n v="1123"/>
    <n v="3411"/>
    <x v="0"/>
  </r>
  <r>
    <x v="27"/>
    <x v="3"/>
    <n v="20669"/>
    <x v="512"/>
    <n v="16.2399997711182"/>
    <n v="0"/>
    <n v="13.2600002288818"/>
    <n v="0.38999998569488498"/>
    <n v="2.5899999141693102"/>
    <n v="0"/>
    <n v="132"/>
    <n v="8"/>
    <n v="158"/>
    <n v="1142"/>
    <n v="3410"/>
    <x v="0"/>
  </r>
  <r>
    <x v="27"/>
    <x v="4"/>
    <n v="14549"/>
    <x v="513"/>
    <n v="11.1099996566772"/>
    <n v="0"/>
    <n v="9.3599996566772496"/>
    <n v="0.270000010728836"/>
    <n v="1.4900000095367401"/>
    <n v="0"/>
    <n v="96"/>
    <n v="6"/>
    <n v="83"/>
    <n v="1255"/>
    <n v="2867"/>
    <x v="0"/>
  </r>
  <r>
    <x v="27"/>
    <x v="5"/>
    <n v="18827"/>
    <x v="514"/>
    <n v="13.689999580383301"/>
    <n v="0"/>
    <n v="9.2399997711181605"/>
    <n v="0.80000001192092896"/>
    <n v="3.6400001049041699"/>
    <n v="0"/>
    <n v="111"/>
    <n v="21"/>
    <n v="195"/>
    <n v="1113"/>
    <n v="3213"/>
    <x v="0"/>
  </r>
  <r>
    <x v="27"/>
    <x v="6"/>
    <n v="17076"/>
    <x v="515"/>
    <n v="12.6599998474121"/>
    <n v="0"/>
    <n v="9.0799999237060494"/>
    <n v="0.230000004172325"/>
    <n v="3.3499999046325701"/>
    <n v="0"/>
    <n v="102"/>
    <n v="6"/>
    <n v="195"/>
    <n v="1137"/>
    <n v="3133"/>
    <x v="0"/>
  </r>
  <r>
    <x v="27"/>
    <x v="7"/>
    <n v="15929"/>
    <x v="516"/>
    <n v="12.4799995422363"/>
    <n v="0"/>
    <n v="9.2200002670288104"/>
    <n v="0.31000000238418601"/>
    <n v="2.9500000476837198"/>
    <n v="0"/>
    <n v="90"/>
    <n v="7"/>
    <n v="191"/>
    <n v="1152"/>
    <n v="3114"/>
    <x v="0"/>
  </r>
  <r>
    <x v="27"/>
    <x v="8"/>
    <n v="15108"/>
    <x v="517"/>
    <n v="12.189999580383301"/>
    <n v="0"/>
    <n v="9.5799999237060494"/>
    <n v="0.230000004172325"/>
    <n v="2.3800001144409202"/>
    <n v="0"/>
    <n v="89"/>
    <n v="5"/>
    <n v="158"/>
    <n v="695"/>
    <n v="3043"/>
    <x v="0"/>
  </r>
  <r>
    <x v="27"/>
    <x v="9"/>
    <n v="16057"/>
    <x v="518"/>
    <n v="12.5100002288818"/>
    <n v="0"/>
    <n v="9.6700000762939506"/>
    <n v="0.25"/>
    <n v="2.5799999237060498"/>
    <n v="0"/>
    <n v="100"/>
    <n v="6"/>
    <n v="170"/>
    <n v="1164"/>
    <n v="3103"/>
    <x v="0"/>
  </r>
  <r>
    <x v="27"/>
    <x v="10"/>
    <n v="10520"/>
    <x v="133"/>
    <n v="8.2899999618530291"/>
    <n v="0"/>
    <n v="6.2600002288818404"/>
    <n v="0.15000000596046401"/>
    <n v="1.87999999523163"/>
    <n v="0"/>
    <n v="60"/>
    <n v="3"/>
    <n v="117"/>
    <n v="1260"/>
    <n v="2655"/>
    <x v="0"/>
  </r>
  <r>
    <x v="27"/>
    <x v="11"/>
    <n v="22359"/>
    <x v="519"/>
    <n v="17.190000534057599"/>
    <n v="0"/>
    <n v="12.539999961853001"/>
    <n v="0.62999999523162797"/>
    <n v="4.0199999809265101"/>
    <n v="0"/>
    <n v="125"/>
    <n v="14"/>
    <n v="223"/>
    <n v="741"/>
    <n v="3554"/>
    <x v="0"/>
  </r>
  <r>
    <x v="27"/>
    <x v="12"/>
    <n v="22988"/>
    <x v="520"/>
    <n v="17.950000762939499"/>
    <n v="0"/>
    <n v="13.1300001144409"/>
    <n v="1.54999995231628"/>
    <n v="3.2599999904632599"/>
    <n v="0"/>
    <n v="129"/>
    <n v="33"/>
    <n v="182"/>
    <n v="1096"/>
    <n v="3577"/>
    <x v="0"/>
  </r>
  <r>
    <x v="27"/>
    <x v="13"/>
    <n v="20500"/>
    <x v="521"/>
    <n v="15.689999580383301"/>
    <n v="0"/>
    <n v="11.3699998855591"/>
    <n v="0.46000000834464999"/>
    <n v="3.8599998950958301"/>
    <n v="0"/>
    <n v="118"/>
    <n v="9"/>
    <n v="209"/>
    <n v="1104"/>
    <n v="3403"/>
    <x v="0"/>
  </r>
  <r>
    <x v="27"/>
    <x v="14"/>
    <n v="12685"/>
    <x v="522"/>
    <n v="9.6199998855590803"/>
    <n v="0"/>
    <n v="6.3099999427795401"/>
    <n v="0.20000000298023199"/>
    <n v="3.0999999046325701"/>
    <n v="0"/>
    <n v="68"/>
    <n v="5"/>
    <n v="185"/>
    <n v="1182"/>
    <n v="2846"/>
    <x v="0"/>
  </r>
  <r>
    <x v="27"/>
    <x v="15"/>
    <n v="12422"/>
    <x v="523"/>
    <n v="9.8199996948242205"/>
    <n v="0"/>
    <n v="6.46000003814697"/>
    <n v="0.43000000715255698"/>
    <n v="2.9300000667571999"/>
    <n v="0"/>
    <n v="60"/>
    <n v="10"/>
    <n v="183"/>
    <n v="1187"/>
    <n v="2852"/>
    <x v="0"/>
  </r>
  <r>
    <x v="27"/>
    <x v="16"/>
    <n v="15447"/>
    <x v="524"/>
    <n v="12.3999996185303"/>
    <n v="0"/>
    <n v="9.6700000762939506"/>
    <n v="0.38999998569488498"/>
    <n v="2.3499999046325701"/>
    <n v="0"/>
    <n v="90"/>
    <n v="9"/>
    <n v="153"/>
    <n v="1188"/>
    <n v="3062"/>
    <x v="0"/>
  </r>
  <r>
    <x v="27"/>
    <x v="17"/>
    <n v="12315"/>
    <x v="477"/>
    <n v="9.6499996185302699"/>
    <n v="0"/>
    <n v="6.1700000762939498"/>
    <n v="0.31000000238418601"/>
    <n v="3.1700000762939502"/>
    <n v="0"/>
    <n v="58"/>
    <n v="8"/>
    <n v="159"/>
    <n v="1215"/>
    <n v="2794"/>
    <x v="0"/>
  </r>
  <r>
    <x v="27"/>
    <x v="18"/>
    <n v="7135"/>
    <x v="525"/>
    <n v="5.5900001525878897"/>
    <n v="0"/>
    <n v="2.9900000095367401"/>
    <n v="5.9999998658895499E-2"/>
    <n v="2.53999996185303"/>
    <n v="0"/>
    <n v="27"/>
    <n v="1"/>
    <n v="131"/>
    <n v="1281"/>
    <n v="2408"/>
    <x v="0"/>
  </r>
  <r>
    <x v="27"/>
    <x v="19"/>
    <n v="1170"/>
    <x v="526"/>
    <n v="0.85000002384185802"/>
    <n v="0"/>
    <n v="0"/>
    <n v="0"/>
    <n v="0.85000002384185802"/>
    <n v="0"/>
    <n v="0"/>
    <n v="0"/>
    <n v="51"/>
    <n v="1389"/>
    <n v="1886"/>
    <x v="0"/>
  </r>
  <r>
    <x v="27"/>
    <x v="20"/>
    <n v="1969"/>
    <x v="51"/>
    <n v="1.4299999475479099"/>
    <n v="0"/>
    <n v="0"/>
    <n v="0"/>
    <n v="1.4299999475479099"/>
    <n v="0"/>
    <n v="0"/>
    <n v="0"/>
    <n v="95"/>
    <n v="1345"/>
    <n v="1988"/>
    <x v="0"/>
  </r>
  <r>
    <x v="27"/>
    <x v="21"/>
    <n v="15484"/>
    <x v="527"/>
    <n v="11.8999996185303"/>
    <n v="0"/>
    <n v="8.3900003433227504"/>
    <n v="0.93000000715255704"/>
    <n v="2.5899999141693102"/>
    <n v="0"/>
    <n v="87"/>
    <n v="22"/>
    <n v="165"/>
    <n v="1166"/>
    <n v="3023"/>
    <x v="0"/>
  </r>
  <r>
    <x v="27"/>
    <x v="22"/>
    <n v="14581"/>
    <x v="528"/>
    <n v="11.1499996185303"/>
    <n v="0"/>
    <n v="8.8199996948242205"/>
    <n v="0.40000000596046398"/>
    <n v="1.9099999666214"/>
    <n v="0"/>
    <n v="89"/>
    <n v="8"/>
    <n v="123"/>
    <n v="1220"/>
    <n v="2918"/>
    <x v="0"/>
  </r>
  <r>
    <x v="27"/>
    <x v="23"/>
    <n v="14990"/>
    <x v="529"/>
    <n v="11.5100002288818"/>
    <n v="0"/>
    <n v="8.8500003814697301"/>
    <n v="0.44999998807907099"/>
    <n v="2.21000003814697"/>
    <n v="0"/>
    <n v="93"/>
    <n v="9"/>
    <n v="130"/>
    <n v="1208"/>
    <n v="2950"/>
    <x v="0"/>
  </r>
  <r>
    <x v="27"/>
    <x v="24"/>
    <n v="13953"/>
    <x v="530"/>
    <n v="11"/>
    <n v="0"/>
    <n v="9.1000003814697301"/>
    <n v="0.68999999761581399"/>
    <n v="1.21000003814697"/>
    <n v="0"/>
    <n v="90"/>
    <n v="15"/>
    <n v="90"/>
    <n v="1245"/>
    <n v="2859"/>
    <x v="0"/>
  </r>
  <r>
    <x v="27"/>
    <x v="25"/>
    <n v="19769"/>
    <x v="531"/>
    <n v="15.670000076293899"/>
    <n v="0"/>
    <n v="12.439999580383301"/>
    <n v="0.87999999523162797"/>
    <n v="2.3499999046325701"/>
    <n v="0"/>
    <n v="121"/>
    <n v="20"/>
    <n v="148"/>
    <n v="1076"/>
    <n v="3331"/>
    <x v="0"/>
  </r>
  <r>
    <x v="27"/>
    <x v="26"/>
    <n v="22026"/>
    <x v="532"/>
    <n v="17.649999618530298"/>
    <n v="0"/>
    <n v="13.3999996185303"/>
    <n v="0.58999997377395597"/>
    <n v="3.6600000858306898"/>
    <n v="0"/>
    <n v="125"/>
    <n v="14"/>
    <n v="228"/>
    <n v="1073"/>
    <n v="3589"/>
    <x v="0"/>
  </r>
  <r>
    <x v="27"/>
    <x v="27"/>
    <n v="12465"/>
    <x v="533"/>
    <n v="9.3800001144409197"/>
    <n v="0"/>
    <n v="6.1199998855590803"/>
    <n v="0.56999999284744296"/>
    <n v="2.6900000572204599"/>
    <n v="0"/>
    <n v="66"/>
    <n v="12"/>
    <n v="148"/>
    <n v="1214"/>
    <n v="2765"/>
    <x v="0"/>
  </r>
  <r>
    <x v="27"/>
    <x v="28"/>
    <n v="14810"/>
    <x v="534"/>
    <n v="11.3599996566772"/>
    <n v="0"/>
    <n v="9.0900001525878906"/>
    <n v="0.41999998688697798"/>
    <n v="1.8500000238418599"/>
    <n v="0"/>
    <n v="96"/>
    <n v="10"/>
    <n v="115"/>
    <n v="1219"/>
    <n v="2926"/>
    <x v="0"/>
  </r>
  <r>
    <x v="27"/>
    <x v="29"/>
    <n v="12209"/>
    <x v="535"/>
    <n v="9.3999996185302699"/>
    <n v="0"/>
    <n v="6.0799999237060502"/>
    <n v="0.28000000119209301"/>
    <n v="3.03999996185303"/>
    <n v="0"/>
    <n v="60"/>
    <n v="7"/>
    <n v="184"/>
    <n v="1189"/>
    <n v="2809"/>
    <x v="0"/>
  </r>
  <r>
    <x v="27"/>
    <x v="30"/>
    <n v="4998"/>
    <x v="439"/>
    <n v="3.9100000858306898"/>
    <n v="0"/>
    <n v="2.9500000476837198"/>
    <n v="0.20000000298023199"/>
    <n v="0.75999999046325695"/>
    <n v="0"/>
    <n v="28"/>
    <n v="4"/>
    <n v="39"/>
    <n v="839"/>
    <n v="1505"/>
    <x v="0"/>
  </r>
  <r>
    <x v="28"/>
    <x v="0"/>
    <n v="9033"/>
    <x v="536"/>
    <n v="7.1599998474121103"/>
    <n v="0"/>
    <n v="5.4299998283386204"/>
    <n v="0.140000000596046"/>
    <n v="1.5900000333786"/>
    <n v="0"/>
    <n v="40"/>
    <n v="2"/>
    <n v="154"/>
    <n v="1244"/>
    <n v="2044"/>
    <x v="1"/>
  </r>
  <r>
    <x v="28"/>
    <x v="1"/>
    <n v="8053"/>
    <x v="537"/>
    <n v="6.0999999046325701"/>
    <n v="0"/>
    <n v="4.1700000762939498"/>
    <n v="0.62999999523162797"/>
    <n v="1.3099999427795399"/>
    <n v="0"/>
    <n v="35"/>
    <n v="11"/>
    <n v="96"/>
    <n v="1298"/>
    <n v="1935"/>
    <x v="1"/>
  </r>
  <r>
    <x v="28"/>
    <x v="2"/>
    <n v="5234"/>
    <x v="374"/>
    <n v="3.46000003814697"/>
    <n v="0"/>
    <n v="1.9299999475479099"/>
    <n v="0.99000000953674305"/>
    <n v="0.54000002145767201"/>
    <n v="0"/>
    <n v="29"/>
    <n v="16"/>
    <n v="33"/>
    <n v="1362"/>
    <n v="1705"/>
    <x v="1"/>
  </r>
  <r>
    <x v="28"/>
    <x v="3"/>
    <n v="2672"/>
    <x v="65"/>
    <n v="1.7699999809265099"/>
    <n v="0"/>
    <n v="0"/>
    <n v="0"/>
    <n v="1.7599999904632599"/>
    <n v="0"/>
    <n v="0"/>
    <n v="0"/>
    <n v="105"/>
    <n v="1335"/>
    <n v="1632"/>
    <x v="1"/>
  </r>
  <r>
    <x v="28"/>
    <x v="4"/>
    <n v="9256"/>
    <x v="538"/>
    <n v="6.1399998664856001"/>
    <n v="0"/>
    <n v="0.43000000715255698"/>
    <n v="3.2699999809265101"/>
    <n v="2.4500000476837198"/>
    <n v="0"/>
    <n v="6"/>
    <n v="51"/>
    <n v="115"/>
    <n v="1268"/>
    <n v="1880"/>
    <x v="1"/>
  </r>
  <r>
    <x v="28"/>
    <x v="5"/>
    <n v="10204"/>
    <x v="539"/>
    <n v="7.9099998474121103"/>
    <n v="0"/>
    <n v="5.4299998283386204"/>
    <n v="0.15000000596046401"/>
    <n v="2.3299999237060498"/>
    <n v="0"/>
    <n v="41"/>
    <n v="5"/>
    <n v="157"/>
    <n v="1237"/>
    <n v="2112"/>
    <x v="1"/>
  </r>
  <r>
    <x v="28"/>
    <x v="6"/>
    <n v="5151"/>
    <x v="187"/>
    <n v="3.4800000190734899"/>
    <n v="0"/>
    <n v="1.03999996185303"/>
    <n v="0.62999999523162797"/>
    <n v="1.79999995231628"/>
    <n v="0"/>
    <n v="16"/>
    <n v="16"/>
    <n v="130"/>
    <n v="1278"/>
    <n v="1829"/>
    <x v="1"/>
  </r>
  <r>
    <x v="28"/>
    <x v="7"/>
    <n v="4212"/>
    <x v="540"/>
    <n v="2.7799999713897701"/>
    <n v="0"/>
    <n v="0"/>
    <n v="0"/>
    <n v="2.7799999713897701"/>
    <n v="0"/>
    <n v="0"/>
    <n v="0"/>
    <n v="164"/>
    <n v="1276"/>
    <n v="1763"/>
    <x v="1"/>
  </r>
  <r>
    <x v="28"/>
    <x v="8"/>
    <n v="6466"/>
    <x v="541"/>
    <n v="4.2699999809265101"/>
    <n v="0"/>
    <n v="0.33000001311302202"/>
    <n v="0.81999999284744296"/>
    <n v="3.1099998950958301"/>
    <n v="9.9999997764825804E-3"/>
    <n v="5"/>
    <n v="18"/>
    <n v="216"/>
    <n v="1201"/>
    <n v="1931"/>
    <x v="1"/>
  </r>
  <r>
    <x v="28"/>
    <x v="9"/>
    <n v="11268"/>
    <x v="542"/>
    <n v="8.5600004196166992"/>
    <n v="0"/>
    <n v="5.8800001144409197"/>
    <n v="0.93000000715255704"/>
    <n v="1.75"/>
    <n v="0"/>
    <n v="49"/>
    <n v="20"/>
    <n v="172"/>
    <n v="1199"/>
    <n v="2218"/>
    <x v="1"/>
  </r>
  <r>
    <x v="28"/>
    <x v="10"/>
    <n v="2824"/>
    <x v="113"/>
    <n v="1.87000000476837"/>
    <n v="0"/>
    <n v="0"/>
    <n v="0"/>
    <n v="1.87000000476837"/>
    <n v="0"/>
    <n v="0"/>
    <n v="0"/>
    <n v="120"/>
    <n v="1320"/>
    <n v="1651"/>
    <x v="1"/>
  </r>
  <r>
    <x v="28"/>
    <x v="11"/>
    <n v="9282"/>
    <x v="203"/>
    <n v="6.2600002288818404"/>
    <n v="0"/>
    <n v="2.0899999141693102"/>
    <n v="1.03999996185303"/>
    <n v="3.1300001144409202"/>
    <n v="0"/>
    <n v="30"/>
    <n v="26"/>
    <n v="191"/>
    <n v="1193"/>
    <n v="2132"/>
    <x v="1"/>
  </r>
  <r>
    <x v="28"/>
    <x v="12"/>
    <n v="8905"/>
    <x v="129"/>
    <n v="7.1300001144409197"/>
    <n v="0"/>
    <n v="5.5999999046325701"/>
    <n v="0.18999999761581399"/>
    <n v="1.3400000333786"/>
    <n v="0"/>
    <n v="41"/>
    <n v="4"/>
    <n v="82"/>
    <n v="1313"/>
    <n v="1976"/>
    <x v="1"/>
  </r>
  <r>
    <x v="28"/>
    <x v="13"/>
    <n v="6829"/>
    <x v="543"/>
    <n v="4.5100002288818404"/>
    <n v="0"/>
    <n v="0.36000001430511502"/>
    <n v="2.3900001049041699"/>
    <n v="1.7699999809265099"/>
    <n v="0"/>
    <n v="7"/>
    <n v="54"/>
    <n v="118"/>
    <n v="1261"/>
    <n v="1909"/>
    <x v="1"/>
  </r>
  <r>
    <x v="28"/>
    <x v="14"/>
    <n v="4562"/>
    <x v="92"/>
    <n v="3.03999996185303"/>
    <n v="0"/>
    <n v="1.1799999475479099"/>
    <n v="0.490000009536743"/>
    <n v="1.37000000476837"/>
    <n v="0"/>
    <n v="19"/>
    <n v="14"/>
    <n v="108"/>
    <n v="1299"/>
    <n v="1813"/>
    <x v="1"/>
  </r>
  <r>
    <x v="28"/>
    <x v="15"/>
    <n v="10232"/>
    <x v="64"/>
    <n v="8.1800003051757795"/>
    <n v="0"/>
    <n v="6.2399997711181596"/>
    <n v="0.230000004172325"/>
    <n v="1.70000004768372"/>
    <n v="0"/>
    <n v="45"/>
    <n v="5"/>
    <n v="104"/>
    <n v="1286"/>
    <n v="2008"/>
    <x v="1"/>
  </r>
  <r>
    <x v="28"/>
    <x v="16"/>
    <n v="2718"/>
    <x v="544"/>
    <n v="1.79999995231628"/>
    <n v="0"/>
    <n v="0.67000001668930098"/>
    <n v="0.77999997138977095"/>
    <n v="0.34000000357627902"/>
    <n v="0"/>
    <n v="11"/>
    <n v="16"/>
    <n v="20"/>
    <n v="1393"/>
    <n v="1580"/>
    <x v="1"/>
  </r>
  <r>
    <x v="28"/>
    <x v="17"/>
    <n v="6260"/>
    <x v="545"/>
    <n v="4.2600002288818404"/>
    <n v="0"/>
    <n v="1.28999996185303"/>
    <n v="0.54000002145767201"/>
    <n v="2.4000000953674299"/>
    <n v="0"/>
    <n v="16"/>
    <n v="14"/>
    <n v="136"/>
    <n v="1257"/>
    <n v="1854"/>
    <x v="1"/>
  </r>
  <r>
    <x v="28"/>
    <x v="18"/>
    <n v="0"/>
    <x v="28"/>
    <n v="0"/>
    <n v="0"/>
    <n v="0"/>
    <n v="0"/>
    <n v="0"/>
    <n v="0"/>
    <n v="0"/>
    <n v="0"/>
    <n v="0"/>
    <n v="1440"/>
    <n v="0"/>
    <x v="1"/>
  </r>
  <r>
    <x v="29"/>
    <x v="0"/>
    <n v="7626"/>
    <x v="370"/>
    <n v="6.0500001907348597"/>
    <n v="2.2530810832977299"/>
    <n v="0.82999998331069902"/>
    <n v="0.70999997854232799"/>
    <n v="4.5"/>
    <n v="0"/>
    <n v="65"/>
    <n v="15"/>
    <n v="156"/>
    <n v="723"/>
    <n v="3635"/>
    <x v="0"/>
  </r>
  <r>
    <x v="29"/>
    <x v="1"/>
    <n v="12386"/>
    <x v="523"/>
    <n v="9.8199996948242205"/>
    <n v="2.0921471118927002"/>
    <n v="4.96000003814697"/>
    <n v="0.64999997615814198"/>
    <n v="4.21000003814697"/>
    <n v="0"/>
    <n v="116"/>
    <n v="14"/>
    <n v="169"/>
    <n v="680"/>
    <n v="4079"/>
    <x v="0"/>
  </r>
  <r>
    <x v="29"/>
    <x v="2"/>
    <n v="13318"/>
    <x v="546"/>
    <n v="10.560000419616699"/>
    <n v="2.2530810832977299"/>
    <n v="5.6199998855590803"/>
    <n v="1.0299999713897701"/>
    <n v="3.9100000858306898"/>
    <n v="0"/>
    <n v="123"/>
    <n v="21"/>
    <n v="174"/>
    <n v="699"/>
    <n v="4163"/>
    <x v="0"/>
  </r>
  <r>
    <x v="29"/>
    <x v="3"/>
    <n v="14461"/>
    <x v="547"/>
    <n v="11.4700002670288"/>
    <n v="0"/>
    <n v="4.9099998474121103"/>
    <n v="1.1499999761581401"/>
    <n v="5.4099998474121103"/>
    <n v="0"/>
    <n v="60"/>
    <n v="23"/>
    <n v="190"/>
    <n v="729"/>
    <n v="3666"/>
    <x v="0"/>
  </r>
  <r>
    <x v="29"/>
    <x v="4"/>
    <n v="11207"/>
    <x v="548"/>
    <n v="8.8900003433227504"/>
    <n v="0"/>
    <n v="5.3699998855590803"/>
    <n v="1.0700000524520901"/>
    <n v="2.4400000572204599"/>
    <n v="0"/>
    <n v="64"/>
    <n v="21"/>
    <n v="142"/>
    <n v="563"/>
    <n v="3363"/>
    <x v="0"/>
  </r>
  <r>
    <x v="29"/>
    <x v="5"/>
    <n v="2132"/>
    <x v="549"/>
    <n v="1.6900000572204601"/>
    <n v="0"/>
    <n v="0"/>
    <n v="0"/>
    <n v="1.6900000572204601"/>
    <n v="0"/>
    <n v="0"/>
    <n v="0"/>
    <n v="93"/>
    <n v="599"/>
    <n v="2572"/>
    <x v="0"/>
  </r>
  <r>
    <x v="29"/>
    <x v="6"/>
    <n v="13630"/>
    <x v="550"/>
    <n v="10.810000419616699"/>
    <n v="2.0921471118927002"/>
    <n v="5.0500001907348597"/>
    <n v="0.56000000238418601"/>
    <n v="5.1999998092651403"/>
    <n v="0"/>
    <n v="117"/>
    <n v="10"/>
    <n v="174"/>
    <n v="720"/>
    <n v="4157"/>
    <x v="0"/>
  </r>
  <r>
    <x v="29"/>
    <x v="7"/>
    <n v="13070"/>
    <x v="551"/>
    <n v="10.3599996566772"/>
    <n v="2.2530810832977299"/>
    <n v="5.3000001907348597"/>
    <n v="0.87999999523162797"/>
    <n v="4.1799998283386204"/>
    <n v="0"/>
    <n v="120"/>
    <n v="19"/>
    <n v="154"/>
    <n v="737"/>
    <n v="4092"/>
    <x v="0"/>
  </r>
  <r>
    <x v="29"/>
    <x v="8"/>
    <n v="9388"/>
    <x v="455"/>
    <n v="7.4400000572204599"/>
    <n v="2.0921471118927002"/>
    <n v="2.2300000190734899"/>
    <n v="0.43999999761581399"/>
    <n v="4.7800002098083496"/>
    <n v="0"/>
    <n v="82"/>
    <n v="8"/>
    <n v="169"/>
    <n v="763"/>
    <n v="3787"/>
    <x v="0"/>
  </r>
  <r>
    <x v="29"/>
    <x v="9"/>
    <n v="15148"/>
    <x v="552"/>
    <n v="12.0100002288818"/>
    <n v="2.2530810832977299"/>
    <n v="6.9000000953674299"/>
    <n v="0.81999999284744296"/>
    <n v="4.28999996185303"/>
    <n v="0"/>
    <n v="137"/>
    <n v="16"/>
    <n v="145"/>
    <n v="677"/>
    <n v="4236"/>
    <x v="0"/>
  </r>
  <r>
    <x v="29"/>
    <x v="10"/>
    <n v="12200"/>
    <x v="553"/>
    <n v="9.6700000762939506"/>
    <n v="2.0921471118927002"/>
    <n v="4.9099998474121103"/>
    <n v="0.58999997377395597"/>
    <n v="4.1799998283386204"/>
    <n v="0"/>
    <n v="113"/>
    <n v="12"/>
    <n v="159"/>
    <n v="769"/>
    <n v="4044"/>
    <x v="0"/>
  </r>
  <r>
    <x v="29"/>
    <x v="11"/>
    <n v="5709"/>
    <x v="554"/>
    <n v="4.5300002098083496"/>
    <n v="0"/>
    <n v="1.5199999809265099"/>
    <n v="0.519999980926514"/>
    <n v="2.4800000190734899"/>
    <n v="0"/>
    <n v="19"/>
    <n v="10"/>
    <n v="136"/>
    <n v="740"/>
    <n v="2908"/>
    <x v="0"/>
  </r>
  <r>
    <x v="29"/>
    <x v="12"/>
    <n v="3703"/>
    <x v="555"/>
    <n v="2.9400000572204599"/>
    <n v="0"/>
    <n v="0"/>
    <n v="0"/>
    <n v="2.9400000572204599"/>
    <n v="0"/>
    <n v="0"/>
    <n v="0"/>
    <n v="135"/>
    <n v="734"/>
    <n v="2741"/>
    <x v="0"/>
  </r>
  <r>
    <x v="29"/>
    <x v="13"/>
    <n v="12405"/>
    <x v="556"/>
    <n v="9.8400001525878906"/>
    <n v="2.0921471118927002"/>
    <n v="5.0500001907348597"/>
    <n v="0.87000000476837203"/>
    <n v="3.9200000762939502"/>
    <n v="0"/>
    <n v="117"/>
    <n v="16"/>
    <n v="141"/>
    <n v="692"/>
    <n v="4005"/>
    <x v="0"/>
  </r>
  <r>
    <x v="29"/>
    <x v="14"/>
    <n v="16208"/>
    <x v="557"/>
    <n v="12.8500003814697"/>
    <n v="0"/>
    <n v="7.5100002288818404"/>
    <n v="0.92000001668930098"/>
    <n v="4.4200000762939498"/>
    <n v="0"/>
    <n v="90"/>
    <n v="18"/>
    <n v="161"/>
    <n v="593"/>
    <n v="3763"/>
    <x v="0"/>
  </r>
  <r>
    <x v="29"/>
    <x v="15"/>
    <n v="7359"/>
    <x v="558"/>
    <n v="5.8400001525878897"/>
    <n v="0"/>
    <n v="0.33000001311302202"/>
    <n v="0.18000000715255701"/>
    <n v="5.3299999237060502"/>
    <n v="0"/>
    <n v="4"/>
    <n v="4"/>
    <n v="192"/>
    <n v="676"/>
    <n v="3061"/>
    <x v="0"/>
  </r>
  <r>
    <x v="29"/>
    <x v="16"/>
    <n v="5417"/>
    <x v="47"/>
    <n v="4.3000001907348597"/>
    <n v="0"/>
    <n v="0.89999997615814198"/>
    <n v="0.490000009536743"/>
    <n v="2.9100000858306898"/>
    <n v="0"/>
    <n v="11"/>
    <n v="10"/>
    <n v="139"/>
    <n v="711"/>
    <n v="2884"/>
    <x v="0"/>
  </r>
  <r>
    <x v="29"/>
    <x v="17"/>
    <n v="6175"/>
    <x v="166"/>
    <n v="4.9000000953674299"/>
    <n v="0"/>
    <n v="0.25"/>
    <n v="0.36000001430511502"/>
    <n v="4.2699999809265101"/>
    <n v="0"/>
    <n v="3"/>
    <n v="7"/>
    <n v="172"/>
    <n v="767"/>
    <n v="2982"/>
    <x v="0"/>
  </r>
  <r>
    <x v="29"/>
    <x v="18"/>
    <n v="2946"/>
    <x v="559"/>
    <n v="2.3399999141693102"/>
    <n v="0"/>
    <n v="0"/>
    <n v="0"/>
    <n v="2.3399999141693102"/>
    <n v="0"/>
    <n v="0"/>
    <n v="0"/>
    <n v="121"/>
    <n v="780"/>
    <n v="2660"/>
    <x v="0"/>
  </r>
  <r>
    <x v="29"/>
    <x v="19"/>
    <n v="11419"/>
    <x v="560"/>
    <n v="9.0600004196166992"/>
    <n v="0"/>
    <n v="6.0300002098083496"/>
    <n v="0.56000000238418601"/>
    <n v="2.4700000286102299"/>
    <n v="0"/>
    <n v="71"/>
    <n v="10"/>
    <n v="127"/>
    <n v="669"/>
    <n v="3369"/>
    <x v="0"/>
  </r>
  <r>
    <x v="29"/>
    <x v="20"/>
    <n v="6064"/>
    <x v="451"/>
    <n v="4.8099999427795401"/>
    <n v="2.0921471118927002"/>
    <n v="0.62999999523162797"/>
    <n v="0.17000000178813901"/>
    <n v="4.0100002288818404"/>
    <n v="0"/>
    <n v="63"/>
    <n v="4"/>
    <n v="142"/>
    <n v="802"/>
    <n v="3491"/>
    <x v="0"/>
  </r>
  <r>
    <x v="29"/>
    <x v="21"/>
    <n v="8712"/>
    <x v="561"/>
    <n v="6.9099998474121103"/>
    <n v="2.2530810832977299"/>
    <n v="1.3400000333786"/>
    <n v="1.0599999427795399"/>
    <n v="4.5"/>
    <n v="0"/>
    <n v="71"/>
    <n v="20"/>
    <n v="195"/>
    <n v="822"/>
    <n v="3784"/>
    <x v="0"/>
  </r>
  <r>
    <x v="29"/>
    <x v="22"/>
    <n v="7875"/>
    <x v="307"/>
    <n v="6.2399997711181596"/>
    <n v="0"/>
    <n v="1.5599999427795399"/>
    <n v="0.490000009536743"/>
    <n v="4.1999998092651403"/>
    <n v="0"/>
    <n v="19"/>
    <n v="10"/>
    <n v="167"/>
    <n v="680"/>
    <n v="3110"/>
    <x v="0"/>
  </r>
  <r>
    <x v="29"/>
    <x v="23"/>
    <n v="8567"/>
    <x v="562"/>
    <n v="6.78999996185303"/>
    <n v="2.2530810832977299"/>
    <n v="0.88999998569488503"/>
    <n v="0.15999999642372101"/>
    <n v="5.7399997711181596"/>
    <n v="0"/>
    <n v="66"/>
    <n v="3"/>
    <n v="214"/>
    <n v="764"/>
    <n v="3783"/>
    <x v="0"/>
  </r>
  <r>
    <x v="29"/>
    <x v="24"/>
    <n v="7045"/>
    <x v="525"/>
    <n v="5.5900001525878897"/>
    <n v="2.0921471118927002"/>
    <n v="1.54999995231628"/>
    <n v="0.25"/>
    <n v="3.7799999713897701"/>
    <n v="0"/>
    <n v="74"/>
    <n v="5"/>
    <n v="166"/>
    <n v="831"/>
    <n v="3644"/>
    <x v="0"/>
  </r>
  <r>
    <x v="29"/>
    <x v="25"/>
    <n v="4468"/>
    <x v="357"/>
    <n v="3.53999996185303"/>
    <n v="0"/>
    <n v="0"/>
    <n v="0"/>
    <n v="3.53999996185303"/>
    <n v="0"/>
    <n v="0"/>
    <n v="0"/>
    <n v="158"/>
    <n v="851"/>
    <n v="2799"/>
    <x v="0"/>
  </r>
  <r>
    <x v="29"/>
    <x v="26"/>
    <n v="2943"/>
    <x v="563"/>
    <n v="2.3299999237060498"/>
    <n v="0"/>
    <n v="0"/>
    <n v="0"/>
    <n v="2.3299999237060498"/>
    <n v="0"/>
    <n v="0"/>
    <n v="0"/>
    <n v="139"/>
    <n v="621"/>
    <n v="2685"/>
    <x v="0"/>
  </r>
  <r>
    <x v="29"/>
    <x v="27"/>
    <n v="8382"/>
    <x v="210"/>
    <n v="6.6500000953674299"/>
    <n v="2.0921471118927002"/>
    <n v="1.2699999809265099"/>
    <n v="0.66000002622604403"/>
    <n v="4.7199997901916504"/>
    <n v="0"/>
    <n v="71"/>
    <n v="13"/>
    <n v="171"/>
    <n v="772"/>
    <n v="3721"/>
    <x v="0"/>
  </r>
  <r>
    <x v="29"/>
    <x v="28"/>
    <n v="6582"/>
    <x v="373"/>
    <n v="5.2199997901916504"/>
    <n v="2.2530810832977299"/>
    <n v="0.66000002622604403"/>
    <n v="0.63999998569488503"/>
    <n v="3.9200000762939502"/>
    <n v="0"/>
    <n v="63"/>
    <n v="13"/>
    <n v="152"/>
    <n v="840"/>
    <n v="3586"/>
    <x v="0"/>
  </r>
  <r>
    <x v="29"/>
    <x v="29"/>
    <n v="9143"/>
    <x v="564"/>
    <n v="7.25"/>
    <n v="2.0921471118927002"/>
    <n v="1.3899999856948899"/>
    <n v="0.58999997377395597"/>
    <n v="5.2699999809265101"/>
    <n v="0"/>
    <n v="72"/>
    <n v="10"/>
    <n v="184"/>
    <n v="763"/>
    <n v="3788"/>
    <x v="0"/>
  </r>
  <r>
    <x v="29"/>
    <x v="30"/>
    <n v="4561"/>
    <x v="196"/>
    <n v="3.6199998855590798"/>
    <n v="0"/>
    <n v="0.64999997615814198"/>
    <n v="0.270000010728836"/>
    <n v="2.6900000572204599"/>
    <n v="0"/>
    <n v="8"/>
    <n v="6"/>
    <n v="102"/>
    <n v="433"/>
    <n v="1976"/>
    <x v="0"/>
  </r>
  <r>
    <x v="30"/>
    <x v="0"/>
    <n v="5014"/>
    <x v="439"/>
    <n v="3.9100000858306898"/>
    <n v="0"/>
    <n v="0"/>
    <n v="0.33000001311302202"/>
    <n v="3.5799999237060498"/>
    <n v="0"/>
    <n v="0"/>
    <n v="7"/>
    <n v="196"/>
    <n v="1237"/>
    <n v="2650"/>
    <x v="0"/>
  </r>
  <r>
    <x v="30"/>
    <x v="1"/>
    <n v="5571"/>
    <x v="156"/>
    <n v="4.3499999046325701"/>
    <n v="0"/>
    <n v="0.15000000596046401"/>
    <n v="0.97000002861022905"/>
    <n v="3.2300000190734899"/>
    <n v="0"/>
    <n v="2"/>
    <n v="23"/>
    <n v="163"/>
    <n v="1252"/>
    <n v="2654"/>
    <x v="0"/>
  </r>
  <r>
    <x v="30"/>
    <x v="2"/>
    <n v="3135"/>
    <x v="182"/>
    <n v="2.4500000476837198"/>
    <n v="0"/>
    <n v="0"/>
    <n v="0"/>
    <n v="2.4300000667571999"/>
    <n v="0"/>
    <n v="0"/>
    <n v="0"/>
    <n v="134"/>
    <n v="1306"/>
    <n v="2443"/>
    <x v="0"/>
  </r>
  <r>
    <x v="30"/>
    <x v="3"/>
    <n v="3430"/>
    <x v="101"/>
    <n v="2.6800000667571999"/>
    <n v="0"/>
    <n v="0"/>
    <n v="0"/>
    <n v="0.89999997615814198"/>
    <n v="0"/>
    <n v="0"/>
    <n v="0"/>
    <n v="65"/>
    <n v="1375"/>
    <n v="2505"/>
    <x v="0"/>
  </r>
  <r>
    <x v="30"/>
    <x v="4"/>
    <n v="5319"/>
    <x v="565"/>
    <n v="4.1500000953674299"/>
    <n v="0"/>
    <n v="0"/>
    <n v="0"/>
    <n v="0"/>
    <n v="0"/>
    <n v="0"/>
    <n v="0"/>
    <n v="0"/>
    <n v="1440"/>
    <n v="2693"/>
    <x v="0"/>
  </r>
  <r>
    <x v="30"/>
    <x v="5"/>
    <n v="3008"/>
    <x v="566"/>
    <n v="2.3499999046325701"/>
    <n v="0"/>
    <n v="0"/>
    <n v="0"/>
    <n v="0"/>
    <n v="0"/>
    <n v="0"/>
    <n v="0"/>
    <n v="0"/>
    <n v="1440"/>
    <n v="2439"/>
    <x v="0"/>
  </r>
  <r>
    <x v="30"/>
    <x v="6"/>
    <n v="3864"/>
    <x v="350"/>
    <n v="3.0099999904632599"/>
    <n v="0"/>
    <n v="0.31000000238418601"/>
    <n v="1.0599999427795399"/>
    <n v="1.3500000238418599"/>
    <n v="0"/>
    <n v="4"/>
    <n v="22"/>
    <n v="105"/>
    <n v="1309"/>
    <n v="2536"/>
    <x v="0"/>
  </r>
  <r>
    <x v="30"/>
    <x v="7"/>
    <n v="5697"/>
    <x v="198"/>
    <n v="4.4400000572204599"/>
    <n v="0"/>
    <n v="0.52999997138977095"/>
    <n v="0.479999989271164"/>
    <n v="3.4400000572204599"/>
    <n v="0"/>
    <n v="7"/>
    <n v="10"/>
    <n v="166"/>
    <n v="1257"/>
    <n v="2668"/>
    <x v="0"/>
  </r>
  <r>
    <x v="30"/>
    <x v="8"/>
    <n v="5273"/>
    <x v="567"/>
    <n v="4.1100001335143999"/>
    <n v="0"/>
    <n v="0"/>
    <n v="1.03999996185303"/>
    <n v="3.0699999332428001"/>
    <n v="0"/>
    <n v="0"/>
    <n v="27"/>
    <n v="167"/>
    <n v="1246"/>
    <n v="2647"/>
    <x v="0"/>
  </r>
  <r>
    <x v="30"/>
    <x v="9"/>
    <n v="8538"/>
    <x v="84"/>
    <n v="6.6599998474121103"/>
    <n v="0"/>
    <n v="2.6300001144409202"/>
    <n v="1.0199999809265099"/>
    <n v="3.0099999904632599"/>
    <n v="0"/>
    <n v="35"/>
    <n v="18"/>
    <n v="158"/>
    <n v="1229"/>
    <n v="2883"/>
    <x v="0"/>
  </r>
  <r>
    <x v="30"/>
    <x v="10"/>
    <n v="8687"/>
    <x v="568"/>
    <n v="6.7800002098083496"/>
    <n v="0"/>
    <n v="0.28999999165535001"/>
    <n v="2.4100000858306898"/>
    <n v="4.0799999237060502"/>
    <n v="0"/>
    <n v="4"/>
    <n v="54"/>
    <n v="212"/>
    <n v="1170"/>
    <n v="2944"/>
    <x v="0"/>
  </r>
  <r>
    <x v="30"/>
    <x v="11"/>
    <n v="9423"/>
    <x v="278"/>
    <n v="7.3499999046325701"/>
    <n v="0"/>
    <n v="0.52999997138977095"/>
    <n v="2.0299999713897701"/>
    <n v="4.75"/>
    <n v="0"/>
    <n v="7"/>
    <n v="44"/>
    <n v="238"/>
    <n v="1151"/>
    <n v="3012"/>
    <x v="0"/>
  </r>
  <r>
    <x v="30"/>
    <x v="12"/>
    <n v="8286"/>
    <x v="569"/>
    <n v="6.46000003814697"/>
    <n v="0"/>
    <n v="0.15000000596046401"/>
    <n v="2.0499999523162802"/>
    <n v="4.2699999809265101"/>
    <n v="0"/>
    <n v="2"/>
    <n v="44"/>
    <n v="206"/>
    <n v="1188"/>
    <n v="2889"/>
    <x v="0"/>
  </r>
  <r>
    <x v="30"/>
    <x v="13"/>
    <n v="4503"/>
    <x v="167"/>
    <n v="3.5099999904632599"/>
    <n v="0"/>
    <n v="1.4700000286102299"/>
    <n v="0.239999994635582"/>
    <n v="1.8099999427795399"/>
    <n v="0"/>
    <n v="18"/>
    <n v="6"/>
    <n v="122"/>
    <n v="1294"/>
    <n v="2547"/>
    <x v="0"/>
  </r>
  <r>
    <x v="30"/>
    <x v="14"/>
    <n v="10499"/>
    <x v="570"/>
    <n v="8.1899995803833008"/>
    <n v="0"/>
    <n v="7.0000000298023196E-2"/>
    <n v="4.2199997901916504"/>
    <n v="3.8900001049041699"/>
    <n v="0"/>
    <n v="1"/>
    <n v="91"/>
    <n v="214"/>
    <n v="1134"/>
    <n v="3093"/>
    <x v="0"/>
  </r>
  <r>
    <x v="30"/>
    <x v="15"/>
    <n v="12474"/>
    <x v="571"/>
    <n v="9.7299995422363299"/>
    <n v="0"/>
    <n v="6.5999999046325701"/>
    <n v="0.270000010728836"/>
    <n v="2.8699998855590798"/>
    <n v="0"/>
    <n v="77"/>
    <n v="5"/>
    <n v="129"/>
    <n v="1229"/>
    <n v="3142"/>
    <x v="0"/>
  </r>
  <r>
    <x v="30"/>
    <x v="16"/>
    <n v="6174"/>
    <x v="363"/>
    <n v="4.8200001716613796"/>
    <n v="0"/>
    <n v="0"/>
    <n v="1.20000004768372"/>
    <n v="3.6099998950958301"/>
    <n v="0"/>
    <n v="0"/>
    <n v="28"/>
    <n v="203"/>
    <n v="1209"/>
    <n v="2757"/>
    <x v="0"/>
  </r>
  <r>
    <x v="30"/>
    <x v="17"/>
    <n v="15168"/>
    <x v="572"/>
    <n v="11.829999923706101"/>
    <n v="0"/>
    <n v="3.9000000953674299"/>
    <n v="3"/>
    <n v="4.9200000762939498"/>
    <n v="0"/>
    <n v="46"/>
    <n v="67"/>
    <n v="258"/>
    <n v="1069"/>
    <n v="3513"/>
    <x v="0"/>
  </r>
  <r>
    <x v="30"/>
    <x v="18"/>
    <n v="10085"/>
    <x v="573"/>
    <n v="7.8699998855590803"/>
    <n v="0"/>
    <n v="0.15000000596046401"/>
    <n v="1.2799999713897701"/>
    <n v="6.4299998283386204"/>
    <n v="0"/>
    <n v="2"/>
    <n v="28"/>
    <n v="317"/>
    <n v="1093"/>
    <n v="3164"/>
    <x v="0"/>
  </r>
  <r>
    <x v="30"/>
    <x v="19"/>
    <n v="4512"/>
    <x v="574"/>
    <n v="3.5199999809265101"/>
    <n v="0"/>
    <n v="0.77999997138977095"/>
    <n v="0.119999997317791"/>
    <n v="2.03999996185303"/>
    <n v="0"/>
    <n v="10"/>
    <n v="2"/>
    <n v="117"/>
    <n v="1311"/>
    <n v="2596"/>
    <x v="0"/>
  </r>
  <r>
    <x v="30"/>
    <x v="20"/>
    <n v="8469"/>
    <x v="575"/>
    <n v="6.6100001335143999"/>
    <n v="0"/>
    <n v="0"/>
    <n v="0"/>
    <n v="0"/>
    <n v="0"/>
    <n v="0"/>
    <n v="0"/>
    <n v="0"/>
    <n v="1440"/>
    <n v="2894"/>
    <x v="0"/>
  </r>
  <r>
    <x v="30"/>
    <x v="21"/>
    <n v="12015"/>
    <x v="576"/>
    <n v="9.3699998855590803"/>
    <n v="0"/>
    <n v="0"/>
    <n v="0"/>
    <n v="0"/>
    <n v="0"/>
    <n v="0"/>
    <n v="0"/>
    <n v="0"/>
    <n v="1440"/>
    <n v="3212"/>
    <x v="0"/>
  </r>
  <r>
    <x v="30"/>
    <x v="22"/>
    <n v="3588"/>
    <x v="577"/>
    <n v="2.7999999523162802"/>
    <n v="0"/>
    <n v="0"/>
    <n v="0"/>
    <n v="0"/>
    <n v="0"/>
    <n v="0"/>
    <n v="0"/>
    <n v="0"/>
    <n v="1440"/>
    <n v="2516"/>
    <x v="0"/>
  </r>
  <r>
    <x v="30"/>
    <x v="23"/>
    <n v="12427"/>
    <x v="578"/>
    <n v="9.6899995803833008"/>
    <n v="0"/>
    <n v="0"/>
    <n v="0"/>
    <n v="1.1799999475479099"/>
    <n v="0"/>
    <n v="0"/>
    <n v="0"/>
    <n v="70"/>
    <n v="1370"/>
    <n v="3266"/>
    <x v="0"/>
  </r>
  <r>
    <x v="30"/>
    <x v="24"/>
    <n v="5843"/>
    <x v="579"/>
    <n v="4.5599999427795401"/>
    <n v="0"/>
    <n v="0.140000000596046"/>
    <n v="1.1900000572204601"/>
    <n v="3.2300000190734899"/>
    <n v="0"/>
    <n v="2"/>
    <n v="22"/>
    <n v="166"/>
    <n v="1250"/>
    <n v="2683"/>
    <x v="0"/>
  </r>
  <r>
    <x v="30"/>
    <x v="25"/>
    <n v="6117"/>
    <x v="580"/>
    <n v="4.7699999809265101"/>
    <n v="0"/>
    <n v="0"/>
    <n v="0"/>
    <n v="4.7699999809265101"/>
    <n v="0"/>
    <n v="0"/>
    <n v="0"/>
    <n v="250"/>
    <n v="1190"/>
    <n v="2810"/>
    <x v="0"/>
  </r>
  <r>
    <x v="30"/>
    <x v="26"/>
    <n v="9217"/>
    <x v="128"/>
    <n v="7.1900000572204599"/>
    <n v="0"/>
    <n v="0.21999999880790699"/>
    <n v="3.3099999427795401"/>
    <n v="3.6600000858306898"/>
    <n v="0"/>
    <n v="3"/>
    <n v="72"/>
    <n v="182"/>
    <n v="1183"/>
    <n v="2940"/>
    <x v="0"/>
  </r>
  <r>
    <x v="30"/>
    <x v="27"/>
    <n v="9877"/>
    <x v="581"/>
    <n v="7.6999998092651403"/>
    <n v="0"/>
    <n v="5.7600002288818404"/>
    <n v="0.17000000178813901"/>
    <n v="1.7300000190734901"/>
    <n v="0"/>
    <n v="66"/>
    <n v="4"/>
    <n v="110"/>
    <n v="1260"/>
    <n v="2947"/>
    <x v="0"/>
  </r>
  <r>
    <x v="30"/>
    <x v="28"/>
    <n v="8240"/>
    <x v="582"/>
    <n v="6.4299998283386204"/>
    <n v="0"/>
    <n v="0.68999999761581399"/>
    <n v="2.0099999904632599"/>
    <n v="3.7200000286102299"/>
    <n v="0"/>
    <n v="9"/>
    <n v="43"/>
    <n v="162"/>
    <n v="1226"/>
    <n v="2846"/>
    <x v="0"/>
  </r>
  <r>
    <x v="30"/>
    <x v="29"/>
    <n v="8701"/>
    <x v="562"/>
    <n v="6.78999996185303"/>
    <n v="0"/>
    <n v="0.37000000476837203"/>
    <n v="3.2400000095367401"/>
    <n v="3.1700000762939502"/>
    <n v="0"/>
    <n v="5"/>
    <n v="71"/>
    <n v="177"/>
    <n v="1106"/>
    <n v="2804"/>
    <x v="0"/>
  </r>
  <r>
    <x v="30"/>
    <x v="30"/>
    <n v="0"/>
    <x v="28"/>
    <n v="0"/>
    <n v="0"/>
    <n v="0"/>
    <n v="0"/>
    <n v="0"/>
    <n v="0"/>
    <n v="0"/>
    <n v="0"/>
    <n v="0"/>
    <n v="1440"/>
    <n v="0"/>
    <x v="0"/>
  </r>
  <r>
    <x v="31"/>
    <x v="0"/>
    <n v="2564"/>
    <x v="583"/>
    <n v="1.6399999856948899"/>
    <n v="0"/>
    <n v="0"/>
    <n v="0"/>
    <n v="1.6399999856948899"/>
    <n v="0"/>
    <n v="0"/>
    <n v="0"/>
    <n v="116"/>
    <n v="831"/>
    <n v="2044"/>
    <x v="0"/>
  </r>
  <r>
    <x v="31"/>
    <x v="1"/>
    <n v="1320"/>
    <x v="306"/>
    <n v="0.83999997377395597"/>
    <n v="0"/>
    <n v="0"/>
    <n v="0"/>
    <n v="0.83999997377395597"/>
    <n v="0"/>
    <n v="0"/>
    <n v="0"/>
    <n v="82"/>
    <n v="806"/>
    <n v="1934"/>
    <x v="0"/>
  </r>
  <r>
    <x v="31"/>
    <x v="2"/>
    <n v="1219"/>
    <x v="408"/>
    <n v="0.77999997138977095"/>
    <n v="0"/>
    <n v="0"/>
    <n v="0"/>
    <n v="0.77999997138977095"/>
    <n v="0"/>
    <n v="0"/>
    <n v="0"/>
    <n v="84"/>
    <n v="853"/>
    <n v="1963"/>
    <x v="0"/>
  </r>
  <r>
    <x v="31"/>
    <x v="3"/>
    <n v="2483"/>
    <x v="584"/>
    <n v="1.5900000333786"/>
    <n v="0"/>
    <n v="0"/>
    <n v="0"/>
    <n v="1.5900000333786"/>
    <n v="0"/>
    <n v="0"/>
    <n v="0"/>
    <n v="126"/>
    <n v="937"/>
    <n v="2009"/>
    <x v="0"/>
  </r>
  <r>
    <x v="31"/>
    <x v="4"/>
    <n v="244"/>
    <x v="163"/>
    <n v="0.15999999642372101"/>
    <n v="0"/>
    <n v="0"/>
    <n v="0"/>
    <n v="0.15999999642372101"/>
    <n v="0"/>
    <n v="0"/>
    <n v="0"/>
    <n v="12"/>
    <n v="1428"/>
    <n v="1721"/>
    <x v="0"/>
  </r>
  <r>
    <x v="31"/>
    <x v="5"/>
    <n v="0"/>
    <x v="28"/>
    <n v="0"/>
    <n v="0"/>
    <n v="0"/>
    <n v="0"/>
    <n v="0"/>
    <n v="0"/>
    <n v="0"/>
    <n v="0"/>
    <n v="0"/>
    <n v="1440"/>
    <n v="1688"/>
    <x v="0"/>
  </r>
  <r>
    <x v="31"/>
    <x v="6"/>
    <n v="0"/>
    <x v="28"/>
    <n v="0"/>
    <n v="0"/>
    <n v="0"/>
    <n v="0"/>
    <n v="0"/>
    <n v="0"/>
    <n v="0"/>
    <n v="0"/>
    <n v="0"/>
    <n v="1440"/>
    <n v="1688"/>
    <x v="0"/>
  </r>
  <r>
    <x v="31"/>
    <x v="7"/>
    <n v="0"/>
    <x v="28"/>
    <n v="0"/>
    <n v="0"/>
    <n v="0"/>
    <n v="0"/>
    <n v="0"/>
    <n v="0"/>
    <n v="0"/>
    <n v="0"/>
    <n v="0"/>
    <n v="1440"/>
    <n v="1688"/>
    <x v="0"/>
  </r>
  <r>
    <x v="31"/>
    <x v="8"/>
    <n v="3147"/>
    <x v="585"/>
    <n v="2.0099999904632599"/>
    <n v="0"/>
    <n v="0"/>
    <n v="0.28000000119209301"/>
    <n v="1.7400000095367401"/>
    <n v="0"/>
    <n v="0"/>
    <n v="10"/>
    <n v="139"/>
    <n v="744"/>
    <n v="2188"/>
    <x v="0"/>
  </r>
  <r>
    <x v="31"/>
    <x v="9"/>
    <n v="144"/>
    <x v="586"/>
    <n v="9.00000035762787E-2"/>
    <n v="0"/>
    <n v="0"/>
    <n v="0"/>
    <n v="9.00000035762787E-2"/>
    <n v="0"/>
    <n v="0"/>
    <n v="0"/>
    <n v="9"/>
    <n v="1431"/>
    <n v="1720"/>
    <x v="0"/>
  </r>
  <r>
    <x v="31"/>
    <x v="10"/>
    <n v="4068"/>
    <x v="70"/>
    <n v="2.5999999046325701"/>
    <n v="0"/>
    <n v="5.0000000745058101E-2"/>
    <n v="0.28000000119209301"/>
    <n v="2.2699999809265101"/>
    <n v="0"/>
    <n v="1"/>
    <n v="20"/>
    <n v="195"/>
    <n v="817"/>
    <n v="2419"/>
    <x v="0"/>
  </r>
  <r>
    <x v="31"/>
    <x v="11"/>
    <n v="5245"/>
    <x v="346"/>
    <n v="3.3599998950958301"/>
    <n v="0"/>
    <n v="0.15999999642372101"/>
    <n v="0.43999999761581399"/>
    <n v="2.75"/>
    <n v="0"/>
    <n v="8"/>
    <n v="45"/>
    <n v="232"/>
    <n v="795"/>
    <n v="2748"/>
    <x v="0"/>
  </r>
  <r>
    <x v="31"/>
    <x v="12"/>
    <n v="400"/>
    <x v="587"/>
    <n v="0.259999990463257"/>
    <n v="0"/>
    <n v="3.9999999105930301E-2"/>
    <n v="5.0000000745058101E-2"/>
    <n v="0.15999999642372101"/>
    <n v="0"/>
    <n v="3"/>
    <n v="8"/>
    <n v="19"/>
    <n v="1410"/>
    <n v="1799"/>
    <x v="0"/>
  </r>
  <r>
    <x v="31"/>
    <x v="13"/>
    <n v="0"/>
    <x v="28"/>
    <n v="0"/>
    <n v="0"/>
    <n v="0"/>
    <n v="0"/>
    <n v="0"/>
    <n v="0"/>
    <n v="0"/>
    <n v="0"/>
    <n v="0"/>
    <n v="1440"/>
    <n v="1688"/>
    <x v="0"/>
  </r>
  <r>
    <x v="31"/>
    <x v="14"/>
    <n v="1321"/>
    <x v="526"/>
    <n v="0.85000002384185802"/>
    <n v="0"/>
    <n v="0"/>
    <n v="0"/>
    <n v="0.85000002384185802"/>
    <n v="0"/>
    <n v="0"/>
    <n v="0"/>
    <n v="80"/>
    <n v="1360"/>
    <n v="1928"/>
    <x v="0"/>
  </r>
  <r>
    <x v="31"/>
    <x v="15"/>
    <n v="1758"/>
    <x v="55"/>
    <n v="1.12999999523163"/>
    <n v="0"/>
    <n v="0"/>
    <n v="0"/>
    <n v="1.12999999523163"/>
    <n v="0"/>
    <n v="0"/>
    <n v="0"/>
    <n v="112"/>
    <n v="900"/>
    <n v="2067"/>
    <x v="0"/>
  </r>
  <r>
    <x v="31"/>
    <x v="16"/>
    <n v="6157"/>
    <x v="588"/>
    <n v="3.9400000572204599"/>
    <n v="0"/>
    <n v="0"/>
    <n v="0"/>
    <n v="3.9400000572204599"/>
    <n v="0"/>
    <n v="0"/>
    <n v="0"/>
    <n v="310"/>
    <n v="714"/>
    <n v="2780"/>
    <x v="0"/>
  </r>
  <r>
    <x v="31"/>
    <x v="17"/>
    <n v="8360"/>
    <x v="369"/>
    <n v="5.3499999046325701"/>
    <n v="0"/>
    <n v="0.140000000596046"/>
    <n v="0.28000000119209301"/>
    <n v="4.9299998283386204"/>
    <n v="0"/>
    <n v="6"/>
    <n v="14"/>
    <n v="380"/>
    <n v="634"/>
    <n v="3101"/>
    <x v="0"/>
  </r>
  <r>
    <x v="31"/>
    <x v="18"/>
    <n v="7174"/>
    <x v="238"/>
    <n v="4.5900001525878897"/>
    <n v="0"/>
    <n v="0.33000001311302202"/>
    <n v="0.36000001430511502"/>
    <n v="3.9100000858306898"/>
    <n v="0"/>
    <n v="10"/>
    <n v="20"/>
    <n v="301"/>
    <n v="749"/>
    <n v="2896"/>
    <x v="0"/>
  </r>
  <r>
    <x v="31"/>
    <x v="19"/>
    <n v="1619"/>
    <x v="116"/>
    <n v="1.03999996185303"/>
    <n v="0"/>
    <n v="0"/>
    <n v="0"/>
    <n v="1.03999996185303"/>
    <n v="0"/>
    <n v="0"/>
    <n v="0"/>
    <n v="79"/>
    <n v="834"/>
    <n v="1962"/>
    <x v="0"/>
  </r>
  <r>
    <x v="31"/>
    <x v="20"/>
    <n v="1831"/>
    <x v="589"/>
    <n v="1.16999995708466"/>
    <n v="0"/>
    <n v="0"/>
    <n v="0"/>
    <n v="1.16999995708466"/>
    <n v="0"/>
    <n v="0"/>
    <n v="0"/>
    <n v="101"/>
    <n v="916"/>
    <n v="2015"/>
    <x v="0"/>
  </r>
  <r>
    <x v="31"/>
    <x v="21"/>
    <n v="2421"/>
    <x v="46"/>
    <n v="1.54999995231628"/>
    <n v="0"/>
    <n v="0"/>
    <n v="0"/>
    <n v="1.54999995231628"/>
    <n v="0"/>
    <n v="0"/>
    <n v="0"/>
    <n v="156"/>
    <n v="739"/>
    <n v="2297"/>
    <x v="0"/>
  </r>
  <r>
    <x v="31"/>
    <x v="22"/>
    <n v="2283"/>
    <x v="590"/>
    <n v="1.46000003814697"/>
    <n v="0"/>
    <n v="0"/>
    <n v="0"/>
    <n v="1.46000003814697"/>
    <n v="0"/>
    <n v="0"/>
    <n v="0"/>
    <n v="129"/>
    <n v="848"/>
    <n v="2067"/>
    <x v="0"/>
  </r>
  <r>
    <x v="31"/>
    <x v="23"/>
    <n v="0"/>
    <x v="28"/>
    <n v="0"/>
    <n v="0"/>
    <n v="0"/>
    <n v="0"/>
    <n v="0"/>
    <n v="0"/>
    <n v="0"/>
    <n v="0"/>
    <n v="0"/>
    <n v="1440"/>
    <n v="1688"/>
    <x v="0"/>
  </r>
  <r>
    <x v="31"/>
    <x v="24"/>
    <n v="0"/>
    <x v="28"/>
    <n v="0"/>
    <n v="0"/>
    <n v="0"/>
    <n v="0"/>
    <n v="0"/>
    <n v="0"/>
    <n v="0"/>
    <n v="0"/>
    <n v="0"/>
    <n v="1440"/>
    <n v="1688"/>
    <x v="0"/>
  </r>
  <r>
    <x v="31"/>
    <x v="25"/>
    <n v="0"/>
    <x v="28"/>
    <n v="0"/>
    <n v="0"/>
    <n v="0"/>
    <n v="0"/>
    <n v="0"/>
    <n v="0"/>
    <n v="0"/>
    <n v="0"/>
    <n v="0"/>
    <n v="1440"/>
    <n v="1688"/>
    <x v="0"/>
  </r>
  <r>
    <x v="31"/>
    <x v="26"/>
    <n v="0"/>
    <x v="28"/>
    <n v="0"/>
    <n v="0"/>
    <n v="0"/>
    <n v="0"/>
    <n v="0"/>
    <n v="0"/>
    <n v="0"/>
    <n v="0"/>
    <n v="0"/>
    <n v="1440"/>
    <n v="1688"/>
    <x v="0"/>
  </r>
  <r>
    <x v="31"/>
    <x v="27"/>
    <n v="0"/>
    <x v="28"/>
    <n v="0"/>
    <n v="0"/>
    <n v="0"/>
    <n v="0"/>
    <n v="0"/>
    <n v="0"/>
    <n v="0"/>
    <n v="0"/>
    <n v="0"/>
    <n v="1440"/>
    <n v="1688"/>
    <x v="0"/>
  </r>
  <r>
    <x v="31"/>
    <x v="28"/>
    <n v="0"/>
    <x v="28"/>
    <n v="0"/>
    <n v="0"/>
    <n v="0"/>
    <n v="0"/>
    <n v="0"/>
    <n v="0"/>
    <n v="0"/>
    <n v="0"/>
    <n v="0"/>
    <n v="48"/>
    <n v="57"/>
    <x v="0"/>
  </r>
  <r>
    <x v="32"/>
    <x v="0"/>
    <n v="23186"/>
    <x v="591"/>
    <n v="20.399999618530298"/>
    <n v="0"/>
    <n v="12.2200002670288"/>
    <n v="0.34000000357627902"/>
    <n v="7.8200001716613796"/>
    <n v="0"/>
    <n v="85"/>
    <n v="7"/>
    <n v="312"/>
    <n v="1036"/>
    <n v="3921"/>
    <x v="0"/>
  </r>
  <r>
    <x v="32"/>
    <x v="1"/>
    <n v="15337"/>
    <x v="592"/>
    <n v="9.5799999237060494"/>
    <n v="0"/>
    <n v="3.5499999523162802"/>
    <n v="0.37999999523162797"/>
    <n v="5.6399998664856001"/>
    <n v="0"/>
    <n v="108"/>
    <n v="18"/>
    <n v="216"/>
    <n v="1098"/>
    <n v="3566"/>
    <x v="0"/>
  </r>
  <r>
    <x v="32"/>
    <x v="2"/>
    <n v="21129"/>
    <x v="593"/>
    <n v="18.9799995422363"/>
    <n v="0"/>
    <n v="10.550000190734901"/>
    <n v="0.58999997377395597"/>
    <n v="7.75"/>
    <n v="1.9999999552965199E-2"/>
    <n v="68"/>
    <n v="13"/>
    <n v="298"/>
    <n v="1061"/>
    <n v="3793"/>
    <x v="0"/>
  </r>
  <r>
    <x v="32"/>
    <x v="3"/>
    <n v="13422"/>
    <x v="594"/>
    <n v="7.1700000762939498"/>
    <n v="0"/>
    <n v="5.0000000745058101E-2"/>
    <n v="5.0000000745058101E-2"/>
    <n v="7.0100002288818404"/>
    <n v="9.9999997764825804E-3"/>
    <n v="106"/>
    <n v="1"/>
    <n v="281"/>
    <n v="1052"/>
    <n v="3934"/>
    <x v="0"/>
  </r>
  <r>
    <x v="32"/>
    <x v="4"/>
    <n v="29326"/>
    <x v="595"/>
    <n v="25.290000915527301"/>
    <n v="0"/>
    <n v="13.2399997711182"/>
    <n v="1.21000003814697"/>
    <n v="10.710000038146999"/>
    <n v="0"/>
    <n v="94"/>
    <n v="29"/>
    <n v="429"/>
    <n v="888"/>
    <n v="4547"/>
    <x v="0"/>
  </r>
  <r>
    <x v="32"/>
    <x v="5"/>
    <n v="15118"/>
    <x v="596"/>
    <n v="8.8699998855590803"/>
    <n v="0"/>
    <n v="0"/>
    <n v="7.0000000298023196E-2"/>
    <n v="8.7899999618530291"/>
    <n v="0"/>
    <n v="58"/>
    <n v="15"/>
    <n v="307"/>
    <n v="1060"/>
    <n v="3545"/>
    <x v="0"/>
  </r>
  <r>
    <x v="32"/>
    <x v="6"/>
    <n v="11423"/>
    <x v="597"/>
    <n v="8.6700000762939506"/>
    <n v="0"/>
    <n v="2.4400000572204599"/>
    <n v="0.270000010728836"/>
    <n v="5.9400000572204599"/>
    <n v="0"/>
    <n v="29"/>
    <n v="5"/>
    <n v="191"/>
    <n v="1215"/>
    <n v="2761"/>
    <x v="0"/>
  </r>
  <r>
    <x v="32"/>
    <x v="7"/>
    <n v="18785"/>
    <x v="598"/>
    <n v="17.399999618530298"/>
    <n v="0"/>
    <n v="12.1499996185303"/>
    <n v="0.18000000715255701"/>
    <n v="5.0300002098083496"/>
    <n v="0"/>
    <n v="82"/>
    <n v="13"/>
    <n v="214"/>
    <n v="1131"/>
    <n v="3676"/>
    <x v="0"/>
  </r>
  <r>
    <x v="32"/>
    <x v="8"/>
    <n v="19948"/>
    <x v="599"/>
    <n v="18.110000610351602"/>
    <n v="0"/>
    <n v="11.0200004577637"/>
    <n v="0.68999999761581399"/>
    <n v="6.3400001525878897"/>
    <n v="0"/>
    <n v="73"/>
    <n v="19"/>
    <n v="225"/>
    <n v="1123"/>
    <n v="3679"/>
    <x v="0"/>
  </r>
  <r>
    <x v="32"/>
    <x v="9"/>
    <n v="19377"/>
    <x v="600"/>
    <n v="17.620000839233398"/>
    <n v="0"/>
    <n v="12.289999961853001"/>
    <n v="0.41999998688697798"/>
    <n v="4.8899998664856001"/>
    <n v="0"/>
    <n v="82"/>
    <n v="13"/>
    <n v="226"/>
    <n v="1119"/>
    <n v="3659"/>
    <x v="0"/>
  </r>
  <r>
    <x v="32"/>
    <x v="10"/>
    <n v="18258"/>
    <x v="601"/>
    <n v="16.309999465942401"/>
    <n v="0"/>
    <n v="10.2299995422363"/>
    <n v="2.9999999329447701E-2"/>
    <n v="5.9699997901916504"/>
    <n v="5.0000000745058101E-2"/>
    <n v="61"/>
    <n v="2"/>
    <n v="236"/>
    <n v="1141"/>
    <n v="3427"/>
    <x v="0"/>
  </r>
  <r>
    <x v="32"/>
    <x v="11"/>
    <n v="11200"/>
    <x v="386"/>
    <n v="7.4299998283386204"/>
    <n v="0"/>
    <n v="0"/>
    <n v="0"/>
    <n v="7.4000000953674299"/>
    <n v="9.9999997764825804E-3"/>
    <n v="102"/>
    <n v="6"/>
    <n v="300"/>
    <n v="1032"/>
    <n v="3891"/>
    <x v="0"/>
  </r>
  <r>
    <x v="32"/>
    <x v="12"/>
    <n v="16674"/>
    <x v="602"/>
    <n v="15.7399997711182"/>
    <n v="0"/>
    <n v="11.0100002288818"/>
    <n v="9.9999997764825804E-3"/>
    <n v="4.6900000572204599"/>
    <n v="0"/>
    <n v="64"/>
    <n v="1"/>
    <n v="227"/>
    <n v="1148"/>
    <n v="3455"/>
    <x v="0"/>
  </r>
  <r>
    <x v="32"/>
    <x v="13"/>
    <n v="12986"/>
    <x v="123"/>
    <n v="8.7399997711181605"/>
    <n v="0"/>
    <n v="2.3699998855590798"/>
    <n v="7.0000000298023196E-2"/>
    <n v="6.2699999809265101"/>
    <n v="9.9999997764825804E-3"/>
    <n v="113"/>
    <n v="8"/>
    <n v="218"/>
    <n v="1101"/>
    <n v="3802"/>
    <x v="0"/>
  </r>
  <r>
    <x v="32"/>
    <x v="14"/>
    <n v="11101"/>
    <x v="279"/>
    <n v="8.4300003051757795"/>
    <n v="0"/>
    <n v="1.7599999904632599"/>
    <n v="0.129999995231628"/>
    <n v="6.5"/>
    <n v="0"/>
    <n v="22"/>
    <n v="3"/>
    <n v="258"/>
    <n v="1157"/>
    <n v="2860"/>
    <x v="0"/>
  </r>
  <r>
    <x v="32"/>
    <x v="15"/>
    <n v="23629"/>
    <x v="603"/>
    <n v="20.649999618530298"/>
    <n v="0"/>
    <n v="13.069999694824199"/>
    <n v="0.43999999761581399"/>
    <n v="7.0999999046325701"/>
    <n v="0"/>
    <n v="93"/>
    <n v="8"/>
    <n v="235"/>
    <n v="1104"/>
    <n v="3808"/>
    <x v="0"/>
  </r>
  <r>
    <x v="32"/>
    <x v="16"/>
    <n v="14890"/>
    <x v="604"/>
    <n v="11.300000190734901"/>
    <n v="0"/>
    <n v="4.9299998283386204"/>
    <n v="0.37999999523162797"/>
    <n v="5.9699997901916504"/>
    <n v="0"/>
    <n v="58"/>
    <n v="8"/>
    <n v="231"/>
    <n v="1143"/>
    <n v="3060"/>
    <x v="0"/>
  </r>
  <r>
    <x v="32"/>
    <x v="17"/>
    <n v="9733"/>
    <x v="421"/>
    <n v="7.3899998664856001"/>
    <n v="0"/>
    <n v="1.37999999523163"/>
    <n v="0.17000000178813901"/>
    <n v="5.78999996185303"/>
    <n v="0"/>
    <n v="18"/>
    <n v="5"/>
    <n v="210"/>
    <n v="1207"/>
    <n v="2698"/>
    <x v="0"/>
  </r>
  <r>
    <x v="32"/>
    <x v="18"/>
    <n v="27745"/>
    <x v="605"/>
    <n v="26.719999313354499"/>
    <n v="0"/>
    <n v="21.659999847412099"/>
    <n v="7.9999998211860698E-2"/>
    <n v="4.9299998283386204"/>
    <n v="0"/>
    <n v="124"/>
    <n v="4"/>
    <n v="223"/>
    <n v="1089"/>
    <n v="4398"/>
    <x v="0"/>
  </r>
  <r>
    <x v="32"/>
    <x v="19"/>
    <n v="10930"/>
    <x v="606"/>
    <n v="8.3199996948242205"/>
    <n v="0"/>
    <n v="3.1300001144409202"/>
    <n v="0.56999999284744296"/>
    <n v="4.5700001716613796"/>
    <n v="0"/>
    <n v="36"/>
    <n v="12"/>
    <n v="166"/>
    <n v="1226"/>
    <n v="2786"/>
    <x v="0"/>
  </r>
  <r>
    <x v="32"/>
    <x v="20"/>
    <n v="4790"/>
    <x v="607"/>
    <n v="3.6400001049041699"/>
    <n v="0"/>
    <n v="0"/>
    <n v="0"/>
    <n v="3.5599999427795401"/>
    <n v="0"/>
    <n v="0"/>
    <n v="0"/>
    <n v="105"/>
    <n v="1335"/>
    <n v="2189"/>
    <x v="0"/>
  </r>
  <r>
    <x v="32"/>
    <x v="21"/>
    <n v="10818"/>
    <x v="608"/>
    <n v="8.2100000381469709"/>
    <n v="0"/>
    <n v="1.3899999856948899"/>
    <n v="0.10000000149011599"/>
    <n v="6.6700000762939498"/>
    <n v="9.9999997764825804E-3"/>
    <n v="19"/>
    <n v="3"/>
    <n v="229"/>
    <n v="1189"/>
    <n v="2817"/>
    <x v="0"/>
  </r>
  <r>
    <x v="32"/>
    <x v="22"/>
    <n v="18193"/>
    <x v="609"/>
    <n v="16.299999237060501"/>
    <n v="0"/>
    <n v="10.420000076293899"/>
    <n v="0.31000000238418601"/>
    <n v="5.5300002098083496"/>
    <n v="0"/>
    <n v="66"/>
    <n v="8"/>
    <n v="212"/>
    <n v="1154"/>
    <n v="3477"/>
    <x v="0"/>
  </r>
  <r>
    <x v="32"/>
    <x v="23"/>
    <n v="14055"/>
    <x v="122"/>
    <n v="10.670000076293899"/>
    <n v="0"/>
    <n v="5.46000003814697"/>
    <n v="0.81999999284744296"/>
    <n v="4.3699998855590803"/>
    <n v="0"/>
    <n v="67"/>
    <n v="15"/>
    <n v="188"/>
    <n v="1170"/>
    <n v="3052"/>
    <x v="0"/>
  </r>
  <r>
    <x v="32"/>
    <x v="24"/>
    <n v="21727"/>
    <x v="610"/>
    <n v="19.340000152587901"/>
    <n v="0"/>
    <n v="12.789999961853001"/>
    <n v="0.28999999165535001"/>
    <n v="6.1599998474121103"/>
    <n v="0"/>
    <n v="96"/>
    <n v="17"/>
    <n v="232"/>
    <n v="1095"/>
    <n v="4015"/>
    <x v="0"/>
  </r>
  <r>
    <x v="32"/>
    <x v="25"/>
    <n v="12332"/>
    <x v="10"/>
    <n v="8.1300001144409197"/>
    <n v="0"/>
    <n v="7.9999998211860698E-2"/>
    <n v="0.95999997854232799"/>
    <n v="6.9899997711181596"/>
    <n v="0"/>
    <n v="105"/>
    <n v="28"/>
    <n v="271"/>
    <n v="1036"/>
    <n v="4142"/>
    <x v="0"/>
  </r>
  <r>
    <x v="32"/>
    <x v="26"/>
    <n v="10686"/>
    <x v="611"/>
    <n v="8.1099996566772496"/>
    <n v="0"/>
    <n v="1.08000004291534"/>
    <n v="0.20000000298023199"/>
    <n v="6.8000001907348597"/>
    <n v="0"/>
    <n v="17"/>
    <n v="4"/>
    <n v="245"/>
    <n v="1174"/>
    <n v="2847"/>
    <x v="0"/>
  </r>
  <r>
    <x v="32"/>
    <x v="27"/>
    <n v="20226"/>
    <x v="612"/>
    <n v="18.25"/>
    <n v="0"/>
    <n v="11.1000003814697"/>
    <n v="0.80000001192092896"/>
    <n v="6.2399997711181596"/>
    <n v="5.0000000745058101E-2"/>
    <n v="73"/>
    <n v="19"/>
    <n v="217"/>
    <n v="1131"/>
    <n v="3710"/>
    <x v="0"/>
  </r>
  <r>
    <x v="32"/>
    <x v="28"/>
    <n v="10733"/>
    <x v="613"/>
    <n v="8.1499996185302699"/>
    <n v="0"/>
    <n v="1.3500000238418599"/>
    <n v="0.46000000834464999"/>
    <n v="6.2800002098083496"/>
    <n v="0"/>
    <n v="18"/>
    <n v="11"/>
    <n v="224"/>
    <n v="1187"/>
    <n v="2832"/>
    <x v="0"/>
  </r>
  <r>
    <x v="32"/>
    <x v="29"/>
    <n v="21420"/>
    <x v="614"/>
    <n v="19.559999465942401"/>
    <n v="0"/>
    <n v="13.2200002670288"/>
    <n v="0.40999999642372098"/>
    <n v="5.8899998664856001"/>
    <n v="0"/>
    <n v="88"/>
    <n v="12"/>
    <n v="213"/>
    <n v="1127"/>
    <n v="3832"/>
    <x v="0"/>
  </r>
  <r>
    <x v="32"/>
    <x v="30"/>
    <n v="8064"/>
    <x v="271"/>
    <n v="6.1199998855590803"/>
    <n v="0"/>
    <n v="1.8200000524520901"/>
    <n v="3.9999999105930301E-2"/>
    <n v="4.25"/>
    <n v="0"/>
    <n v="23"/>
    <n v="1"/>
    <n v="137"/>
    <n v="770"/>
    <n v="1849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x v="0"/>
    <n v="8.5"/>
    <n v="8.5"/>
    <n v="0"/>
    <n v="1.87999999523163"/>
    <n v="0.55000001192092896"/>
    <n v="6.0599999427795401"/>
    <n v="0"/>
    <n v="25"/>
    <n v="13"/>
    <n v="328"/>
    <n v="728"/>
    <n v="1985"/>
    <s v="Active User"/>
    <x v="0"/>
  </r>
  <r>
    <x v="0"/>
    <x v="1"/>
    <x v="1"/>
    <n v="6.9699997901916504"/>
    <n v="6.9699997901916504"/>
    <n v="0"/>
    <n v="1.5700000524520901"/>
    <n v="0.68999999761581399"/>
    <n v="4.71000003814697"/>
    <n v="0"/>
    <n v="21"/>
    <n v="19"/>
    <n v="217"/>
    <n v="776"/>
    <n v="1797"/>
    <s v="Active User"/>
    <x v="0"/>
  </r>
  <r>
    <x v="0"/>
    <x v="2"/>
    <x v="2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  <s v="Active User"/>
    <x v="0"/>
  </r>
  <r>
    <x v="0"/>
    <x v="3"/>
    <x v="3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  <s v="Active User"/>
    <x v="0"/>
  </r>
  <r>
    <x v="0"/>
    <x v="4"/>
    <x v="4"/>
    <n v="8.1599998474121094"/>
    <n v="8.1599998474121094"/>
    <n v="0"/>
    <n v="2.71000003814697"/>
    <n v="0.40999999642372098"/>
    <n v="5.03999996185303"/>
    <n v="0"/>
    <n v="36"/>
    <n v="10"/>
    <n v="221"/>
    <n v="773"/>
    <n v="1863"/>
    <s v="Active User"/>
    <x v="0"/>
  </r>
  <r>
    <x v="0"/>
    <x v="5"/>
    <x v="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  <s v="Active User"/>
    <x v="0"/>
  </r>
  <r>
    <x v="0"/>
    <x v="6"/>
    <x v="6"/>
    <n v="8.5900001525878906"/>
    <n v="8.5900001525878906"/>
    <n v="0"/>
    <n v="3.25"/>
    <n v="0.63999998569488503"/>
    <n v="4.71000003814697"/>
    <n v="0"/>
    <n v="42"/>
    <n v="16"/>
    <n v="233"/>
    <n v="1149"/>
    <n v="1921"/>
    <s v="Active User"/>
    <x v="0"/>
  </r>
  <r>
    <x v="0"/>
    <x v="7"/>
    <x v="7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  <s v="Active User"/>
    <x v="0"/>
  </r>
  <r>
    <x v="0"/>
    <x v="8"/>
    <x v="8"/>
    <n v="6.6799998283386204"/>
    <n v="6.6799998283386204"/>
    <n v="0"/>
    <n v="1.96000003814697"/>
    <n v="0.479999989271164"/>
    <n v="4.2399997711181596"/>
    <n v="0"/>
    <n v="28"/>
    <n v="12"/>
    <n v="205"/>
    <n v="818"/>
    <n v="1786"/>
    <s v="Active User"/>
    <x v="0"/>
  </r>
  <r>
    <x v="0"/>
    <x v="9"/>
    <x v="9"/>
    <n v="6.3400001525878897"/>
    <n v="6.3400001525878897"/>
    <n v="0"/>
    <n v="1.3400000333786"/>
    <n v="0.34999999403953602"/>
    <n v="4.6500000953674299"/>
    <n v="0"/>
    <n v="19"/>
    <n v="8"/>
    <n v="211"/>
    <n v="838"/>
    <n v="1775"/>
    <s v="Active User"/>
    <x v="0"/>
  </r>
  <r>
    <x v="0"/>
    <x v="10"/>
    <x v="10"/>
    <n v="8.1300001144409197"/>
    <n v="8.1300001144409197"/>
    <n v="0"/>
    <n v="4.7600002288818404"/>
    <n v="1.12000000476837"/>
    <n v="2.2400000095367401"/>
    <n v="0"/>
    <n v="66"/>
    <n v="27"/>
    <n v="130"/>
    <n v="1217"/>
    <n v="1827"/>
    <s v="Active User"/>
    <x v="0"/>
  </r>
  <r>
    <x v="0"/>
    <x v="11"/>
    <x v="1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  <s v="Active User"/>
    <x v="0"/>
  </r>
  <r>
    <x v="0"/>
    <x v="12"/>
    <x v="12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  <s v="Active User"/>
    <x v="0"/>
  </r>
  <r>
    <x v="0"/>
    <x v="13"/>
    <x v="13"/>
    <n v="9.8000001907348597"/>
    <n v="9.8000001907348597"/>
    <n v="0"/>
    <n v="5.28999996185303"/>
    <n v="0.56999999284744296"/>
    <n v="3.9400000572204599"/>
    <n v="0"/>
    <n v="73"/>
    <n v="14"/>
    <n v="216"/>
    <n v="814"/>
    <n v="2013"/>
    <s v="Active User"/>
    <x v="0"/>
  </r>
  <r>
    <x v="0"/>
    <x v="14"/>
    <x v="14"/>
    <n v="8.7899999618530291"/>
    <n v="8.7899999618530291"/>
    <n v="0"/>
    <n v="2.3299999237060498"/>
    <n v="0.92000001668930098"/>
    <n v="5.53999996185303"/>
    <n v="0"/>
    <n v="31"/>
    <n v="23"/>
    <n v="279"/>
    <n v="833"/>
    <n v="1970"/>
    <s v="Active User"/>
    <x v="0"/>
  </r>
  <r>
    <x v="0"/>
    <x v="15"/>
    <x v="15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  <s v="Active User"/>
    <x v="0"/>
  </r>
  <r>
    <x v="0"/>
    <x v="16"/>
    <x v="16"/>
    <n v="8.5299997329711896"/>
    <n v="8.5299997329711896"/>
    <n v="0"/>
    <n v="3.53999996185303"/>
    <n v="1.1599999666214"/>
    <n v="3.78999996185303"/>
    <n v="0"/>
    <n v="48"/>
    <n v="28"/>
    <n v="189"/>
    <n v="782"/>
    <n v="1898"/>
    <s v="Active User"/>
    <x v="0"/>
  </r>
  <r>
    <x v="0"/>
    <x v="17"/>
    <x v="17"/>
    <n v="7.1500000953674299"/>
    <n v="7.1500000953674299"/>
    <n v="0"/>
    <n v="1.0599999427795399"/>
    <n v="0.5"/>
    <n v="5.5799999237060502"/>
    <n v="0"/>
    <n v="16"/>
    <n v="12"/>
    <n v="243"/>
    <n v="815"/>
    <n v="1837"/>
    <s v="Active User"/>
    <x v="0"/>
  </r>
  <r>
    <x v="0"/>
    <x v="18"/>
    <x v="18"/>
    <n v="9.25"/>
    <n v="9.25"/>
    <n v="0"/>
    <n v="3.5599999427795401"/>
    <n v="1.41999995708466"/>
    <n v="4.2699999809265101"/>
    <n v="0"/>
    <n v="52"/>
    <n v="34"/>
    <n v="217"/>
    <n v="712"/>
    <n v="1947"/>
    <s v="Active User"/>
    <x v="0"/>
  </r>
  <r>
    <x v="0"/>
    <x v="19"/>
    <x v="19"/>
    <n v="6.8099999427795401"/>
    <n v="6.8099999427795401"/>
    <n v="0"/>
    <n v="2.28999996185303"/>
    <n v="1.6000000238418599"/>
    <n v="2.9200000762939502"/>
    <n v="0"/>
    <n v="33"/>
    <n v="35"/>
    <n v="246"/>
    <n v="730"/>
    <n v="1820"/>
    <s v="Active User"/>
    <x v="0"/>
  </r>
  <r>
    <x v="0"/>
    <x v="20"/>
    <x v="20"/>
    <n v="9.7100000381469709"/>
    <n v="9.7100000381469709"/>
    <n v="0"/>
    <n v="3.21000003814697"/>
    <n v="0.56999999284744296"/>
    <n v="5.9200000762939498"/>
    <n v="0"/>
    <n v="41"/>
    <n v="15"/>
    <n v="277"/>
    <n v="798"/>
    <n v="2004"/>
    <s v="Active User"/>
    <x v="0"/>
  </r>
  <r>
    <x v="0"/>
    <x v="21"/>
    <x v="21"/>
    <n v="9.6599998474121094"/>
    <n v="9.6599998474121094"/>
    <n v="0"/>
    <n v="3.7300000190734899"/>
    <n v="1.04999995231628"/>
    <n v="4.8800001144409197"/>
    <n v="0"/>
    <n v="50"/>
    <n v="24"/>
    <n v="254"/>
    <n v="816"/>
    <n v="1990"/>
    <s v="Active User"/>
    <x v="0"/>
  </r>
  <r>
    <x v="0"/>
    <x v="22"/>
    <x v="22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  <s v="Active User"/>
    <x v="0"/>
  </r>
  <r>
    <x v="0"/>
    <x v="23"/>
    <x v="23"/>
    <n v="8.8999996185302699"/>
    <n v="8.8999996185302699"/>
    <n v="0"/>
    <n v="2.9200000762939502"/>
    <n v="1.08000004291534"/>
    <n v="4.8800001144409197"/>
    <n v="0"/>
    <n v="45"/>
    <n v="24"/>
    <n v="250"/>
    <n v="857"/>
    <n v="1959"/>
    <s v="Active User"/>
    <x v="0"/>
  </r>
  <r>
    <x v="0"/>
    <x v="24"/>
    <x v="24"/>
    <n v="8.0299997329711896"/>
    <n v="8.0299997329711896"/>
    <n v="0"/>
    <n v="1.9700000286102299"/>
    <n v="0.25"/>
    <n v="5.8099999427795401"/>
    <n v="0"/>
    <n v="24"/>
    <n v="6"/>
    <n v="289"/>
    <n v="754"/>
    <n v="1896"/>
    <s v="Active User"/>
    <x v="0"/>
  </r>
  <r>
    <x v="0"/>
    <x v="25"/>
    <x v="25"/>
    <n v="7.71000003814697"/>
    <n v="7.71000003814697"/>
    <n v="0"/>
    <n v="2.46000003814697"/>
    <n v="2.1199998855590798"/>
    <n v="3.1300001144409202"/>
    <n v="0"/>
    <n v="37"/>
    <n v="46"/>
    <n v="175"/>
    <n v="833"/>
    <n v="1821"/>
    <s v="Active User"/>
    <x v="0"/>
  </r>
  <r>
    <x v="0"/>
    <x v="26"/>
    <x v="26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  <s v="Active User"/>
    <x v="0"/>
  </r>
  <r>
    <x v="0"/>
    <x v="27"/>
    <x v="27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  <s v="Active User"/>
    <x v="0"/>
  </r>
  <r>
    <x v="0"/>
    <x v="28"/>
    <x v="28"/>
    <n v="7.7699999809265101"/>
    <n v="7.7699999809265101"/>
    <n v="0"/>
    <n v="3.3499999046325701"/>
    <n v="1.1599999666214"/>
    <n v="3.2599999904632599"/>
    <n v="0"/>
    <n v="46"/>
    <n v="31"/>
    <n v="214"/>
    <n v="746"/>
    <n v="1859"/>
    <s v="Active User"/>
    <x v="0"/>
  </r>
  <r>
    <x v="0"/>
    <x v="29"/>
    <x v="29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  <s v="Active User"/>
    <x v="0"/>
  </r>
  <r>
    <x v="0"/>
    <x v="30"/>
    <x v="30"/>
    <n v="0"/>
    <n v="0"/>
    <n v="0"/>
    <n v="0"/>
    <n v="0"/>
    <n v="0"/>
    <n v="0"/>
    <n v="0"/>
    <n v="0"/>
    <n v="0"/>
    <n v="1440"/>
    <n v="0"/>
    <s v="Active User"/>
    <x v="0"/>
  </r>
  <r>
    <x v="1"/>
    <x v="0"/>
    <x v="31"/>
    <n v="5.3099999427795401"/>
    <n v="5.3099999427795401"/>
    <n v="0"/>
    <n v="0"/>
    <n v="0"/>
    <n v="5.3099999427795401"/>
    <n v="0"/>
    <n v="0"/>
    <n v="0"/>
    <n v="146"/>
    <n v="1294"/>
    <n v="1432"/>
    <s v="Active User"/>
    <x v="1"/>
  </r>
  <r>
    <x v="1"/>
    <x v="1"/>
    <x v="32"/>
    <n v="4.5500001907348597"/>
    <n v="4.5500001907348597"/>
    <n v="0"/>
    <n v="0"/>
    <n v="0"/>
    <n v="4.5500001907348597"/>
    <n v="0"/>
    <n v="0"/>
    <n v="0"/>
    <n v="148"/>
    <n v="1292"/>
    <n v="1411"/>
    <s v="Active User"/>
    <x v="1"/>
  </r>
  <r>
    <x v="1"/>
    <x v="2"/>
    <x v="33"/>
    <n v="5.9200000762939498"/>
    <n v="5.9200000762939498"/>
    <n v="0"/>
    <n v="0"/>
    <n v="0"/>
    <n v="5.9099998474121103"/>
    <n v="9.9999997764825804E-3"/>
    <n v="0"/>
    <n v="0"/>
    <n v="236"/>
    <n v="1204"/>
    <n v="1572"/>
    <s v="Active User"/>
    <x v="1"/>
  </r>
  <r>
    <x v="1"/>
    <x v="3"/>
    <x v="34"/>
    <n v="0.980000019073486"/>
    <n v="0.980000019073486"/>
    <n v="0"/>
    <n v="0"/>
    <n v="0"/>
    <n v="0.97000002861022905"/>
    <n v="0"/>
    <n v="0"/>
    <n v="0"/>
    <n v="96"/>
    <n v="1344"/>
    <n v="1344"/>
    <s v="Active User"/>
    <x v="1"/>
  </r>
  <r>
    <x v="1"/>
    <x v="4"/>
    <x v="35"/>
    <n v="3.4900000095367401"/>
    <n v="3.4900000095367401"/>
    <n v="0"/>
    <n v="0"/>
    <n v="0"/>
    <n v="3.4900000095367401"/>
    <n v="0"/>
    <n v="0"/>
    <n v="0"/>
    <n v="176"/>
    <n v="1264"/>
    <n v="1463"/>
    <s v="Active User"/>
    <x v="1"/>
  </r>
  <r>
    <x v="1"/>
    <x v="5"/>
    <x v="36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  <s v="Active User"/>
    <x v="1"/>
  </r>
  <r>
    <x v="1"/>
    <x v="6"/>
    <x v="37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  <s v="Active User"/>
    <x v="1"/>
  </r>
  <r>
    <x v="1"/>
    <x v="7"/>
    <x v="38"/>
    <n v="1.8999999761581401"/>
    <n v="1.8999999761581401"/>
    <n v="0"/>
    <n v="0"/>
    <n v="0"/>
    <n v="1.8999999761581401"/>
    <n v="0"/>
    <n v="0"/>
    <n v="0"/>
    <n v="141"/>
    <n v="1299"/>
    <n v="1435"/>
    <s v="Active User"/>
    <x v="1"/>
  </r>
  <r>
    <x v="1"/>
    <x v="8"/>
    <x v="39"/>
    <n v="3.2300000190734899"/>
    <n v="3.2300000190734899"/>
    <n v="0"/>
    <n v="0"/>
    <n v="0"/>
    <n v="3.2300000190734899"/>
    <n v="0"/>
    <n v="0"/>
    <n v="0"/>
    <n v="151"/>
    <n v="1289"/>
    <n v="1446"/>
    <s v="Active User"/>
    <x v="1"/>
  </r>
  <r>
    <x v="1"/>
    <x v="9"/>
    <x v="40"/>
    <n v="4.1300001144409197"/>
    <n v="4.1300001144409197"/>
    <n v="0"/>
    <n v="0"/>
    <n v="0"/>
    <n v="4.1100001335143999"/>
    <n v="1.9999999552965199E-2"/>
    <n v="0"/>
    <n v="0"/>
    <n v="186"/>
    <n v="1254"/>
    <n v="1467"/>
    <s v="Active User"/>
    <x v="1"/>
  </r>
  <r>
    <x v="1"/>
    <x v="10"/>
    <x v="41"/>
    <n v="2.6199998855590798"/>
    <n v="2.6199998855590798"/>
    <n v="0"/>
    <n v="0"/>
    <n v="0"/>
    <n v="2.5999999046325701"/>
    <n v="0"/>
    <n v="0"/>
    <n v="0"/>
    <n v="199"/>
    <n v="1241"/>
    <n v="1470"/>
    <s v="Active User"/>
    <x v="1"/>
  </r>
  <r>
    <x v="1"/>
    <x v="11"/>
    <x v="42"/>
    <n v="5.5500001907348597"/>
    <n v="5.5500001907348597"/>
    <n v="0"/>
    <n v="0"/>
    <n v="0"/>
    <n v="5.53999996185303"/>
    <n v="9.9999997764825804E-3"/>
    <n v="0"/>
    <n v="0"/>
    <n v="227"/>
    <n v="1213"/>
    <n v="1562"/>
    <s v="Active User"/>
    <x v="1"/>
  </r>
  <r>
    <x v="1"/>
    <x v="12"/>
    <x v="43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  <s v="Active User"/>
    <x v="1"/>
  </r>
  <r>
    <x v="1"/>
    <x v="13"/>
    <x v="44"/>
    <n v="4.2199997901916504"/>
    <n v="4.2199997901916504"/>
    <n v="0"/>
    <n v="0"/>
    <n v="0"/>
    <n v="4.1999998092651403"/>
    <n v="1.9999999552965199E-2"/>
    <n v="0"/>
    <n v="0"/>
    <n v="202"/>
    <n v="1238"/>
    <n v="1492"/>
    <s v="Active User"/>
    <x v="1"/>
  </r>
  <r>
    <x v="1"/>
    <x v="14"/>
    <x v="45"/>
    <n v="1.8400000333786"/>
    <n v="1.8400000333786"/>
    <n v="0"/>
    <n v="0"/>
    <n v="0"/>
    <n v="1.83000004291534"/>
    <n v="9.9999997764825804E-3"/>
    <n v="0"/>
    <n v="0"/>
    <n v="140"/>
    <n v="1300"/>
    <n v="1402"/>
    <s v="Active User"/>
    <x v="1"/>
  </r>
  <r>
    <x v="1"/>
    <x v="15"/>
    <x v="46"/>
    <n v="5.4400000572204599"/>
    <n v="5.4400000572204599"/>
    <n v="0"/>
    <n v="1.1100000143051101"/>
    <n v="1.87000000476837"/>
    <n v="2.46000003814697"/>
    <n v="0"/>
    <n v="17"/>
    <n v="36"/>
    <n v="154"/>
    <n v="1233"/>
    <n v="1670"/>
    <s v="Active User"/>
    <x v="1"/>
  </r>
  <r>
    <x v="1"/>
    <x v="16"/>
    <x v="47"/>
    <n v="1.78999996185303"/>
    <n v="1.78999996185303"/>
    <n v="0"/>
    <n v="0"/>
    <n v="0.20000000298023199"/>
    <n v="1.6000000238418599"/>
    <n v="0"/>
    <n v="0"/>
    <n v="5"/>
    <n v="115"/>
    <n v="1320"/>
    <n v="1401"/>
    <s v="Active User"/>
    <x v="1"/>
  </r>
  <r>
    <x v="1"/>
    <x v="17"/>
    <x v="48"/>
    <n v="1.54999995231628"/>
    <n v="1.54999995231628"/>
    <n v="0"/>
    <n v="0"/>
    <n v="0"/>
    <n v="1.54999995231628"/>
    <n v="0"/>
    <n v="0"/>
    <n v="0"/>
    <n v="150"/>
    <n v="1290"/>
    <n v="1404"/>
    <s v="Active User"/>
    <x v="1"/>
  </r>
  <r>
    <x v="1"/>
    <x v="18"/>
    <x v="49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  <s v="Active User"/>
    <x v="1"/>
  </r>
  <r>
    <x v="1"/>
    <x v="19"/>
    <x v="50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  <s v="Active User"/>
    <x v="1"/>
  </r>
  <r>
    <x v="1"/>
    <x v="20"/>
    <x v="51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  <s v="Active User"/>
    <x v="1"/>
  </r>
  <r>
    <x v="1"/>
    <x v="21"/>
    <x v="52"/>
    <n v="1.37000000476837"/>
    <n v="1.37000000476837"/>
    <n v="0"/>
    <n v="0"/>
    <n v="0"/>
    <n v="1.3400000333786"/>
    <n v="1.9999999552965199E-2"/>
    <n v="0"/>
    <n v="0"/>
    <n v="96"/>
    <n v="1344"/>
    <n v="1334"/>
    <s v="Active User"/>
    <x v="1"/>
  </r>
  <r>
    <x v="1"/>
    <x v="22"/>
    <x v="53"/>
    <n v="1.4299999475479099"/>
    <n v="1.4299999475479099"/>
    <n v="0"/>
    <n v="0"/>
    <n v="0"/>
    <n v="1.41999995708466"/>
    <n v="0"/>
    <n v="0"/>
    <n v="0"/>
    <n v="118"/>
    <n v="1322"/>
    <n v="1368"/>
    <s v="Active User"/>
    <x v="1"/>
  </r>
  <r>
    <x v="1"/>
    <x v="23"/>
    <x v="54"/>
    <n v="1.6100000143051101"/>
    <n v="1.6100000143051101"/>
    <n v="0"/>
    <n v="0"/>
    <n v="0"/>
    <n v="1.58000004291534"/>
    <n v="1.9999999552965199E-2"/>
    <n v="0"/>
    <n v="0"/>
    <n v="117"/>
    <n v="1323"/>
    <n v="1370"/>
    <s v="Active User"/>
    <x v="1"/>
  </r>
  <r>
    <x v="1"/>
    <x v="24"/>
    <x v="55"/>
    <n v="1.12000000476837"/>
    <n v="1.12000000476837"/>
    <n v="0"/>
    <n v="0"/>
    <n v="0"/>
    <n v="1.12000000476837"/>
    <n v="9.9999997764825804E-3"/>
    <n v="0"/>
    <n v="0"/>
    <n v="102"/>
    <n v="1338"/>
    <n v="1341"/>
    <s v="Active User"/>
    <x v="1"/>
  </r>
  <r>
    <x v="1"/>
    <x v="25"/>
    <x v="56"/>
    <n v="1.37000000476837"/>
    <n v="1.37000000476837"/>
    <n v="0"/>
    <n v="0"/>
    <n v="0"/>
    <n v="1.37000000476837"/>
    <n v="0"/>
    <n v="0"/>
    <n v="0"/>
    <n v="182"/>
    <n v="1258"/>
    <n v="1474"/>
    <s v="Active User"/>
    <x v="1"/>
  </r>
  <r>
    <x v="1"/>
    <x v="26"/>
    <x v="57"/>
    <n v="2.2300000190734899"/>
    <n v="2.2300000190734899"/>
    <n v="0"/>
    <n v="0"/>
    <n v="0"/>
    <n v="2.2200000286102299"/>
    <n v="0"/>
    <n v="0"/>
    <n v="0"/>
    <n v="152"/>
    <n v="1288"/>
    <n v="1427"/>
    <s v="Active User"/>
    <x v="1"/>
  </r>
  <r>
    <x v="1"/>
    <x v="27"/>
    <x v="58"/>
    <n v="1.12999999523163"/>
    <n v="1.12999999523163"/>
    <n v="0"/>
    <n v="0"/>
    <n v="0"/>
    <n v="1.12999999523163"/>
    <n v="0"/>
    <n v="0"/>
    <n v="0"/>
    <n v="91"/>
    <n v="1349"/>
    <n v="1328"/>
    <s v="Active User"/>
    <x v="1"/>
  </r>
  <r>
    <x v="1"/>
    <x v="28"/>
    <x v="59"/>
    <n v="1.9299999475479099"/>
    <n v="1.9299999475479099"/>
    <n v="0"/>
    <n v="0"/>
    <n v="0"/>
    <n v="1.91999995708466"/>
    <n v="9.9999997764825804E-3"/>
    <n v="0"/>
    <n v="0"/>
    <n v="139"/>
    <n v="1301"/>
    <n v="1393"/>
    <s v="Active User"/>
    <x v="1"/>
  </r>
  <r>
    <x v="1"/>
    <x v="29"/>
    <x v="60"/>
    <n v="2.03999996185303"/>
    <n v="2.03999996185303"/>
    <n v="0"/>
    <n v="0"/>
    <n v="0"/>
    <n v="2.03999996185303"/>
    <n v="0"/>
    <n v="0"/>
    <n v="0"/>
    <n v="112"/>
    <n v="1328"/>
    <n v="1359"/>
    <s v="Active User"/>
    <x v="1"/>
  </r>
  <r>
    <x v="1"/>
    <x v="30"/>
    <x v="61"/>
    <n v="1.9299999475479099"/>
    <n v="1.9299999475479099"/>
    <n v="0"/>
    <n v="0"/>
    <n v="0"/>
    <n v="1.91999995708466"/>
    <n v="9.9999997764825804E-3"/>
    <n v="0"/>
    <n v="0"/>
    <n v="107"/>
    <n v="890"/>
    <n v="1002"/>
    <s v="Active User"/>
    <x v="1"/>
  </r>
  <r>
    <x v="2"/>
    <x v="0"/>
    <x v="62"/>
    <n v="7.7699999809265101"/>
    <n v="7.7699999809265101"/>
    <n v="0"/>
    <n v="0.140000000596046"/>
    <n v="2.2999999523162802"/>
    <n v="5.3299999237060502"/>
    <n v="0"/>
    <n v="2"/>
    <n v="51"/>
    <n v="256"/>
    <n v="1131"/>
    <n v="3199"/>
    <s v="Active User"/>
    <x v="0"/>
  </r>
  <r>
    <x v="2"/>
    <x v="1"/>
    <x v="63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  <s v="Active User"/>
    <x v="0"/>
  </r>
  <r>
    <x v="2"/>
    <x v="2"/>
    <x v="64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  <s v="Active User"/>
    <x v="0"/>
  </r>
  <r>
    <x v="2"/>
    <x v="3"/>
    <x v="65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  <s v="Active User"/>
    <x v="0"/>
  </r>
  <r>
    <x v="2"/>
    <x v="4"/>
    <x v="66"/>
    <n v="11.1199998855591"/>
    <n v="11.1199998855591"/>
    <n v="0"/>
    <n v="4.0999999046325701"/>
    <n v="1.87999999523163"/>
    <n v="5.0900001525878897"/>
    <n v="0"/>
    <n v="51"/>
    <n v="42"/>
    <n v="212"/>
    <n v="1135"/>
    <n v="3493"/>
    <s v="Active User"/>
    <x v="0"/>
  </r>
  <r>
    <x v="2"/>
    <x v="5"/>
    <x v="67"/>
    <n v="6.3699998855590803"/>
    <n v="6.3699998855590803"/>
    <n v="0"/>
    <n v="2.25"/>
    <n v="0.56999999284744296"/>
    <n v="3.5499999523162802"/>
    <n v="0"/>
    <n v="29"/>
    <n v="13"/>
    <n v="186"/>
    <n v="1212"/>
    <n v="3011"/>
    <s v="Active User"/>
    <x v="0"/>
  </r>
  <r>
    <x v="2"/>
    <x v="6"/>
    <x v="68"/>
    <n v="5.1900000572204599"/>
    <n v="5.1900000572204599"/>
    <n v="0"/>
    <n v="1.0700000524520901"/>
    <n v="1.66999995708466"/>
    <n v="2.4500000476837198"/>
    <n v="0"/>
    <n v="15"/>
    <n v="33"/>
    <n v="121"/>
    <n v="1271"/>
    <n v="2806"/>
    <s v="Active User"/>
    <x v="0"/>
  </r>
  <r>
    <x v="2"/>
    <x v="7"/>
    <x v="69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  <s v="Active User"/>
    <x v="0"/>
  </r>
  <r>
    <x v="2"/>
    <x v="8"/>
    <x v="70"/>
    <n v="1.7699999809265099"/>
    <n v="1.7699999809265099"/>
    <n v="0"/>
    <n v="0"/>
    <n v="0"/>
    <n v="1.7599999904632599"/>
    <n v="9.9999997764825804E-3"/>
    <n v="0"/>
    <n v="0"/>
    <n v="125"/>
    <n v="1315"/>
    <n v="2430"/>
    <s v="Active User"/>
    <x v="0"/>
  </r>
  <r>
    <x v="2"/>
    <x v="9"/>
    <x v="71"/>
    <n v="0.88999998569488503"/>
    <n v="0.88999998569488503"/>
    <n v="0"/>
    <n v="0"/>
    <n v="0"/>
    <n v="0.87999999523162797"/>
    <n v="9.9999997764825804E-3"/>
    <n v="0"/>
    <n v="0"/>
    <n v="38"/>
    <n v="1402"/>
    <n v="2140"/>
    <s v="Active User"/>
    <x v="0"/>
  </r>
  <r>
    <x v="2"/>
    <x v="10"/>
    <x v="72"/>
    <n v="2.6700000762939502"/>
    <n v="2.6700000762939502"/>
    <n v="0"/>
    <n v="0"/>
    <n v="0"/>
    <n v="2.6600000858306898"/>
    <n v="9.9999997764825804E-3"/>
    <n v="0"/>
    <n v="0"/>
    <n v="86"/>
    <n v="1354"/>
    <n v="2344"/>
    <s v="Active User"/>
    <x v="0"/>
  </r>
  <r>
    <x v="2"/>
    <x v="11"/>
    <x v="73"/>
    <n v="4.8299999237060502"/>
    <n v="4.8299999237060502"/>
    <n v="0"/>
    <n v="0"/>
    <n v="0.57999998331069902"/>
    <n v="4.25"/>
    <n v="0"/>
    <n v="0"/>
    <n v="15"/>
    <n v="160"/>
    <n v="1265"/>
    <n v="2677"/>
    <s v="Active User"/>
    <x v="0"/>
  </r>
  <r>
    <x v="2"/>
    <x v="12"/>
    <x v="74"/>
    <n v="2.4100000858306898"/>
    <n v="2.4100000858306898"/>
    <n v="0"/>
    <n v="0"/>
    <n v="0"/>
    <n v="2.4100000858306898"/>
    <n v="0"/>
    <n v="0"/>
    <n v="0"/>
    <n v="89"/>
    <n v="1351"/>
    <n v="2413"/>
    <s v="Active User"/>
    <x v="0"/>
  </r>
  <r>
    <x v="2"/>
    <x v="13"/>
    <x v="75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  <s v="Active User"/>
    <x v="0"/>
  </r>
  <r>
    <x v="2"/>
    <x v="14"/>
    <x v="76"/>
    <n v="7.21000003814697"/>
    <n v="7.21000003814697"/>
    <n v="0"/>
    <n v="0.80000001192092896"/>
    <n v="1.7200000286102299"/>
    <n v="4.6900000572204599"/>
    <n v="0"/>
    <n v="11"/>
    <n v="41"/>
    <n v="223"/>
    <n v="1165"/>
    <n v="3123"/>
    <s v="Active User"/>
    <x v="0"/>
  </r>
  <r>
    <x v="2"/>
    <x v="15"/>
    <x v="77"/>
    <n v="2.2000000476837198"/>
    <n v="2.2000000476837198"/>
    <n v="0"/>
    <n v="0"/>
    <n v="0"/>
    <n v="2.2000000476837198"/>
    <n v="0"/>
    <n v="0"/>
    <n v="0"/>
    <n v="118"/>
    <n v="1322"/>
    <n v="2489"/>
    <s v="Active User"/>
    <x v="0"/>
  </r>
  <r>
    <x v="2"/>
    <x v="16"/>
    <x v="78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  <s v="Active User"/>
    <x v="0"/>
  </r>
  <r>
    <x v="2"/>
    <x v="17"/>
    <x v="79"/>
    <n v="2.3099999427795401"/>
    <n v="2.3099999427795401"/>
    <n v="0"/>
    <n v="0"/>
    <n v="0"/>
    <n v="2.3099999427795401"/>
    <n v="0"/>
    <n v="0"/>
    <n v="0"/>
    <n v="120"/>
    <n v="1193"/>
    <n v="2498"/>
    <s v="Active User"/>
    <x v="0"/>
  </r>
  <r>
    <x v="2"/>
    <x v="18"/>
    <x v="80"/>
    <n v="13.2399997711182"/>
    <n v="13.2399997711182"/>
    <n v="0"/>
    <n v="0.62999999523162797"/>
    <n v="3.1400001049041699"/>
    <n v="9.4600000381469709"/>
    <n v="0"/>
    <n v="9"/>
    <n v="71"/>
    <n v="402"/>
    <n v="816"/>
    <n v="3846"/>
    <s v="Active User"/>
    <x v="0"/>
  </r>
  <r>
    <x v="2"/>
    <x v="19"/>
    <x v="81"/>
    <n v="4.46000003814697"/>
    <n v="4.46000003814697"/>
    <n v="0"/>
    <n v="0.239999994635582"/>
    <n v="0.99000000953674305"/>
    <n v="3.2300000190734899"/>
    <n v="0"/>
    <n v="3"/>
    <n v="24"/>
    <n v="146"/>
    <n v="908"/>
    <n v="2696"/>
    <s v="Active User"/>
    <x v="0"/>
  </r>
  <r>
    <x v="2"/>
    <x v="20"/>
    <x v="82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  <s v="Active User"/>
    <x v="0"/>
  </r>
  <r>
    <x v="2"/>
    <x v="21"/>
    <x v="83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  <s v="Active User"/>
    <x v="0"/>
  </r>
  <r>
    <x v="2"/>
    <x v="22"/>
    <x v="84"/>
    <n v="1.6799999475479099"/>
    <n v="1.6799999475479099"/>
    <n v="0"/>
    <n v="0"/>
    <n v="0"/>
    <n v="1.6599999666214"/>
    <n v="1.9999999552965199E-2"/>
    <n v="0"/>
    <n v="0"/>
    <n v="52"/>
    <n v="1388"/>
    <n v="2222"/>
    <s v="Active User"/>
    <x v="0"/>
  </r>
  <r>
    <x v="2"/>
    <x v="23"/>
    <x v="85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  <s v="Active User"/>
    <x v="0"/>
  </r>
  <r>
    <x v="2"/>
    <x v="24"/>
    <x v="86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  <s v="Active User"/>
    <x v="0"/>
  </r>
  <r>
    <x v="2"/>
    <x v="25"/>
    <x v="87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  <s v="Active User"/>
    <x v="0"/>
  </r>
  <r>
    <x v="2"/>
    <x v="26"/>
    <x v="88"/>
    <n v="4.8899998664856001"/>
    <n v="4.8899998664856001"/>
    <n v="0"/>
    <n v="0"/>
    <n v="0"/>
    <n v="4.8800001144409197"/>
    <n v="0"/>
    <n v="0"/>
    <n v="0"/>
    <n v="295"/>
    <n v="991"/>
    <n v="2987"/>
    <s v="Active User"/>
    <x v="0"/>
  </r>
  <r>
    <x v="2"/>
    <x v="27"/>
    <x v="89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  <s v="Active User"/>
    <x v="0"/>
  </r>
  <r>
    <x v="2"/>
    <x v="28"/>
    <x v="90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  <s v="Active User"/>
    <x v="0"/>
  </r>
  <r>
    <x v="2"/>
    <x v="29"/>
    <x v="91"/>
    <n v="0.97000002861022905"/>
    <n v="0.97000002861022905"/>
    <n v="0"/>
    <n v="0"/>
    <n v="0"/>
    <n v="0.94999998807907104"/>
    <n v="9.9999997764825804E-3"/>
    <n v="0"/>
    <n v="0"/>
    <n v="49"/>
    <n v="713"/>
    <n v="1276"/>
    <s v="Active User"/>
    <x v="0"/>
  </r>
  <r>
    <x v="3"/>
    <x v="0"/>
    <x v="92"/>
    <n v="4.4299998283386204"/>
    <n v="4.4299998283386204"/>
    <n v="0"/>
    <n v="0"/>
    <n v="0"/>
    <n v="4.4299998283386204"/>
    <n v="0"/>
    <n v="0"/>
    <n v="0"/>
    <n v="339"/>
    <n v="1101"/>
    <n v="2030"/>
    <s v="Active User"/>
    <x v="1"/>
  </r>
  <r>
    <x v="3"/>
    <x v="1"/>
    <x v="93"/>
    <n v="3.2599999904632599"/>
    <n v="3.2599999904632599"/>
    <n v="0"/>
    <n v="0"/>
    <n v="0"/>
    <n v="3.2599999904632599"/>
    <n v="0"/>
    <n v="0"/>
    <n v="0"/>
    <n v="248"/>
    <n v="1192"/>
    <n v="1860"/>
    <s v="Active User"/>
    <x v="1"/>
  </r>
  <r>
    <x v="3"/>
    <x v="2"/>
    <x v="94"/>
    <n v="5.25"/>
    <n v="5.25"/>
    <n v="0"/>
    <n v="0"/>
    <n v="0"/>
    <n v="5.2300000190734899"/>
    <n v="0"/>
    <n v="0"/>
    <n v="0"/>
    <n v="373"/>
    <n v="843"/>
    <n v="2130"/>
    <s v="Active User"/>
    <x v="1"/>
  </r>
  <r>
    <x v="3"/>
    <x v="3"/>
    <x v="95"/>
    <n v="2.53999996185303"/>
    <n v="2.53999996185303"/>
    <n v="0"/>
    <n v="0"/>
    <n v="0"/>
    <n v="2.53999996185303"/>
    <n v="0"/>
    <n v="0"/>
    <n v="0"/>
    <n v="176"/>
    <n v="527"/>
    <n v="1725"/>
    <s v="Active User"/>
    <x v="1"/>
  </r>
  <r>
    <x v="3"/>
    <x v="4"/>
    <x v="96"/>
    <n v="2.2599999904632599"/>
    <n v="2.2599999904632599"/>
    <n v="0"/>
    <n v="0"/>
    <n v="0"/>
    <n v="2.2599999904632599"/>
    <n v="0"/>
    <n v="0"/>
    <n v="0"/>
    <n v="147"/>
    <n v="1293"/>
    <n v="1657"/>
    <s v="Active User"/>
    <x v="1"/>
  </r>
  <r>
    <x v="3"/>
    <x v="5"/>
    <x v="97"/>
    <n v="2.9900000095367401"/>
    <n v="2.9900000095367401"/>
    <n v="0"/>
    <n v="0.140000000596046"/>
    <n v="0.259999990463257"/>
    <n v="2.5899999141693102"/>
    <n v="0"/>
    <n v="2"/>
    <n v="8"/>
    <n v="199"/>
    <n v="1231"/>
    <n v="1793"/>
    <s v="Active User"/>
    <x v="1"/>
  </r>
  <r>
    <x v="3"/>
    <x v="6"/>
    <x v="98"/>
    <n v="3.03999996185303"/>
    <n v="3.03999996185303"/>
    <n v="0"/>
    <n v="0"/>
    <n v="0.479999989271164"/>
    <n v="2.5599999427795401"/>
    <n v="0"/>
    <n v="0"/>
    <n v="12"/>
    <n v="217"/>
    <n v="1211"/>
    <n v="1814"/>
    <s v="Active User"/>
    <x v="1"/>
  </r>
  <r>
    <x v="3"/>
    <x v="7"/>
    <x v="99"/>
    <n v="0.129999995231628"/>
    <n v="0.129999995231628"/>
    <n v="0"/>
    <n v="0"/>
    <n v="0"/>
    <n v="0.129999995231628"/>
    <n v="0"/>
    <n v="0"/>
    <n v="0"/>
    <n v="10"/>
    <n v="1430"/>
    <n v="1366"/>
    <s v="Active User"/>
    <x v="1"/>
  </r>
  <r>
    <x v="3"/>
    <x v="8"/>
    <x v="100"/>
    <n v="9.9999997764825804E-3"/>
    <n v="9.9999997764825804E-3"/>
    <n v="0"/>
    <n v="0"/>
    <n v="0"/>
    <n v="9.9999997764825804E-3"/>
    <n v="0"/>
    <n v="0"/>
    <n v="0"/>
    <n v="1"/>
    <n v="1439"/>
    <n v="1349"/>
    <s v="Active User"/>
    <x v="1"/>
  </r>
  <r>
    <x v="3"/>
    <x v="9"/>
    <x v="101"/>
    <n v="5.3200001716613796"/>
    <n v="5.3200001716613796"/>
    <n v="0"/>
    <n v="0.119999997317791"/>
    <n v="0.519999980926514"/>
    <n v="4.6799998283386204"/>
    <n v="0"/>
    <n v="2"/>
    <n v="13"/>
    <n v="308"/>
    <n v="1117"/>
    <n v="2062"/>
    <s v="Active User"/>
    <x v="1"/>
  </r>
  <r>
    <x v="3"/>
    <x v="10"/>
    <x v="102"/>
    <n v="3.5499999523162802"/>
    <n v="3.5499999523162802"/>
    <n v="0"/>
    <n v="0"/>
    <n v="0"/>
    <n v="3.5499999523162802"/>
    <n v="0"/>
    <n v="0"/>
    <n v="0"/>
    <n v="220"/>
    <n v="1220"/>
    <n v="1827"/>
    <s v="Active User"/>
    <x v="1"/>
  </r>
  <r>
    <x v="3"/>
    <x v="11"/>
    <x v="103"/>
    <n v="2.3599998950958301"/>
    <n v="2.3599998950958301"/>
    <n v="0"/>
    <n v="0"/>
    <n v="0"/>
    <n v="2.3599998950958301"/>
    <n v="0"/>
    <n v="0"/>
    <n v="0"/>
    <n v="139"/>
    <n v="1301"/>
    <n v="1645"/>
    <s v="Active User"/>
    <x v="1"/>
  </r>
  <r>
    <x v="3"/>
    <x v="12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13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14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15"/>
    <x v="104"/>
    <n v="0"/>
    <n v="0"/>
    <n v="0"/>
    <n v="0"/>
    <n v="0"/>
    <n v="0"/>
    <n v="0"/>
    <n v="0"/>
    <n v="0"/>
    <n v="1"/>
    <n v="1439"/>
    <n v="1348"/>
    <s v="Active User"/>
    <x v="1"/>
  </r>
  <r>
    <x v="3"/>
    <x v="16"/>
    <x v="105"/>
    <n v="4.5700001716613796"/>
    <n v="4.5700001716613796"/>
    <n v="0"/>
    <n v="0"/>
    <n v="0"/>
    <n v="4.5599999427795401"/>
    <n v="0"/>
    <n v="0"/>
    <n v="0"/>
    <n v="302"/>
    <n v="1138"/>
    <n v="1992"/>
    <s v="Active User"/>
    <x v="1"/>
  </r>
  <r>
    <x v="3"/>
    <x v="17"/>
    <x v="106"/>
    <n v="3.25"/>
    <n v="3.25"/>
    <n v="0"/>
    <n v="0"/>
    <n v="0"/>
    <n v="3.25"/>
    <n v="0"/>
    <n v="0"/>
    <n v="0"/>
    <n v="247"/>
    <n v="1082"/>
    <n v="1856"/>
    <s v="Active User"/>
    <x v="1"/>
  </r>
  <r>
    <x v="3"/>
    <x v="18"/>
    <x v="107"/>
    <n v="2.6700000762939502"/>
    <n v="2.6700000762939502"/>
    <n v="0"/>
    <n v="0"/>
    <n v="0"/>
    <n v="2.6500000953674299"/>
    <n v="0"/>
    <n v="0"/>
    <n v="0"/>
    <n v="184"/>
    <n v="218"/>
    <n v="1763"/>
    <s v="Active User"/>
    <x v="1"/>
  </r>
  <r>
    <x v="3"/>
    <x v="19"/>
    <x v="108"/>
    <n v="1.70000004768372"/>
    <n v="1.70000004768372"/>
    <n v="0"/>
    <n v="0"/>
    <n v="0.259999990463257"/>
    <n v="1.45000004768372"/>
    <n v="0"/>
    <n v="0"/>
    <n v="7"/>
    <n v="75"/>
    <n v="585"/>
    <n v="1541"/>
    <s v="Active User"/>
    <x v="1"/>
  </r>
  <r>
    <x v="3"/>
    <x v="20"/>
    <x v="30"/>
    <n v="0"/>
    <n v="0"/>
    <n v="0"/>
    <n v="0"/>
    <n v="0"/>
    <n v="0"/>
    <n v="0"/>
    <n v="0"/>
    <n v="0"/>
    <n v="0"/>
    <n v="1440"/>
    <n v="1348"/>
    <s v="Active User"/>
    <x v="1"/>
  </r>
  <r>
    <x v="3"/>
    <x v="21"/>
    <x v="109"/>
    <n v="2.6800000667571999"/>
    <n v="2.6800000667571999"/>
    <n v="0"/>
    <n v="0"/>
    <n v="0"/>
    <n v="2.6800000667571999"/>
    <n v="0"/>
    <n v="0"/>
    <n v="0"/>
    <n v="184"/>
    <n v="1256"/>
    <n v="1742"/>
    <s v="Active User"/>
    <x v="1"/>
  </r>
  <r>
    <x v="3"/>
    <x v="22"/>
    <x v="110"/>
    <n v="1.37000000476837"/>
    <n v="1.37000000476837"/>
    <n v="0"/>
    <n v="0"/>
    <n v="0"/>
    <n v="1.37000000476837"/>
    <n v="0"/>
    <n v="0"/>
    <n v="0"/>
    <n v="87"/>
    <n v="1353"/>
    <n v="1549"/>
    <s v="Active User"/>
    <x v="1"/>
  </r>
  <r>
    <x v="3"/>
    <x v="23"/>
    <x v="111"/>
    <n v="1.4800000190734901"/>
    <n v="1.4800000190734901"/>
    <n v="0"/>
    <n v="0"/>
    <n v="0"/>
    <n v="1.4800000190734901"/>
    <n v="0"/>
    <n v="0"/>
    <n v="0"/>
    <n v="120"/>
    <n v="1320"/>
    <n v="1589"/>
    <s v="Active User"/>
    <x v="1"/>
  </r>
  <r>
    <x v="3"/>
    <x v="24"/>
    <x v="112"/>
    <n v="2.9999999329447701E-2"/>
    <n v="2.9999999329447701E-2"/>
    <n v="0"/>
    <n v="0"/>
    <n v="0"/>
    <n v="2.9999999329447701E-2"/>
    <n v="0"/>
    <n v="0"/>
    <n v="0"/>
    <n v="2"/>
    <n v="1438"/>
    <n v="1351"/>
    <s v="Active User"/>
    <x v="1"/>
  </r>
  <r>
    <x v="3"/>
    <x v="25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26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27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28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29"/>
    <x v="30"/>
    <n v="0"/>
    <n v="0"/>
    <n v="0"/>
    <n v="0"/>
    <n v="0"/>
    <n v="0"/>
    <n v="0"/>
    <n v="0"/>
    <n v="0"/>
    <n v="0"/>
    <n v="1440"/>
    <n v="1347"/>
    <s v="Active User"/>
    <x v="1"/>
  </r>
  <r>
    <x v="3"/>
    <x v="30"/>
    <x v="30"/>
    <n v="0"/>
    <n v="0"/>
    <n v="0"/>
    <n v="0"/>
    <n v="0"/>
    <n v="0"/>
    <n v="0"/>
    <n v="0"/>
    <n v="0"/>
    <n v="0"/>
    <n v="711"/>
    <n v="665"/>
    <s v="Active User"/>
    <x v="1"/>
  </r>
  <r>
    <x v="4"/>
    <x v="0"/>
    <x v="113"/>
    <n v="0.46999999880790699"/>
    <n v="0.46999999880790699"/>
    <n v="0"/>
    <n v="0"/>
    <n v="0"/>
    <n v="0.46999999880790699"/>
    <n v="0"/>
    <n v="0"/>
    <n v="0"/>
    <n v="55"/>
    <n v="734"/>
    <n v="2220"/>
    <s v="Active User"/>
    <x v="1"/>
  </r>
  <r>
    <x v="4"/>
    <x v="1"/>
    <x v="114"/>
    <n v="0.25"/>
    <n v="0.25"/>
    <n v="0"/>
    <n v="0"/>
    <n v="0"/>
    <n v="0.25"/>
    <n v="0"/>
    <n v="0"/>
    <n v="0"/>
    <n v="32"/>
    <n v="986"/>
    <n v="2151"/>
    <s v="Active User"/>
    <x v="1"/>
  </r>
  <r>
    <x v="4"/>
    <x v="2"/>
    <x v="115"/>
    <n v="1.5"/>
    <n v="1.5"/>
    <n v="0"/>
    <n v="0"/>
    <n v="0.40000000596046398"/>
    <n v="1.1000000238418599"/>
    <n v="0"/>
    <n v="0"/>
    <n v="9"/>
    <n v="88"/>
    <n v="1292"/>
    <n v="2383"/>
    <s v="Active User"/>
    <x v="1"/>
  </r>
  <r>
    <x v="4"/>
    <x v="3"/>
    <x v="116"/>
    <n v="0.68000000715255704"/>
    <n v="0.68000000715255704"/>
    <n v="0"/>
    <n v="0"/>
    <n v="0"/>
    <n v="0.68000000715255704"/>
    <n v="0"/>
    <n v="0"/>
    <n v="0"/>
    <n v="51"/>
    <n v="941"/>
    <n v="2221"/>
    <s v="Active User"/>
    <x v="1"/>
  </r>
  <r>
    <x v="4"/>
    <x v="4"/>
    <x v="30"/>
    <n v="0"/>
    <n v="0"/>
    <n v="0"/>
    <n v="0"/>
    <n v="0"/>
    <n v="0"/>
    <n v="0"/>
    <n v="0"/>
    <n v="0"/>
    <n v="0"/>
    <n v="1440"/>
    <n v="2064"/>
    <s v="Active User"/>
    <x v="1"/>
  </r>
  <r>
    <x v="4"/>
    <x v="5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6"/>
    <x v="117"/>
    <n v="0.17000000178813901"/>
    <n v="0.17000000178813901"/>
    <n v="0"/>
    <n v="0"/>
    <n v="0"/>
    <n v="0.17000000178813901"/>
    <n v="0"/>
    <n v="0"/>
    <n v="0"/>
    <n v="17"/>
    <n v="1423"/>
    <n v="2111"/>
    <s v="Active User"/>
    <x v="1"/>
  </r>
  <r>
    <x v="4"/>
    <x v="7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8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9"/>
    <x v="30"/>
    <n v="0"/>
    <n v="0"/>
    <n v="0"/>
    <n v="0"/>
    <n v="0"/>
    <n v="0"/>
    <n v="0"/>
    <n v="0"/>
    <n v="0"/>
    <n v="0"/>
    <n v="1440"/>
    <n v="2064"/>
    <s v="Active User"/>
    <x v="1"/>
  </r>
  <r>
    <x v="4"/>
    <x v="10"/>
    <x v="118"/>
    <n v="0.10000000149011599"/>
    <n v="0.10000000149011599"/>
    <n v="0"/>
    <n v="0"/>
    <n v="0"/>
    <n v="0.10000000149011599"/>
    <n v="0"/>
    <n v="0"/>
    <n v="0"/>
    <n v="10"/>
    <n v="1430"/>
    <n v="2093"/>
    <s v="Active User"/>
    <x v="1"/>
  </r>
  <r>
    <x v="4"/>
    <x v="11"/>
    <x v="119"/>
    <n v="2.03999996185303"/>
    <n v="2.03999996185303"/>
    <n v="0"/>
    <n v="0"/>
    <n v="0"/>
    <n v="2.03999996185303"/>
    <n v="0"/>
    <n v="0"/>
    <n v="0"/>
    <n v="145"/>
    <n v="1295"/>
    <n v="2499"/>
    <s v="Active User"/>
    <x v="1"/>
  </r>
  <r>
    <x v="4"/>
    <x v="12"/>
    <x v="120"/>
    <n v="1.45000004768372"/>
    <n v="1.45000004768372"/>
    <n v="0"/>
    <n v="7.0000000298023196E-2"/>
    <n v="0.239999994635582"/>
    <n v="1.1399999856948899"/>
    <n v="0"/>
    <n v="1"/>
    <n v="6"/>
    <n v="75"/>
    <n v="1358"/>
    <n v="2324"/>
    <s v="Active User"/>
    <x v="1"/>
  </r>
  <r>
    <x v="4"/>
    <x v="13"/>
    <x v="121"/>
    <n v="0.109999999403954"/>
    <n v="0.109999999403954"/>
    <n v="0"/>
    <n v="0"/>
    <n v="0"/>
    <n v="0.109999999403954"/>
    <n v="0"/>
    <n v="0"/>
    <n v="0"/>
    <n v="12"/>
    <n v="1303"/>
    <n v="2100"/>
    <s v="Active User"/>
    <x v="1"/>
  </r>
  <r>
    <x v="4"/>
    <x v="14"/>
    <x v="122"/>
    <n v="2.5999999046325701"/>
    <n v="2.5999999046325701"/>
    <n v="0"/>
    <n v="0"/>
    <n v="0"/>
    <n v="2.5999999046325701"/>
    <n v="0"/>
    <n v="0"/>
    <n v="0"/>
    <n v="192"/>
    <n v="1058"/>
    <n v="2638"/>
    <s v="Active User"/>
    <x v="1"/>
  </r>
  <r>
    <x v="4"/>
    <x v="15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16"/>
    <x v="123"/>
    <n v="1.1599999666214"/>
    <n v="1.1599999666214"/>
    <n v="0"/>
    <n v="0"/>
    <n v="0"/>
    <n v="1.1599999666214"/>
    <n v="0"/>
    <n v="0"/>
    <n v="0"/>
    <n v="95"/>
    <n v="1167"/>
    <n v="2351"/>
    <s v="Active User"/>
    <x v="1"/>
  </r>
  <r>
    <x v="4"/>
    <x v="17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18"/>
    <x v="30"/>
    <n v="0"/>
    <n v="0"/>
    <n v="0"/>
    <n v="0"/>
    <n v="0"/>
    <n v="0"/>
    <n v="0"/>
    <n v="0"/>
    <n v="0"/>
    <n v="0"/>
    <n v="1440"/>
    <n v="2064"/>
    <s v="Active User"/>
    <x v="1"/>
  </r>
  <r>
    <x v="4"/>
    <x v="19"/>
    <x v="12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  <s v="Active User"/>
    <x v="1"/>
  </r>
  <r>
    <x v="4"/>
    <x v="20"/>
    <x v="125"/>
    <n v="2.6199998855590798"/>
    <n v="2.6199998855590798"/>
    <n v="0"/>
    <n v="1.1599999666214"/>
    <n v="0.30000001192092901"/>
    <n v="1.1599999666214"/>
    <n v="0"/>
    <n v="16"/>
    <n v="8"/>
    <n v="94"/>
    <n v="1322"/>
    <n v="2505"/>
    <s v="Active User"/>
    <x v="1"/>
  </r>
  <r>
    <x v="4"/>
    <x v="21"/>
    <x v="126"/>
    <n v="0.92000001668930098"/>
    <n v="0.92000001668930098"/>
    <n v="0"/>
    <n v="0.730000019073486"/>
    <n v="0"/>
    <n v="0.18000000715255701"/>
    <n v="0"/>
    <n v="10"/>
    <n v="0"/>
    <n v="17"/>
    <n v="1413"/>
    <n v="2195"/>
    <s v="Active User"/>
    <x v="1"/>
  </r>
  <r>
    <x v="4"/>
    <x v="22"/>
    <x v="127"/>
    <n v="1.2400000095367401"/>
    <n v="1.2400000095367401"/>
    <n v="0"/>
    <n v="0"/>
    <n v="0"/>
    <n v="1.2400000095367401"/>
    <n v="0"/>
    <n v="0"/>
    <n v="0"/>
    <n v="87"/>
    <n v="1353"/>
    <n v="2338"/>
    <s v="Active User"/>
    <x v="1"/>
  </r>
  <r>
    <x v="4"/>
    <x v="23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24"/>
    <x v="128"/>
    <n v="1.45000004768372"/>
    <n v="1.45000004768372"/>
    <n v="0"/>
    <n v="0"/>
    <n v="0"/>
    <n v="1.45000004768372"/>
    <n v="0"/>
    <n v="0"/>
    <n v="0"/>
    <n v="108"/>
    <n v="1332"/>
    <n v="2383"/>
    <s v="Active User"/>
    <x v="1"/>
  </r>
  <r>
    <x v="4"/>
    <x v="25"/>
    <x v="34"/>
    <n v="1.03999996185303"/>
    <n v="1.03999996185303"/>
    <n v="0"/>
    <n v="0"/>
    <n v="0"/>
    <n v="1.03999996185303"/>
    <n v="0"/>
    <n v="0"/>
    <n v="0"/>
    <n v="48"/>
    <n v="1392"/>
    <n v="2229"/>
    <s v="Active User"/>
    <x v="1"/>
  </r>
  <r>
    <x v="4"/>
    <x v="26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27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28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29"/>
    <x v="30"/>
    <n v="0"/>
    <n v="0"/>
    <n v="0"/>
    <n v="0"/>
    <n v="0"/>
    <n v="0"/>
    <n v="0"/>
    <n v="0"/>
    <n v="0"/>
    <n v="0"/>
    <n v="1440"/>
    <n v="2063"/>
    <s v="Active User"/>
    <x v="1"/>
  </r>
  <r>
    <x v="4"/>
    <x v="30"/>
    <x v="30"/>
    <n v="0"/>
    <n v="0"/>
    <n v="0"/>
    <n v="0"/>
    <n v="0"/>
    <n v="0"/>
    <n v="0"/>
    <n v="0"/>
    <n v="0"/>
    <n v="0"/>
    <n v="966"/>
    <n v="1383"/>
    <s v="Active User"/>
    <x v="1"/>
  </r>
  <r>
    <x v="5"/>
    <x v="0"/>
    <x v="129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  <s v="Active User"/>
    <x v="0"/>
  </r>
  <r>
    <x v="5"/>
    <x v="1"/>
    <x v="130"/>
    <n v="8.5"/>
    <n v="8.5"/>
    <n v="0"/>
    <n v="2.9900000095367401"/>
    <n v="0.10000000149011599"/>
    <n v="5.4099998474121103"/>
    <n v="0"/>
    <n v="43"/>
    <n v="5"/>
    <n v="292"/>
    <n v="1100"/>
    <n v="2601"/>
    <s v="Active User"/>
    <x v="0"/>
  </r>
  <r>
    <x v="5"/>
    <x v="2"/>
    <x v="131"/>
    <n v="7.5"/>
    <n v="7.5"/>
    <n v="0"/>
    <n v="2.4800000190734899"/>
    <n v="0.20999999344348899"/>
    <n v="4.8200001716613796"/>
    <n v="0"/>
    <n v="32"/>
    <n v="3"/>
    <n v="257"/>
    <n v="1148"/>
    <n v="2312"/>
    <s v="Active User"/>
    <x v="0"/>
  </r>
  <r>
    <x v="5"/>
    <x v="3"/>
    <x v="132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  <s v="Active User"/>
    <x v="0"/>
  </r>
  <r>
    <x v="5"/>
    <x v="4"/>
    <x v="133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  <s v="Active User"/>
    <x v="0"/>
  </r>
  <r>
    <x v="5"/>
    <x v="5"/>
    <x v="134"/>
    <n v="11.3999996185303"/>
    <n v="11.3999996185303"/>
    <n v="0"/>
    <n v="3.8699998855590798"/>
    <n v="0.66000002622604403"/>
    <n v="6.8800001144409197"/>
    <n v="0"/>
    <n v="28"/>
    <n v="29"/>
    <n v="331"/>
    <n v="1052"/>
    <n v="2782"/>
    <s v="Active User"/>
    <x v="0"/>
  </r>
  <r>
    <x v="5"/>
    <x v="6"/>
    <x v="135"/>
    <n v="10.069999694824199"/>
    <n v="10.069999694824199"/>
    <n v="0"/>
    <n v="3.6400001049041699"/>
    <n v="0.119999997317791"/>
    <n v="6.3000001907348597"/>
    <n v="0"/>
    <n v="48"/>
    <n v="3"/>
    <n v="311"/>
    <n v="1078"/>
    <n v="2770"/>
    <s v="Active User"/>
    <x v="0"/>
  </r>
  <r>
    <x v="5"/>
    <x v="7"/>
    <x v="136"/>
    <n v="8.5299997329711896"/>
    <n v="8.5299997329711896"/>
    <n v="0"/>
    <n v="3.28999996185303"/>
    <n v="0.239999994635582"/>
    <n v="5"/>
    <n v="0"/>
    <n v="31"/>
    <n v="7"/>
    <n v="250"/>
    <n v="1152"/>
    <n v="2489"/>
    <s v="Active User"/>
    <x v="0"/>
  </r>
  <r>
    <x v="5"/>
    <x v="8"/>
    <x v="134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  <s v="Active User"/>
    <x v="0"/>
  </r>
  <r>
    <x v="5"/>
    <x v="9"/>
    <x v="137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  <s v="Active User"/>
    <x v="0"/>
  </r>
  <r>
    <x v="5"/>
    <x v="10"/>
    <x v="138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  <s v="Active User"/>
    <x v="0"/>
  </r>
  <r>
    <x v="5"/>
    <x v="11"/>
    <x v="139"/>
    <n v="4.21000003814697"/>
    <n v="4.21000003814697"/>
    <n v="0"/>
    <n v="0"/>
    <n v="0"/>
    <n v="4.21000003814697"/>
    <n v="0"/>
    <n v="0"/>
    <n v="0"/>
    <n v="249"/>
    <n v="1191"/>
    <n v="2069"/>
    <s v="Active User"/>
    <x v="0"/>
  </r>
  <r>
    <x v="5"/>
    <x v="12"/>
    <x v="140"/>
    <n v="10.2799997329712"/>
    <n v="10.2799997329712"/>
    <n v="0"/>
    <n v="4.5500001907348597"/>
    <n v="1.1499999761581401"/>
    <n v="4.5799999237060502"/>
    <n v="0"/>
    <n v="37"/>
    <n v="26"/>
    <n v="216"/>
    <n v="1161"/>
    <n v="2529"/>
    <s v="Active User"/>
    <x v="0"/>
  </r>
  <r>
    <x v="5"/>
    <x v="13"/>
    <x v="141"/>
    <n v="8.0100002288818395"/>
    <n v="8.0100002288818395"/>
    <n v="0"/>
    <n v="3.3299999237060498"/>
    <n v="0.21999999880790699"/>
    <n v="4.46000003814697"/>
    <n v="0"/>
    <n v="44"/>
    <n v="8"/>
    <n v="217"/>
    <n v="1171"/>
    <n v="2470"/>
    <s v="Active User"/>
    <x v="0"/>
  </r>
  <r>
    <x v="5"/>
    <x v="14"/>
    <x v="142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  <s v="Active User"/>
    <x v="0"/>
  </r>
  <r>
    <x v="5"/>
    <x v="15"/>
    <x v="143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  <s v="Active User"/>
    <x v="0"/>
  </r>
  <r>
    <x v="5"/>
    <x v="16"/>
    <x v="144"/>
    <n v="7.1199998855590803"/>
    <n v="7.1199998855590803"/>
    <n v="0"/>
    <n v="0.40999999642372098"/>
    <n v="1.33000004291534"/>
    <n v="5.3899998664856001"/>
    <n v="0"/>
    <n v="6"/>
    <n v="20"/>
    <n v="291"/>
    <n v="1123"/>
    <n v="2296"/>
    <s v="Active User"/>
    <x v="0"/>
  </r>
  <r>
    <x v="5"/>
    <x v="17"/>
    <x v="145"/>
    <n v="7.1900000572204599"/>
    <n v="7.1900000572204599"/>
    <n v="0"/>
    <n v="0.479999989271164"/>
    <n v="1.21000003814697"/>
    <n v="5.5"/>
    <n v="0"/>
    <n v="21"/>
    <n v="40"/>
    <n v="281"/>
    <n v="1098"/>
    <n v="2611"/>
    <s v="Active User"/>
    <x v="0"/>
  </r>
  <r>
    <x v="5"/>
    <x v="18"/>
    <x v="146"/>
    <n v="12.9099998474121"/>
    <n v="12.9099998474121"/>
    <n v="0"/>
    <n v="0.93999999761581399"/>
    <n v="1.3999999761581401"/>
    <n v="10.569999694824199"/>
    <n v="0"/>
    <n v="13"/>
    <n v="23"/>
    <n v="361"/>
    <n v="1043"/>
    <n v="2732"/>
    <s v="Active User"/>
    <x v="0"/>
  </r>
  <r>
    <x v="5"/>
    <x v="19"/>
    <x v="147"/>
    <n v="7.4000000953674299"/>
    <n v="7.4000000953674299"/>
    <n v="0"/>
    <n v="1.9400000572204601"/>
    <n v="0.95999997854232799"/>
    <n v="4.5"/>
    <n v="0"/>
    <n v="25"/>
    <n v="28"/>
    <n v="245"/>
    <n v="1142"/>
    <n v="2380"/>
    <s v="Active User"/>
    <x v="0"/>
  </r>
  <r>
    <x v="5"/>
    <x v="20"/>
    <x v="148"/>
    <n v="7.28999996185303"/>
    <n v="7.28999996185303"/>
    <n v="0"/>
    <n v="2.6099998950958301"/>
    <n v="0.34000000357627902"/>
    <n v="4.3299999237060502"/>
    <n v="0"/>
    <n v="36"/>
    <n v="8"/>
    <n v="277"/>
    <n v="1119"/>
    <n v="2473"/>
    <s v="Active User"/>
    <x v="0"/>
  </r>
  <r>
    <x v="5"/>
    <x v="21"/>
    <x v="149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  <s v="Active User"/>
    <x v="0"/>
  </r>
  <r>
    <x v="5"/>
    <x v="22"/>
    <x v="150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  <s v="Active User"/>
    <x v="0"/>
  </r>
  <r>
    <x v="5"/>
    <x v="23"/>
    <x v="151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  <s v="Active User"/>
    <x v="0"/>
  </r>
  <r>
    <x v="5"/>
    <x v="24"/>
    <x v="152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  <s v="Active User"/>
    <x v="0"/>
  </r>
  <r>
    <x v="5"/>
    <x v="25"/>
    <x v="153"/>
    <n v="4.71000003814697"/>
    <n v="4.71000003814697"/>
    <n v="0"/>
    <n v="1.6100000143051101"/>
    <n v="7.9999998211860698E-2"/>
    <n v="3.0199999809265101"/>
    <n v="0"/>
    <n v="20"/>
    <n v="2"/>
    <n v="149"/>
    <n v="1269"/>
    <n v="1995"/>
    <s v="Active User"/>
    <x v="0"/>
  </r>
  <r>
    <x v="5"/>
    <x v="26"/>
    <x v="154"/>
    <n v="2.3099999427795401"/>
    <n v="2.3099999427795401"/>
    <n v="0"/>
    <n v="0"/>
    <n v="0"/>
    <n v="2.3099999427795401"/>
    <n v="0"/>
    <n v="0"/>
    <n v="0"/>
    <n v="135"/>
    <n v="1305"/>
    <n v="1848"/>
    <s v="Active User"/>
    <x v="0"/>
  </r>
  <r>
    <x v="5"/>
    <x v="27"/>
    <x v="155"/>
    <n v="9.3900003433227504"/>
    <n v="9.3900003433227504"/>
    <n v="0"/>
    <n v="2.1199998855590798"/>
    <n v="1.62999999523163"/>
    <n v="5.6399998664856001"/>
    <n v="0"/>
    <n v="35"/>
    <n v="47"/>
    <n v="297"/>
    <n v="1061"/>
    <n v="2709"/>
    <s v="Active User"/>
    <x v="0"/>
  </r>
  <r>
    <x v="5"/>
    <x v="28"/>
    <x v="156"/>
    <n v="8.9799995422363299"/>
    <n v="8.9799995422363299"/>
    <n v="0"/>
    <n v="2.2200000286102299"/>
    <n v="1.21000003814697"/>
    <n v="5.5599999427795401"/>
    <n v="0"/>
    <n v="57"/>
    <n v="28"/>
    <n v="271"/>
    <n v="1084"/>
    <n v="2797"/>
    <s v="Active User"/>
    <x v="0"/>
  </r>
  <r>
    <x v="5"/>
    <x v="29"/>
    <x v="157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  <s v="Active User"/>
    <x v="0"/>
  </r>
  <r>
    <x v="5"/>
    <x v="30"/>
    <x v="158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  <s v="Active User"/>
    <x v="0"/>
  </r>
  <r>
    <x v="6"/>
    <x v="0"/>
    <x v="159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  <s v="Active User"/>
    <x v="1"/>
  </r>
  <r>
    <x v="6"/>
    <x v="1"/>
    <x v="160"/>
    <n v="3.0999999046325701"/>
    <n v="3.0999999046325701"/>
    <n v="0"/>
    <n v="0"/>
    <n v="0"/>
    <n v="3.0999999046325701"/>
    <n v="0"/>
    <n v="0"/>
    <n v="0"/>
    <n v="238"/>
    <n v="663"/>
    <n v="1521"/>
    <s v="Active User"/>
    <x v="1"/>
  </r>
  <r>
    <x v="6"/>
    <x v="2"/>
    <x v="161"/>
    <n v="2.0699999332428001"/>
    <n v="2.0699999332428001"/>
    <n v="0"/>
    <n v="0"/>
    <n v="0"/>
    <n v="2.0499999523162802"/>
    <n v="0"/>
    <n v="0"/>
    <n v="0"/>
    <n v="197"/>
    <n v="653"/>
    <n v="1431"/>
    <s v="Active User"/>
    <x v="1"/>
  </r>
  <r>
    <x v="6"/>
    <x v="3"/>
    <x v="162"/>
    <n v="2.3699998855590798"/>
    <n v="2.3699998855590798"/>
    <n v="0"/>
    <n v="0"/>
    <n v="0"/>
    <n v="2.3699998855590798"/>
    <n v="0"/>
    <n v="0"/>
    <n v="0"/>
    <n v="188"/>
    <n v="687"/>
    <n v="1444"/>
    <s v="Active User"/>
    <x v="1"/>
  </r>
  <r>
    <x v="6"/>
    <x v="4"/>
    <x v="163"/>
    <n v="1.58000004291534"/>
    <n v="1.58000004291534"/>
    <n v="0"/>
    <n v="0"/>
    <n v="0"/>
    <n v="1.58000004291534"/>
    <n v="0"/>
    <n v="0"/>
    <n v="0"/>
    <n v="150"/>
    <n v="728"/>
    <n v="1373"/>
    <s v="Active User"/>
    <x v="1"/>
  </r>
  <r>
    <x v="6"/>
    <x v="5"/>
    <x v="164"/>
    <n v="0.519999980926514"/>
    <n v="0.519999980926514"/>
    <n v="0"/>
    <n v="0"/>
    <n v="0"/>
    <n v="0.519999980926514"/>
    <n v="0"/>
    <n v="0"/>
    <n v="0"/>
    <n v="60"/>
    <n v="1053"/>
    <n v="1214"/>
    <s v="Active User"/>
    <x v="1"/>
  </r>
  <r>
    <x v="6"/>
    <x v="6"/>
    <x v="165"/>
    <n v="2.0599999427795401"/>
    <n v="2.0599999427795401"/>
    <n v="0"/>
    <n v="0"/>
    <n v="0"/>
    <n v="2.0599999427795401"/>
    <n v="0"/>
    <n v="0"/>
    <n v="0"/>
    <n v="182"/>
    <n v="1062"/>
    <n v="1419"/>
    <s v="Active User"/>
    <x v="1"/>
  </r>
  <r>
    <x v="6"/>
    <x v="7"/>
    <x v="166"/>
    <n v="1.5"/>
    <n v="1.5"/>
    <n v="0"/>
    <n v="0"/>
    <n v="0"/>
    <n v="1.5"/>
    <n v="0"/>
    <n v="0"/>
    <n v="0"/>
    <n v="141"/>
    <n v="785"/>
    <n v="1356"/>
    <s v="Active User"/>
    <x v="1"/>
  </r>
  <r>
    <x v="6"/>
    <x v="8"/>
    <x v="167"/>
    <n v="4.4800000190734899"/>
    <n v="4.4800000190734899"/>
    <n v="0"/>
    <n v="0"/>
    <n v="0"/>
    <n v="4.4800000190734899"/>
    <n v="0"/>
    <n v="0"/>
    <n v="0"/>
    <n v="327"/>
    <n v="623"/>
    <n v="1667"/>
    <s v="Active User"/>
    <x v="1"/>
  </r>
  <r>
    <x v="6"/>
    <x v="9"/>
    <x v="168"/>
    <n v="1.5299999713897701"/>
    <n v="1.5299999713897701"/>
    <n v="0"/>
    <n v="0"/>
    <n v="0"/>
    <n v="1.5299999713897701"/>
    <n v="0"/>
    <n v="0"/>
    <n v="0"/>
    <n v="153"/>
    <n v="749"/>
    <n v="1370"/>
    <s v="Active User"/>
    <x v="1"/>
  </r>
  <r>
    <x v="6"/>
    <x v="10"/>
    <x v="169"/>
    <n v="1.8099999427795399"/>
    <n v="1.8099999427795399"/>
    <n v="0"/>
    <n v="0"/>
    <n v="0"/>
    <n v="1.8099999427795399"/>
    <n v="0"/>
    <n v="0"/>
    <n v="0"/>
    <n v="162"/>
    <n v="712"/>
    <n v="1399"/>
    <s v="Active User"/>
    <x v="1"/>
  </r>
  <r>
    <x v="6"/>
    <x v="11"/>
    <x v="170"/>
    <n v="7.71000003814697"/>
    <n v="7.71000003814697"/>
    <n v="0"/>
    <n v="0"/>
    <n v="0"/>
    <n v="7.71000003814697"/>
    <n v="0"/>
    <n v="0"/>
    <n v="0"/>
    <n v="432"/>
    <n v="458"/>
    <n v="1916"/>
    <s v="Active User"/>
    <x v="1"/>
  </r>
  <r>
    <x v="6"/>
    <x v="12"/>
    <x v="171"/>
    <n v="2.1600000858306898"/>
    <n v="2.1600000858306898"/>
    <n v="0"/>
    <n v="0"/>
    <n v="0"/>
    <n v="2.1600000858306898"/>
    <n v="0"/>
    <n v="0"/>
    <n v="0"/>
    <n v="164"/>
    <n v="704"/>
    <n v="1401"/>
    <s v="Active User"/>
    <x v="1"/>
  </r>
  <r>
    <x v="6"/>
    <x v="13"/>
    <x v="172"/>
    <n v="3.7300000190734899"/>
    <n v="3.7300000190734899"/>
    <n v="0"/>
    <n v="0"/>
    <n v="0"/>
    <n v="3.7300000190734899"/>
    <n v="0"/>
    <n v="0"/>
    <n v="0"/>
    <n v="260"/>
    <n v="821"/>
    <n v="1576"/>
    <s v="Active User"/>
    <x v="1"/>
  </r>
  <r>
    <x v="6"/>
    <x v="14"/>
    <x v="173"/>
    <n v="3.6800000667571999"/>
    <n v="3.6800000667571999"/>
    <n v="0"/>
    <n v="0"/>
    <n v="0"/>
    <n v="3.6800000667571999"/>
    <n v="0"/>
    <n v="0"/>
    <n v="0"/>
    <n v="288"/>
    <n v="1018"/>
    <n v="1595"/>
    <s v="Active User"/>
    <x v="1"/>
  </r>
  <r>
    <x v="6"/>
    <x v="15"/>
    <x v="174"/>
    <n v="3.7699999809265101"/>
    <n v="3.7699999809265101"/>
    <n v="0"/>
    <n v="0"/>
    <n v="0"/>
    <n v="3.7699999809265101"/>
    <n v="0"/>
    <n v="0"/>
    <n v="0"/>
    <n v="286"/>
    <n v="586"/>
    <n v="1593"/>
    <s v="Active User"/>
    <x v="1"/>
  </r>
  <r>
    <x v="6"/>
    <x v="16"/>
    <x v="175"/>
    <n v="3.9500000476837198"/>
    <n v="3.9500000476837198"/>
    <n v="0"/>
    <n v="0"/>
    <n v="0"/>
    <n v="3.9500000476837198"/>
    <n v="0"/>
    <n v="0"/>
    <n v="0"/>
    <n v="331"/>
    <n v="626"/>
    <n v="1649"/>
    <s v="Active User"/>
    <x v="1"/>
  </r>
  <r>
    <x v="6"/>
    <x v="17"/>
    <x v="176"/>
    <n v="4.71000003814697"/>
    <n v="4.71000003814697"/>
    <n v="0"/>
    <n v="0"/>
    <n v="0"/>
    <n v="4.71000003814697"/>
    <n v="0"/>
    <n v="0"/>
    <n v="0"/>
    <n v="352"/>
    <n v="492"/>
    <n v="1692"/>
    <s v="Active User"/>
    <x v="1"/>
  </r>
  <r>
    <x v="6"/>
    <x v="18"/>
    <x v="177"/>
    <n v="2.9300000667571999"/>
    <n v="2.9300000667571999"/>
    <n v="0"/>
    <n v="0"/>
    <n v="0"/>
    <n v="2.9300000667571999"/>
    <n v="0"/>
    <n v="0"/>
    <n v="0"/>
    <n v="233"/>
    <n v="594"/>
    <n v="1506"/>
    <s v="Active User"/>
    <x v="1"/>
  </r>
  <r>
    <x v="6"/>
    <x v="19"/>
    <x v="178"/>
    <n v="2.2799999713897701"/>
    <n v="2.2799999713897701"/>
    <n v="0"/>
    <n v="0"/>
    <n v="0"/>
    <n v="2.2799999713897701"/>
    <n v="0"/>
    <n v="0"/>
    <n v="0"/>
    <n v="191"/>
    <n v="716"/>
    <n v="1447"/>
    <s v="Active User"/>
    <x v="1"/>
  </r>
  <r>
    <x v="6"/>
    <x v="20"/>
    <x v="179"/>
    <n v="4.3499999046325701"/>
    <n v="4.3499999046325701"/>
    <n v="0"/>
    <n v="0"/>
    <n v="0"/>
    <n v="4.3499999046325701"/>
    <n v="0"/>
    <n v="0"/>
    <n v="0"/>
    <n v="355"/>
    <n v="716"/>
    <n v="1690"/>
    <s v="Active User"/>
    <x v="1"/>
  </r>
  <r>
    <x v="6"/>
    <x v="21"/>
    <x v="180"/>
    <n v="3.7200000286102299"/>
    <n v="3.7200000286102299"/>
    <n v="0"/>
    <n v="0"/>
    <n v="0"/>
    <n v="3.7200000286102299"/>
    <n v="0"/>
    <n v="0"/>
    <n v="0"/>
    <n v="304"/>
    <n v="981"/>
    <n v="1604"/>
    <s v="Active User"/>
    <x v="1"/>
  </r>
  <r>
    <x v="6"/>
    <x v="22"/>
    <x v="181"/>
    <n v="4.0700001716613796"/>
    <n v="4.0700001716613796"/>
    <n v="0"/>
    <n v="0"/>
    <n v="0"/>
    <n v="4.0700001716613796"/>
    <n v="0"/>
    <n v="0"/>
    <n v="0"/>
    <n v="345"/>
    <n v="530"/>
    <n v="1658"/>
    <s v="Active User"/>
    <x v="1"/>
  </r>
  <r>
    <x v="6"/>
    <x v="23"/>
    <x v="182"/>
    <n v="7.53999996185303"/>
    <n v="7.53999996185303"/>
    <n v="0"/>
    <n v="0"/>
    <n v="0"/>
    <n v="7.53999996185303"/>
    <n v="0"/>
    <n v="0"/>
    <n v="0"/>
    <n v="475"/>
    <n v="479"/>
    <n v="1926"/>
    <s v="Active User"/>
    <x v="1"/>
  </r>
  <r>
    <x v="6"/>
    <x v="24"/>
    <x v="183"/>
    <n v="5.0799999237060502"/>
    <n v="5.0799999237060502"/>
    <n v="0"/>
    <n v="0"/>
    <n v="0"/>
    <n v="5.0799999237060502"/>
    <n v="0"/>
    <n v="0"/>
    <n v="0"/>
    <n v="383"/>
    <n v="511"/>
    <n v="1736"/>
    <s v="Active User"/>
    <x v="1"/>
  </r>
  <r>
    <x v="6"/>
    <x v="25"/>
    <x v="184"/>
    <n v="2.5999999046325701"/>
    <n v="2.5999999046325701"/>
    <n v="0"/>
    <n v="0"/>
    <n v="0"/>
    <n v="2.5999999046325701"/>
    <n v="0"/>
    <n v="0"/>
    <n v="0"/>
    <n v="229"/>
    <n v="665"/>
    <n v="1491"/>
    <s v="Active User"/>
    <x v="1"/>
  </r>
  <r>
    <x v="6"/>
    <x v="26"/>
    <x v="185"/>
    <n v="3.4500000476837198"/>
    <n v="3.4500000476837198"/>
    <n v="0"/>
    <n v="0"/>
    <n v="0"/>
    <n v="3.4500000476837198"/>
    <n v="0"/>
    <n v="0"/>
    <n v="0"/>
    <n v="258"/>
    <n v="610"/>
    <n v="1555"/>
    <s v="Active User"/>
    <x v="1"/>
  </r>
  <r>
    <x v="6"/>
    <x v="27"/>
    <x v="186"/>
    <n v="6.6199998855590803"/>
    <n v="6.6199998855590803"/>
    <n v="0"/>
    <n v="0"/>
    <n v="0"/>
    <n v="6.5999999046325701"/>
    <n v="0"/>
    <n v="0"/>
    <n v="0"/>
    <n v="401"/>
    <n v="543"/>
    <n v="1869"/>
    <s v="Active User"/>
    <x v="1"/>
  </r>
  <r>
    <x v="6"/>
    <x v="28"/>
    <x v="187"/>
    <n v="0.15999999642372101"/>
    <n v="0.15999999642372101"/>
    <n v="0"/>
    <n v="0"/>
    <n v="0"/>
    <n v="0.15999999642372101"/>
    <n v="0"/>
    <n v="0"/>
    <n v="0"/>
    <n v="17"/>
    <n v="1002"/>
    <n v="1141"/>
    <s v="Active User"/>
    <x v="1"/>
  </r>
  <r>
    <x v="6"/>
    <x v="29"/>
    <x v="188"/>
    <n v="5.3200001716613796"/>
    <n v="5.3200001716613796"/>
    <n v="0"/>
    <n v="0"/>
    <n v="0"/>
    <n v="5.3200001716613796"/>
    <n v="0"/>
    <n v="0"/>
    <n v="0"/>
    <n v="330"/>
    <n v="569"/>
    <n v="1698"/>
    <s v="Active User"/>
    <x v="1"/>
  </r>
  <r>
    <x v="6"/>
    <x v="30"/>
    <x v="189"/>
    <n v="5.5100002288818404"/>
    <n v="5.5100002288818404"/>
    <n v="0"/>
    <n v="0"/>
    <n v="0"/>
    <n v="5.5100002288818404"/>
    <n v="0"/>
    <n v="0"/>
    <n v="0"/>
    <n v="343"/>
    <n v="330"/>
    <n v="1364"/>
    <s v="Active User"/>
    <x v="1"/>
  </r>
  <r>
    <x v="7"/>
    <x v="0"/>
    <x v="190"/>
    <n v="7.4899997711181596"/>
    <n v="7.4899997711181596"/>
    <n v="0"/>
    <n v="1.16999995708466"/>
    <n v="0.31000000238418601"/>
    <n v="6.0100002288818404"/>
    <n v="0"/>
    <n v="13"/>
    <n v="9"/>
    <n v="306"/>
    <n v="1112"/>
    <n v="2124"/>
    <s v="Active User"/>
    <x v="1"/>
  </r>
  <r>
    <x v="7"/>
    <x v="1"/>
    <x v="191"/>
    <n v="4.9000000953674299"/>
    <n v="4.9000000953674299"/>
    <n v="0"/>
    <n v="0"/>
    <n v="0"/>
    <n v="4.9000000953674299"/>
    <n v="0"/>
    <n v="0"/>
    <n v="0"/>
    <n v="335"/>
    <n v="1105"/>
    <n v="2003"/>
    <s v="Active User"/>
    <x v="1"/>
  </r>
  <r>
    <x v="7"/>
    <x v="2"/>
    <x v="192"/>
    <n v="2.6800000667571999"/>
    <n v="2.6800000667571999"/>
    <n v="0"/>
    <n v="0"/>
    <n v="0"/>
    <n v="2.6800000667571999"/>
    <n v="0"/>
    <n v="0"/>
    <n v="0"/>
    <n v="191"/>
    <n v="1249"/>
    <n v="1696"/>
    <s v="Active User"/>
    <x v="1"/>
  </r>
  <r>
    <x v="7"/>
    <x v="3"/>
    <x v="193"/>
    <n v="3.5099999904632599"/>
    <n v="3.5099999904632599"/>
    <n v="0"/>
    <n v="0"/>
    <n v="0"/>
    <n v="3.5099999904632599"/>
    <n v="0"/>
    <n v="0"/>
    <n v="0"/>
    <n v="245"/>
    <n v="1195"/>
    <n v="1801"/>
    <s v="Active User"/>
    <x v="1"/>
  </r>
  <r>
    <x v="7"/>
    <x v="4"/>
    <x v="194"/>
    <n v="3.4100000858306898"/>
    <n v="3.4100000858306898"/>
    <n v="0"/>
    <n v="0"/>
    <n v="0"/>
    <n v="3.4000000953674299"/>
    <n v="0"/>
    <n v="0"/>
    <n v="0"/>
    <n v="195"/>
    <n v="1245"/>
    <n v="1724"/>
    <s v="Active User"/>
    <x v="1"/>
  </r>
  <r>
    <x v="7"/>
    <x v="5"/>
    <x v="195"/>
    <n v="4.1799998283386204"/>
    <n v="4.1799998283386204"/>
    <n v="0"/>
    <n v="0"/>
    <n v="0"/>
    <n v="4.1799998283386204"/>
    <n v="0"/>
    <n v="0"/>
    <n v="0"/>
    <n v="249"/>
    <n v="1191"/>
    <n v="1852"/>
    <s v="Active User"/>
    <x v="1"/>
  </r>
  <r>
    <x v="7"/>
    <x v="6"/>
    <x v="196"/>
    <n v="4.4200000762939498"/>
    <n v="4.4200000762939498"/>
    <n v="0"/>
    <n v="0"/>
    <n v="0.259999990463257"/>
    <n v="4.1399998664856001"/>
    <n v="0"/>
    <n v="0"/>
    <n v="7"/>
    <n v="260"/>
    <n v="1173"/>
    <n v="1905"/>
    <s v="Active User"/>
    <x v="1"/>
  </r>
  <r>
    <x v="7"/>
    <x v="7"/>
    <x v="197"/>
    <n v="4.03999996185303"/>
    <n v="4.03999996185303"/>
    <n v="0"/>
    <n v="0"/>
    <n v="0.37999999523162797"/>
    <n v="3.6600000858306898"/>
    <n v="0"/>
    <n v="0"/>
    <n v="11"/>
    <n v="228"/>
    <n v="1201"/>
    <n v="1811"/>
    <s v="Active User"/>
    <x v="1"/>
  </r>
  <r>
    <x v="7"/>
    <x v="8"/>
    <x v="198"/>
    <n v="4.8499999046325701"/>
    <n v="4.8499999046325701"/>
    <n v="0"/>
    <n v="0"/>
    <n v="0.490000009536743"/>
    <n v="4.3400001525878897"/>
    <n v="0"/>
    <n v="0"/>
    <n v="11"/>
    <n v="283"/>
    <n v="1146"/>
    <n v="1922"/>
    <s v="Active User"/>
    <x v="1"/>
  </r>
  <r>
    <x v="7"/>
    <x v="9"/>
    <x v="199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  <s v="Active User"/>
    <x v="1"/>
  </r>
  <r>
    <x v="7"/>
    <x v="10"/>
    <x v="200"/>
    <n v="3.7599999904632599"/>
    <n v="3.7599999904632599"/>
    <n v="0"/>
    <n v="0"/>
    <n v="0"/>
    <n v="3.7599999904632599"/>
    <n v="0"/>
    <n v="0"/>
    <n v="0"/>
    <n v="266"/>
    <n v="1174"/>
    <n v="1851"/>
    <s v="Active User"/>
    <x v="1"/>
  </r>
  <r>
    <x v="7"/>
    <x v="11"/>
    <x v="201"/>
    <n v="3.4200000762939502"/>
    <n v="3.4200000762939502"/>
    <n v="0"/>
    <n v="0"/>
    <n v="0"/>
    <n v="3.4200000762939502"/>
    <n v="0"/>
    <n v="0"/>
    <n v="0"/>
    <n v="242"/>
    <n v="1129"/>
    <n v="1804"/>
    <s v="Active User"/>
    <x v="1"/>
  </r>
  <r>
    <x v="7"/>
    <x v="12"/>
    <x v="202"/>
    <n v="2.8099999427795401"/>
    <n v="2.8099999427795401"/>
    <n v="0"/>
    <n v="0"/>
    <n v="0"/>
    <n v="2.7999999523162802"/>
    <n v="0"/>
    <n v="0"/>
    <n v="0"/>
    <n v="204"/>
    <n v="1236"/>
    <n v="1725"/>
    <s v="Active User"/>
    <x v="1"/>
  </r>
  <r>
    <x v="7"/>
    <x v="13"/>
    <x v="203"/>
    <n v="2.4200000762939502"/>
    <n v="2.4200000762939502"/>
    <n v="0"/>
    <n v="0.230000004172325"/>
    <n v="0.20000000298023199"/>
    <n v="1.9900000095367401"/>
    <n v="0"/>
    <n v="3"/>
    <n v="5"/>
    <n v="152"/>
    <n v="1280"/>
    <n v="1654"/>
    <s v="Active User"/>
    <x v="1"/>
  </r>
  <r>
    <x v="7"/>
    <x v="14"/>
    <x v="204"/>
    <n v="2.2999999523162802"/>
    <n v="2.2999999523162802"/>
    <n v="0"/>
    <n v="0"/>
    <n v="0"/>
    <n v="2.2999999523162802"/>
    <n v="0"/>
    <n v="0"/>
    <n v="0"/>
    <n v="147"/>
    <n v="1293"/>
    <n v="1632"/>
    <s v="Active User"/>
    <x v="1"/>
  </r>
  <r>
    <x v="7"/>
    <x v="15"/>
    <x v="205"/>
    <n v="1.1599999666214"/>
    <n v="1.1599999666214"/>
    <n v="0"/>
    <n v="0"/>
    <n v="0"/>
    <n v="1.1599999666214"/>
    <n v="0"/>
    <n v="0"/>
    <n v="0"/>
    <n v="82"/>
    <n v="1358"/>
    <n v="1481"/>
    <s v="Active User"/>
    <x v="1"/>
  </r>
  <r>
    <x v="7"/>
    <x v="16"/>
    <x v="206"/>
    <n v="1.0299999713897701"/>
    <n v="1.0299999713897701"/>
    <n v="0"/>
    <n v="0"/>
    <n v="0"/>
    <n v="1.0299999713897701"/>
    <n v="0"/>
    <n v="0"/>
    <n v="0"/>
    <n v="76"/>
    <n v="1364"/>
    <n v="1473"/>
    <s v="Active User"/>
    <x v="1"/>
  </r>
  <r>
    <x v="7"/>
    <x v="17"/>
    <x v="207"/>
    <n v="0.62000000476837203"/>
    <n v="0.62000000476837203"/>
    <n v="0"/>
    <n v="0"/>
    <n v="0"/>
    <n v="0.62000000476837203"/>
    <n v="0"/>
    <n v="0"/>
    <n v="0"/>
    <n v="45"/>
    <n v="1395"/>
    <n v="1410"/>
    <s v="Active User"/>
    <x v="1"/>
  </r>
  <r>
    <x v="7"/>
    <x v="18"/>
    <x v="208"/>
    <n v="3.0799999237060498"/>
    <n v="3.0799999237060498"/>
    <n v="0"/>
    <n v="0"/>
    <n v="0"/>
    <n v="3.0699999332428001"/>
    <n v="0"/>
    <n v="0"/>
    <n v="0"/>
    <n v="234"/>
    <n v="1206"/>
    <n v="1779"/>
    <s v="Active User"/>
    <x v="1"/>
  </r>
  <r>
    <x v="7"/>
    <x v="19"/>
    <x v="209"/>
    <n v="0.519999980926514"/>
    <n v="0.519999980926514"/>
    <n v="0"/>
    <n v="0"/>
    <n v="0"/>
    <n v="0.519999980926514"/>
    <n v="0"/>
    <n v="0"/>
    <n v="0"/>
    <n v="40"/>
    <n v="1400"/>
    <n v="1403"/>
    <s v="Active User"/>
    <x v="1"/>
  </r>
  <r>
    <x v="7"/>
    <x v="20"/>
    <x v="210"/>
    <n v="2.4500000476837198"/>
    <n v="2.4500000476837198"/>
    <n v="0"/>
    <n v="0.36000001430511502"/>
    <n v="0.20999999344348899"/>
    <n v="1.87999999523163"/>
    <n v="0"/>
    <n v="5"/>
    <n v="6"/>
    <n v="123"/>
    <n v="1306"/>
    <n v="1613"/>
    <s v="Active User"/>
    <x v="1"/>
  </r>
  <r>
    <x v="7"/>
    <x v="21"/>
    <x v="211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  <s v="Active User"/>
    <x v="1"/>
  </r>
  <r>
    <x v="7"/>
    <x v="22"/>
    <x v="212"/>
    <n v="0.81000000238418601"/>
    <n v="0.81000000238418601"/>
    <n v="0"/>
    <n v="0"/>
    <n v="0"/>
    <n v="0.81000000238418601"/>
    <n v="0"/>
    <n v="0"/>
    <n v="0"/>
    <n v="52"/>
    <n v="1388"/>
    <n v="1426"/>
    <s v="Active User"/>
    <x v="1"/>
  </r>
  <r>
    <x v="7"/>
    <x v="23"/>
    <x v="213"/>
    <n v="3.5099999904632599"/>
    <n v="3.5099999904632599"/>
    <n v="0"/>
    <n v="0"/>
    <n v="0.38999998569488498"/>
    <n v="3.1099998950958301"/>
    <n v="0"/>
    <n v="0"/>
    <n v="11"/>
    <n v="223"/>
    <n v="1206"/>
    <n v="1780"/>
    <s v="Active User"/>
    <x v="1"/>
  </r>
  <r>
    <x v="7"/>
    <x v="24"/>
    <x v="214"/>
    <n v="3.28999996185303"/>
    <n v="3.28999996185303"/>
    <n v="0"/>
    <n v="0"/>
    <n v="0"/>
    <n v="3.28999996185303"/>
    <n v="0"/>
    <n v="0"/>
    <n v="0"/>
    <n v="204"/>
    <n v="1236"/>
    <n v="1742"/>
    <s v="Active User"/>
    <x v="1"/>
  </r>
  <r>
    <x v="7"/>
    <x v="25"/>
    <x v="215"/>
    <n v="4.9699997901916504"/>
    <n v="4.9699997901916504"/>
    <n v="0"/>
    <n v="0"/>
    <n v="0"/>
    <n v="4.9699997901916504"/>
    <n v="0"/>
    <n v="0"/>
    <n v="0"/>
    <n v="319"/>
    <n v="1121"/>
    <n v="1972"/>
    <s v="Active User"/>
    <x v="1"/>
  </r>
  <r>
    <x v="7"/>
    <x v="26"/>
    <x v="216"/>
    <n v="3.4800000190734899"/>
    <n v="3.4800000190734899"/>
    <n v="0"/>
    <n v="0"/>
    <n v="0"/>
    <n v="3.4700000286102299"/>
    <n v="0"/>
    <n v="0"/>
    <n v="0"/>
    <n v="247"/>
    <n v="1193"/>
    <n v="1821"/>
    <s v="Active User"/>
    <x v="1"/>
  </r>
  <r>
    <x v="7"/>
    <x v="27"/>
    <x v="217"/>
    <n v="2.0799999237060498"/>
    <n v="2.0799999237060498"/>
    <n v="0"/>
    <n v="0"/>
    <n v="0"/>
    <n v="2.0799999237060498"/>
    <n v="0"/>
    <n v="0"/>
    <n v="0"/>
    <n v="145"/>
    <n v="1295"/>
    <n v="1630"/>
    <s v="Active User"/>
    <x v="1"/>
  </r>
  <r>
    <x v="7"/>
    <x v="28"/>
    <x v="218"/>
    <n v="4.1999998092651403"/>
    <n v="4.1999998092651403"/>
    <n v="0"/>
    <n v="0"/>
    <n v="0"/>
    <n v="4.1999998092651403"/>
    <n v="0"/>
    <n v="0"/>
    <n v="0"/>
    <n v="290"/>
    <n v="1150"/>
    <n v="1899"/>
    <s v="Active User"/>
    <x v="1"/>
  </r>
  <r>
    <x v="7"/>
    <x v="29"/>
    <x v="219"/>
    <n v="4.3299999237060502"/>
    <n v="4.3299999237060502"/>
    <n v="0"/>
    <n v="0"/>
    <n v="0"/>
    <n v="4.3299999237060502"/>
    <n v="0"/>
    <n v="0"/>
    <n v="0"/>
    <n v="300"/>
    <n v="1140"/>
    <n v="1903"/>
    <s v="Active User"/>
    <x v="1"/>
  </r>
  <r>
    <x v="7"/>
    <x v="30"/>
    <x v="220"/>
    <n v="1.78999996185303"/>
    <n v="1.78999996185303"/>
    <n v="0"/>
    <n v="0"/>
    <n v="0"/>
    <n v="1.78999996185303"/>
    <n v="0"/>
    <n v="0"/>
    <n v="0"/>
    <n v="128"/>
    <n v="830"/>
    <n v="1125"/>
    <s v="Active User"/>
    <x v="1"/>
  </r>
  <r>
    <x v="8"/>
    <x v="0"/>
    <x v="221"/>
    <n v="6.8299999237060502"/>
    <n v="6.8299999237060502"/>
    <n v="0"/>
    <n v="2"/>
    <n v="0.62000000476837203"/>
    <n v="4.1999998092651403"/>
    <n v="0"/>
    <n v="28"/>
    <n v="13"/>
    <n v="320"/>
    <n v="964"/>
    <n v="2344"/>
    <s v="Moderate User"/>
    <x v="0"/>
  </r>
  <r>
    <x v="8"/>
    <x v="1"/>
    <x v="222"/>
    <n v="7.0100002288818404"/>
    <n v="7.0100002288818404"/>
    <n v="0"/>
    <n v="1.6599999666214"/>
    <n v="1.9400000572204601"/>
    <n v="3.4100000858306898"/>
    <n v="0"/>
    <n v="19"/>
    <n v="32"/>
    <n v="195"/>
    <n v="676"/>
    <n v="2038"/>
    <s v="Moderate User"/>
    <x v="0"/>
  </r>
  <r>
    <x v="8"/>
    <x v="2"/>
    <x v="223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  <s v="Moderate User"/>
    <x v="0"/>
  </r>
  <r>
    <x v="8"/>
    <x v="3"/>
    <x v="224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  <s v="Moderate User"/>
    <x v="0"/>
  </r>
  <r>
    <x v="8"/>
    <x v="4"/>
    <x v="225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  <s v="Moderate User"/>
    <x v="0"/>
  </r>
  <r>
    <x v="8"/>
    <x v="5"/>
    <x v="226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  <s v="Moderate User"/>
    <x v="0"/>
  </r>
  <r>
    <x v="8"/>
    <x v="6"/>
    <x v="22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  <s v="Moderate User"/>
    <x v="0"/>
  </r>
  <r>
    <x v="8"/>
    <x v="7"/>
    <x v="228"/>
    <n v="4.4400000572204599"/>
    <n v="4.4400000572204599"/>
    <n v="0"/>
    <n v="0"/>
    <n v="0"/>
    <n v="4.4400000572204599"/>
    <n v="0"/>
    <n v="0"/>
    <n v="7"/>
    <n v="382"/>
    <n v="648"/>
    <n v="2346"/>
    <s v="Moderate User"/>
    <x v="0"/>
  </r>
  <r>
    <x v="8"/>
    <x v="8"/>
    <x v="22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  <s v="Moderate User"/>
    <x v="0"/>
  </r>
  <r>
    <x v="8"/>
    <x v="9"/>
    <x v="230"/>
    <n v="6.75"/>
    <n v="6.75"/>
    <n v="0"/>
    <n v="1.8500000238418599"/>
    <n v="1.5299999713897701"/>
    <n v="3.3800001144409202"/>
    <n v="0"/>
    <n v="23"/>
    <n v="26"/>
    <n v="208"/>
    <n v="761"/>
    <n v="2048"/>
    <s v="Moderate User"/>
    <x v="0"/>
  </r>
  <r>
    <x v="8"/>
    <x v="10"/>
    <x v="231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  <s v="Moderate User"/>
    <x v="0"/>
  </r>
  <r>
    <x v="8"/>
    <x v="11"/>
    <x v="232"/>
    <n v="11.3699998855591"/>
    <n v="11.3699998855591"/>
    <n v="0"/>
    <n v="2.7799999713897701"/>
    <n v="1.45000004768372"/>
    <n v="7.1500000953674299"/>
    <n v="0"/>
    <n v="32"/>
    <n v="35"/>
    <n v="360"/>
    <n v="591"/>
    <n v="2629"/>
    <s v="Moderate User"/>
    <x v="0"/>
  </r>
  <r>
    <x v="8"/>
    <x v="12"/>
    <x v="233"/>
    <n v="6.2600002288818404"/>
    <n v="6.2600002288818404"/>
    <n v="0"/>
    <n v="0"/>
    <n v="0"/>
    <n v="6.2600002288818404"/>
    <n v="0"/>
    <n v="0"/>
    <n v="0"/>
    <n v="360"/>
    <n v="584"/>
    <n v="2187"/>
    <s v="Moderate User"/>
    <x v="0"/>
  </r>
  <r>
    <x v="8"/>
    <x v="13"/>
    <x v="234"/>
    <n v="6.3800001144409197"/>
    <n v="6.3800001144409197"/>
    <n v="0"/>
    <n v="1.2699999809265099"/>
    <n v="0.519999980926514"/>
    <n v="4.5999999046325701"/>
    <n v="0"/>
    <n v="15"/>
    <n v="11"/>
    <n v="277"/>
    <n v="653"/>
    <n v="2095"/>
    <s v="Moderate User"/>
    <x v="0"/>
  </r>
  <r>
    <x v="8"/>
    <x v="14"/>
    <x v="235"/>
    <n v="3.9500000476837198"/>
    <n v="3.9500000476837198"/>
    <n v="0"/>
    <n v="0"/>
    <n v="0"/>
    <n v="3.9500000476837198"/>
    <n v="0"/>
    <n v="0"/>
    <n v="0"/>
    <n v="227"/>
    <n v="732"/>
    <n v="1861"/>
    <s v="Moderate User"/>
    <x v="0"/>
  </r>
  <r>
    <x v="8"/>
    <x v="15"/>
    <x v="236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  <s v="Moderate User"/>
    <x v="0"/>
  </r>
  <r>
    <x v="8"/>
    <x v="16"/>
    <x v="237"/>
    <n v="3.5999999046325701"/>
    <n v="3.5999999046325701"/>
    <n v="0"/>
    <n v="0"/>
    <n v="0"/>
    <n v="3.5999999046325701"/>
    <n v="0"/>
    <n v="0"/>
    <n v="0"/>
    <n v="229"/>
    <n v="764"/>
    <n v="1854"/>
    <s v="Moderate User"/>
    <x v="0"/>
  </r>
  <r>
    <x v="8"/>
    <x v="17"/>
    <x v="238"/>
    <n v="2.9999999329447701E-2"/>
    <n v="2.9999999329447701E-2"/>
    <n v="0"/>
    <n v="0"/>
    <n v="0"/>
    <n v="2.9999999329447701E-2"/>
    <n v="0"/>
    <n v="0"/>
    <n v="0"/>
    <n v="4"/>
    <n v="2"/>
    <n v="403"/>
    <s v="Moderate User"/>
    <x v="0"/>
  </r>
  <r>
    <x v="9"/>
    <x v="0"/>
    <x v="239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  <s v="Active User"/>
    <x v="0"/>
  </r>
  <r>
    <x v="9"/>
    <x v="1"/>
    <x v="240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  <s v="Active User"/>
    <x v="0"/>
  </r>
  <r>
    <x v="9"/>
    <x v="2"/>
    <x v="241"/>
    <n v="5.3200001716613796"/>
    <n v="5.3200001716613796"/>
    <n v="0"/>
    <n v="0"/>
    <n v="0"/>
    <n v="5.3200001716613796"/>
    <n v="0"/>
    <n v="0"/>
    <n v="0"/>
    <n v="331"/>
    <n v="1109"/>
    <n v="1893"/>
    <s v="Active User"/>
    <x v="0"/>
  </r>
  <r>
    <x v="9"/>
    <x v="3"/>
    <x v="242"/>
    <n v="5.6999998092651403"/>
    <n v="5.6999998092651403"/>
    <n v="0"/>
    <n v="0"/>
    <n v="0"/>
    <n v="5.6900000572204599"/>
    <n v="9.9999997764825804E-3"/>
    <n v="0"/>
    <n v="0"/>
    <n v="448"/>
    <n v="992"/>
    <n v="2063"/>
    <s v="Active User"/>
    <x v="0"/>
  </r>
  <r>
    <x v="9"/>
    <x v="4"/>
    <x v="243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  <s v="Active User"/>
    <x v="0"/>
  </r>
  <r>
    <x v="9"/>
    <x v="5"/>
    <x v="244"/>
    <n v="1.70000004768372"/>
    <n v="1.70000004768372"/>
    <n v="0"/>
    <n v="0"/>
    <n v="0.34999999403953602"/>
    <n v="1.3400000333786"/>
    <n v="0"/>
    <n v="0"/>
    <n v="8"/>
    <n v="160"/>
    <n v="1272"/>
    <n v="1529"/>
    <s v="Active User"/>
    <x v="0"/>
  </r>
  <r>
    <x v="9"/>
    <x v="6"/>
    <x v="245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  <s v="Active User"/>
    <x v="0"/>
  </r>
  <r>
    <x v="9"/>
    <x v="7"/>
    <x v="246"/>
    <n v="5.3699998855590803"/>
    <n v="5.3699998855590803"/>
    <n v="0"/>
    <n v="0"/>
    <n v="0"/>
    <n v="5.3600001335143999"/>
    <n v="0"/>
    <n v="0"/>
    <n v="0"/>
    <n v="389"/>
    <n v="1051"/>
    <n v="1956"/>
    <s v="Active User"/>
    <x v="0"/>
  </r>
  <r>
    <x v="9"/>
    <x v="8"/>
    <x v="247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  <s v="Active User"/>
    <x v="0"/>
  </r>
  <r>
    <x v="9"/>
    <x v="9"/>
    <x v="248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  <s v="Active User"/>
    <x v="0"/>
  </r>
  <r>
    <x v="9"/>
    <x v="10"/>
    <x v="249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  <s v="Active User"/>
    <x v="0"/>
  </r>
  <r>
    <x v="9"/>
    <x v="11"/>
    <x v="250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  <s v="Active User"/>
    <x v="0"/>
  </r>
  <r>
    <x v="9"/>
    <x v="12"/>
    <x v="251"/>
    <n v="4.6799998283386204"/>
    <n v="4.6799998283386204"/>
    <n v="0"/>
    <n v="3"/>
    <n v="5.9999998658895499E-2"/>
    <n v="1.62000000476837"/>
    <n v="0"/>
    <n v="46"/>
    <n v="1"/>
    <n v="190"/>
    <n v="1203"/>
    <n v="1898"/>
    <s v="Active User"/>
    <x v="0"/>
  </r>
  <r>
    <x v="9"/>
    <x v="13"/>
    <x v="252"/>
    <n v="4.9499998092651403"/>
    <n v="4.9499998092651403"/>
    <n v="0"/>
    <n v="0"/>
    <n v="0"/>
    <n v="4.9499998092651403"/>
    <n v="0"/>
    <n v="0"/>
    <n v="0"/>
    <n v="359"/>
    <n v="1081"/>
    <n v="1907"/>
    <s v="Active User"/>
    <x v="0"/>
  </r>
  <r>
    <x v="9"/>
    <x v="14"/>
    <x v="253"/>
    <n v="5.53999996185303"/>
    <n v="5.53999996185303"/>
    <n v="0"/>
    <n v="0.119999997317791"/>
    <n v="0.18000000715255701"/>
    <n v="5.2399997711181596"/>
    <n v="0"/>
    <n v="2"/>
    <n v="5"/>
    <n v="309"/>
    <n v="1124"/>
    <n v="1882"/>
    <s v="Active User"/>
    <x v="0"/>
  </r>
  <r>
    <x v="9"/>
    <x v="15"/>
    <x v="254"/>
    <n v="2.3599998950958301"/>
    <n v="2.3599998950958301"/>
    <n v="0"/>
    <n v="0"/>
    <n v="0"/>
    <n v="2.3599998950958301"/>
    <n v="0"/>
    <n v="46"/>
    <n v="0"/>
    <n v="197"/>
    <n v="1197"/>
    <n v="1966"/>
    <s v="Active User"/>
    <x v="0"/>
  </r>
  <r>
    <x v="9"/>
    <x v="16"/>
    <x v="255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  <s v="Active User"/>
    <x v="0"/>
  </r>
  <r>
    <x v="9"/>
    <x v="17"/>
    <x v="256"/>
    <n v="4.9499998092651403"/>
    <n v="4.9499998092651403"/>
    <n v="0"/>
    <n v="1.3600000143051101"/>
    <n v="1.4099999666214"/>
    <n v="2.1800000667571999"/>
    <n v="0"/>
    <n v="20"/>
    <n v="23"/>
    <n v="206"/>
    <n v="1191"/>
    <n v="1780"/>
    <s v="Active User"/>
    <x v="0"/>
  </r>
  <r>
    <x v="9"/>
    <x v="18"/>
    <x v="257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  <s v="Active User"/>
    <x v="0"/>
  </r>
  <r>
    <x v="9"/>
    <x v="19"/>
    <x v="258"/>
    <n v="4.9699997901916504"/>
    <n v="4.9699997901916504"/>
    <n v="0"/>
    <n v="0.490000009536743"/>
    <n v="1.03999996185303"/>
    <n v="3.4400000572204599"/>
    <n v="0"/>
    <n v="7"/>
    <n v="18"/>
    <n v="196"/>
    <n v="1219"/>
    <n v="1739"/>
    <s v="Active User"/>
    <x v="0"/>
  </r>
  <r>
    <x v="9"/>
    <x v="20"/>
    <x v="259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  <s v="Active User"/>
    <x v="0"/>
  </r>
  <r>
    <x v="9"/>
    <x v="21"/>
    <x v="260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  <s v="Active User"/>
    <x v="0"/>
  </r>
  <r>
    <x v="9"/>
    <x v="22"/>
    <x v="261"/>
    <n v="5.5599999427795401"/>
    <n v="5.5599999427795401"/>
    <n v="0"/>
    <n v="0"/>
    <n v="0"/>
    <n v="5.5599999427795401"/>
    <n v="0"/>
    <n v="0"/>
    <n v="0"/>
    <n v="420"/>
    <n v="1020"/>
    <n v="2015"/>
    <s v="Active User"/>
    <x v="0"/>
  </r>
  <r>
    <x v="9"/>
    <x v="23"/>
    <x v="262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  <s v="Active User"/>
    <x v="0"/>
  </r>
  <r>
    <x v="9"/>
    <x v="24"/>
    <x v="263"/>
    <n v="4.75"/>
    <n v="4.75"/>
    <n v="0"/>
    <n v="0"/>
    <n v="0.119999997317791"/>
    <n v="4.6100001335143999"/>
    <n v="9.9999997764825804E-3"/>
    <n v="0"/>
    <n v="5"/>
    <n v="370"/>
    <n v="1065"/>
    <n v="1910"/>
    <s v="Active User"/>
    <x v="0"/>
  </r>
  <r>
    <x v="9"/>
    <x v="25"/>
    <x v="264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  <s v="Active User"/>
    <x v="0"/>
  </r>
  <r>
    <x v="9"/>
    <x v="26"/>
    <x v="265"/>
    <n v="5.53999996185303"/>
    <n v="5.53999996185303"/>
    <n v="0"/>
    <n v="2.9000000953674299"/>
    <n v="0"/>
    <n v="2.6400001049041699"/>
    <n v="0"/>
    <n v="46"/>
    <n v="0"/>
    <n v="326"/>
    <n v="1068"/>
    <n v="2096"/>
    <s v="Active User"/>
    <x v="0"/>
  </r>
  <r>
    <x v="9"/>
    <x v="27"/>
    <x v="266"/>
    <n v="5.1900000572204599"/>
    <n v="5.1900000572204599"/>
    <n v="0"/>
    <n v="0"/>
    <n v="0"/>
    <n v="5.1900000572204599"/>
    <n v="0"/>
    <n v="0"/>
    <n v="0"/>
    <n v="345"/>
    <n v="1095"/>
    <n v="1906"/>
    <s v="Active User"/>
    <x v="0"/>
  </r>
  <r>
    <x v="9"/>
    <x v="28"/>
    <x v="267"/>
    <n v="5.5599999427795401"/>
    <n v="5.5599999427795401"/>
    <n v="0"/>
    <n v="0"/>
    <n v="0"/>
    <n v="5.5500001907348597"/>
    <n v="9.9999997764825804E-3"/>
    <n v="0"/>
    <n v="0"/>
    <n v="373"/>
    <n v="1067"/>
    <n v="1962"/>
    <s v="Active User"/>
    <x v="0"/>
  </r>
  <r>
    <x v="9"/>
    <x v="29"/>
    <x v="268"/>
    <n v="4.3299999237060502"/>
    <n v="4.3299999237060502"/>
    <n v="0"/>
    <n v="0"/>
    <n v="0"/>
    <n v="4.3200001716613796"/>
    <n v="9.9999997764825804E-3"/>
    <n v="0"/>
    <n v="0"/>
    <n v="319"/>
    <n v="1121"/>
    <n v="1826"/>
    <s v="Active User"/>
    <x v="0"/>
  </r>
  <r>
    <x v="9"/>
    <x v="30"/>
    <x v="269"/>
    <n v="5.1100001335143999"/>
    <n v="5.1100001335143999"/>
    <n v="0"/>
    <n v="0"/>
    <n v="0"/>
    <n v="5.1100001335143999"/>
    <n v="0"/>
    <n v="0"/>
    <n v="0"/>
    <n v="268"/>
    <n v="720"/>
    <n v="1431"/>
    <s v="Active User"/>
    <x v="0"/>
  </r>
  <r>
    <x v="10"/>
    <x v="0"/>
    <x v="270"/>
    <n v="3.2400000095367401"/>
    <n v="3.2400000095367401"/>
    <n v="0"/>
    <n v="0"/>
    <n v="0"/>
    <n v="3.2300000190734899"/>
    <n v="9.9999997764825804E-3"/>
    <n v="0"/>
    <n v="0"/>
    <n v="280"/>
    <n v="1160"/>
    <n v="1788"/>
    <s v="Moderate User"/>
    <x v="0"/>
  </r>
  <r>
    <x v="10"/>
    <x v="1"/>
    <x v="271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  <s v="Moderate User"/>
    <x v="0"/>
  </r>
  <r>
    <x v="10"/>
    <x v="2"/>
    <x v="272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  <s v="Moderate User"/>
    <x v="0"/>
  </r>
  <r>
    <x v="10"/>
    <x v="3"/>
    <x v="273"/>
    <n v="5.0799999237060502"/>
    <n v="5.0799999237060502"/>
    <n v="0"/>
    <n v="0"/>
    <n v="0"/>
    <n v="5.0599999427795401"/>
    <n v="1.9999999552965199E-2"/>
    <n v="0"/>
    <n v="0"/>
    <n v="335"/>
    <n v="1105"/>
    <n v="1908"/>
    <s v="Moderate User"/>
    <x v="0"/>
  </r>
  <r>
    <x v="10"/>
    <x v="4"/>
    <x v="274"/>
    <n v="4.7300000190734899"/>
    <n v="4.7300000190734899"/>
    <n v="0"/>
    <n v="0"/>
    <n v="0"/>
    <n v="4.6999998092651403"/>
    <n v="2.9999999329447701E-2"/>
    <n v="0"/>
    <n v="0"/>
    <n v="356"/>
    <n v="1084"/>
    <n v="1908"/>
    <s v="Moderate User"/>
    <x v="0"/>
  </r>
  <r>
    <x v="10"/>
    <x v="5"/>
    <x v="275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  <s v="Moderate User"/>
    <x v="0"/>
  </r>
  <r>
    <x v="10"/>
    <x v="6"/>
    <x v="276"/>
    <n v="4.6399998664856001"/>
    <n v="4.6399998664856001"/>
    <n v="0"/>
    <n v="1.08000004291534"/>
    <n v="0.20000000298023199"/>
    <n v="3.3499999046325701"/>
    <n v="0"/>
    <n v="20"/>
    <n v="7"/>
    <n v="343"/>
    <n v="1070"/>
    <n v="2014"/>
    <s v="Moderate User"/>
    <x v="0"/>
  </r>
  <r>
    <x v="10"/>
    <x v="7"/>
    <x v="277"/>
    <n v="5.2600002288818404"/>
    <n v="5.2600002288818404"/>
    <n v="0"/>
    <n v="0"/>
    <n v="0"/>
    <n v="5.2399997711181596"/>
    <n v="1.9999999552965199E-2"/>
    <n v="0"/>
    <n v="0"/>
    <n v="376"/>
    <n v="1064"/>
    <n v="1985"/>
    <s v="Moderate User"/>
    <x v="0"/>
  </r>
  <r>
    <x v="10"/>
    <x v="8"/>
    <x v="278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  <s v="Moderate User"/>
    <x v="0"/>
  </r>
  <r>
    <x v="10"/>
    <x v="9"/>
    <x v="279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  <s v="Moderate User"/>
    <x v="0"/>
  </r>
  <r>
    <x v="10"/>
    <x v="10"/>
    <x v="280"/>
    <n v="2.6199998855590798"/>
    <n v="2.6199998855590798"/>
    <n v="0"/>
    <n v="0"/>
    <n v="0"/>
    <n v="2.6099998950958301"/>
    <n v="9.9999997764825804E-3"/>
    <n v="0"/>
    <n v="0"/>
    <n v="206"/>
    <n v="1234"/>
    <n v="1669"/>
    <s v="Moderate User"/>
    <x v="0"/>
  </r>
  <r>
    <x v="10"/>
    <x v="11"/>
    <x v="281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  <s v="Moderate User"/>
    <x v="0"/>
  </r>
  <r>
    <x v="10"/>
    <x v="12"/>
    <x v="282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  <s v="Moderate User"/>
    <x v="0"/>
  </r>
  <r>
    <x v="10"/>
    <x v="13"/>
    <x v="283"/>
    <n v="4.0900001525878897"/>
    <n v="4.0900001525878897"/>
    <n v="0"/>
    <n v="0"/>
    <n v="0"/>
    <n v="4.0900001525878897"/>
    <n v="0"/>
    <n v="0"/>
    <n v="0"/>
    <n v="416"/>
    <n v="1024"/>
    <n v="2010"/>
    <s v="Moderate User"/>
    <x v="0"/>
  </r>
  <r>
    <x v="10"/>
    <x v="14"/>
    <x v="284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  <s v="Moderate User"/>
    <x v="0"/>
  </r>
  <r>
    <x v="10"/>
    <x v="15"/>
    <x v="285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  <s v="Moderate User"/>
    <x v="0"/>
  </r>
  <r>
    <x v="10"/>
    <x v="16"/>
    <x v="286"/>
    <n v="3.7599999904632599"/>
    <n v="3.7599999904632599"/>
    <n v="0"/>
    <n v="0"/>
    <n v="0"/>
    <n v="3.7599999904632599"/>
    <n v="0"/>
    <n v="0"/>
    <n v="0"/>
    <n v="385"/>
    <n v="1055"/>
    <n v="1972"/>
    <s v="Moderate User"/>
    <x v="0"/>
  </r>
  <r>
    <x v="10"/>
    <x v="17"/>
    <x v="287"/>
    <n v="6.2300000190734899"/>
    <n v="6.2300000190734899"/>
    <n v="0"/>
    <n v="0"/>
    <n v="0"/>
    <n v="6.2199997901916504"/>
    <n v="9.9999997764825804E-3"/>
    <n v="0"/>
    <n v="0"/>
    <n v="402"/>
    <n v="1038"/>
    <n v="2044"/>
    <s v="Moderate User"/>
    <x v="0"/>
  </r>
  <r>
    <x v="10"/>
    <x v="18"/>
    <x v="288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  <s v="Moderate User"/>
    <x v="0"/>
  </r>
  <r>
    <x v="10"/>
    <x v="19"/>
    <x v="289"/>
    <n v="2.0999999046325701"/>
    <n v="2.0999999046325701"/>
    <n v="0"/>
    <n v="0"/>
    <n v="0"/>
    <n v="2.0899999141693102"/>
    <n v="0"/>
    <n v="0"/>
    <n v="0"/>
    <n v="172"/>
    <n v="842"/>
    <n v="1237"/>
    <s v="Moderate User"/>
    <x v="0"/>
  </r>
  <r>
    <x v="11"/>
    <x v="0"/>
    <x v="290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  <s v="Active User"/>
    <x v="0"/>
  </r>
  <r>
    <x v="11"/>
    <x v="1"/>
    <x v="291"/>
    <n v="6.71000003814697"/>
    <n v="6.71000003814697"/>
    <n v="0"/>
    <n v="2.0299999713897701"/>
    <n v="2.1300001144409202"/>
    <n v="2.5499999523162802"/>
    <n v="0"/>
    <n v="31"/>
    <n v="46"/>
    <n v="153"/>
    <n v="754"/>
    <n v="1495"/>
    <s v="Active User"/>
    <x v="0"/>
  </r>
  <r>
    <x v="11"/>
    <x v="2"/>
    <x v="292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  <s v="Active User"/>
    <x v="0"/>
  </r>
  <r>
    <x v="11"/>
    <x v="3"/>
    <x v="293"/>
    <n v="6.0599999427795401"/>
    <n v="6.0599999427795401"/>
    <n v="0"/>
    <n v="1.04999995231628"/>
    <n v="1.75"/>
    <n v="3.2599999904632599"/>
    <n v="0"/>
    <n v="15"/>
    <n v="42"/>
    <n v="183"/>
    <n v="644"/>
    <n v="1468"/>
    <s v="Active User"/>
    <x v="0"/>
  </r>
  <r>
    <x v="11"/>
    <x v="4"/>
    <x v="294"/>
    <n v="9"/>
    <n v="9"/>
    <n v="0"/>
    <n v="2.0299999713897701"/>
    <n v="4"/>
    <n v="2.9700000286102299"/>
    <n v="0"/>
    <n v="31"/>
    <n v="83"/>
    <n v="153"/>
    <n v="663"/>
    <n v="1625"/>
    <s v="Active User"/>
    <x v="0"/>
  </r>
  <r>
    <x v="11"/>
    <x v="5"/>
    <x v="29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  <s v="Active User"/>
    <x v="0"/>
  </r>
  <r>
    <x v="11"/>
    <x v="6"/>
    <x v="296"/>
    <n v="7.8000001907348597"/>
    <n v="7.8000001907348597"/>
    <n v="0"/>
    <n v="0.25"/>
    <n v="3.7300000190734899"/>
    <n v="3.8199999332428001"/>
    <n v="0"/>
    <n v="4"/>
    <n v="95"/>
    <n v="214"/>
    <n v="605"/>
    <n v="1584"/>
    <s v="Active User"/>
    <x v="0"/>
  </r>
  <r>
    <x v="11"/>
    <x v="7"/>
    <x v="297"/>
    <n v="8.7799997329711896"/>
    <n v="8.7799997329711896"/>
    <n v="0"/>
    <n v="2.2400000095367401"/>
    <n v="2.4500000476837198"/>
    <n v="3.96000003814697"/>
    <n v="0"/>
    <n v="19"/>
    <n v="67"/>
    <n v="221"/>
    <n v="738"/>
    <n v="1638"/>
    <s v="Active User"/>
    <x v="0"/>
  </r>
  <r>
    <x v="11"/>
    <x v="8"/>
    <x v="29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  <s v="Active User"/>
    <x v="0"/>
  </r>
  <r>
    <x v="11"/>
    <x v="9"/>
    <x v="299"/>
    <n v="4.0799999237060502"/>
    <n v="4.0799999237060502"/>
    <n v="0"/>
    <n v="0"/>
    <n v="0"/>
    <n v="4.0599999427795401"/>
    <n v="0"/>
    <n v="0"/>
    <n v="0"/>
    <n v="242"/>
    <n v="712"/>
    <n v="1397"/>
    <s v="Active User"/>
    <x v="0"/>
  </r>
  <r>
    <x v="11"/>
    <x v="10"/>
    <x v="300"/>
    <n v="5.96000003814697"/>
    <n v="5.96000003814697"/>
    <n v="0"/>
    <n v="2.3299999237060498"/>
    <n v="0.57999998331069902"/>
    <n v="3.0599999427795401"/>
    <n v="0"/>
    <n v="33"/>
    <n v="12"/>
    <n v="188"/>
    <n v="731"/>
    <n v="1481"/>
    <s v="Active User"/>
    <x v="0"/>
  </r>
  <r>
    <x v="11"/>
    <x v="11"/>
    <x v="301"/>
    <n v="8.0699996948242205"/>
    <n v="8.0699996948242205"/>
    <n v="0"/>
    <n v="0"/>
    <n v="4.2199997901916504"/>
    <n v="3.8499999046325701"/>
    <n v="0"/>
    <n v="0"/>
    <n v="92"/>
    <n v="252"/>
    <n v="724"/>
    <n v="1638"/>
    <s v="Active User"/>
    <x v="0"/>
  </r>
  <r>
    <x v="11"/>
    <x v="12"/>
    <x v="302"/>
    <n v="10"/>
    <n v="10"/>
    <n v="0"/>
    <n v="3.2699999809265101"/>
    <n v="4.5599999427795401"/>
    <n v="2.1700000762939502"/>
    <n v="0"/>
    <n v="30"/>
    <n v="95"/>
    <n v="129"/>
    <n v="660"/>
    <n v="1655"/>
    <s v="Active User"/>
    <x v="0"/>
  </r>
  <r>
    <x v="11"/>
    <x v="13"/>
    <x v="303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  <s v="Active User"/>
    <x v="0"/>
  </r>
  <r>
    <x v="11"/>
    <x v="14"/>
    <x v="304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  <s v="Active User"/>
    <x v="0"/>
  </r>
  <r>
    <x v="11"/>
    <x v="15"/>
    <x v="305"/>
    <n v="5.03999996185303"/>
    <n v="5.03999996185303"/>
    <n v="0"/>
    <n v="0"/>
    <n v="0.41999998688697798"/>
    <n v="4.6199998855590803"/>
    <n v="0"/>
    <n v="0"/>
    <n v="10"/>
    <n v="176"/>
    <n v="714"/>
    <n v="1377"/>
    <s v="Active User"/>
    <x v="0"/>
  </r>
  <r>
    <x v="11"/>
    <x v="16"/>
    <x v="306"/>
    <n v="4.8800001144409197"/>
    <n v="4.8800001144409197"/>
    <n v="0"/>
    <n v="1.37000000476837"/>
    <n v="0.28999999165535001"/>
    <n v="3.2200000286102299"/>
    <n v="0"/>
    <n v="15"/>
    <n v="8"/>
    <n v="190"/>
    <n v="804"/>
    <n v="1407"/>
    <s v="Active User"/>
    <x v="0"/>
  </r>
  <r>
    <x v="11"/>
    <x v="17"/>
    <x v="307"/>
    <n v="7.75"/>
    <n v="7.75"/>
    <n v="0"/>
    <n v="3.7400000095367401"/>
    <n v="1.29999995231628"/>
    <n v="2.71000003814697"/>
    <n v="0"/>
    <n v="36"/>
    <n v="32"/>
    <n v="150"/>
    <n v="744"/>
    <n v="1545"/>
    <s v="Active User"/>
    <x v="0"/>
  </r>
  <r>
    <x v="11"/>
    <x v="18"/>
    <x v="30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  <s v="Active User"/>
    <x v="0"/>
  </r>
  <r>
    <x v="11"/>
    <x v="19"/>
    <x v="309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  <s v="Active User"/>
    <x v="0"/>
  </r>
  <r>
    <x v="11"/>
    <x v="20"/>
    <x v="31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  <s v="Active User"/>
    <x v="0"/>
  </r>
  <r>
    <x v="11"/>
    <x v="21"/>
    <x v="311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  <s v="Active User"/>
    <x v="0"/>
  </r>
  <r>
    <x v="11"/>
    <x v="22"/>
    <x v="312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  <s v="Active User"/>
    <x v="0"/>
  </r>
  <r>
    <x v="11"/>
    <x v="23"/>
    <x v="313"/>
    <n v="8.5799999237060494"/>
    <n v="8.5799999237060494"/>
    <n v="0"/>
    <n v="1.7599999904632599"/>
    <n v="4.1100001335143999"/>
    <n v="2.71000003814697"/>
    <n v="0"/>
    <n v="14"/>
    <n v="88"/>
    <n v="178"/>
    <n v="680"/>
    <n v="1618"/>
    <s v="Active User"/>
    <x v="0"/>
  </r>
  <r>
    <x v="11"/>
    <x v="24"/>
    <x v="314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  <s v="Active User"/>
    <x v="0"/>
  </r>
  <r>
    <x v="11"/>
    <x v="25"/>
    <x v="315"/>
    <n v="7.7300000190734899"/>
    <n v="7.7300000190734899"/>
    <n v="0"/>
    <n v="0"/>
    <n v="4.1300001144409197"/>
    <n v="3.5899999141693102"/>
    <n v="0"/>
    <n v="0"/>
    <n v="86"/>
    <n v="208"/>
    <n v="703"/>
    <n v="1574"/>
    <s v="Active User"/>
    <x v="0"/>
  </r>
  <r>
    <x v="11"/>
    <x v="26"/>
    <x v="316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  <s v="Active User"/>
    <x v="0"/>
  </r>
  <r>
    <x v="11"/>
    <x v="27"/>
    <x v="31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  <s v="Active User"/>
    <x v="0"/>
  </r>
  <r>
    <x v="11"/>
    <x v="28"/>
    <x v="318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  <s v="Active User"/>
    <x v="0"/>
  </r>
  <r>
    <x v="11"/>
    <x v="29"/>
    <x v="319"/>
    <n v="0.5"/>
    <n v="0.5"/>
    <n v="0"/>
    <n v="0.37000000476837203"/>
    <n v="0"/>
    <n v="0.129999995231628"/>
    <n v="0"/>
    <n v="4"/>
    <n v="0"/>
    <n v="9"/>
    <n v="13"/>
    <n v="52"/>
    <s v="Active User"/>
    <x v="0"/>
  </r>
  <r>
    <x v="12"/>
    <x v="0"/>
    <x v="320"/>
    <n v="6.1199998855590803"/>
    <n v="6.1199998855590803"/>
    <n v="0"/>
    <n v="0.15000000596046401"/>
    <n v="0.239999994635582"/>
    <n v="5.6799998283386204"/>
    <n v="0"/>
    <n v="4"/>
    <n v="15"/>
    <n v="331"/>
    <n v="712"/>
    <n v="3654"/>
    <s v="Active User"/>
    <x v="1"/>
  </r>
  <r>
    <x v="12"/>
    <x v="1"/>
    <x v="30"/>
    <n v="0"/>
    <n v="0"/>
    <n v="0"/>
    <n v="0"/>
    <n v="0"/>
    <n v="0"/>
    <n v="0"/>
    <n v="0"/>
    <n v="0"/>
    <n v="0"/>
    <n v="1440"/>
    <n v="1981"/>
    <s v="Active User"/>
    <x v="1"/>
  </r>
  <r>
    <x v="12"/>
    <x v="2"/>
    <x v="321"/>
    <n v="7.9999998211860698E-2"/>
    <n v="7.9999998211860698E-2"/>
    <n v="0"/>
    <n v="0"/>
    <n v="0"/>
    <n v="2.9999999329447701E-2"/>
    <n v="0"/>
    <n v="0"/>
    <n v="0"/>
    <n v="3"/>
    <n v="1437"/>
    <n v="2011"/>
    <s v="Active User"/>
    <x v="1"/>
  </r>
  <r>
    <x v="12"/>
    <x v="3"/>
    <x v="32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  <s v="Active User"/>
    <x v="1"/>
  </r>
  <r>
    <x v="12"/>
    <x v="4"/>
    <x v="323"/>
    <n v="1.41999995708466"/>
    <n v="1.41999995708466"/>
    <n v="0"/>
    <n v="0.44999998807907099"/>
    <n v="0.37000000476837203"/>
    <n v="0.58999997377395597"/>
    <n v="0"/>
    <n v="65"/>
    <n v="21"/>
    <n v="55"/>
    <n v="1222"/>
    <n v="3051"/>
    <s v="Active User"/>
    <x v="1"/>
  </r>
  <r>
    <x v="12"/>
    <x v="5"/>
    <x v="324"/>
    <n v="9.9999997764825804E-3"/>
    <n v="9.9999997764825804E-3"/>
    <n v="0"/>
    <n v="0"/>
    <n v="0"/>
    <n v="9.9999997764825804E-3"/>
    <n v="0"/>
    <n v="0"/>
    <n v="0"/>
    <n v="2"/>
    <n v="1438"/>
    <n v="1990"/>
    <s v="Active User"/>
    <x v="1"/>
  </r>
  <r>
    <x v="12"/>
    <x v="6"/>
    <x v="325"/>
    <n v="3.9999999105930301E-2"/>
    <n v="3.9999999105930301E-2"/>
    <n v="0"/>
    <n v="0"/>
    <n v="0"/>
    <n v="3.9999999105930301E-2"/>
    <n v="0"/>
    <n v="0"/>
    <n v="0"/>
    <n v="2"/>
    <n v="1438"/>
    <n v="1995"/>
    <s v="Active User"/>
    <x v="1"/>
  </r>
  <r>
    <x v="12"/>
    <x v="7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8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9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0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1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2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3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4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5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6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7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8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19"/>
    <x v="30"/>
    <n v="0"/>
    <n v="0"/>
    <n v="0"/>
    <n v="0"/>
    <n v="0"/>
    <n v="0"/>
    <n v="0"/>
    <n v="0"/>
    <n v="0"/>
    <n v="0"/>
    <n v="1440"/>
    <n v="1980"/>
    <s v="Active User"/>
    <x v="1"/>
  </r>
  <r>
    <x v="12"/>
    <x v="20"/>
    <x v="326"/>
    <n v="0.34000000357627902"/>
    <n v="0.34000000357627902"/>
    <n v="0"/>
    <n v="0"/>
    <n v="3.9999999105930301E-2"/>
    <n v="0.28999999165535001"/>
    <n v="0"/>
    <n v="0"/>
    <n v="11"/>
    <n v="31"/>
    <n v="1350"/>
    <n v="2207"/>
    <s v="Active User"/>
    <x v="1"/>
  </r>
  <r>
    <x v="12"/>
    <x v="21"/>
    <x v="327"/>
    <n v="3.2200000286102299"/>
    <n v="3.2200000286102299"/>
    <n v="0"/>
    <n v="0"/>
    <n v="0"/>
    <n v="3.1500000953674299"/>
    <n v="5.0000000745058101E-2"/>
    <n v="0"/>
    <n v="0"/>
    <n v="174"/>
    <n v="950"/>
    <n v="2828"/>
    <s v="Active User"/>
    <x v="1"/>
  </r>
  <r>
    <x v="12"/>
    <x v="22"/>
    <x v="328"/>
    <n v="7.3499999046325701"/>
    <n v="7.3499999046325701"/>
    <n v="0"/>
    <n v="0.67000001668930098"/>
    <n v="1.03999996185303"/>
    <n v="5.5799999237060502"/>
    <n v="0"/>
    <n v="13"/>
    <n v="46"/>
    <n v="346"/>
    <n v="531"/>
    <n v="3879"/>
    <s v="Active User"/>
    <x v="1"/>
  </r>
  <r>
    <x v="12"/>
    <x v="23"/>
    <x v="329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  <s v="Active User"/>
    <x v="1"/>
  </r>
  <r>
    <x v="12"/>
    <x v="24"/>
    <x v="330"/>
    <n v="3.1300001144409202"/>
    <n v="3.1300001144409202"/>
    <n v="0"/>
    <n v="0"/>
    <n v="0"/>
    <n v="3.0999999046325701"/>
    <n v="9.9999997764825804E-3"/>
    <n v="0"/>
    <n v="0"/>
    <n v="177"/>
    <n v="855"/>
    <n v="2704"/>
    <s v="Active User"/>
    <x v="1"/>
  </r>
  <r>
    <x v="12"/>
    <x v="25"/>
    <x v="81"/>
    <n v="4.4000000953674299"/>
    <n v="4.4000000953674299"/>
    <n v="0"/>
    <n v="0"/>
    <n v="0"/>
    <n v="3.5799999237060498"/>
    <n v="0"/>
    <n v="0"/>
    <n v="0"/>
    <n v="184"/>
    <n v="1256"/>
    <n v="2975"/>
    <s v="Active User"/>
    <x v="1"/>
  </r>
  <r>
    <x v="12"/>
    <x v="26"/>
    <x v="331"/>
    <n v="4.1999998092651403"/>
    <n v="4.1999998092651403"/>
    <n v="0"/>
    <n v="0"/>
    <n v="0"/>
    <n v="4.1500000953674299"/>
    <n v="0"/>
    <n v="0"/>
    <n v="0"/>
    <n v="263"/>
    <n v="775"/>
    <n v="3089"/>
    <s v="Active User"/>
    <x v="1"/>
  </r>
  <r>
    <x v="12"/>
    <x v="27"/>
    <x v="332"/>
    <n v="3.2699999809265101"/>
    <n v="3.2699999809265101"/>
    <n v="0"/>
    <n v="0.20000000298023199"/>
    <n v="0.119999997317791"/>
    <n v="2.9400000572204599"/>
    <n v="0"/>
    <n v="3"/>
    <n v="5"/>
    <n v="173"/>
    <n v="1225"/>
    <n v="2785"/>
    <s v="Active User"/>
    <x v="1"/>
  </r>
  <r>
    <x v="12"/>
    <x v="28"/>
    <x v="333"/>
    <n v="3.9800000190734899"/>
    <n v="3.9800000190734899"/>
    <n v="0"/>
    <n v="0"/>
    <n v="0"/>
    <n v="3.8699998855590798"/>
    <n v="3.9999999105930301E-2"/>
    <n v="0"/>
    <n v="0"/>
    <n v="206"/>
    <n v="774"/>
    <n v="2926"/>
    <s v="Active User"/>
    <x v="1"/>
  </r>
  <r>
    <x v="12"/>
    <x v="29"/>
    <x v="334"/>
    <n v="2.6500000953674299"/>
    <n v="2.6500000953674299"/>
    <n v="0"/>
    <n v="0.109999999403954"/>
    <n v="0.17000000178813901"/>
    <n v="2.3299999237060498"/>
    <n v="0"/>
    <n v="2"/>
    <n v="8"/>
    <n v="134"/>
    <n v="1296"/>
    <n v="2645"/>
    <s v="Active User"/>
    <x v="1"/>
  </r>
  <r>
    <x v="12"/>
    <x v="30"/>
    <x v="335"/>
    <n v="0.41999998688697798"/>
    <n v="0.41999998688697798"/>
    <n v="0"/>
    <n v="0"/>
    <n v="0"/>
    <n v="0.40999999642372098"/>
    <n v="0"/>
    <n v="0"/>
    <n v="0"/>
    <n v="21"/>
    <n v="721"/>
    <n v="1120"/>
    <s v="Active User"/>
    <x v="1"/>
  </r>
  <r>
    <x v="13"/>
    <x v="0"/>
    <x v="336"/>
    <n v="4.0300002098083496"/>
    <n v="4.0300002098083496"/>
    <n v="0"/>
    <n v="0"/>
    <n v="0"/>
    <n v="3.9400000572204599"/>
    <n v="0"/>
    <n v="0"/>
    <n v="0"/>
    <n v="164"/>
    <n v="1276"/>
    <n v="2286"/>
    <s v="Light User"/>
    <x v="1"/>
  </r>
  <r>
    <x v="13"/>
    <x v="1"/>
    <x v="337"/>
    <n v="4.4699997901916504"/>
    <n v="4.4699997901916504"/>
    <n v="0"/>
    <n v="0"/>
    <n v="0"/>
    <n v="4.3699998855590803"/>
    <n v="0"/>
    <n v="0"/>
    <n v="0"/>
    <n v="160"/>
    <n v="1280"/>
    <n v="2306"/>
    <s v="Light User"/>
    <x v="1"/>
  </r>
  <r>
    <x v="13"/>
    <x v="2"/>
    <x v="30"/>
    <n v="0"/>
    <n v="0"/>
    <n v="0"/>
    <n v="0"/>
    <n v="0"/>
    <n v="0"/>
    <n v="0"/>
    <n v="0"/>
    <n v="0"/>
    <n v="0"/>
    <n v="1440"/>
    <n v="1776"/>
    <s v="Light User"/>
    <x v="1"/>
  </r>
  <r>
    <x v="13"/>
    <x v="3"/>
    <x v="338"/>
    <n v="2.9500000476837198"/>
    <n v="2.9500000476837198"/>
    <n v="0"/>
    <n v="0.20999999344348899"/>
    <n v="0.259999990463257"/>
    <n v="2.4400000572204599"/>
    <n v="0"/>
    <n v="3"/>
    <n v="6"/>
    <n v="88"/>
    <n v="873"/>
    <n v="1527"/>
    <s v="Light User"/>
    <x v="1"/>
  </r>
  <r>
    <x v="14"/>
    <x v="0"/>
    <x v="339"/>
    <n v="5.1999998092651403"/>
    <n v="5.1999998092651403"/>
    <n v="0"/>
    <n v="0"/>
    <n v="0"/>
    <n v="0"/>
    <n v="0"/>
    <n v="0"/>
    <n v="0"/>
    <n v="0"/>
    <n v="1440"/>
    <n v="2115"/>
    <s v="Active User"/>
    <x v="0"/>
  </r>
  <r>
    <x v="14"/>
    <x v="1"/>
    <x v="340"/>
    <n v="5.5"/>
    <n v="5.5"/>
    <n v="0"/>
    <n v="0.52999997138977095"/>
    <n v="0.58999997377395597"/>
    <n v="1.3099999427795399"/>
    <n v="0"/>
    <n v="8"/>
    <n v="15"/>
    <n v="96"/>
    <n v="1234"/>
    <n v="2135"/>
    <s v="Active User"/>
    <x v="0"/>
  </r>
  <r>
    <x v="14"/>
    <x v="2"/>
    <x v="341"/>
    <n v="6.8800001144409197"/>
    <n v="6.8800001144409197"/>
    <n v="0"/>
    <n v="0.109999999403954"/>
    <n v="0.33000001311302202"/>
    <n v="6.4400000572204599"/>
    <n v="0"/>
    <n v="1"/>
    <n v="9"/>
    <n v="339"/>
    <n v="589"/>
    <n v="2302"/>
    <s v="Active User"/>
    <x v="0"/>
  </r>
  <r>
    <x v="14"/>
    <x v="3"/>
    <x v="342"/>
    <n v="3.7999999523162802"/>
    <n v="3.7999999523162802"/>
    <n v="0"/>
    <n v="0"/>
    <n v="0"/>
    <n v="3.7999999523162802"/>
    <n v="0"/>
    <n v="0"/>
    <n v="0"/>
    <n v="228"/>
    <n v="752"/>
    <n v="1985"/>
    <s v="Active User"/>
    <x v="0"/>
  </r>
  <r>
    <x v="14"/>
    <x v="4"/>
    <x v="343"/>
    <n v="3.1800000667571999"/>
    <n v="3.1800000667571999"/>
    <n v="0"/>
    <n v="0"/>
    <n v="0"/>
    <n v="3.1800000667571999"/>
    <n v="0"/>
    <n v="0"/>
    <n v="0"/>
    <n v="194"/>
    <n v="724"/>
    <n v="1884"/>
    <s v="Active User"/>
    <x v="0"/>
  </r>
  <r>
    <x v="14"/>
    <x v="5"/>
    <x v="344"/>
    <n v="1.9999999552965199E-2"/>
    <n v="1.9999999552965199E-2"/>
    <n v="0"/>
    <n v="0"/>
    <n v="0"/>
    <n v="1.9999999552965199E-2"/>
    <n v="0"/>
    <n v="0"/>
    <n v="0"/>
    <n v="3"/>
    <n v="1363"/>
    <n v="1464"/>
    <s v="Active User"/>
    <x v="0"/>
  </r>
  <r>
    <x v="14"/>
    <x v="6"/>
    <x v="345"/>
    <n v="1.54999995231628"/>
    <n v="1.54999995231628"/>
    <n v="0"/>
    <n v="7.0000000298023196E-2"/>
    <n v="0.33000001311302202"/>
    <n v="1.12000000476837"/>
    <n v="0"/>
    <n v="1"/>
    <n v="9"/>
    <n v="58"/>
    <n v="824"/>
    <n v="1632"/>
    <s v="Active User"/>
    <x v="0"/>
  </r>
  <r>
    <x v="14"/>
    <x v="7"/>
    <x v="346"/>
    <n v="5.9899997711181596"/>
    <n v="5.9899997711181596"/>
    <n v="0"/>
    <n v="0"/>
    <n v="0"/>
    <n v="5.9899997711181596"/>
    <n v="0"/>
    <n v="0"/>
    <n v="0"/>
    <n v="311"/>
    <n v="604"/>
    <n v="2200"/>
    <s v="Active User"/>
    <x v="0"/>
  </r>
  <r>
    <x v="14"/>
    <x v="8"/>
    <x v="347"/>
    <n v="6.0100002288818404"/>
    <n v="6.0100002288818404"/>
    <n v="0"/>
    <n v="0"/>
    <n v="0.68000000715255704"/>
    <n v="5.3099999427795401"/>
    <n v="0"/>
    <n v="0"/>
    <n v="18"/>
    <n v="306"/>
    <n v="671"/>
    <n v="2220"/>
    <s v="Active User"/>
    <x v="0"/>
  </r>
  <r>
    <x v="14"/>
    <x v="9"/>
    <x v="348"/>
    <n v="2.4800000190734899"/>
    <n v="2.4800000190734899"/>
    <n v="0"/>
    <n v="0"/>
    <n v="0"/>
    <n v="0.34999999403953602"/>
    <n v="0"/>
    <n v="0"/>
    <n v="0"/>
    <n v="34"/>
    <n v="1265"/>
    <n v="1792"/>
    <s v="Active User"/>
    <x v="0"/>
  </r>
  <r>
    <x v="14"/>
    <x v="10"/>
    <x v="349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  <s v="Active User"/>
    <x v="0"/>
  </r>
  <r>
    <x v="14"/>
    <x v="11"/>
    <x v="350"/>
    <n v="3.3099999427795401"/>
    <n v="3.3099999427795401"/>
    <n v="0"/>
    <n v="0"/>
    <n v="0"/>
    <n v="3.3099999427795401"/>
    <n v="0"/>
    <n v="0"/>
    <n v="0"/>
    <n v="233"/>
    <n v="546"/>
    <n v="1945"/>
    <s v="Active User"/>
    <x v="0"/>
  </r>
  <r>
    <x v="14"/>
    <x v="12"/>
    <x v="35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  <s v="Active User"/>
    <x v="0"/>
  </r>
  <r>
    <x v="14"/>
    <x v="13"/>
    <x v="352"/>
    <n v="6.21000003814697"/>
    <n v="6.21000003814697"/>
    <n v="0"/>
    <n v="0"/>
    <n v="0.28000000119209301"/>
    <n v="5.9299998283386204"/>
    <n v="0"/>
    <n v="0"/>
    <n v="8"/>
    <n v="390"/>
    <n v="544"/>
    <n v="2314"/>
    <s v="Active User"/>
    <x v="0"/>
  </r>
  <r>
    <x v="14"/>
    <x v="14"/>
    <x v="353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  <s v="Active User"/>
    <x v="0"/>
  </r>
  <r>
    <x v="14"/>
    <x v="15"/>
    <x v="354"/>
    <n v="7.2300000190734899"/>
    <n v="7.2300000190734899"/>
    <n v="0"/>
    <n v="0.40999999642372098"/>
    <n v="1.91999995708466"/>
    <n v="4.9099998474121103"/>
    <n v="0"/>
    <n v="6"/>
    <n v="47"/>
    <n v="300"/>
    <n v="680"/>
    <n v="2324"/>
    <s v="Active User"/>
    <x v="0"/>
  </r>
  <r>
    <x v="14"/>
    <x v="16"/>
    <x v="355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  <s v="Active User"/>
    <x v="0"/>
  </r>
  <r>
    <x v="14"/>
    <x v="17"/>
    <x v="356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  <s v="Active User"/>
    <x v="0"/>
  </r>
  <r>
    <x v="14"/>
    <x v="18"/>
    <x v="357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  <s v="Active User"/>
    <x v="0"/>
  </r>
  <r>
    <x v="14"/>
    <x v="19"/>
    <x v="358"/>
    <n v="0.83999997377395597"/>
    <n v="0.83999997377395597"/>
    <n v="0"/>
    <n v="0"/>
    <n v="0"/>
    <n v="0.83999997377395597"/>
    <n v="0"/>
    <n v="0"/>
    <n v="0"/>
    <n v="67"/>
    <n v="836"/>
    <n v="1593"/>
    <s v="Active User"/>
    <x v="0"/>
  </r>
  <r>
    <x v="14"/>
    <x v="20"/>
    <x v="359"/>
    <n v="6.2399997711181596"/>
    <n v="6.2399997711181596"/>
    <n v="0"/>
    <n v="0"/>
    <n v="0.43999999761581399"/>
    <n v="5.71000003814697"/>
    <n v="0"/>
    <n v="0"/>
    <n v="11"/>
    <n v="344"/>
    <n v="585"/>
    <n v="2270"/>
    <s v="Active User"/>
    <x v="0"/>
  </r>
  <r>
    <x v="14"/>
    <x v="21"/>
    <x v="360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  <s v="Active User"/>
    <x v="0"/>
  </r>
  <r>
    <x v="14"/>
    <x v="22"/>
    <x v="361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  <s v="Active User"/>
    <x v="0"/>
  </r>
  <r>
    <x v="14"/>
    <x v="23"/>
    <x v="362"/>
    <n v="9.4899997711181605"/>
    <n v="9.4899997711181605"/>
    <n v="0"/>
    <n v="2.6300001144409202"/>
    <n v="1.4099999666214"/>
    <n v="5.4499998092651403"/>
    <n v="0"/>
    <n v="27"/>
    <n v="34"/>
    <n v="328"/>
    <n v="957"/>
    <n v="2530"/>
    <s v="Active User"/>
    <x v="0"/>
  </r>
  <r>
    <x v="14"/>
    <x v="24"/>
    <x v="363"/>
    <n v="6.4200000762939498"/>
    <n v="6.4200000762939498"/>
    <n v="0"/>
    <n v="0.40999999642372098"/>
    <n v="0.46999999880790699"/>
    <n v="5.46000003814697"/>
    <n v="0"/>
    <n v="6"/>
    <n v="11"/>
    <n v="314"/>
    <n v="692"/>
    <n v="2266"/>
    <s v="Active User"/>
    <x v="0"/>
  </r>
  <r>
    <x v="14"/>
    <x v="25"/>
    <x v="94"/>
    <n v="5.3299999237060502"/>
    <n v="5.3299999237060502"/>
    <n v="0"/>
    <n v="0.18999999761581399"/>
    <n v="1.04999995231628"/>
    <n v="4.0799999237060502"/>
    <n v="0"/>
    <n v="3"/>
    <n v="28"/>
    <n v="279"/>
    <n v="586"/>
    <n v="2158"/>
    <s v="Active User"/>
    <x v="0"/>
  </r>
  <r>
    <x v="14"/>
    <x v="26"/>
    <x v="364"/>
    <n v="2.46000003814697"/>
    <n v="2.46000003814697"/>
    <n v="0"/>
    <n v="0"/>
    <n v="0"/>
    <n v="2.46000003814697"/>
    <n v="0"/>
    <n v="0"/>
    <n v="0"/>
    <n v="153"/>
    <n v="603"/>
    <n v="1792"/>
    <s v="Active User"/>
    <x v="0"/>
  </r>
  <r>
    <x v="14"/>
    <x v="27"/>
    <x v="365"/>
    <n v="6.96000003814697"/>
    <n v="6.96000003814697"/>
    <n v="0"/>
    <n v="0.140000000596046"/>
    <n v="0.56000000238418601"/>
    <n v="6.25"/>
    <n v="0"/>
    <n v="2"/>
    <n v="14"/>
    <n v="374"/>
    <n v="490"/>
    <n v="2345"/>
    <s v="Active User"/>
    <x v="0"/>
  </r>
  <r>
    <x v="14"/>
    <x v="28"/>
    <x v="366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  <s v="Active User"/>
    <x v="0"/>
  </r>
  <r>
    <x v="14"/>
    <x v="29"/>
    <x v="367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  <s v="Active User"/>
    <x v="0"/>
  </r>
  <r>
    <x v="14"/>
    <x v="30"/>
    <x v="368"/>
    <n v="9.9999997764825804E-3"/>
    <n v="9.9999997764825804E-3"/>
    <n v="0"/>
    <n v="0"/>
    <n v="0"/>
    <n v="9.9999997764825804E-3"/>
    <n v="0"/>
    <n v="0"/>
    <n v="0"/>
    <n v="2"/>
    <n v="0"/>
    <n v="257"/>
    <s v="Active User"/>
    <x v="0"/>
  </r>
  <r>
    <x v="15"/>
    <x v="0"/>
    <x v="369"/>
    <n v="7.7800002098083496"/>
    <n v="7.7800002098083496"/>
    <n v="0"/>
    <n v="0"/>
    <n v="0"/>
    <n v="0"/>
    <n v="0"/>
    <n v="0"/>
    <n v="0"/>
    <n v="0"/>
    <n v="1440"/>
    <n v="2955"/>
    <s v="Active User"/>
    <x v="0"/>
  </r>
  <r>
    <x v="15"/>
    <x v="1"/>
    <x v="370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  <s v="Active User"/>
    <x v="0"/>
  </r>
  <r>
    <x v="15"/>
    <x v="2"/>
    <x v="371"/>
    <n v="6.8200001716613796"/>
    <n v="6.8200001716613796"/>
    <n v="0"/>
    <n v="0.129999995231628"/>
    <n v="1.0700000524520901"/>
    <n v="5.6199998855590803"/>
    <n v="0"/>
    <n v="10"/>
    <n v="35"/>
    <n v="219"/>
    <n v="945"/>
    <n v="2998"/>
    <s v="Active User"/>
    <x v="0"/>
  </r>
  <r>
    <x v="15"/>
    <x v="3"/>
    <x v="372"/>
    <n v="6.7300000190734899"/>
    <n v="6.7300000190734899"/>
    <n v="0"/>
    <n v="0"/>
    <n v="0"/>
    <n v="6.7300000190734899"/>
    <n v="0"/>
    <n v="0"/>
    <n v="0"/>
    <n v="299"/>
    <n v="837"/>
    <n v="3066"/>
    <s v="Active User"/>
    <x v="0"/>
  </r>
  <r>
    <x v="15"/>
    <x v="4"/>
    <x v="373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  <s v="Active User"/>
    <x v="0"/>
  </r>
  <r>
    <x v="15"/>
    <x v="5"/>
    <x v="374"/>
    <n v="3.5799999237060498"/>
    <n v="3.5799999237060498"/>
    <n v="0"/>
    <n v="0"/>
    <n v="0"/>
    <n v="3.5799999237060498"/>
    <n v="0"/>
    <n v="0"/>
    <n v="0"/>
    <n v="201"/>
    <n v="721"/>
    <n v="2572"/>
    <s v="Active User"/>
    <x v="0"/>
  </r>
  <r>
    <x v="15"/>
    <x v="6"/>
    <x v="375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  <s v="Active User"/>
    <x v="0"/>
  </r>
  <r>
    <x v="15"/>
    <x v="7"/>
    <x v="376"/>
    <n v="7.8299999237060502"/>
    <n v="7.8299999237060502"/>
    <n v="0"/>
    <n v="1.37000000476837"/>
    <n v="0.68999999761581399"/>
    <n v="5.7699999809265101"/>
    <n v="0"/>
    <n v="20"/>
    <n v="16"/>
    <n v="249"/>
    <n v="704"/>
    <n v="3015"/>
    <s v="Active User"/>
    <x v="0"/>
  </r>
  <r>
    <x v="15"/>
    <x v="8"/>
    <x v="377"/>
    <n v="8.1199998855590803"/>
    <n v="8.1199998855590803"/>
    <n v="0"/>
    <n v="1.1000000238418599"/>
    <n v="1.7200000286102299"/>
    <n v="5.28999996185303"/>
    <n v="0"/>
    <n v="19"/>
    <n v="42"/>
    <n v="228"/>
    <n v="696"/>
    <n v="3083"/>
    <s v="Active User"/>
    <x v="0"/>
  </r>
  <r>
    <x v="15"/>
    <x v="9"/>
    <x v="378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  <s v="Active User"/>
    <x v="0"/>
  </r>
  <r>
    <x v="15"/>
    <x v="10"/>
    <x v="37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  <s v="Active User"/>
    <x v="0"/>
  </r>
  <r>
    <x v="15"/>
    <x v="11"/>
    <x v="380"/>
    <n v="10.180000305175801"/>
    <n v="10.180000305175801"/>
    <n v="0"/>
    <n v="4.5"/>
    <n v="0.31999999284744302"/>
    <n v="5.3499999046325701"/>
    <n v="0"/>
    <n v="58"/>
    <n v="5"/>
    <n v="215"/>
    <n v="749"/>
    <n v="3306"/>
    <s v="Active User"/>
    <x v="0"/>
  </r>
  <r>
    <x v="15"/>
    <x v="12"/>
    <x v="381"/>
    <n v="7.8800001144409197"/>
    <n v="7.8800001144409197"/>
    <n v="0"/>
    <n v="1.08000004291534"/>
    <n v="0.50999999046325695"/>
    <n v="6.3000001907348597"/>
    <n v="0"/>
    <n v="14"/>
    <n v="8"/>
    <n v="239"/>
    <n v="584"/>
    <n v="2885"/>
    <s v="Active User"/>
    <x v="0"/>
  </r>
  <r>
    <x v="15"/>
    <x v="13"/>
    <x v="382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  <s v="Active User"/>
    <x v="0"/>
  </r>
  <r>
    <x v="15"/>
    <x v="14"/>
    <x v="383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  <s v="Active User"/>
    <x v="0"/>
  </r>
  <r>
    <x v="15"/>
    <x v="15"/>
    <x v="384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  <s v="Active User"/>
    <x v="0"/>
  </r>
  <r>
    <x v="15"/>
    <x v="16"/>
    <x v="385"/>
    <n v="7.75"/>
    <n v="7.75"/>
    <n v="0"/>
    <n v="1.28999996185303"/>
    <n v="0.43000000715255698"/>
    <n v="6.0300002098083496"/>
    <n v="0"/>
    <n v="19"/>
    <n v="9"/>
    <n v="234"/>
    <n v="878"/>
    <n v="2969"/>
    <s v="Active User"/>
    <x v="0"/>
  </r>
  <r>
    <x v="15"/>
    <x v="17"/>
    <x v="386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  <s v="Active User"/>
    <x v="0"/>
  </r>
  <r>
    <x v="15"/>
    <x v="18"/>
    <x v="387"/>
    <n v="9.6400003433227504"/>
    <n v="9.6400003433227504"/>
    <n v="0"/>
    <n v="0.69999998807907104"/>
    <n v="2"/>
    <n v="6.9400000572204599"/>
    <n v="0"/>
    <n v="14"/>
    <n v="43"/>
    <n v="300"/>
    <n v="537"/>
    <n v="3283"/>
    <s v="Active User"/>
    <x v="0"/>
  </r>
  <r>
    <x v="15"/>
    <x v="19"/>
    <x v="388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  <s v="Active User"/>
    <x v="0"/>
  </r>
  <r>
    <x v="15"/>
    <x v="20"/>
    <x v="389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  <s v="Active User"/>
    <x v="0"/>
  </r>
  <r>
    <x v="15"/>
    <x v="21"/>
    <x v="390"/>
    <n v="9.7899999618530291"/>
    <n v="9.7899999618530291"/>
    <n v="0"/>
    <n v="1.12999999523163"/>
    <n v="0.77999997138977095"/>
    <n v="7.8800001144409197"/>
    <n v="0"/>
    <n v="18"/>
    <n v="18"/>
    <n v="306"/>
    <n v="984"/>
    <n v="3290"/>
    <s v="Active User"/>
    <x v="0"/>
  </r>
  <r>
    <x v="15"/>
    <x v="22"/>
    <x v="391"/>
    <n v="9.5200004577636701"/>
    <n v="9.5200004577636701"/>
    <n v="0"/>
    <n v="2.78999996185303"/>
    <n v="0.93000000715255704"/>
    <n v="5.8000001907348597"/>
    <n v="0"/>
    <n v="35"/>
    <n v="21"/>
    <n v="251"/>
    <n v="632"/>
    <n v="3162"/>
    <s v="Active User"/>
    <x v="0"/>
  </r>
  <r>
    <x v="15"/>
    <x v="23"/>
    <x v="392"/>
    <n v="7.3800001144409197"/>
    <n v="7.3800001144409197"/>
    <n v="0"/>
    <n v="0.62999999523162797"/>
    <n v="1.66999995708466"/>
    <n v="5.0900001525878897"/>
    <n v="0"/>
    <n v="12"/>
    <n v="39"/>
    <n v="199"/>
    <n v="896"/>
    <n v="2899"/>
    <s v="Active User"/>
    <x v="0"/>
  </r>
  <r>
    <x v="15"/>
    <x v="24"/>
    <x v="393"/>
    <n v="10.1300001144409"/>
    <n v="10.1300001144409"/>
    <n v="0"/>
    <n v="2.1099998950958301"/>
    <n v="2.0899999141693102"/>
    <n v="5.9299998283386204"/>
    <n v="0"/>
    <n v="33"/>
    <n v="45"/>
    <n v="262"/>
    <n v="1100"/>
    <n v="3425"/>
    <s v="Active User"/>
    <x v="0"/>
  </r>
  <r>
    <x v="15"/>
    <x v="25"/>
    <x v="394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  <s v="Active User"/>
    <x v="0"/>
  </r>
  <r>
    <x v="15"/>
    <x v="26"/>
    <x v="395"/>
    <n v="14.3800001144409"/>
    <n v="14.3800001144409"/>
    <n v="0"/>
    <n v="9.8900003433227504"/>
    <n v="1.2599999904632599"/>
    <n v="3.2300000190734899"/>
    <n v="0"/>
    <n v="107"/>
    <n v="38"/>
    <n v="178"/>
    <n v="576"/>
    <n v="3934"/>
    <s v="Active User"/>
    <x v="0"/>
  </r>
  <r>
    <x v="15"/>
    <x v="27"/>
    <x v="396"/>
    <n v="7.8600001335143999"/>
    <n v="7.8600001335143999"/>
    <n v="0"/>
    <n v="0.34000000357627902"/>
    <n v="0.730000019073486"/>
    <n v="6.78999996185303"/>
    <n v="0"/>
    <n v="6"/>
    <n v="19"/>
    <n v="258"/>
    <n v="1020"/>
    <n v="3013"/>
    <s v="Active User"/>
    <x v="0"/>
  </r>
  <r>
    <x v="15"/>
    <x v="28"/>
    <x v="397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  <s v="Active User"/>
    <x v="0"/>
  </r>
  <r>
    <x v="15"/>
    <x v="29"/>
    <x v="398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  <s v="Active User"/>
    <x v="0"/>
  </r>
  <r>
    <x v="15"/>
    <x v="30"/>
    <x v="399"/>
    <n v="2.5899999141693102"/>
    <n v="2.5899999141693102"/>
    <n v="0"/>
    <n v="0"/>
    <n v="0"/>
    <n v="2.5899999141693102"/>
    <n v="0"/>
    <n v="0"/>
    <n v="0"/>
    <n v="108"/>
    <n v="825"/>
    <n v="1623"/>
    <s v="Active User"/>
    <x v="0"/>
  </r>
  <r>
    <x v="16"/>
    <x v="0"/>
    <x v="400"/>
    <n v="2.2000000476837198"/>
    <n v="2.2000000476837198"/>
    <n v="0"/>
    <n v="0"/>
    <n v="0"/>
    <n v="2.2000000476837198"/>
    <n v="0"/>
    <n v="0"/>
    <n v="0"/>
    <n v="196"/>
    <n v="787"/>
    <n v="2113"/>
    <s v="Active User"/>
    <x v="1"/>
  </r>
  <r>
    <x v="16"/>
    <x v="1"/>
    <x v="401"/>
    <n v="1.9900000095367401"/>
    <n v="1.9900000095367401"/>
    <n v="0"/>
    <n v="0"/>
    <n v="0"/>
    <n v="1.9900000095367401"/>
    <n v="0"/>
    <n v="0"/>
    <n v="0"/>
    <n v="194"/>
    <n v="840"/>
    <n v="2095"/>
    <s v="Active User"/>
    <x v="1"/>
  </r>
  <r>
    <x v="16"/>
    <x v="2"/>
    <x v="402"/>
    <n v="2.6700000762939502"/>
    <n v="2.6700000762939502"/>
    <n v="0"/>
    <n v="0"/>
    <n v="0"/>
    <n v="2.6700000762939502"/>
    <n v="0"/>
    <n v="0"/>
    <n v="0"/>
    <n v="231"/>
    <n v="717"/>
    <n v="2194"/>
    <s v="Active User"/>
    <x v="1"/>
  </r>
  <r>
    <x v="16"/>
    <x v="3"/>
    <x v="403"/>
    <n v="4.8299999237060502"/>
    <n v="4.8299999237060502"/>
    <n v="0"/>
    <n v="0"/>
    <n v="0"/>
    <n v="4.8299999237060502"/>
    <n v="0"/>
    <n v="0"/>
    <n v="0"/>
    <n v="350"/>
    <n v="711"/>
    <n v="2496"/>
    <s v="Active User"/>
    <x v="1"/>
  </r>
  <r>
    <x v="16"/>
    <x v="4"/>
    <x v="404"/>
    <n v="2.6500000953674299"/>
    <n v="2.6500000953674299"/>
    <n v="0"/>
    <n v="0"/>
    <n v="0"/>
    <n v="2.6500000953674299"/>
    <n v="0"/>
    <n v="0"/>
    <n v="0"/>
    <n v="225"/>
    <n v="716"/>
    <n v="2180"/>
    <s v="Active User"/>
    <x v="1"/>
  </r>
  <r>
    <x v="16"/>
    <x v="5"/>
    <x v="405"/>
    <n v="1.5199999809265099"/>
    <n v="1.5199999809265099"/>
    <n v="0"/>
    <n v="0"/>
    <n v="0"/>
    <n v="1.5199999809265099"/>
    <n v="0"/>
    <n v="0"/>
    <n v="0"/>
    <n v="114"/>
    <n v="1219"/>
    <n v="1933"/>
    <s v="Active User"/>
    <x v="1"/>
  </r>
  <r>
    <x v="16"/>
    <x v="6"/>
    <x v="406"/>
    <n v="4.2399997711181596"/>
    <n v="4.2399997711181596"/>
    <n v="0"/>
    <n v="2"/>
    <n v="0.28999999165535001"/>
    <n v="1.95000004768372"/>
    <n v="0"/>
    <n v="25"/>
    <n v="6"/>
    <n v="162"/>
    <n v="1247"/>
    <n v="2248"/>
    <s v="Active User"/>
    <x v="1"/>
  </r>
  <r>
    <x v="16"/>
    <x v="7"/>
    <x v="407"/>
    <n v="1.3899999856948899"/>
    <n v="1.3899999856948899"/>
    <n v="0"/>
    <n v="0"/>
    <n v="0"/>
    <n v="1.3899999856948899"/>
    <n v="0"/>
    <n v="0"/>
    <n v="0"/>
    <n v="121"/>
    <n v="895"/>
    <n v="1954"/>
    <s v="Active User"/>
    <x v="1"/>
  </r>
  <r>
    <x v="16"/>
    <x v="8"/>
    <x v="408"/>
    <n v="1.3899999856948899"/>
    <n v="1.3899999856948899"/>
    <n v="0"/>
    <n v="0"/>
    <n v="0"/>
    <n v="1.3899999856948899"/>
    <n v="0"/>
    <n v="0"/>
    <n v="0"/>
    <n v="137"/>
    <n v="841"/>
    <n v="1974"/>
    <s v="Active User"/>
    <x v="1"/>
  </r>
  <r>
    <x v="16"/>
    <x v="9"/>
    <x v="409"/>
    <n v="2.5599999427795401"/>
    <n v="2.5599999427795401"/>
    <n v="0"/>
    <n v="0"/>
    <n v="0"/>
    <n v="2.53999996185303"/>
    <n v="0"/>
    <n v="0"/>
    <n v="0"/>
    <n v="215"/>
    <n v="756"/>
    <n v="2150"/>
    <s v="Active User"/>
    <x v="1"/>
  </r>
  <r>
    <x v="16"/>
    <x v="10"/>
    <x v="410"/>
    <n v="4.5799999237060502"/>
    <n v="4.5799999237060502"/>
    <n v="0"/>
    <n v="0"/>
    <n v="0"/>
    <n v="4.5799999237060502"/>
    <n v="0"/>
    <n v="0"/>
    <n v="0"/>
    <n v="317"/>
    <n v="706"/>
    <n v="2432"/>
    <s v="Active User"/>
    <x v="1"/>
  </r>
  <r>
    <x v="16"/>
    <x v="11"/>
    <x v="85"/>
    <n v="2.9300000667571999"/>
    <n v="2.9300000667571999"/>
    <n v="0"/>
    <n v="0"/>
    <n v="0"/>
    <n v="2.9300000667571999"/>
    <n v="0"/>
    <n v="0"/>
    <n v="0"/>
    <n v="201"/>
    <n v="1239"/>
    <n v="2149"/>
    <s v="Active User"/>
    <x v="1"/>
  </r>
  <r>
    <x v="16"/>
    <x v="12"/>
    <x v="411"/>
    <n v="3.3599998950958301"/>
    <n v="3.3599998950958301"/>
    <n v="0"/>
    <n v="0"/>
    <n v="0"/>
    <n v="3.3599998950958301"/>
    <n v="0"/>
    <n v="0"/>
    <n v="0"/>
    <n v="244"/>
    <n v="1196"/>
    <n v="2247"/>
    <s v="Active User"/>
    <x v="1"/>
  </r>
  <r>
    <x v="16"/>
    <x v="13"/>
    <x v="412"/>
    <n v="2.2699999809265101"/>
    <n v="2.2699999809265101"/>
    <n v="0"/>
    <n v="0"/>
    <n v="0"/>
    <n v="2.2699999809265101"/>
    <n v="0"/>
    <n v="0"/>
    <n v="0"/>
    <n v="179"/>
    <n v="916"/>
    <n v="2070"/>
    <s v="Active User"/>
    <x v="1"/>
  </r>
  <r>
    <x v="16"/>
    <x v="14"/>
    <x v="413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  <s v="Active User"/>
    <x v="1"/>
  </r>
  <r>
    <x v="16"/>
    <x v="15"/>
    <x v="414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  <s v="Active User"/>
    <x v="1"/>
  </r>
  <r>
    <x v="16"/>
    <x v="16"/>
    <x v="415"/>
    <n v="3.0099999904632599"/>
    <n v="3.0099999904632599"/>
    <n v="0"/>
    <n v="0"/>
    <n v="0"/>
    <n v="3.0099999904632599"/>
    <n v="0"/>
    <n v="0"/>
    <n v="0"/>
    <n v="236"/>
    <n v="762"/>
    <n v="2203"/>
    <s v="Active User"/>
    <x v="1"/>
  </r>
  <r>
    <x v="16"/>
    <x v="17"/>
    <x v="416"/>
    <n v="3.1400001049041699"/>
    <n v="3.1400001049041699"/>
    <n v="0"/>
    <n v="0"/>
    <n v="0"/>
    <n v="3.1300001144409202"/>
    <n v="0"/>
    <n v="0"/>
    <n v="0"/>
    <n v="226"/>
    <n v="1106"/>
    <n v="2196"/>
    <s v="Active User"/>
    <x v="1"/>
  </r>
  <r>
    <x v="16"/>
    <x v="18"/>
    <x v="417"/>
    <n v="4.1799998283386204"/>
    <n v="4.1799998283386204"/>
    <n v="0"/>
    <n v="0"/>
    <n v="0"/>
    <n v="4.1799998283386204"/>
    <n v="0"/>
    <n v="0"/>
    <n v="0"/>
    <n v="290"/>
    <n v="797"/>
    <n v="2363"/>
    <s v="Active User"/>
    <x v="1"/>
  </r>
  <r>
    <x v="16"/>
    <x v="19"/>
    <x v="418"/>
    <n v="3.5099999904632599"/>
    <n v="3.5099999904632599"/>
    <n v="0"/>
    <n v="0"/>
    <n v="0"/>
    <n v="3.5099999904632599"/>
    <n v="0"/>
    <n v="0"/>
    <n v="0"/>
    <n v="240"/>
    <n v="741"/>
    <n v="2246"/>
    <s v="Active User"/>
    <x v="1"/>
  </r>
  <r>
    <x v="16"/>
    <x v="20"/>
    <x v="419"/>
    <n v="4.75"/>
    <n v="4.75"/>
    <n v="0"/>
    <n v="2.21000003814697"/>
    <n v="0.18999999761581399"/>
    <n v="2.3499999046325701"/>
    <n v="0"/>
    <n v="27"/>
    <n v="4"/>
    <n v="200"/>
    <n v="667"/>
    <n v="2336"/>
    <s v="Active User"/>
    <x v="1"/>
  </r>
  <r>
    <x v="16"/>
    <x v="21"/>
    <x v="420"/>
    <n v="5.1799998283386204"/>
    <n v="5.1799998283386204"/>
    <n v="0"/>
    <n v="2.4800000190734899"/>
    <n v="0.109999999403954"/>
    <n v="2.5799999237060498"/>
    <n v="0"/>
    <n v="30"/>
    <n v="2"/>
    <n v="233"/>
    <n v="725"/>
    <n v="2421"/>
    <s v="Active User"/>
    <x v="1"/>
  </r>
  <r>
    <x v="16"/>
    <x v="22"/>
    <x v="421"/>
    <n v="1.96000003814697"/>
    <n v="1.96000003814697"/>
    <n v="0"/>
    <n v="0"/>
    <n v="0"/>
    <n v="1.96000003814697"/>
    <n v="0"/>
    <n v="0"/>
    <n v="0"/>
    <n v="180"/>
    <n v="897"/>
    <n v="2070"/>
    <s v="Active User"/>
    <x v="1"/>
  </r>
  <r>
    <x v="16"/>
    <x v="23"/>
    <x v="422"/>
    <n v="2.5499999523162802"/>
    <n v="2.5499999523162802"/>
    <n v="0"/>
    <n v="0.119999997317791"/>
    <n v="0.239999994635582"/>
    <n v="2.1800000667571999"/>
    <n v="0"/>
    <n v="2"/>
    <n v="6"/>
    <n v="185"/>
    <n v="734"/>
    <n v="2120"/>
    <s v="Active User"/>
    <x v="1"/>
  </r>
  <r>
    <x v="16"/>
    <x v="24"/>
    <x v="423"/>
    <n v="3.0299999713897701"/>
    <n v="3.0299999713897701"/>
    <n v="0"/>
    <n v="0"/>
    <n v="0"/>
    <n v="3.0299999713897701"/>
    <n v="0"/>
    <n v="0"/>
    <n v="0"/>
    <n v="229"/>
    <n v="809"/>
    <n v="2211"/>
    <s v="Active User"/>
    <x v="1"/>
  </r>
  <r>
    <x v="16"/>
    <x v="25"/>
    <x v="424"/>
    <n v="3.5899999141693102"/>
    <n v="3.5899999141693102"/>
    <n v="0"/>
    <n v="2.1300001144409202"/>
    <n v="0.18999999761581399"/>
    <n v="1.25"/>
    <n v="0"/>
    <n v="26"/>
    <n v="4"/>
    <n v="108"/>
    <n v="866"/>
    <n v="2123"/>
    <s v="Active User"/>
    <x v="1"/>
  </r>
  <r>
    <x v="16"/>
    <x v="26"/>
    <x v="425"/>
    <n v="4.9000000953674299"/>
    <n v="4.9000000953674299"/>
    <n v="0"/>
    <n v="0"/>
    <n v="0.25"/>
    <n v="4.6500000953674299"/>
    <n v="0"/>
    <n v="0"/>
    <n v="8"/>
    <n v="308"/>
    <n v="733"/>
    <n v="2423"/>
    <s v="Active User"/>
    <x v="1"/>
  </r>
  <r>
    <x v="16"/>
    <x v="27"/>
    <x v="426"/>
    <n v="3.53999996185303"/>
    <n v="3.53999996185303"/>
    <n v="0"/>
    <n v="0"/>
    <n v="0"/>
    <n v="3.53999996185303"/>
    <n v="0"/>
    <n v="0"/>
    <n v="0"/>
    <n v="266"/>
    <n v="641"/>
    <n v="2281"/>
    <s v="Active User"/>
    <x v="1"/>
  </r>
  <r>
    <x v="16"/>
    <x v="28"/>
    <x v="427"/>
    <n v="2.6300001144409202"/>
    <n v="2.6300001144409202"/>
    <n v="0"/>
    <n v="0"/>
    <n v="0"/>
    <n v="2.6300001144409202"/>
    <n v="0"/>
    <n v="0"/>
    <n v="0"/>
    <n v="231"/>
    <n v="783"/>
    <n v="2181"/>
    <s v="Active User"/>
    <x v="1"/>
  </r>
  <r>
    <x v="16"/>
    <x v="29"/>
    <x v="428"/>
    <n v="6.1100001335143999"/>
    <n v="6.1100001335143999"/>
    <n v="0"/>
    <n v="2.25"/>
    <n v="1"/>
    <n v="2.8599998950958301"/>
    <n v="0"/>
    <n v="34"/>
    <n v="22"/>
    <n v="232"/>
    <n v="622"/>
    <n v="2499"/>
    <s v="Active User"/>
    <x v="1"/>
  </r>
  <r>
    <x v="16"/>
    <x v="30"/>
    <x v="429"/>
    <n v="0.519999980926514"/>
    <n v="0.519999980926514"/>
    <n v="0"/>
    <n v="0"/>
    <n v="0"/>
    <n v="0.519999980926514"/>
    <n v="0"/>
    <n v="0"/>
    <n v="0"/>
    <n v="58"/>
    <n v="380"/>
    <n v="1212"/>
    <s v="Active User"/>
    <x v="1"/>
  </r>
  <r>
    <x v="17"/>
    <x v="0"/>
    <x v="430"/>
    <n v="3.3900001049041699"/>
    <n v="3.3900001049041699"/>
    <n v="0"/>
    <n v="0"/>
    <n v="0"/>
    <n v="3.3900001049041699"/>
    <n v="0"/>
    <n v="0"/>
    <n v="0"/>
    <n v="318"/>
    <n v="1122"/>
    <n v="1909"/>
    <s v="Active User"/>
    <x v="0"/>
  </r>
  <r>
    <x v="17"/>
    <x v="1"/>
    <x v="431"/>
    <n v="3.28999996185303"/>
    <n v="3.28999996185303"/>
    <n v="0"/>
    <n v="1.2400000095367401"/>
    <n v="0.43999999761581399"/>
    <n v="1.6100000143051101"/>
    <n v="0"/>
    <n v="19"/>
    <n v="7"/>
    <n v="127"/>
    <n v="1287"/>
    <n v="1722"/>
    <s v="Active User"/>
    <x v="0"/>
  </r>
  <r>
    <x v="17"/>
    <x v="2"/>
    <x v="432"/>
    <n v="4.4899997711181596"/>
    <n v="4.4899997711181596"/>
    <n v="0"/>
    <n v="0"/>
    <n v="0"/>
    <n v="4.4899997711181596"/>
    <n v="0"/>
    <n v="0"/>
    <n v="0"/>
    <n v="279"/>
    <n v="1161"/>
    <n v="1922"/>
    <s v="Active User"/>
    <x v="0"/>
  </r>
  <r>
    <x v="17"/>
    <x v="3"/>
    <x v="433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  <s v="Active User"/>
    <x v="0"/>
  </r>
  <r>
    <x v="17"/>
    <x v="4"/>
    <x v="434"/>
    <n v="4.8200001716613796"/>
    <n v="4.8200001716613796"/>
    <n v="0"/>
    <n v="0.55000001192092896"/>
    <n v="0.75"/>
    <n v="3.5"/>
    <n v="0"/>
    <n v="8"/>
    <n v="12"/>
    <n v="308"/>
    <n v="1112"/>
    <n v="1997"/>
    <s v="Active User"/>
    <x v="0"/>
  </r>
  <r>
    <x v="17"/>
    <x v="5"/>
    <x v="435"/>
    <n v="6.4000000953674299"/>
    <n v="6.4000000953674299"/>
    <n v="0"/>
    <n v="0.55000001192092896"/>
    <n v="1.1399999856948899"/>
    <n v="4.71000003814697"/>
    <n v="0"/>
    <n v="7"/>
    <n v="19"/>
    <n v="304"/>
    <n v="1110"/>
    <n v="2117"/>
    <s v="Active User"/>
    <x v="0"/>
  </r>
  <r>
    <x v="17"/>
    <x v="6"/>
    <x v="436"/>
    <n v="5.9099998474121103"/>
    <n v="5.9099998474121103"/>
    <n v="0"/>
    <n v="0.980000019073486"/>
    <n v="0.93000000715255704"/>
    <n v="4"/>
    <n v="0"/>
    <n v="14"/>
    <n v="15"/>
    <n v="331"/>
    <n v="1080"/>
    <n v="2116"/>
    <s v="Active User"/>
    <x v="0"/>
  </r>
  <r>
    <x v="17"/>
    <x v="7"/>
    <x v="437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  <s v="Active User"/>
    <x v="0"/>
  </r>
  <r>
    <x v="17"/>
    <x v="8"/>
    <x v="438"/>
    <n v="3.1700000762939502"/>
    <n v="3.1700000762939502"/>
    <n v="0"/>
    <n v="0"/>
    <n v="0"/>
    <n v="3.1700000762939502"/>
    <n v="0"/>
    <n v="0"/>
    <n v="0"/>
    <n v="222"/>
    <n v="1218"/>
    <n v="1788"/>
    <s v="Active User"/>
    <x v="0"/>
  </r>
  <r>
    <x v="17"/>
    <x v="9"/>
    <x v="439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  <s v="Active User"/>
    <x v="0"/>
  </r>
  <r>
    <x v="17"/>
    <x v="10"/>
    <x v="440"/>
    <n v="6.3499999046325701"/>
    <n v="6.3499999046325701"/>
    <n v="0"/>
    <n v="1.37000000476837"/>
    <n v="1.5"/>
    <n v="3.4700000286102299"/>
    <n v="0"/>
    <n v="20"/>
    <n v="25"/>
    <n v="273"/>
    <n v="1122"/>
    <n v="2094"/>
    <s v="Active User"/>
    <x v="0"/>
  </r>
  <r>
    <x v="17"/>
    <x v="11"/>
    <x v="441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  <s v="Active User"/>
    <x v="0"/>
  </r>
  <r>
    <x v="17"/>
    <x v="12"/>
    <x v="442"/>
    <n v="5.6599998474121103"/>
    <n v="5.6599998474121103"/>
    <n v="0"/>
    <n v="0"/>
    <n v="0"/>
    <n v="5.6500000953674299"/>
    <n v="0"/>
    <n v="0"/>
    <n v="0"/>
    <n v="395"/>
    <n v="1045"/>
    <n v="2173"/>
    <s v="Active User"/>
    <x v="0"/>
  </r>
  <r>
    <x v="17"/>
    <x v="13"/>
    <x v="443"/>
    <n v="5.3499999046325701"/>
    <n v="5.3499999046325701"/>
    <n v="0"/>
    <n v="0.58999997377395597"/>
    <n v="0.25"/>
    <n v="4.5100002288818404"/>
    <n v="0"/>
    <n v="18"/>
    <n v="10"/>
    <n v="340"/>
    <n v="993"/>
    <n v="2225"/>
    <s v="Active User"/>
    <x v="0"/>
  </r>
  <r>
    <x v="17"/>
    <x v="14"/>
    <x v="444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  <s v="Active User"/>
    <x v="0"/>
  </r>
  <r>
    <x v="17"/>
    <x v="15"/>
    <x v="445"/>
    <n v="6.3200001716613796"/>
    <n v="6.3200001716613796"/>
    <n v="0"/>
    <n v="1.96000003814697"/>
    <n v="0.88999998569488503"/>
    <n v="3.46000003814697"/>
    <n v="0"/>
    <n v="27"/>
    <n v="14"/>
    <n v="312"/>
    <n v="1087"/>
    <n v="2098"/>
    <s v="Active User"/>
    <x v="0"/>
  </r>
  <r>
    <x v="17"/>
    <x v="16"/>
    <x v="446"/>
    <n v="6.25"/>
    <n v="6.25"/>
    <n v="0"/>
    <n v="1.9999999552965199E-2"/>
    <n v="0.270000010728836"/>
    <n v="5.9499998092651403"/>
    <n v="0"/>
    <n v="1"/>
    <n v="11"/>
    <n v="367"/>
    <n v="985"/>
    <n v="2185"/>
    <s v="Active User"/>
    <x v="0"/>
  </r>
  <r>
    <x v="17"/>
    <x v="17"/>
    <x v="447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  <s v="Active User"/>
    <x v="0"/>
  </r>
  <r>
    <x v="17"/>
    <x v="18"/>
    <x v="448"/>
    <n v="6.8200001716613796"/>
    <n v="6.8200001716613796"/>
    <n v="0"/>
    <n v="0.46999999880790699"/>
    <n v="1.8899999856948899"/>
    <n v="4.46000003814697"/>
    <n v="0"/>
    <n v="7"/>
    <n v="29"/>
    <n v="293"/>
    <n v="1111"/>
    <n v="2105"/>
    <s v="Active User"/>
    <x v="0"/>
  </r>
  <r>
    <x v="17"/>
    <x v="19"/>
    <x v="449"/>
    <n v="2.2699999809265101"/>
    <n v="2.2699999809265101"/>
    <n v="0"/>
    <n v="0"/>
    <n v="0"/>
    <n v="2.2699999809265101"/>
    <n v="0"/>
    <n v="0"/>
    <n v="0"/>
    <n v="190"/>
    <n v="1121"/>
    <n v="1692"/>
    <s v="Active User"/>
    <x v="0"/>
  </r>
  <r>
    <x v="17"/>
    <x v="20"/>
    <x v="450"/>
    <n v="5.2199997901916504"/>
    <n v="5.2199997901916504"/>
    <n v="0"/>
    <n v="0"/>
    <n v="0"/>
    <n v="5.2199997901916504"/>
    <n v="0"/>
    <n v="0"/>
    <n v="0"/>
    <n v="383"/>
    <n v="1057"/>
    <n v="2066"/>
    <s v="Active User"/>
    <x v="0"/>
  </r>
  <r>
    <x v="17"/>
    <x v="21"/>
    <x v="451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  <s v="Active User"/>
    <x v="0"/>
  </r>
  <r>
    <x v="17"/>
    <x v="22"/>
    <x v="418"/>
    <n v="3.46000003814697"/>
    <n v="3.46000003814697"/>
    <n v="0"/>
    <n v="0"/>
    <n v="0"/>
    <n v="3.46000003814697"/>
    <n v="0"/>
    <n v="0"/>
    <n v="0"/>
    <n v="252"/>
    <n v="1188"/>
    <n v="1842"/>
    <s v="Active User"/>
    <x v="0"/>
  </r>
  <r>
    <x v="17"/>
    <x v="23"/>
    <x v="452"/>
    <n v="7.0100002288818404"/>
    <n v="7.0100002288818404"/>
    <n v="0"/>
    <n v="1.0099999904632599"/>
    <n v="0.5"/>
    <n v="5.5100002288818404"/>
    <n v="0"/>
    <n v="14"/>
    <n v="8"/>
    <n v="370"/>
    <n v="1048"/>
    <n v="2262"/>
    <s v="Active User"/>
    <x v="0"/>
  </r>
  <r>
    <x v="17"/>
    <x v="24"/>
    <x v="453"/>
    <n v="2.4800000190734899"/>
    <n v="2.4800000190734899"/>
    <n v="0"/>
    <n v="0"/>
    <n v="0"/>
    <n v="2.4800000190734899"/>
    <n v="0"/>
    <n v="0"/>
    <n v="0"/>
    <n v="202"/>
    <n v="1238"/>
    <n v="1722"/>
    <s v="Active User"/>
    <x v="0"/>
  </r>
  <r>
    <x v="17"/>
    <x v="25"/>
    <x v="454"/>
    <n v="5.4400000572204599"/>
    <n v="5.4400000572204599"/>
    <n v="0"/>
    <n v="1.6100000143051101"/>
    <n v="1"/>
    <n v="2.8299999237060498"/>
    <n v="0"/>
    <n v="23"/>
    <n v="16"/>
    <n v="233"/>
    <n v="1116"/>
    <n v="1973"/>
    <s v="Active User"/>
    <x v="0"/>
  </r>
  <r>
    <x v="17"/>
    <x v="26"/>
    <x v="455"/>
    <n v="4.3299999237060502"/>
    <n v="4.3299999237060502"/>
    <n v="0"/>
    <n v="1.79999995231628"/>
    <n v="0.5"/>
    <n v="2.0199999809265101"/>
    <n v="0"/>
    <n v="66"/>
    <n v="35"/>
    <n v="238"/>
    <n v="1019"/>
    <n v="2666"/>
    <s v="Active User"/>
    <x v="0"/>
  </r>
  <r>
    <x v="17"/>
    <x v="27"/>
    <x v="456"/>
    <n v="7.5700001716613796"/>
    <n v="7.5700001716613796"/>
    <n v="0"/>
    <n v="0.43000000715255698"/>
    <n v="1.62000000476837"/>
    <n v="5.5199999809265101"/>
    <n v="0"/>
    <n v="6"/>
    <n v="30"/>
    <n v="339"/>
    <n v="1065"/>
    <n v="2223"/>
    <s v="Active User"/>
    <x v="0"/>
  </r>
  <r>
    <x v="17"/>
    <x v="28"/>
    <x v="457"/>
    <n v="4.25"/>
    <n v="4.25"/>
    <n v="0"/>
    <n v="0.74000000953674305"/>
    <n v="1.12000000476837"/>
    <n v="2.3900001049041699"/>
    <n v="0"/>
    <n v="11"/>
    <n v="18"/>
    <n v="220"/>
    <n v="1191"/>
    <n v="1889"/>
    <s v="Active User"/>
    <x v="0"/>
  </r>
  <r>
    <x v="17"/>
    <x v="29"/>
    <x v="45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  <s v="Active User"/>
    <x v="0"/>
  </r>
  <r>
    <x v="17"/>
    <x v="30"/>
    <x v="459"/>
    <n v="4.1700000762939498"/>
    <n v="4.1700000762939498"/>
    <n v="0"/>
    <n v="0"/>
    <n v="0"/>
    <n v="4.1700000762939498"/>
    <n v="0"/>
    <n v="0"/>
    <n v="0"/>
    <n v="247"/>
    <n v="736"/>
    <n v="1452"/>
    <s v="Active User"/>
    <x v="0"/>
  </r>
  <r>
    <x v="18"/>
    <x v="0"/>
    <x v="460"/>
    <n v="5.8800001144409197"/>
    <n v="5.8800001144409197"/>
    <n v="0"/>
    <n v="0"/>
    <n v="0"/>
    <n v="5.8499999046325701"/>
    <n v="0"/>
    <n v="0"/>
    <n v="0"/>
    <n v="263"/>
    <n v="718"/>
    <n v="2947"/>
    <s v="Active User"/>
    <x v="0"/>
  </r>
  <r>
    <x v="18"/>
    <x v="1"/>
    <x v="461"/>
    <n v="5.5799999237060502"/>
    <n v="5.5799999237060502"/>
    <n v="0"/>
    <n v="0"/>
    <n v="0"/>
    <n v="5.5799999237060502"/>
    <n v="0"/>
    <n v="0"/>
    <n v="0"/>
    <n v="258"/>
    <n v="777"/>
    <n v="2898"/>
    <s v="Active User"/>
    <x v="0"/>
  </r>
  <r>
    <x v="18"/>
    <x v="2"/>
    <x v="462"/>
    <n v="6.3699998855590803"/>
    <n v="6.3699998855590803"/>
    <n v="0"/>
    <n v="0"/>
    <n v="0"/>
    <n v="6.3699998855590803"/>
    <n v="0"/>
    <n v="0"/>
    <n v="0"/>
    <n v="271"/>
    <n v="772"/>
    <n v="2984"/>
    <s v="Active User"/>
    <x v="0"/>
  </r>
  <r>
    <x v="18"/>
    <x v="3"/>
    <x v="463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  <s v="Active User"/>
    <x v="0"/>
  </r>
  <r>
    <x v="18"/>
    <x v="4"/>
    <x v="464"/>
    <n v="9.0299997329711896"/>
    <n v="9.0299997329711896"/>
    <n v="0"/>
    <n v="0.239999994635582"/>
    <n v="1.25"/>
    <n v="7.53999996185303"/>
    <n v="0"/>
    <n v="3"/>
    <n v="24"/>
    <n v="335"/>
    <n v="556"/>
    <n v="3328"/>
    <s v="Active User"/>
    <x v="0"/>
  </r>
  <r>
    <x v="18"/>
    <x v="5"/>
    <x v="465"/>
    <n v="10.289999961853001"/>
    <n v="10.289999961853001"/>
    <n v="0"/>
    <n v="0.95999997854232799"/>
    <n v="3.46000003814697"/>
    <n v="5.8800001144409197"/>
    <n v="0"/>
    <n v="12"/>
    <n v="66"/>
    <n v="302"/>
    <n v="437"/>
    <n v="3394"/>
    <s v="Active User"/>
    <x v="0"/>
  </r>
  <r>
    <x v="18"/>
    <x v="6"/>
    <x v="428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  <s v="Active User"/>
    <x v="0"/>
  </r>
  <r>
    <x v="18"/>
    <x v="7"/>
    <x v="153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  <s v="Active User"/>
    <x v="0"/>
  </r>
  <r>
    <x v="18"/>
    <x v="8"/>
    <x v="466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  <s v="Active User"/>
    <x v="0"/>
  </r>
  <r>
    <x v="18"/>
    <x v="9"/>
    <x v="467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  <s v="Active User"/>
    <x v="0"/>
  </r>
  <r>
    <x v="18"/>
    <x v="10"/>
    <x v="468"/>
    <n v="1.3500000238418599"/>
    <n v="1.3500000238418599"/>
    <n v="0"/>
    <n v="0"/>
    <n v="0"/>
    <n v="1.3500000238418599"/>
    <n v="0"/>
    <n v="0"/>
    <n v="0"/>
    <n v="72"/>
    <n v="1341"/>
    <n v="2241"/>
    <s v="Active User"/>
    <x v="0"/>
  </r>
  <r>
    <x v="18"/>
    <x v="11"/>
    <x v="469"/>
    <n v="12.2700004577637"/>
    <n v="12.2700004577637"/>
    <n v="0"/>
    <n v="0.75999999046325695"/>
    <n v="3.2400000095367401"/>
    <n v="8.2700004577636701"/>
    <n v="0"/>
    <n v="9"/>
    <n v="66"/>
    <n v="408"/>
    <n v="469"/>
    <n v="3691"/>
    <s v="Active User"/>
    <x v="0"/>
  </r>
  <r>
    <x v="18"/>
    <x v="12"/>
    <x v="470"/>
    <n v="12.2200002670288"/>
    <n v="12.2200002670288"/>
    <n v="0"/>
    <n v="1.20000004768372"/>
    <n v="5.1199998855590803"/>
    <n v="5.8800001144409197"/>
    <n v="0"/>
    <n v="15"/>
    <n v="95"/>
    <n v="281"/>
    <n v="542"/>
    <n v="3538"/>
    <s v="Active User"/>
    <x v="0"/>
  </r>
  <r>
    <x v="18"/>
    <x v="13"/>
    <x v="90"/>
    <n v="7.4299998283386204"/>
    <n v="7.4299998283386204"/>
    <n v="0"/>
    <n v="0.490000009536743"/>
    <n v="0.81999999284744296"/>
    <n v="6.1100001335143999"/>
    <n v="0"/>
    <n v="6"/>
    <n v="15"/>
    <n v="270"/>
    <n v="730"/>
    <n v="3064"/>
    <s v="Active User"/>
    <x v="0"/>
  </r>
  <r>
    <x v="18"/>
    <x v="14"/>
    <x v="471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  <s v="Active User"/>
    <x v="0"/>
  </r>
  <r>
    <x v="18"/>
    <x v="15"/>
    <x v="472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  <s v="Active User"/>
    <x v="0"/>
  </r>
  <r>
    <x v="18"/>
    <x v="16"/>
    <x v="473"/>
    <n v="7.3200001716613796"/>
    <n v="7.3200001716613796"/>
    <n v="0"/>
    <n v="1.12999999523163"/>
    <n v="0.41999998688697798"/>
    <n v="5.7699999809265101"/>
    <n v="0"/>
    <n v="14"/>
    <n v="9"/>
    <n v="232"/>
    <n v="738"/>
    <n v="3033"/>
    <s v="Active User"/>
    <x v="0"/>
  </r>
  <r>
    <x v="18"/>
    <x v="17"/>
    <x v="474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  <s v="Active User"/>
    <x v="0"/>
  </r>
  <r>
    <x v="18"/>
    <x v="18"/>
    <x v="475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  <s v="Active User"/>
    <x v="0"/>
  </r>
  <r>
    <x v="18"/>
    <x v="19"/>
    <x v="30"/>
    <n v="0"/>
    <n v="0"/>
    <n v="0"/>
    <n v="0"/>
    <n v="0"/>
    <n v="0"/>
    <n v="0"/>
    <n v="0"/>
    <n v="0"/>
    <n v="0"/>
    <n v="1440"/>
    <n v="2017"/>
    <s v="Active User"/>
    <x v="0"/>
  </r>
  <r>
    <x v="18"/>
    <x v="20"/>
    <x v="476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  <s v="Active User"/>
    <x v="0"/>
  </r>
  <r>
    <x v="18"/>
    <x v="21"/>
    <x v="477"/>
    <n v="7.6700000762939498"/>
    <n v="7.6700000762939498"/>
    <n v="0"/>
    <n v="0"/>
    <n v="0"/>
    <n v="7.6700000762939498"/>
    <n v="0"/>
    <n v="0"/>
    <n v="0"/>
    <n v="313"/>
    <n v="729"/>
    <n v="3145"/>
    <s v="Active User"/>
    <x v="0"/>
  </r>
  <r>
    <x v="18"/>
    <x v="22"/>
    <x v="478"/>
    <n v="6.6199998855590803"/>
    <n v="6.6199998855590803"/>
    <n v="0"/>
    <n v="0.34000000357627902"/>
    <n v="0.730000019073486"/>
    <n v="5.53999996185303"/>
    <n v="0"/>
    <n v="4"/>
    <n v="15"/>
    <n v="251"/>
    <n v="757"/>
    <n v="3004"/>
    <s v="Active User"/>
    <x v="0"/>
  </r>
  <r>
    <x v="18"/>
    <x v="23"/>
    <x v="479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  <s v="Active User"/>
    <x v="0"/>
  </r>
  <r>
    <x v="18"/>
    <x v="24"/>
    <x v="480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  <s v="Active User"/>
    <x v="0"/>
  </r>
  <r>
    <x v="18"/>
    <x v="25"/>
    <x v="481"/>
    <n v="11.6499996185303"/>
    <n v="11.6499996185303"/>
    <n v="0"/>
    <n v="0.37000000476837203"/>
    <n v="2.3099999427795401"/>
    <n v="8.9700002670288104"/>
    <n v="0"/>
    <n v="5"/>
    <n v="46"/>
    <n v="439"/>
    <n v="577"/>
    <n v="3683"/>
    <s v="Active User"/>
    <x v="0"/>
  </r>
  <r>
    <x v="18"/>
    <x v="26"/>
    <x v="482"/>
    <n v="10.430000305175801"/>
    <n v="10.430000305175801"/>
    <n v="0"/>
    <n v="0.68000000715255704"/>
    <n v="6.21000003814697"/>
    <n v="3.53999996185303"/>
    <n v="0"/>
    <n v="9"/>
    <n v="125"/>
    <n v="192"/>
    <n v="1019"/>
    <n v="3287"/>
    <s v="Active User"/>
    <x v="0"/>
  </r>
  <r>
    <x v="18"/>
    <x v="27"/>
    <x v="483"/>
    <n v="6.6799998283386204"/>
    <n v="6.6799998283386204"/>
    <n v="0"/>
    <n v="0"/>
    <n v="0.56999999284744296"/>
    <n v="6.0999999046325701"/>
    <n v="0"/>
    <n v="0"/>
    <n v="12"/>
    <n v="253"/>
    <n v="746"/>
    <n v="2990"/>
    <s v="Active User"/>
    <x v="0"/>
  </r>
  <r>
    <x v="18"/>
    <x v="28"/>
    <x v="484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  <s v="Active User"/>
    <x v="0"/>
  </r>
  <r>
    <x v="18"/>
    <x v="29"/>
    <x v="485"/>
    <n v="7.96000003814697"/>
    <n v="7.96000003814697"/>
    <n v="0"/>
    <n v="0.77999997138977095"/>
    <n v="2.1600000858306898"/>
    <n v="4.9800000190734899"/>
    <n v="0"/>
    <n v="10"/>
    <n v="41"/>
    <n v="235"/>
    <n v="784"/>
    <n v="3069"/>
    <s v="Active User"/>
    <x v="0"/>
  </r>
  <r>
    <x v="18"/>
    <x v="30"/>
    <x v="486"/>
    <n v="2.2300000190734899"/>
    <n v="2.2300000190734899"/>
    <n v="0"/>
    <n v="0"/>
    <n v="0"/>
    <n v="2.2300000190734899"/>
    <n v="0"/>
    <n v="0"/>
    <n v="0"/>
    <n v="68"/>
    <n v="241"/>
    <n v="1240"/>
    <s v="Active User"/>
    <x v="0"/>
  </r>
  <r>
    <x v="19"/>
    <x v="0"/>
    <x v="487"/>
    <n v="7.5700001716613796"/>
    <n v="7.5700001716613796"/>
    <n v="0"/>
    <n v="1.37000000476837"/>
    <n v="0.79000002145767201"/>
    <n v="5.4099998474121103"/>
    <n v="0"/>
    <n v="19"/>
    <n v="13"/>
    <n v="277"/>
    <n v="767"/>
    <n v="2026"/>
    <s v="Active User"/>
    <x v="0"/>
  </r>
  <r>
    <x v="19"/>
    <x v="1"/>
    <x v="488"/>
    <n v="3.1600000858306898"/>
    <n v="3.1600000858306898"/>
    <n v="0"/>
    <n v="0"/>
    <n v="0"/>
    <n v="3.1600000858306898"/>
    <n v="0"/>
    <n v="0"/>
    <n v="0"/>
    <n v="226"/>
    <n v="647"/>
    <n v="1718"/>
    <s v="Active User"/>
    <x v="0"/>
  </r>
  <r>
    <x v="19"/>
    <x v="2"/>
    <x v="489"/>
    <n v="11.1199998855591"/>
    <n v="11.1199998855591"/>
    <n v="0"/>
    <n v="4"/>
    <n v="2.4500000476837198"/>
    <n v="4.6700000762939498"/>
    <n v="0"/>
    <n v="61"/>
    <n v="41"/>
    <n v="256"/>
    <n v="693"/>
    <n v="2324"/>
    <s v="Active User"/>
    <x v="0"/>
  </r>
  <r>
    <x v="19"/>
    <x v="3"/>
    <x v="490"/>
    <n v="10.8599996566772"/>
    <n v="10.8599996566772"/>
    <n v="0"/>
    <n v="4.1599998474121103"/>
    <n v="1.9800000190734901"/>
    <n v="4.71000003814697"/>
    <n v="0"/>
    <n v="58"/>
    <n v="38"/>
    <n v="239"/>
    <n v="689"/>
    <n v="2254"/>
    <s v="Active User"/>
    <x v="0"/>
  </r>
  <r>
    <x v="19"/>
    <x v="4"/>
    <x v="491"/>
    <n v="3.7699999809265101"/>
    <n v="3.7699999809265101"/>
    <n v="0"/>
    <n v="0"/>
    <n v="0"/>
    <n v="3.7699999809265101"/>
    <n v="0"/>
    <n v="0"/>
    <n v="0"/>
    <n v="288"/>
    <n v="521"/>
    <n v="1831"/>
    <s v="Active User"/>
    <x v="0"/>
  </r>
  <r>
    <x v="19"/>
    <x v="5"/>
    <x v="492"/>
    <n v="0.43000000715255698"/>
    <n v="0.43000000715255698"/>
    <n v="0"/>
    <n v="0"/>
    <n v="0"/>
    <n v="0.43000000715255698"/>
    <n v="0"/>
    <n v="0"/>
    <n v="0"/>
    <n v="46"/>
    <n v="943"/>
    <n v="1397"/>
    <s v="Active User"/>
    <x v="0"/>
  </r>
  <r>
    <x v="19"/>
    <x v="6"/>
    <x v="493"/>
    <n v="2.4300000667571999"/>
    <n v="2.4300000667571999"/>
    <n v="0"/>
    <n v="0"/>
    <n v="0"/>
    <n v="2.4300000667571999"/>
    <n v="0"/>
    <n v="0"/>
    <n v="0"/>
    <n v="206"/>
    <n v="622"/>
    <n v="1683"/>
    <s v="Active User"/>
    <x v="0"/>
  </r>
  <r>
    <x v="19"/>
    <x v="7"/>
    <x v="494"/>
    <n v="10.1099996566772"/>
    <n v="10.1099996566772"/>
    <n v="0"/>
    <n v="4.2800002098083496"/>
    <n v="1.6599999666214"/>
    <n v="4.1799998283386204"/>
    <n v="0"/>
    <n v="69"/>
    <n v="28"/>
    <n v="249"/>
    <n v="756"/>
    <n v="2284"/>
    <s v="Active User"/>
    <x v="0"/>
  </r>
  <r>
    <x v="19"/>
    <x v="8"/>
    <x v="495"/>
    <n v="1.7699999809265099"/>
    <n v="1.7699999809265099"/>
    <n v="0"/>
    <n v="0"/>
    <n v="0"/>
    <n v="1.7699999809265099"/>
    <n v="0"/>
    <n v="0"/>
    <n v="0"/>
    <n v="148"/>
    <n v="598"/>
    <n v="1570"/>
    <s v="Active User"/>
    <x v="0"/>
  </r>
  <r>
    <x v="19"/>
    <x v="9"/>
    <x v="496"/>
    <n v="8.0600004196166992"/>
    <n v="8.0600004196166992"/>
    <n v="0"/>
    <n v="2.9500000476837198"/>
    <n v="2.1600000858306898"/>
    <n v="2.96000003814697"/>
    <n v="0"/>
    <n v="47"/>
    <n v="42"/>
    <n v="177"/>
    <n v="801"/>
    <n v="2066"/>
    <s v="Active User"/>
    <x v="0"/>
  </r>
  <r>
    <x v="19"/>
    <x v="10"/>
    <x v="497"/>
    <n v="7.6300001144409197"/>
    <n v="7.6300001144409197"/>
    <n v="0"/>
    <n v="1.37999999523163"/>
    <n v="0.62999999523162797"/>
    <n v="5.5999999046325701"/>
    <n v="0"/>
    <n v="25"/>
    <n v="16"/>
    <n v="270"/>
    <n v="781"/>
    <n v="2105"/>
    <s v="Active User"/>
    <x v="0"/>
  </r>
  <r>
    <x v="19"/>
    <x v="11"/>
    <x v="498"/>
    <n v="2.6900000572204599"/>
    <n v="2.6900000572204599"/>
    <n v="0"/>
    <n v="0"/>
    <n v="0"/>
    <n v="2.6800000667571999"/>
    <n v="0"/>
    <n v="0"/>
    <n v="0"/>
    <n v="272"/>
    <n v="443"/>
    <n v="1776"/>
    <s v="Active User"/>
    <x v="0"/>
  </r>
  <r>
    <x v="19"/>
    <x v="12"/>
    <x v="499"/>
    <n v="1.1799999475479099"/>
    <n v="1.1799999475479099"/>
    <n v="0"/>
    <n v="0"/>
    <n v="0"/>
    <n v="1.1799999475479099"/>
    <n v="0"/>
    <n v="0"/>
    <n v="0"/>
    <n v="104"/>
    <n v="582"/>
    <n v="1507"/>
    <s v="Active User"/>
    <x v="0"/>
  </r>
  <r>
    <x v="19"/>
    <x v="13"/>
    <x v="500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  <s v="Active User"/>
    <x v="0"/>
  </r>
  <r>
    <x v="19"/>
    <x v="14"/>
    <x v="501"/>
    <n v="7.7600002288818404"/>
    <n v="7.7600002288818404"/>
    <n v="0"/>
    <n v="2.3699998855590798"/>
    <n v="0.93000000715255704"/>
    <n v="4.46000003814697"/>
    <n v="0"/>
    <n v="40"/>
    <n v="18"/>
    <n v="238"/>
    <n v="750"/>
    <n v="2093"/>
    <s v="Active User"/>
    <x v="0"/>
  </r>
  <r>
    <x v="19"/>
    <x v="15"/>
    <x v="147"/>
    <n v="6.8800001144409197"/>
    <n v="6.8800001144409197"/>
    <n v="0"/>
    <n v="1.1399999856948899"/>
    <n v="1"/>
    <n v="4.7399997711181596"/>
    <n v="0"/>
    <n v="16"/>
    <n v="16"/>
    <n v="206"/>
    <n v="745"/>
    <n v="1922"/>
    <s v="Active User"/>
    <x v="0"/>
  </r>
  <r>
    <x v="19"/>
    <x v="16"/>
    <x v="502"/>
    <n v="7.6300001144409197"/>
    <n v="7.6300001144409197"/>
    <n v="0"/>
    <n v="3.71000003814697"/>
    <n v="0.75"/>
    <n v="3.1700000762939502"/>
    <n v="0"/>
    <n v="49"/>
    <n v="13"/>
    <n v="165"/>
    <n v="727"/>
    <n v="1999"/>
    <s v="Active User"/>
    <x v="0"/>
  </r>
  <r>
    <x v="19"/>
    <x v="17"/>
    <x v="10"/>
    <n v="8.3299999237060494"/>
    <n v="8.3299999237060494"/>
    <n v="0"/>
    <n v="2.78999996185303"/>
    <n v="0.63999998569488503"/>
    <n v="4.9099998474121103"/>
    <n v="0"/>
    <n v="46"/>
    <n v="15"/>
    <n v="270"/>
    <n v="709"/>
    <n v="2169"/>
    <s v="Active User"/>
    <x v="0"/>
  </r>
  <r>
    <x v="19"/>
    <x v="18"/>
    <x v="503"/>
    <n v="0.77999997138977095"/>
    <n v="0.77999997138977095"/>
    <n v="0"/>
    <n v="0"/>
    <n v="0"/>
    <n v="0.77999997138977095"/>
    <n v="0"/>
    <n v="0"/>
    <n v="0"/>
    <n v="84"/>
    <n v="506"/>
    <n v="1463"/>
    <s v="Active User"/>
    <x v="0"/>
  </r>
  <r>
    <x v="19"/>
    <x v="19"/>
    <x v="504"/>
    <n v="3.3699998855590798"/>
    <n v="3.3699998855590798"/>
    <n v="0"/>
    <n v="0"/>
    <n v="0"/>
    <n v="3.3699998855590798"/>
    <n v="0"/>
    <n v="0"/>
    <n v="0"/>
    <n v="237"/>
    <n v="436"/>
    <n v="1747"/>
    <s v="Active User"/>
    <x v="0"/>
  </r>
  <r>
    <x v="19"/>
    <x v="20"/>
    <x v="505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  <s v="Active User"/>
    <x v="0"/>
  </r>
  <r>
    <x v="19"/>
    <x v="21"/>
    <x v="506"/>
    <n v="8.3900003433227504"/>
    <n v="8.3900003433227504"/>
    <n v="0"/>
    <n v="1.5"/>
    <n v="1.20000004768372"/>
    <n v="5.6799998283386204"/>
    <n v="0"/>
    <n v="26"/>
    <n v="29"/>
    <n v="247"/>
    <n v="812"/>
    <n v="2116"/>
    <s v="Active User"/>
    <x v="0"/>
  </r>
  <r>
    <x v="19"/>
    <x v="22"/>
    <x v="507"/>
    <n v="2.7699999809265101"/>
    <n v="2.7699999809265101"/>
    <n v="0"/>
    <n v="0"/>
    <n v="0"/>
    <n v="2.7699999809265101"/>
    <n v="0"/>
    <n v="0"/>
    <n v="0"/>
    <n v="224"/>
    <n v="651"/>
    <n v="1698"/>
    <s v="Active User"/>
    <x v="0"/>
  </r>
  <r>
    <x v="19"/>
    <x v="23"/>
    <x v="508"/>
    <n v="9.5100002288818395"/>
    <n v="9.5100002288818395"/>
    <n v="0"/>
    <n v="3.4300000667571999"/>
    <n v="1.6599999666214"/>
    <n v="4.4299998283386204"/>
    <n v="0"/>
    <n v="44"/>
    <n v="29"/>
    <n v="241"/>
    <n v="692"/>
    <n v="2156"/>
    <s v="Active User"/>
    <x v="0"/>
  </r>
  <r>
    <x v="19"/>
    <x v="24"/>
    <x v="509"/>
    <n v="6.28999996185303"/>
    <n v="6.28999996185303"/>
    <n v="0"/>
    <n v="1.5199999809265099"/>
    <n v="0.54000002145767201"/>
    <n v="4.2300000190734899"/>
    <n v="0"/>
    <n v="21"/>
    <n v="9"/>
    <n v="229"/>
    <n v="761"/>
    <n v="1916"/>
    <s v="Active User"/>
    <x v="0"/>
  </r>
  <r>
    <x v="19"/>
    <x v="25"/>
    <x v="510"/>
    <n v="1.2200000286102299"/>
    <n v="1.2200000286102299"/>
    <n v="0"/>
    <n v="0"/>
    <n v="0"/>
    <n v="1.2200000286102299"/>
    <n v="0"/>
    <n v="0"/>
    <n v="0"/>
    <n v="96"/>
    <n v="902"/>
    <n v="1494"/>
    <s v="Active User"/>
    <x v="0"/>
  </r>
  <r>
    <x v="19"/>
    <x v="26"/>
    <x v="511"/>
    <n v="4"/>
    <n v="4"/>
    <n v="0"/>
    <n v="0.21999999880790699"/>
    <n v="0.46999999880790699"/>
    <n v="3.2999999523162802"/>
    <n v="0"/>
    <n v="3"/>
    <n v="8"/>
    <n v="210"/>
    <n v="505"/>
    <n v="1762"/>
    <s v="Active User"/>
    <x v="0"/>
  </r>
  <r>
    <x v="19"/>
    <x v="27"/>
    <x v="512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  <s v="Active User"/>
    <x v="0"/>
  </r>
  <r>
    <x v="19"/>
    <x v="28"/>
    <x v="513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  <s v="Active User"/>
    <x v="0"/>
  </r>
  <r>
    <x v="19"/>
    <x v="29"/>
    <x v="514"/>
    <n v="3.2200000286102299"/>
    <n v="3.2200000286102299"/>
    <n v="0"/>
    <n v="0"/>
    <n v="0"/>
    <n v="3.2200000286102299"/>
    <n v="0"/>
    <n v="0"/>
    <n v="0"/>
    <n v="195"/>
    <n v="628"/>
    <n v="1693"/>
    <s v="Active User"/>
    <x v="0"/>
  </r>
  <r>
    <x v="19"/>
    <x v="30"/>
    <x v="515"/>
    <n v="2.03999996185303"/>
    <n v="2.03999996185303"/>
    <n v="0"/>
    <n v="0.57999998331069902"/>
    <n v="0.40000000596046398"/>
    <n v="1.0599999427795399"/>
    <n v="0"/>
    <n v="8"/>
    <n v="6"/>
    <n v="48"/>
    <n v="222"/>
    <n v="741"/>
    <s v="Active User"/>
    <x v="0"/>
  </r>
  <r>
    <x v="20"/>
    <x v="0"/>
    <x v="516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  <s v="Active User"/>
    <x v="0"/>
  </r>
  <r>
    <x v="20"/>
    <x v="1"/>
    <x v="517"/>
    <n v="3.78999996185303"/>
    <n v="3.78999996185303"/>
    <n v="0"/>
    <n v="0.31999999284744302"/>
    <n v="0.21999999880790699"/>
    <n v="3.25"/>
    <n v="0"/>
    <n v="15"/>
    <n v="11"/>
    <n v="144"/>
    <n v="776"/>
    <n v="2551"/>
    <s v="Active User"/>
    <x v="0"/>
  </r>
  <r>
    <x v="20"/>
    <x v="2"/>
    <x v="518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  <s v="Active User"/>
    <x v="0"/>
  </r>
  <r>
    <x v="20"/>
    <x v="3"/>
    <x v="519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  <s v="Active User"/>
    <x v="0"/>
  </r>
  <r>
    <x v="20"/>
    <x v="4"/>
    <x v="520"/>
    <n v="10.6599998474121"/>
    <n v="10.6599998474121"/>
    <n v="0"/>
    <n v="6.6399998664856001"/>
    <n v="1.2799999713897701"/>
    <n v="2.7300000190734899"/>
    <n v="0"/>
    <n v="184"/>
    <n v="56"/>
    <n v="158"/>
    <n v="472"/>
    <n v="4274"/>
    <s v="Active User"/>
    <x v="0"/>
  </r>
  <r>
    <x v="20"/>
    <x v="5"/>
    <x v="52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  <s v="Active User"/>
    <x v="0"/>
  </r>
  <r>
    <x v="20"/>
    <x v="6"/>
    <x v="522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  <s v="Active User"/>
    <x v="0"/>
  </r>
  <r>
    <x v="20"/>
    <x v="7"/>
    <x v="523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  <s v="Active User"/>
    <x v="0"/>
  </r>
  <r>
    <x v="20"/>
    <x v="8"/>
    <x v="524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  <s v="Active User"/>
    <x v="0"/>
  </r>
  <r>
    <x v="20"/>
    <x v="9"/>
    <x v="525"/>
    <n v="8.0900001525878906"/>
    <n v="8.0900001525878906"/>
    <n v="0"/>
    <n v="3.6500000953674299"/>
    <n v="1.6599999666214"/>
    <n v="2.7799999713897701"/>
    <n v="0"/>
    <n v="110"/>
    <n v="74"/>
    <n v="175"/>
    <n v="670"/>
    <n v="4018"/>
    <s v="Active User"/>
    <x v="0"/>
  </r>
  <r>
    <x v="20"/>
    <x v="10"/>
    <x v="526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  <s v="Active User"/>
    <x v="0"/>
  </r>
  <r>
    <x v="20"/>
    <x v="11"/>
    <x v="527"/>
    <n v="5.71000003814697"/>
    <n v="5.71000003814697"/>
    <n v="0"/>
    <n v="1.21000003814697"/>
    <n v="0.36000001430511502"/>
    <n v="4.1399998664856001"/>
    <n v="0"/>
    <n v="24"/>
    <n v="24"/>
    <n v="223"/>
    <n v="627"/>
    <n v="3152"/>
    <s v="Active User"/>
    <x v="0"/>
  </r>
  <r>
    <x v="20"/>
    <x v="12"/>
    <x v="528"/>
    <n v="11.7799997329712"/>
    <n v="11.7799997329712"/>
    <n v="0"/>
    <n v="7.6500000953674299"/>
    <n v="2.1500000953674299"/>
    <n v="1.9800000190734901"/>
    <n v="0"/>
    <n v="210"/>
    <n v="65"/>
    <n v="141"/>
    <n v="425"/>
    <n v="4392"/>
    <s v="Active User"/>
    <x v="0"/>
  </r>
  <r>
    <x v="20"/>
    <x v="13"/>
    <x v="529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  <s v="Active User"/>
    <x v="0"/>
  </r>
  <r>
    <x v="20"/>
    <x v="14"/>
    <x v="530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  <s v="Active User"/>
    <x v="0"/>
  </r>
  <r>
    <x v="20"/>
    <x v="15"/>
    <x v="531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  <s v="Active User"/>
    <x v="0"/>
  </r>
  <r>
    <x v="20"/>
    <x v="16"/>
    <x v="532"/>
    <n v="7.4299998283386204"/>
    <n v="7.4299998283386204"/>
    <n v="0"/>
    <n v="3.25"/>
    <n v="1.16999995708466"/>
    <n v="3.0099999904632599"/>
    <n v="0"/>
    <n v="99"/>
    <n v="51"/>
    <n v="141"/>
    <n v="692"/>
    <n v="3580"/>
    <s v="Active User"/>
    <x v="0"/>
  </r>
  <r>
    <x v="20"/>
    <x v="17"/>
    <x v="533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  <s v="Active User"/>
    <x v="0"/>
  </r>
  <r>
    <x v="20"/>
    <x v="18"/>
    <x v="534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  <s v="Active User"/>
    <x v="0"/>
  </r>
  <r>
    <x v="20"/>
    <x v="19"/>
    <x v="535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  <s v="Active User"/>
    <x v="0"/>
  </r>
  <r>
    <x v="20"/>
    <x v="20"/>
    <x v="536"/>
    <n v="5.5599999427795401"/>
    <n v="5.5599999427795401"/>
    <n v="0"/>
    <n v="1.12000000476837"/>
    <n v="0.34999999403953602"/>
    <n v="4.0700001716613796"/>
    <n v="0"/>
    <n v="37"/>
    <n v="20"/>
    <n v="235"/>
    <n v="732"/>
    <n v="3014"/>
    <s v="Active User"/>
    <x v="0"/>
  </r>
  <r>
    <x v="20"/>
    <x v="21"/>
    <x v="537"/>
    <n v="8.25"/>
    <n v="8.25"/>
    <n v="0"/>
    <n v="4.5199999809265101"/>
    <n v="0.15000000596046401"/>
    <n v="3.5699999332428001"/>
    <n v="0"/>
    <n v="97"/>
    <n v="8"/>
    <n v="212"/>
    <n v="580"/>
    <n v="3795"/>
    <s v="Active User"/>
    <x v="0"/>
  </r>
  <r>
    <x v="20"/>
    <x v="22"/>
    <x v="538"/>
    <n v="3.8900001049041699"/>
    <n v="3.8900001049041699"/>
    <n v="0"/>
    <n v="1.5599999427795399"/>
    <n v="0.25"/>
    <n v="2.0799999237060498"/>
    <n v="0"/>
    <n v="25"/>
    <n v="9"/>
    <n v="141"/>
    <n v="631"/>
    <n v="2755"/>
    <s v="Active User"/>
    <x v="0"/>
  </r>
  <r>
    <x v="20"/>
    <x v="23"/>
    <x v="539"/>
    <n v="5.6399998664856001"/>
    <n v="5.6399998664856001"/>
    <n v="0"/>
    <n v="2.5"/>
    <n v="0.46999999880790699"/>
    <n v="2.6700000762939502"/>
    <n v="0"/>
    <n v="45"/>
    <n v="21"/>
    <n v="143"/>
    <n v="1153"/>
    <n v="3004"/>
    <s v="Active User"/>
    <x v="0"/>
  </r>
  <r>
    <x v="20"/>
    <x v="24"/>
    <x v="54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  <s v="Active User"/>
    <x v="0"/>
  </r>
  <r>
    <x v="20"/>
    <x v="25"/>
    <x v="30"/>
    <n v="0"/>
    <n v="0"/>
    <n v="0"/>
    <n v="0"/>
    <n v="0"/>
    <n v="0"/>
    <n v="0"/>
    <n v="0"/>
    <n v="0"/>
    <n v="0"/>
    <n v="1440"/>
    <n v="1819"/>
    <s v="Active User"/>
    <x v="0"/>
  </r>
  <r>
    <x v="20"/>
    <x v="26"/>
    <x v="30"/>
    <n v="0"/>
    <n v="0"/>
    <n v="0"/>
    <n v="0"/>
    <n v="0"/>
    <n v="0"/>
    <n v="0"/>
    <n v="0"/>
    <n v="0"/>
    <n v="0"/>
    <n v="1440"/>
    <n v="1819"/>
    <s v="Active User"/>
    <x v="0"/>
  </r>
  <r>
    <x v="20"/>
    <x v="27"/>
    <x v="54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  <s v="Active User"/>
    <x v="0"/>
  </r>
  <r>
    <x v="20"/>
    <x v="28"/>
    <x v="542"/>
    <n v="6.6500000953674299"/>
    <n v="6.6500000953674299"/>
    <n v="0"/>
    <n v="2.5599999427795401"/>
    <n v="0.75"/>
    <n v="3.3499999046325701"/>
    <n v="0"/>
    <n v="104"/>
    <n v="37"/>
    <n v="194"/>
    <n v="639"/>
    <n v="3841"/>
    <s v="Active User"/>
    <x v="0"/>
  </r>
  <r>
    <x v="20"/>
    <x v="29"/>
    <x v="543"/>
    <n v="3.03999996185303"/>
    <n v="3.03999996185303"/>
    <n v="0"/>
    <n v="1.83000004291534"/>
    <n v="0.30000001192092901"/>
    <n v="0.88999998569488503"/>
    <n v="0"/>
    <n v="45"/>
    <n v="15"/>
    <n v="63"/>
    <n v="257"/>
    <n v="1665"/>
    <s v="Active User"/>
    <x v="0"/>
  </r>
  <r>
    <x v="21"/>
    <x v="0"/>
    <x v="30"/>
    <n v="0"/>
    <n v="0"/>
    <n v="0"/>
    <n v="0"/>
    <n v="0"/>
    <n v="0"/>
    <n v="0"/>
    <n v="0"/>
    <n v="0"/>
    <n v="0"/>
    <n v="1440"/>
    <n v="1496"/>
    <s v="Active User"/>
    <x v="0"/>
  </r>
  <r>
    <x v="21"/>
    <x v="1"/>
    <x v="30"/>
    <n v="0"/>
    <n v="0"/>
    <n v="0"/>
    <n v="0"/>
    <n v="0"/>
    <n v="0"/>
    <n v="0"/>
    <n v="0"/>
    <n v="0"/>
    <n v="0"/>
    <n v="1440"/>
    <n v="1496"/>
    <s v="Active User"/>
    <x v="0"/>
  </r>
  <r>
    <x v="21"/>
    <x v="2"/>
    <x v="30"/>
    <n v="0"/>
    <n v="0"/>
    <n v="0"/>
    <n v="0"/>
    <n v="0"/>
    <n v="0"/>
    <n v="0"/>
    <n v="0"/>
    <n v="0"/>
    <n v="0"/>
    <n v="1440"/>
    <n v="1496"/>
    <s v="Active User"/>
    <x v="0"/>
  </r>
  <r>
    <x v="21"/>
    <x v="3"/>
    <x v="544"/>
    <n v="10.5900001525879"/>
    <n v="10.5900001525879"/>
    <n v="0"/>
    <n v="0"/>
    <n v="0.28000000119209301"/>
    <n v="10.300000190734901"/>
    <n v="0"/>
    <n v="0"/>
    <n v="6"/>
    <n v="513"/>
    <n v="921"/>
    <n v="2865"/>
    <s v="Active User"/>
    <x v="0"/>
  </r>
  <r>
    <x v="21"/>
    <x v="4"/>
    <x v="545"/>
    <n v="10.9099998474121"/>
    <n v="10.9099998474121"/>
    <n v="0"/>
    <n v="0.57999998331069902"/>
    <n v="0.85000002384185802"/>
    <n v="9.4799995422363299"/>
    <n v="0"/>
    <n v="7"/>
    <n v="15"/>
    <n v="518"/>
    <n v="502"/>
    <n v="2828"/>
    <s v="Active User"/>
    <x v="0"/>
  </r>
  <r>
    <x v="21"/>
    <x v="5"/>
    <x v="546"/>
    <n v="5.4000000953674299"/>
    <n v="5.4000000953674299"/>
    <n v="0"/>
    <n v="0"/>
    <n v="0"/>
    <n v="5.4000000953674299"/>
    <n v="0"/>
    <n v="0"/>
    <n v="0"/>
    <n v="312"/>
    <n v="702"/>
    <n v="2225"/>
    <s v="Active User"/>
    <x v="0"/>
  </r>
  <r>
    <x v="21"/>
    <x v="6"/>
    <x v="547"/>
    <n v="3.9100000858306898"/>
    <n v="3.9100000858306898"/>
    <n v="0"/>
    <n v="0"/>
    <n v="0"/>
    <n v="3.8900001049041699"/>
    <n v="0"/>
    <n v="0"/>
    <n v="0"/>
    <n v="241"/>
    <n v="759"/>
    <n v="2018"/>
    <s v="Active User"/>
    <x v="0"/>
  </r>
  <r>
    <x v="21"/>
    <x v="7"/>
    <x v="548"/>
    <n v="8.4099998474121094"/>
    <n v="8.4099998474121094"/>
    <n v="0"/>
    <n v="0"/>
    <n v="0"/>
    <n v="8.4099998474121094"/>
    <n v="0"/>
    <n v="0"/>
    <n v="0"/>
    <n v="480"/>
    <n v="425"/>
    <n v="2606"/>
    <s v="Active User"/>
    <x v="0"/>
  </r>
  <r>
    <x v="21"/>
    <x v="8"/>
    <x v="5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  <s v="Active User"/>
    <x v="0"/>
  </r>
  <r>
    <x v="21"/>
    <x v="9"/>
    <x v="550"/>
    <n v="15.0100002288818"/>
    <n v="15.0100002288818"/>
    <n v="0"/>
    <n v="0.980000019073486"/>
    <n v="0.40000000596046398"/>
    <n v="5.6199998855590803"/>
    <n v="0"/>
    <n v="11"/>
    <n v="19"/>
    <n v="294"/>
    <n v="579"/>
    <n v="4900"/>
    <s v="Active User"/>
    <x v="0"/>
  </r>
  <r>
    <x v="21"/>
    <x v="10"/>
    <x v="551"/>
    <n v="6.1999998092651403"/>
    <n v="6.1999998092651403"/>
    <n v="0"/>
    <n v="0"/>
    <n v="0"/>
    <n v="6.1999998092651403"/>
    <n v="0"/>
    <n v="0"/>
    <n v="0"/>
    <n v="402"/>
    <n v="413"/>
    <n v="2409"/>
    <s v="Active User"/>
    <x v="0"/>
  </r>
  <r>
    <x v="21"/>
    <x v="11"/>
    <x v="552"/>
    <n v="8.6800003051757795"/>
    <n v="8.6800003051757795"/>
    <n v="0"/>
    <n v="0"/>
    <n v="0"/>
    <n v="8.6800003051757795"/>
    <n v="0"/>
    <n v="0"/>
    <n v="0"/>
    <n v="512"/>
    <n v="468"/>
    <n v="2651"/>
    <s v="Active User"/>
    <x v="0"/>
  </r>
  <r>
    <x v="21"/>
    <x v="12"/>
    <x v="553"/>
    <n v="5.7600002288818404"/>
    <n v="5.7600002288818404"/>
    <n v="0"/>
    <n v="0"/>
    <n v="0"/>
    <n v="5.7600002288818404"/>
    <n v="0"/>
    <n v="0"/>
    <n v="0"/>
    <n v="362"/>
    <n v="711"/>
    <n v="2305"/>
    <s v="Active User"/>
    <x v="0"/>
  </r>
  <r>
    <x v="21"/>
    <x v="13"/>
    <x v="30"/>
    <n v="0"/>
    <n v="0"/>
    <n v="0"/>
    <n v="0"/>
    <n v="0"/>
    <n v="0"/>
    <n v="0"/>
    <n v="0"/>
    <n v="0"/>
    <n v="0"/>
    <n v="1440"/>
    <n v="1497"/>
    <s v="Active User"/>
    <x v="0"/>
  </r>
  <r>
    <x v="21"/>
    <x v="14"/>
    <x v="554"/>
    <n v="7.21000003814697"/>
    <n v="7.21000003814697"/>
    <n v="0"/>
    <n v="0"/>
    <n v="0.34000000357627902"/>
    <n v="6.8699998855590803"/>
    <n v="0"/>
    <n v="0"/>
    <n v="7"/>
    <n v="352"/>
    <n v="1077"/>
    <n v="2450"/>
    <s v="Active User"/>
    <x v="0"/>
  </r>
  <r>
    <x v="21"/>
    <x v="15"/>
    <x v="555"/>
    <n v="7.1100001335143999"/>
    <n v="7.1100001335143999"/>
    <n v="0"/>
    <n v="0"/>
    <n v="0"/>
    <n v="7.1100001335143999"/>
    <n v="0"/>
    <n v="0"/>
    <n v="0"/>
    <n v="458"/>
    <n v="417"/>
    <n v="2576"/>
    <s v="Active User"/>
    <x v="0"/>
  </r>
  <r>
    <x v="21"/>
    <x v="16"/>
    <x v="556"/>
    <n v="2.5999999046325701"/>
    <n v="2.5999999046325701"/>
    <n v="0"/>
    <n v="0"/>
    <n v="0"/>
    <n v="2.5999999046325701"/>
    <n v="0"/>
    <n v="0"/>
    <n v="0"/>
    <n v="141"/>
    <n v="758"/>
    <n v="1879"/>
    <s v="Active User"/>
    <x v="0"/>
  </r>
  <r>
    <x v="21"/>
    <x v="17"/>
    <x v="557"/>
    <n v="7.2399997711181596"/>
    <n v="7.2399997711181596"/>
    <n v="0"/>
    <n v="0"/>
    <n v="0"/>
    <n v="7.2399997711181596"/>
    <n v="0"/>
    <n v="0"/>
    <n v="0"/>
    <n v="461"/>
    <n v="479"/>
    <n v="2560"/>
    <s v="Active User"/>
    <x v="0"/>
  </r>
  <r>
    <x v="21"/>
    <x v="18"/>
    <x v="558"/>
    <n v="5.2800002098083496"/>
    <n v="5.2800002098083496"/>
    <n v="0"/>
    <n v="0"/>
    <n v="0"/>
    <n v="5.2800002098083496"/>
    <n v="0"/>
    <n v="0"/>
    <n v="0"/>
    <n v="343"/>
    <n v="1040"/>
    <n v="2275"/>
    <s v="Active User"/>
    <x v="0"/>
  </r>
  <r>
    <x v="21"/>
    <x v="19"/>
    <x v="559"/>
    <n v="6.7300000190734899"/>
    <n v="6.7300000190734899"/>
    <n v="0"/>
    <n v="0"/>
    <n v="0"/>
    <n v="6.7300000190734899"/>
    <n v="0"/>
    <n v="0"/>
    <n v="0"/>
    <n v="397"/>
    <n v="525"/>
    <n v="2361"/>
    <s v="Active User"/>
    <x v="0"/>
  </r>
  <r>
    <x v="21"/>
    <x v="20"/>
    <x v="560"/>
    <n v="3.7300000190734899"/>
    <n v="3.7300000190734899"/>
    <n v="0"/>
    <n v="0"/>
    <n v="0"/>
    <n v="3.7300000190734899"/>
    <n v="0"/>
    <n v="0"/>
    <n v="0"/>
    <n v="236"/>
    <n v="1204"/>
    <n v="2044"/>
    <s v="Active User"/>
    <x v="0"/>
  </r>
  <r>
    <x v="21"/>
    <x v="21"/>
    <x v="30"/>
    <n v="0"/>
    <n v="0"/>
    <n v="0"/>
    <n v="0"/>
    <n v="0"/>
    <n v="0"/>
    <n v="0"/>
    <n v="0"/>
    <n v="0"/>
    <n v="0"/>
    <n v="1440"/>
    <n v="1496"/>
    <s v="Active User"/>
    <x v="0"/>
  </r>
  <r>
    <x v="21"/>
    <x v="22"/>
    <x v="561"/>
    <n v="2.2599999904632599"/>
    <n v="2.2599999904632599"/>
    <n v="0"/>
    <n v="0"/>
    <n v="0"/>
    <n v="2.2599999904632599"/>
    <n v="0"/>
    <n v="0"/>
    <n v="0"/>
    <n v="156"/>
    <n v="1279"/>
    <n v="1902"/>
    <s v="Active User"/>
    <x v="0"/>
  </r>
  <r>
    <x v="21"/>
    <x v="23"/>
    <x v="562"/>
    <n v="7.4000000953674299"/>
    <n v="7.4000000953674299"/>
    <n v="0"/>
    <n v="0"/>
    <n v="0"/>
    <n v="7.4000000953674299"/>
    <n v="0"/>
    <n v="0"/>
    <n v="0"/>
    <n v="487"/>
    <n v="479"/>
    <n v="2636"/>
    <s v="Active User"/>
    <x v="0"/>
  </r>
  <r>
    <x v="21"/>
    <x v="24"/>
    <x v="563"/>
    <n v="2.6800000667571999"/>
    <n v="2.6800000667571999"/>
    <n v="0"/>
    <n v="0"/>
    <n v="0"/>
    <n v="2.6800000667571999"/>
    <n v="0"/>
    <n v="0"/>
    <n v="0"/>
    <n v="133"/>
    <n v="673"/>
    <n v="1838"/>
    <s v="Active User"/>
    <x v="0"/>
  </r>
  <r>
    <x v="21"/>
    <x v="25"/>
    <x v="564"/>
    <n v="5.53999996185303"/>
    <n v="5.53999996185303"/>
    <n v="0"/>
    <n v="0"/>
    <n v="0"/>
    <n v="5.53999996185303"/>
    <n v="0"/>
    <n v="0"/>
    <n v="0"/>
    <n v="412"/>
    <n v="456"/>
    <n v="2469"/>
    <s v="Active User"/>
    <x v="0"/>
  </r>
  <r>
    <x v="21"/>
    <x v="26"/>
    <x v="565"/>
    <n v="5.5300002098083496"/>
    <n v="5.5300002098083496"/>
    <n v="0"/>
    <n v="0"/>
    <n v="0"/>
    <n v="5.5300002098083496"/>
    <n v="0"/>
    <n v="0"/>
    <n v="0"/>
    <n v="318"/>
    <n v="517"/>
    <n v="2250"/>
    <s v="Active User"/>
    <x v="0"/>
  </r>
  <r>
    <x v="21"/>
    <x v="27"/>
    <x v="566"/>
    <n v="3.3800001144409202"/>
    <n v="3.3800001144409202"/>
    <n v="0"/>
    <n v="0"/>
    <n v="0"/>
    <n v="3.3800001144409202"/>
    <n v="0"/>
    <n v="0"/>
    <n v="0"/>
    <n v="197"/>
    <n v="125"/>
    <n v="1248"/>
    <s v="Active User"/>
    <x v="0"/>
  </r>
  <r>
    <x v="22"/>
    <x v="0"/>
    <x v="567"/>
    <n v="3.4500000476837198"/>
    <n v="3.4500000476837198"/>
    <n v="0"/>
    <n v="0"/>
    <n v="0"/>
    <n v="3.4500000476837198"/>
    <n v="0"/>
    <n v="0"/>
    <n v="0"/>
    <n v="199"/>
    <n v="1241"/>
    <n v="2560"/>
    <s v="Active User"/>
    <x v="0"/>
  </r>
  <r>
    <x v="22"/>
    <x v="1"/>
    <x v="568"/>
    <n v="5.4000000953674299"/>
    <n v="5.4000000953674299"/>
    <n v="0"/>
    <n v="0"/>
    <n v="0"/>
    <n v="5.3899998664856001"/>
    <n v="9.9999997764825804E-3"/>
    <n v="0"/>
    <n v="0"/>
    <n v="350"/>
    <n v="1090"/>
    <n v="2905"/>
    <s v="Active User"/>
    <x v="0"/>
  </r>
  <r>
    <x v="22"/>
    <x v="2"/>
    <x v="569"/>
    <n v="5.8000001907348597"/>
    <n v="5.8000001907348597"/>
    <n v="0"/>
    <n v="0"/>
    <n v="0"/>
    <n v="5.7699999809265101"/>
    <n v="2.9999999329447701E-2"/>
    <n v="0"/>
    <n v="0"/>
    <n v="363"/>
    <n v="1077"/>
    <n v="2952"/>
    <s v="Active User"/>
    <x v="0"/>
  </r>
  <r>
    <x v="22"/>
    <x v="3"/>
    <x v="570"/>
    <n v="7.1799998283386204"/>
    <n v="7.1799998283386204"/>
    <n v="0"/>
    <n v="0"/>
    <n v="0"/>
    <n v="7.1700000762939498"/>
    <n v="9.9999997764825804E-3"/>
    <n v="0"/>
    <n v="0"/>
    <n v="328"/>
    <n v="1112"/>
    <n v="2896"/>
    <s v="Active User"/>
    <x v="0"/>
  </r>
  <r>
    <x v="22"/>
    <x v="4"/>
    <x v="571"/>
    <n v="6.2800002098083496"/>
    <n v="6.2800002098083496"/>
    <n v="0"/>
    <n v="0"/>
    <n v="0"/>
    <n v="6.2699999809265101"/>
    <n v="9.9999997764825804E-3"/>
    <n v="0"/>
    <n v="0"/>
    <n v="258"/>
    <n v="1182"/>
    <n v="2783"/>
    <s v="Active User"/>
    <x v="0"/>
  </r>
  <r>
    <x v="22"/>
    <x v="5"/>
    <x v="572"/>
    <n v="5.9400000572204599"/>
    <n v="5.9400000572204599"/>
    <n v="0"/>
    <n v="1.1399999856948899"/>
    <n v="0.79000002145767201"/>
    <n v="4"/>
    <n v="0"/>
    <n v="31"/>
    <n v="12"/>
    <n v="225"/>
    <n v="1172"/>
    <n v="3171"/>
    <s v="Active User"/>
    <x v="0"/>
  </r>
  <r>
    <x v="22"/>
    <x v="6"/>
    <x v="573"/>
    <n v="5.21000003814697"/>
    <n v="5.21000003814697"/>
    <n v="0"/>
    <n v="0"/>
    <n v="0"/>
    <n v="5.1900000572204599"/>
    <n v="1.9999999552965199E-2"/>
    <n v="0"/>
    <n v="0"/>
    <n v="271"/>
    <n v="1169"/>
    <n v="2766"/>
    <s v="Active User"/>
    <x v="0"/>
  </r>
  <r>
    <x v="22"/>
    <x v="7"/>
    <x v="568"/>
    <n v="5.4000000953674299"/>
    <n v="5.4000000953674299"/>
    <n v="0"/>
    <n v="0"/>
    <n v="0"/>
    <n v="5.3899998664856001"/>
    <n v="9.9999997764825804E-3"/>
    <n v="0"/>
    <n v="0"/>
    <n v="321"/>
    <n v="1119"/>
    <n v="2839"/>
    <s v="Active User"/>
    <x v="0"/>
  </r>
  <r>
    <x v="22"/>
    <x v="8"/>
    <x v="574"/>
    <n v="4.8099999427795401"/>
    <n v="4.8099999427795401"/>
    <n v="0"/>
    <n v="0"/>
    <n v="0"/>
    <n v="4.8000001907348597"/>
    <n v="9.9999997764825804E-3"/>
    <n v="0"/>
    <n v="0"/>
    <n v="258"/>
    <n v="1182"/>
    <n v="2701"/>
    <s v="Active User"/>
    <x v="0"/>
  </r>
  <r>
    <x v="22"/>
    <x v="9"/>
    <x v="30"/>
    <n v="0"/>
    <n v="0"/>
    <n v="0"/>
    <n v="0"/>
    <n v="0"/>
    <n v="0"/>
    <n v="0"/>
    <n v="0"/>
    <n v="0"/>
    <n v="0"/>
    <n v="1440"/>
    <n v="2060"/>
    <s v="Active User"/>
    <x v="0"/>
  </r>
  <r>
    <x v="22"/>
    <x v="10"/>
    <x v="575"/>
    <n v="4.7199997901916504"/>
    <n v="4.7199997901916504"/>
    <n v="0"/>
    <n v="0"/>
    <n v="0"/>
    <n v="4.7199997901916504"/>
    <n v="0"/>
    <n v="0"/>
    <n v="0"/>
    <n v="302"/>
    <n v="1138"/>
    <n v="2796"/>
    <s v="Active User"/>
    <x v="0"/>
  </r>
  <r>
    <x v="22"/>
    <x v="11"/>
    <x v="30"/>
    <n v="0"/>
    <n v="0"/>
    <n v="0"/>
    <n v="0"/>
    <n v="0"/>
    <n v="0"/>
    <n v="0"/>
    <n v="33"/>
    <n v="0"/>
    <n v="0"/>
    <n v="1407"/>
    <n v="2664"/>
    <s v="Active User"/>
    <x v="0"/>
  </r>
  <r>
    <x v="22"/>
    <x v="12"/>
    <x v="576"/>
    <n v="4.46000003814697"/>
    <n v="4.46000003814697"/>
    <n v="0"/>
    <n v="0"/>
    <n v="0"/>
    <n v="4.46000003814697"/>
    <n v="0"/>
    <n v="0"/>
    <n v="0"/>
    <n v="258"/>
    <n v="1182"/>
    <n v="2703"/>
    <s v="Active User"/>
    <x v="0"/>
  </r>
  <r>
    <x v="22"/>
    <x v="13"/>
    <x v="577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  <s v="Active User"/>
    <x v="0"/>
  </r>
  <r>
    <x v="22"/>
    <x v="14"/>
    <x v="30"/>
    <n v="0"/>
    <n v="0"/>
    <n v="0"/>
    <n v="0"/>
    <n v="0"/>
    <n v="0"/>
    <n v="0"/>
    <n v="0"/>
    <n v="0"/>
    <n v="0"/>
    <n v="1440"/>
    <n v="2060"/>
    <s v="Active User"/>
    <x v="0"/>
  </r>
  <r>
    <x v="22"/>
    <x v="15"/>
    <x v="578"/>
    <n v="4.21000003814697"/>
    <n v="4.21000003814697"/>
    <n v="0"/>
    <n v="0"/>
    <n v="0"/>
    <n v="4.1799998283386204"/>
    <n v="2.9999999329447701E-2"/>
    <n v="0"/>
    <n v="0"/>
    <n v="287"/>
    <n v="1153"/>
    <n v="2743"/>
    <s v="Active User"/>
    <x v="0"/>
  </r>
  <r>
    <x v="22"/>
    <x v="16"/>
    <x v="579"/>
    <n v="4.3299999237060502"/>
    <n v="4.3299999237060502"/>
    <n v="0"/>
    <n v="0"/>
    <n v="0"/>
    <n v="4.3299999237060502"/>
    <n v="0"/>
    <n v="0"/>
    <n v="0"/>
    <n v="255"/>
    <n v="1185"/>
    <n v="2687"/>
    <s v="Active User"/>
    <x v="0"/>
  </r>
  <r>
    <x v="22"/>
    <x v="17"/>
    <x v="30"/>
    <n v="0"/>
    <n v="0"/>
    <n v="0"/>
    <n v="0"/>
    <n v="0"/>
    <n v="0"/>
    <n v="0"/>
    <n v="0"/>
    <n v="0"/>
    <n v="0"/>
    <n v="1440"/>
    <n v="2060"/>
    <s v="Active User"/>
    <x v="0"/>
  </r>
  <r>
    <x v="22"/>
    <x v="18"/>
    <x v="580"/>
    <n v="5.0999999046325701"/>
    <n v="5.0999999046325701"/>
    <n v="0"/>
    <n v="0"/>
    <n v="0"/>
    <n v="5.0900001525878897"/>
    <n v="9.9999997764825804E-3"/>
    <n v="0"/>
    <n v="0"/>
    <n v="324"/>
    <n v="1116"/>
    <n v="2843"/>
    <s v="Active User"/>
    <x v="0"/>
  </r>
  <r>
    <x v="22"/>
    <x v="19"/>
    <x v="581"/>
    <n v="7.4400000572204599"/>
    <n v="7.4400000572204599"/>
    <n v="0"/>
    <n v="0.66000002622604403"/>
    <n v="2.75"/>
    <n v="4"/>
    <n v="1.9999999552965199E-2"/>
    <n v="8"/>
    <n v="95"/>
    <n v="282"/>
    <n v="1055"/>
    <n v="3327"/>
    <s v="Active User"/>
    <x v="0"/>
  </r>
  <r>
    <x v="22"/>
    <x v="20"/>
    <x v="582"/>
    <n v="5.1300001144409197"/>
    <n v="5.1300001144409197"/>
    <n v="0"/>
    <n v="0"/>
    <n v="0"/>
    <n v="5.1100001335143999"/>
    <n v="1.9999999552965199E-2"/>
    <n v="0"/>
    <n v="0"/>
    <n v="268"/>
    <n v="1172"/>
    <n v="2725"/>
    <s v="Active User"/>
    <x v="0"/>
  </r>
  <r>
    <x v="22"/>
    <x v="21"/>
    <x v="583"/>
    <n v="4.5700001716613796"/>
    <n v="4.5700001716613796"/>
    <n v="0"/>
    <n v="0"/>
    <n v="0"/>
    <n v="4.5700001716613796"/>
    <n v="0"/>
    <n v="0"/>
    <n v="0"/>
    <n v="240"/>
    <n v="1200"/>
    <n v="2671"/>
    <s v="Active User"/>
    <x v="0"/>
  </r>
  <r>
    <x v="22"/>
    <x v="22"/>
    <x v="584"/>
    <n v="4.4099998474121103"/>
    <n v="4.4099998474121103"/>
    <n v="0"/>
    <n v="0"/>
    <n v="0"/>
    <n v="4.4000000953674299"/>
    <n v="9.9999997764825804E-3"/>
    <n v="0"/>
    <n v="0"/>
    <n v="272"/>
    <n v="1168"/>
    <n v="2718"/>
    <s v="Active User"/>
    <x v="0"/>
  </r>
  <r>
    <x v="22"/>
    <x v="23"/>
    <x v="585"/>
    <n v="4.78999996185303"/>
    <n v="4.78999996185303"/>
    <n v="0"/>
    <n v="0"/>
    <n v="0"/>
    <n v="4.78999996185303"/>
    <n v="0"/>
    <n v="0"/>
    <n v="0"/>
    <n v="239"/>
    <n v="1201"/>
    <n v="2682"/>
    <s v="Active User"/>
    <x v="0"/>
  </r>
  <r>
    <x v="22"/>
    <x v="24"/>
    <x v="586"/>
    <n v="4.6199998855590803"/>
    <n v="4.6199998855590803"/>
    <n v="0"/>
    <n v="0"/>
    <n v="0"/>
    <n v="4.5900001525878897"/>
    <n v="2.9999999329447701E-2"/>
    <n v="0"/>
    <n v="0"/>
    <n v="305"/>
    <n v="1135"/>
    <n v="2806"/>
    <s v="Active User"/>
    <x v="0"/>
  </r>
  <r>
    <x v="22"/>
    <x v="25"/>
    <x v="587"/>
    <n v="4.1700000762939498"/>
    <n v="4.1700000762939498"/>
    <n v="0"/>
    <n v="0"/>
    <n v="0"/>
    <n v="4.1599998474121103"/>
    <n v="0"/>
    <n v="0"/>
    <n v="0"/>
    <n v="227"/>
    <n v="1213"/>
    <n v="2613"/>
    <s v="Active User"/>
    <x v="0"/>
  </r>
  <r>
    <x v="22"/>
    <x v="26"/>
    <x v="588"/>
    <n v="5.8299999237060502"/>
    <n v="5.8299999237060502"/>
    <n v="0"/>
    <n v="0"/>
    <n v="0"/>
    <n v="5.8200001716613796"/>
    <n v="0"/>
    <n v="0"/>
    <n v="0"/>
    <n v="251"/>
    <n v="1189"/>
    <n v="2712"/>
    <s v="Active User"/>
    <x v="0"/>
  </r>
  <r>
    <x v="22"/>
    <x v="27"/>
    <x v="589"/>
    <n v="4.75"/>
    <n v="4.75"/>
    <n v="0"/>
    <n v="0"/>
    <n v="0"/>
    <n v="4.7300000190734899"/>
    <n v="1.9999999552965199E-2"/>
    <n v="0"/>
    <n v="0"/>
    <n v="264"/>
    <n v="800"/>
    <n v="2175"/>
    <s v="Active User"/>
    <x v="0"/>
  </r>
  <r>
    <x v="22"/>
    <x v="28"/>
    <x v="30"/>
    <n v="0"/>
    <n v="0"/>
    <n v="0"/>
    <n v="0"/>
    <n v="0"/>
    <n v="0"/>
    <n v="0"/>
    <n v="0"/>
    <n v="0"/>
    <n v="0"/>
    <n v="1440"/>
    <n v="0"/>
    <s v="Active User"/>
    <x v="0"/>
  </r>
  <r>
    <x v="23"/>
    <x v="0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1"/>
    <x v="590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  <s v="Active User"/>
    <x v="1"/>
  </r>
  <r>
    <x v="23"/>
    <x v="2"/>
    <x v="591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  <s v="Active User"/>
    <x v="1"/>
  </r>
  <r>
    <x v="23"/>
    <x v="3"/>
    <x v="592"/>
    <n v="0.92000001668930098"/>
    <n v="0.92000001668930098"/>
    <n v="0"/>
    <n v="0"/>
    <n v="0"/>
    <n v="0.92000001668930098"/>
    <n v="0"/>
    <n v="0"/>
    <n v="0"/>
    <n v="58"/>
    <n v="976"/>
    <n v="2127"/>
    <s v="Active User"/>
    <x v="1"/>
  </r>
  <r>
    <x v="23"/>
    <x v="4"/>
    <x v="593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  <s v="Active User"/>
    <x v="1"/>
  </r>
  <r>
    <x v="23"/>
    <x v="5"/>
    <x v="594"/>
    <n v="1.78999996185303"/>
    <n v="1.78999996185303"/>
    <n v="0"/>
    <n v="0.34999999403953602"/>
    <n v="1.12999999523163"/>
    <n v="0.31000000238418601"/>
    <n v="0"/>
    <n v="5"/>
    <n v="24"/>
    <n v="19"/>
    <n v="1392"/>
    <n v="2067"/>
    <s v="Active User"/>
    <x v="1"/>
  </r>
  <r>
    <x v="23"/>
    <x v="6"/>
    <x v="595"/>
    <n v="5.9499998092651403"/>
    <n v="5.9499998092651403"/>
    <n v="0"/>
    <n v="2"/>
    <n v="0.769999980926514"/>
    <n v="3.1700000762939502"/>
    <n v="0"/>
    <n v="30"/>
    <n v="31"/>
    <n v="146"/>
    <n v="1233"/>
    <n v="2798"/>
    <s v="Active User"/>
    <x v="1"/>
  </r>
  <r>
    <x v="23"/>
    <x v="7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8"/>
    <x v="596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  <s v="Active User"/>
    <x v="1"/>
  </r>
  <r>
    <x v="23"/>
    <x v="9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10"/>
    <x v="597"/>
    <n v="0.46000000834464999"/>
    <n v="0.46000000834464999"/>
    <n v="0"/>
    <n v="0"/>
    <n v="0"/>
    <n v="0.46000000834464999"/>
    <n v="0"/>
    <n v="0"/>
    <n v="0"/>
    <n v="20"/>
    <n v="1420"/>
    <n v="1922"/>
    <s v="Active User"/>
    <x v="1"/>
  </r>
  <r>
    <x v="23"/>
    <x v="11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12"/>
    <x v="598"/>
    <n v="1.53999996185303"/>
    <n v="1.53999996185303"/>
    <n v="0"/>
    <n v="0.769999980926514"/>
    <n v="0.62000000476837203"/>
    <n v="0.15000000596046401"/>
    <n v="0"/>
    <n v="11"/>
    <n v="18"/>
    <n v="11"/>
    <n v="1400"/>
    <n v="2053"/>
    <s v="Active User"/>
    <x v="1"/>
  </r>
  <r>
    <x v="23"/>
    <x v="13"/>
    <x v="49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  <s v="Active User"/>
    <x v="1"/>
  </r>
  <r>
    <x v="23"/>
    <x v="14"/>
    <x v="599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  <s v="Active User"/>
    <x v="1"/>
  </r>
  <r>
    <x v="23"/>
    <x v="15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16"/>
    <x v="600"/>
    <n v="0.5"/>
    <n v="0.5"/>
    <n v="0"/>
    <n v="5.9999998658895499E-2"/>
    <n v="0.20000000298023199"/>
    <n v="0.239999994635582"/>
    <n v="0"/>
    <n v="2"/>
    <n v="13"/>
    <n v="15"/>
    <n v="1410"/>
    <n v="1993"/>
    <s v="Active User"/>
    <x v="1"/>
  </r>
  <r>
    <x v="23"/>
    <x v="17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18"/>
    <x v="601"/>
    <n v="1.78999996185303"/>
    <n v="1.78999996185303"/>
    <n v="0"/>
    <n v="0.15999999642372101"/>
    <n v="0.15999999642372101"/>
    <n v="1.4800000190734901"/>
    <n v="0"/>
    <n v="3"/>
    <n v="9"/>
    <n v="84"/>
    <n v="1344"/>
    <n v="2280"/>
    <s v="Active User"/>
    <x v="1"/>
  </r>
  <r>
    <x v="23"/>
    <x v="19"/>
    <x v="602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  <s v="Active User"/>
    <x v="1"/>
  </r>
  <r>
    <x v="23"/>
    <x v="20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21"/>
    <x v="603"/>
    <n v="9.9999997764825804E-3"/>
    <n v="9.9999997764825804E-3"/>
    <n v="0"/>
    <n v="0"/>
    <n v="0"/>
    <n v="9.9999997764825804E-3"/>
    <n v="0"/>
    <n v="0"/>
    <n v="0"/>
    <n v="1"/>
    <n v="1439"/>
    <n v="1843"/>
    <s v="Active User"/>
    <x v="1"/>
  </r>
  <r>
    <x v="23"/>
    <x v="22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23"/>
    <x v="30"/>
    <n v="0"/>
    <n v="0"/>
    <n v="0"/>
    <n v="0"/>
    <n v="0"/>
    <n v="0"/>
    <n v="0"/>
    <n v="0"/>
    <n v="0"/>
    <n v="0"/>
    <n v="1440"/>
    <n v="1841"/>
    <s v="Active User"/>
    <x v="1"/>
  </r>
  <r>
    <x v="23"/>
    <x v="24"/>
    <x v="604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  <s v="Active User"/>
    <x v="1"/>
  </r>
  <r>
    <x v="23"/>
    <x v="25"/>
    <x v="605"/>
    <n v="1.4099999666214"/>
    <n v="1.4099999666214"/>
    <n v="0"/>
    <n v="0.129999995231628"/>
    <n v="0.239999994635582"/>
    <n v="1.04999995231628"/>
    <n v="0"/>
    <n v="2"/>
    <n v="5"/>
    <n v="49"/>
    <n v="551"/>
    <n v="1032"/>
    <s v="Active User"/>
    <x v="1"/>
  </r>
  <r>
    <x v="24"/>
    <x v="0"/>
    <x v="606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  <s v="Active User"/>
    <x v="0"/>
  </r>
  <r>
    <x v="24"/>
    <x v="1"/>
    <x v="607"/>
    <n v="3.7400000095367401"/>
    <n v="3.7400000095367401"/>
    <n v="0"/>
    <n v="0.56999999284744296"/>
    <n v="1.21000003814697"/>
    <n v="1.96000003814697"/>
    <n v="0"/>
    <n v="8"/>
    <n v="24"/>
    <n v="142"/>
    <n v="548"/>
    <n v="1718"/>
    <s v="Active User"/>
    <x v="0"/>
  </r>
  <r>
    <x v="24"/>
    <x v="2"/>
    <x v="608"/>
    <n v="1.0299999713897701"/>
    <n v="1.0299999713897701"/>
    <n v="0"/>
    <n v="0"/>
    <n v="0"/>
    <n v="1.0299999713897701"/>
    <n v="0"/>
    <n v="0"/>
    <n v="0"/>
    <n v="86"/>
    <n v="862"/>
    <n v="1466"/>
    <s v="Active User"/>
    <x v="0"/>
  </r>
  <r>
    <x v="24"/>
    <x v="3"/>
    <x v="609"/>
    <n v="3.6800000667571999"/>
    <n v="3.6800000667571999"/>
    <n v="0"/>
    <n v="0"/>
    <n v="0"/>
    <n v="3.6800000667571999"/>
    <n v="0"/>
    <n v="0"/>
    <n v="0"/>
    <n v="217"/>
    <n v="837"/>
    <n v="1756"/>
    <s v="Active User"/>
    <x v="0"/>
  </r>
  <r>
    <x v="24"/>
    <x v="4"/>
    <x v="610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  <s v="Active User"/>
    <x v="0"/>
  </r>
  <r>
    <x v="24"/>
    <x v="5"/>
    <x v="611"/>
    <n v="6.71000003814697"/>
    <n v="6.71000003814697"/>
    <n v="0"/>
    <n v="0.33000001311302202"/>
    <n v="0.68000000715255704"/>
    <n v="5.6900000572204599"/>
    <n v="0"/>
    <n v="5"/>
    <n v="13"/>
    <n v="295"/>
    <n v="634"/>
    <n v="2027"/>
    <s v="Active User"/>
    <x v="0"/>
  </r>
  <r>
    <x v="24"/>
    <x v="6"/>
    <x v="612"/>
    <n v="7.53999996185303"/>
    <n v="7.53999996185303"/>
    <n v="0"/>
    <n v="0.82999998331069902"/>
    <n v="2.3900001049041699"/>
    <n v="4.3200001716613796"/>
    <n v="0"/>
    <n v="13"/>
    <n v="42"/>
    <n v="238"/>
    <n v="689"/>
    <n v="2039"/>
    <s v="Active User"/>
    <x v="0"/>
  </r>
  <r>
    <x v="24"/>
    <x v="7"/>
    <x v="613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  <s v="Active User"/>
    <x v="0"/>
  </r>
  <r>
    <x v="24"/>
    <x v="8"/>
    <x v="614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  <s v="Active User"/>
    <x v="0"/>
  </r>
  <r>
    <x v="24"/>
    <x v="9"/>
    <x v="61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  <s v="Active User"/>
    <x v="0"/>
  </r>
  <r>
    <x v="24"/>
    <x v="10"/>
    <x v="190"/>
    <n v="7.0900001525878897"/>
    <n v="7.0900001525878897"/>
    <n v="0"/>
    <n v="1.7699999809265099"/>
    <n v="1.54999995231628"/>
    <n v="3.7699999809265101"/>
    <n v="0"/>
    <n v="30"/>
    <n v="33"/>
    <n v="240"/>
    <n v="659"/>
    <n v="2086"/>
    <s v="Active User"/>
    <x v="0"/>
  </r>
  <r>
    <x v="24"/>
    <x v="11"/>
    <x v="616"/>
    <n v="13.2399997711182"/>
    <n v="13.2399997711182"/>
    <n v="0"/>
    <n v="4.1999998092651403"/>
    <n v="2"/>
    <n v="7.03999996185303"/>
    <n v="0"/>
    <n v="58"/>
    <n v="41"/>
    <n v="347"/>
    <n v="484"/>
    <n v="2571"/>
    <s v="Active User"/>
    <x v="0"/>
  </r>
  <r>
    <x v="24"/>
    <x v="12"/>
    <x v="617"/>
    <n v="3.3199999332428001"/>
    <n v="3.3199999332428001"/>
    <n v="0"/>
    <n v="0"/>
    <n v="0"/>
    <n v="3.3199999332428001"/>
    <n v="0"/>
    <n v="0"/>
    <n v="0"/>
    <n v="199"/>
    <n v="720"/>
    <n v="1705"/>
    <s v="Active User"/>
    <x v="0"/>
  </r>
  <r>
    <x v="24"/>
    <x v="13"/>
    <x v="618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  <s v="Active User"/>
    <x v="0"/>
  </r>
  <r>
    <x v="24"/>
    <x v="14"/>
    <x v="619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  <s v="Active User"/>
    <x v="0"/>
  </r>
  <r>
    <x v="24"/>
    <x v="15"/>
    <x v="620"/>
    <n v="6.8200001716613796"/>
    <n v="6.8200001716613796"/>
    <n v="0"/>
    <n v="0.55000001192092896"/>
    <n v="2.0199999809265101"/>
    <n v="4.25"/>
    <n v="0"/>
    <n v="7"/>
    <n v="38"/>
    <n v="279"/>
    <n v="697"/>
    <n v="2034"/>
    <s v="Active User"/>
    <x v="0"/>
  </r>
  <r>
    <x v="24"/>
    <x v="16"/>
    <x v="621"/>
    <n v="8.3500003814697301"/>
    <n v="8.3500003814697301"/>
    <n v="0"/>
    <n v="2.5099999904632599"/>
    <n v="0.239999994635582"/>
    <n v="5.5900001525878897"/>
    <n v="0"/>
    <n v="38"/>
    <n v="8"/>
    <n v="288"/>
    <n v="621"/>
    <n v="2182"/>
    <s v="Active User"/>
    <x v="0"/>
  </r>
  <r>
    <x v="24"/>
    <x v="17"/>
    <x v="62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  <s v="Active User"/>
    <x v="0"/>
  </r>
  <r>
    <x v="24"/>
    <x v="18"/>
    <x v="623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  <s v="Active User"/>
    <x v="0"/>
  </r>
  <r>
    <x v="24"/>
    <x v="19"/>
    <x v="624"/>
    <n v="3.6099998950958301"/>
    <n v="3.6099998950958301"/>
    <n v="0"/>
    <n v="0"/>
    <n v="0"/>
    <n v="3.6099998950958301"/>
    <n v="0"/>
    <n v="0"/>
    <n v="0"/>
    <n v="215"/>
    <n v="722"/>
    <n v="1740"/>
    <s v="Active User"/>
    <x v="0"/>
  </r>
  <r>
    <x v="24"/>
    <x v="20"/>
    <x v="625"/>
    <n v="8.5399999618530291"/>
    <n v="8.5399999618530291"/>
    <n v="0"/>
    <n v="1.20000004768372"/>
    <n v="2"/>
    <n v="5.3400001525878897"/>
    <n v="0"/>
    <n v="18"/>
    <n v="39"/>
    <n v="313"/>
    <n v="655"/>
    <n v="2162"/>
    <s v="Active User"/>
    <x v="0"/>
  </r>
  <r>
    <x v="24"/>
    <x v="21"/>
    <x v="626"/>
    <n v="8.1199998855590803"/>
    <n v="8.1199998855590803"/>
    <n v="0"/>
    <n v="1.7400000095367401"/>
    <n v="2.03999996185303"/>
    <n v="4.3299999237060502"/>
    <n v="0"/>
    <n v="21"/>
    <n v="36"/>
    <n v="267"/>
    <n v="654"/>
    <n v="2072"/>
    <s v="Active User"/>
    <x v="0"/>
  </r>
  <r>
    <x v="24"/>
    <x v="22"/>
    <x v="627"/>
    <n v="6.71000003814697"/>
    <n v="6.71000003814697"/>
    <n v="0"/>
    <n v="0.46999999880790699"/>
    <n v="1.6799999475479099"/>
    <n v="4.5500001907348597"/>
    <n v="0"/>
    <n v="15"/>
    <n v="36"/>
    <n v="284"/>
    <n v="683"/>
    <n v="2086"/>
    <s v="Active User"/>
    <x v="0"/>
  </r>
  <r>
    <x v="24"/>
    <x v="23"/>
    <x v="628"/>
    <n v="6.96000003814697"/>
    <n v="6.96000003814697"/>
    <n v="0"/>
    <n v="0.99000000953674305"/>
    <n v="1.1599999666214"/>
    <n v="4.8099999427795401"/>
    <n v="0"/>
    <n v="14"/>
    <n v="22"/>
    <n v="305"/>
    <n v="591"/>
    <n v="2066"/>
    <s v="Active User"/>
    <x v="0"/>
  </r>
  <r>
    <x v="24"/>
    <x v="24"/>
    <x v="629"/>
    <n v="3.9100000858306898"/>
    <n v="3.9100000858306898"/>
    <n v="0"/>
    <n v="0"/>
    <n v="0"/>
    <n v="3.9100000858306898"/>
    <n v="0"/>
    <n v="0"/>
    <n v="0"/>
    <n v="299"/>
    <n v="717"/>
    <n v="1850"/>
    <s v="Active User"/>
    <x v="0"/>
  </r>
  <r>
    <x v="24"/>
    <x v="25"/>
    <x v="630"/>
    <n v="4.5"/>
    <n v="4.5"/>
    <n v="0"/>
    <n v="0"/>
    <n v="0"/>
    <n v="4.5"/>
    <n v="0"/>
    <n v="0"/>
    <n v="0"/>
    <n v="328"/>
    <n v="745"/>
    <n v="1947"/>
    <s v="Active User"/>
    <x v="0"/>
  </r>
  <r>
    <x v="24"/>
    <x v="26"/>
    <x v="631"/>
    <n v="2.7699999809265101"/>
    <n v="2.7699999809265101"/>
    <n v="0"/>
    <n v="0"/>
    <n v="0.519999980926514"/>
    <n v="2.25"/>
    <n v="0"/>
    <n v="0"/>
    <n v="14"/>
    <n v="151"/>
    <n v="709"/>
    <n v="1659"/>
    <s v="Active User"/>
    <x v="0"/>
  </r>
  <r>
    <x v="24"/>
    <x v="27"/>
    <x v="63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  <s v="Active User"/>
    <x v="0"/>
  </r>
  <r>
    <x v="24"/>
    <x v="28"/>
    <x v="633"/>
    <n v="10.210000038146999"/>
    <n v="10.210000038146999"/>
    <n v="0"/>
    <n v="3.4700000286102299"/>
    <n v="1.75"/>
    <n v="4.9899997711181596"/>
    <n v="0"/>
    <n v="62"/>
    <n v="34"/>
    <n v="275"/>
    <n v="626"/>
    <n v="2361"/>
    <s v="Active User"/>
    <x v="0"/>
  </r>
  <r>
    <x v="24"/>
    <x v="29"/>
    <x v="634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  <s v="Active User"/>
    <x v="0"/>
  </r>
  <r>
    <x v="24"/>
    <x v="30"/>
    <x v="635"/>
    <n v="2.3699998855590798"/>
    <n v="2.3699998855590798"/>
    <n v="0"/>
    <n v="0"/>
    <n v="0.25"/>
    <n v="2.1099998950958301"/>
    <n v="0"/>
    <n v="0"/>
    <n v="8"/>
    <n v="105"/>
    <n v="127"/>
    <n v="928"/>
    <s v="Active User"/>
    <x v="0"/>
  </r>
  <r>
    <x v="25"/>
    <x v="0"/>
    <x v="636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  <s v="Active User"/>
    <x v="0"/>
  </r>
  <r>
    <x v="25"/>
    <x v="1"/>
    <x v="637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  <s v="Active User"/>
    <x v="0"/>
  </r>
  <r>
    <x v="25"/>
    <x v="2"/>
    <x v="638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  <s v="Active User"/>
    <x v="0"/>
  </r>
  <r>
    <x v="25"/>
    <x v="3"/>
    <x v="639"/>
    <n v="3.5299999713897701"/>
    <n v="3.5299999713897701"/>
    <n v="0"/>
    <n v="0"/>
    <n v="0"/>
    <n v="3.5299999713897701"/>
    <n v="0"/>
    <n v="0"/>
    <n v="0"/>
    <n v="202"/>
    <n v="1238"/>
    <n v="2098"/>
    <s v="Active User"/>
    <x v="0"/>
  </r>
  <r>
    <x v="25"/>
    <x v="4"/>
    <x v="640"/>
    <n v="3.0999999046325701"/>
    <n v="3.0999999046325701"/>
    <n v="0"/>
    <n v="0"/>
    <n v="0"/>
    <n v="3.0999999046325701"/>
    <n v="0"/>
    <n v="0"/>
    <n v="0"/>
    <n v="203"/>
    <n v="1155"/>
    <n v="2076"/>
    <s v="Active User"/>
    <x v="0"/>
  </r>
  <r>
    <x v="25"/>
    <x v="5"/>
    <x v="641"/>
    <n v="5.3899998664856001"/>
    <n v="5.3899998664856001"/>
    <n v="0"/>
    <n v="0"/>
    <n v="0"/>
    <n v="5.3899998664856001"/>
    <n v="0"/>
    <n v="0"/>
    <n v="0"/>
    <n v="305"/>
    <n v="1135"/>
    <n v="2383"/>
    <s v="Active User"/>
    <x v="0"/>
  </r>
  <r>
    <x v="25"/>
    <x v="6"/>
    <x v="642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  <s v="Active User"/>
    <x v="0"/>
  </r>
  <r>
    <x v="25"/>
    <x v="7"/>
    <x v="643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  <s v="Active User"/>
    <x v="0"/>
  </r>
  <r>
    <x v="25"/>
    <x v="8"/>
    <x v="644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  <s v="Active User"/>
    <x v="0"/>
  </r>
  <r>
    <x v="25"/>
    <x v="9"/>
    <x v="645"/>
    <n v="9.1899995803833008"/>
    <n v="9.1899995803833008"/>
    <n v="0"/>
    <n v="2.1500000953674299"/>
    <n v="1.87000000476837"/>
    <n v="5.1700000762939498"/>
    <n v="0"/>
    <n v="30"/>
    <n v="34"/>
    <n v="327"/>
    <n v="1049"/>
    <n v="2763"/>
    <s v="Active User"/>
    <x v="0"/>
  </r>
  <r>
    <x v="25"/>
    <x v="10"/>
    <x v="646"/>
    <n v="10.2399997711182"/>
    <n v="10.2399997711182"/>
    <n v="0"/>
    <n v="4.0999999046325701"/>
    <n v="1.7599999904632599"/>
    <n v="4.3699998855590803"/>
    <n v="0"/>
    <n v="64"/>
    <n v="50"/>
    <n v="261"/>
    <n v="1065"/>
    <n v="2889"/>
    <s v="Active User"/>
    <x v="0"/>
  </r>
  <r>
    <x v="25"/>
    <x v="11"/>
    <x v="647"/>
    <n v="5.4099998474121103"/>
    <n v="5.4099998474121103"/>
    <n v="0"/>
    <n v="0.129999995231628"/>
    <n v="1.12999999523163"/>
    <n v="4.1500000953674299"/>
    <n v="0"/>
    <n v="2"/>
    <n v="25"/>
    <n v="223"/>
    <n v="1190"/>
    <n v="2284"/>
    <s v="Active User"/>
    <x v="0"/>
  </r>
  <r>
    <x v="25"/>
    <x v="12"/>
    <x v="648"/>
    <n v="7.4200000762939498"/>
    <n v="7.4200000762939498"/>
    <n v="0"/>
    <n v="0"/>
    <n v="0"/>
    <n v="7.4200000762939498"/>
    <n v="0"/>
    <n v="0"/>
    <n v="0"/>
    <n v="419"/>
    <n v="1021"/>
    <n v="2667"/>
    <s v="Active User"/>
    <x v="0"/>
  </r>
  <r>
    <x v="25"/>
    <x v="13"/>
    <x v="64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  <s v="Active User"/>
    <x v="0"/>
  </r>
  <r>
    <x v="25"/>
    <x v="14"/>
    <x v="650"/>
    <n v="10.1000003814697"/>
    <n v="10.1000003814697"/>
    <n v="0"/>
    <n v="0.93000000715255704"/>
    <n v="0.93999999761581399"/>
    <n v="8.2299995422363299"/>
    <n v="0"/>
    <n v="16"/>
    <n v="22"/>
    <n v="424"/>
    <n v="978"/>
    <n v="2939"/>
    <s v="Active User"/>
    <x v="0"/>
  </r>
  <r>
    <x v="25"/>
    <x v="15"/>
    <x v="65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  <s v="Active User"/>
    <x v="0"/>
  </r>
  <r>
    <x v="25"/>
    <x v="16"/>
    <x v="652"/>
    <n v="10.1199998855591"/>
    <n v="10.1199998855591"/>
    <n v="0"/>
    <n v="1.0900000333786"/>
    <n v="0.769999980926514"/>
    <n v="8.2600002288818395"/>
    <n v="0"/>
    <n v="16"/>
    <n v="16"/>
    <n v="401"/>
    <n v="1007"/>
    <n v="2836"/>
    <s v="Active User"/>
    <x v="0"/>
  </r>
  <r>
    <x v="25"/>
    <x v="17"/>
    <x v="653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  <s v="Active User"/>
    <x v="0"/>
  </r>
  <r>
    <x v="25"/>
    <x v="18"/>
    <x v="122"/>
    <n v="2.5199999809265101"/>
    <n v="2.5199999809265101"/>
    <n v="0"/>
    <n v="0"/>
    <n v="0"/>
    <n v="2.5199999809265101"/>
    <n v="0"/>
    <n v="0"/>
    <n v="0"/>
    <n v="200"/>
    <n v="1240"/>
    <n v="2051"/>
    <s v="Active User"/>
    <x v="0"/>
  </r>
  <r>
    <x v="25"/>
    <x v="19"/>
    <x v="654"/>
    <n v="3.75"/>
    <n v="3.75"/>
    <n v="0"/>
    <n v="0"/>
    <n v="0"/>
    <n v="3.75"/>
    <n v="0"/>
    <n v="0"/>
    <n v="0"/>
    <n v="237"/>
    <n v="1142"/>
    <n v="2225"/>
    <s v="Active User"/>
    <x v="0"/>
  </r>
  <r>
    <x v="25"/>
    <x v="20"/>
    <x v="655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  <s v="Active User"/>
    <x v="0"/>
  </r>
  <r>
    <x v="25"/>
    <x v="21"/>
    <x v="656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  <s v="Active User"/>
    <x v="0"/>
  </r>
  <r>
    <x v="25"/>
    <x v="22"/>
    <x v="30"/>
    <n v="0"/>
    <n v="0"/>
    <n v="0"/>
    <n v="0"/>
    <n v="0"/>
    <n v="0"/>
    <n v="0"/>
    <n v="0"/>
    <n v="0"/>
    <n v="0"/>
    <n v="1440"/>
    <n v="1557"/>
    <s v="Active User"/>
    <x v="0"/>
  </r>
  <r>
    <x v="25"/>
    <x v="23"/>
    <x v="657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  <s v="Active User"/>
    <x v="0"/>
  </r>
  <r>
    <x v="25"/>
    <x v="24"/>
    <x v="658"/>
    <n v="7.6700000762939498"/>
    <n v="7.6700000762939498"/>
    <n v="0"/>
    <n v="3"/>
    <n v="0.81000000238418601"/>
    <n v="3.8599998950958301"/>
    <n v="0"/>
    <n v="44"/>
    <n v="13"/>
    <n v="247"/>
    <n v="1136"/>
    <n v="2553"/>
    <s v="Active User"/>
    <x v="0"/>
  </r>
  <r>
    <x v="25"/>
    <x v="25"/>
    <x v="30"/>
    <n v="0"/>
    <n v="0"/>
    <n v="0"/>
    <n v="0"/>
    <n v="0"/>
    <n v="0"/>
    <n v="0"/>
    <n v="0"/>
    <n v="0"/>
    <n v="0"/>
    <n v="111"/>
    <n v="120"/>
    <s v="Active User"/>
    <x v="0"/>
  </r>
  <r>
    <x v="26"/>
    <x v="0"/>
    <x v="659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  <s v="Active User"/>
    <x v="0"/>
  </r>
  <r>
    <x v="26"/>
    <x v="1"/>
    <x v="660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  <s v="Active User"/>
    <x v="0"/>
  </r>
  <r>
    <x v="26"/>
    <x v="2"/>
    <x v="661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  <s v="Active User"/>
    <x v="0"/>
  </r>
  <r>
    <x v="26"/>
    <x v="3"/>
    <x v="662"/>
    <n v="5.6700000762939498"/>
    <n v="5.6700000762939498"/>
    <n v="0"/>
    <n v="2.03999996185303"/>
    <n v="1.1100000143051101"/>
    <n v="2.5299999713897701"/>
    <n v="0"/>
    <n v="30"/>
    <n v="21"/>
    <n v="139"/>
    <n v="864"/>
    <n v="2395"/>
    <s v="Active User"/>
    <x v="0"/>
  </r>
  <r>
    <x v="26"/>
    <x v="4"/>
    <x v="663"/>
    <n v="9.9999997764825804E-3"/>
    <n v="9.9999997764825804E-3"/>
    <n v="0"/>
    <n v="0"/>
    <n v="0"/>
    <n v="9.9999997764825804E-3"/>
    <n v="0"/>
    <n v="0"/>
    <n v="0"/>
    <n v="3"/>
    <n v="1437"/>
    <n v="1635"/>
    <s v="Active User"/>
    <x v="0"/>
  </r>
  <r>
    <x v="26"/>
    <x v="5"/>
    <x v="30"/>
    <n v="0"/>
    <n v="0"/>
    <n v="0"/>
    <n v="0"/>
    <n v="0"/>
    <n v="0"/>
    <n v="0"/>
    <n v="0"/>
    <n v="0"/>
    <n v="0"/>
    <n v="1440"/>
    <n v="1629"/>
    <s v="Active User"/>
    <x v="0"/>
  </r>
  <r>
    <x v="26"/>
    <x v="6"/>
    <x v="664"/>
    <n v="6.71000003814697"/>
    <n v="6.71000003814697"/>
    <n v="0"/>
    <n v="3.1700000762939502"/>
    <n v="1.2200000286102299"/>
    <n v="2.3099999427795401"/>
    <n v="0"/>
    <n v="61"/>
    <n v="51"/>
    <n v="114"/>
    <n v="1136"/>
    <n v="2743"/>
    <s v="Active User"/>
    <x v="0"/>
  </r>
  <r>
    <x v="26"/>
    <x v="7"/>
    <x v="665"/>
    <n v="7.28999996185303"/>
    <n v="7.28999996185303"/>
    <n v="0"/>
    <n v="3.5299999713897701"/>
    <n v="1.2300000190734901"/>
    <n v="2.5099999904632599"/>
    <n v="0"/>
    <n v="67"/>
    <n v="69"/>
    <n v="124"/>
    <n v="671"/>
    <n v="2944"/>
    <s v="Active User"/>
    <x v="0"/>
  </r>
  <r>
    <x v="26"/>
    <x v="8"/>
    <x v="666"/>
    <n v="10.6400003433228"/>
    <n v="10.6400003433228"/>
    <n v="0"/>
    <n v="7.6399998664856001"/>
    <n v="0.44999998807907099"/>
    <n v="2.53999996185303"/>
    <n v="0"/>
    <n v="87"/>
    <n v="13"/>
    <n v="145"/>
    <n v="797"/>
    <n v="2997"/>
    <s v="Active User"/>
    <x v="0"/>
  </r>
  <r>
    <x v="26"/>
    <x v="9"/>
    <x v="667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  <s v="Active User"/>
    <x v="0"/>
  </r>
  <r>
    <x v="26"/>
    <x v="10"/>
    <x v="668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  <s v="Active User"/>
    <x v="0"/>
  </r>
  <r>
    <x v="26"/>
    <x v="11"/>
    <x v="669"/>
    <n v="1.8099999427795399"/>
    <n v="1.8099999427795399"/>
    <n v="0"/>
    <n v="0"/>
    <n v="0"/>
    <n v="1.79999995231628"/>
    <n v="0"/>
    <n v="0"/>
    <n v="0"/>
    <n v="90"/>
    <n v="1350"/>
    <n v="1965"/>
    <s v="Active User"/>
    <x v="0"/>
  </r>
  <r>
    <x v="26"/>
    <x v="12"/>
    <x v="670"/>
    <n v="2.1600000858306898"/>
    <n v="2.1600000858306898"/>
    <n v="0"/>
    <n v="0"/>
    <n v="0"/>
    <n v="2.1500000953674299"/>
    <n v="0"/>
    <n v="0"/>
    <n v="0"/>
    <n v="125"/>
    <n v="566"/>
    <n v="2049"/>
    <s v="Active User"/>
    <x v="0"/>
  </r>
  <r>
    <x v="26"/>
    <x v="13"/>
    <x v="671"/>
    <n v="6.8200001716613796"/>
    <n v="6.8200001716613796"/>
    <n v="0"/>
    <n v="3.75"/>
    <n v="0.69999998807907104"/>
    <n v="2.3699998855590798"/>
    <n v="0"/>
    <n v="69"/>
    <n v="39"/>
    <n v="129"/>
    <n v="706"/>
    <n v="2752"/>
    <s v="Active User"/>
    <x v="0"/>
  </r>
  <r>
    <x v="26"/>
    <x v="14"/>
    <x v="672"/>
    <n v="7.0700001716613796"/>
    <n v="7.0700001716613796"/>
    <n v="0"/>
    <n v="4.1599998474121103"/>
    <n v="0.769999980926514"/>
    <n v="2.1199998855590798"/>
    <n v="0"/>
    <n v="70"/>
    <n v="33"/>
    <n v="132"/>
    <n v="726"/>
    <n v="2781"/>
    <s v="Active User"/>
    <x v="0"/>
  </r>
  <r>
    <x v="26"/>
    <x v="15"/>
    <x v="673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  <s v="Active User"/>
    <x v="0"/>
  </r>
  <r>
    <x v="26"/>
    <x v="16"/>
    <x v="674"/>
    <n v="7.8000001907348597"/>
    <n v="7.8000001907348597"/>
    <n v="0"/>
    <n v="2.78999996185303"/>
    <n v="1.6399999856948899"/>
    <n v="3.3599998950958301"/>
    <n v="0"/>
    <n v="54"/>
    <n v="48"/>
    <n v="161"/>
    <n v="810"/>
    <n v="2862"/>
    <s v="Active User"/>
    <x v="0"/>
  </r>
  <r>
    <x v="26"/>
    <x v="17"/>
    <x v="675"/>
    <n v="4.9499998092651403"/>
    <n v="4.9499998092651403"/>
    <n v="0"/>
    <n v="0.490000009536743"/>
    <n v="0.44999998807907099"/>
    <n v="4"/>
    <n v="0"/>
    <n v="24"/>
    <n v="36"/>
    <n v="182"/>
    <n v="1198"/>
    <n v="2616"/>
    <s v="Active User"/>
    <x v="0"/>
  </r>
  <r>
    <x v="26"/>
    <x v="18"/>
    <x v="676"/>
    <n v="9.4099998474121094"/>
    <n v="9.4099998474121094"/>
    <n v="0"/>
    <n v="3.1199998855590798"/>
    <n v="1.03999996185303"/>
    <n v="5.2399997711181596"/>
    <n v="0"/>
    <n v="42"/>
    <n v="17"/>
    <n v="308"/>
    <n v="584"/>
    <n v="2995"/>
    <s v="Active User"/>
    <x v="0"/>
  </r>
  <r>
    <x v="26"/>
    <x v="19"/>
    <x v="677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  <s v="Active User"/>
    <x v="0"/>
  </r>
  <r>
    <x v="26"/>
    <x v="20"/>
    <x v="678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  <s v="Active User"/>
    <x v="0"/>
  </r>
  <r>
    <x v="26"/>
    <x v="21"/>
    <x v="679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  <s v="Active User"/>
    <x v="0"/>
  </r>
  <r>
    <x v="26"/>
    <x v="22"/>
    <x v="680"/>
    <n v="8.3100004196166992"/>
    <n v="8.3100004196166992"/>
    <n v="0"/>
    <n v="5.2800002098083496"/>
    <n v="0.119999997317791"/>
    <n v="2.9000000953674299"/>
    <n v="0"/>
    <n v="45"/>
    <n v="12"/>
    <n v="135"/>
    <n v="843"/>
    <n v="2655"/>
    <s v="Active User"/>
    <x v="0"/>
  </r>
  <r>
    <x v="26"/>
    <x v="23"/>
    <x v="681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  <s v="Active User"/>
    <x v="0"/>
  </r>
  <r>
    <x v="26"/>
    <x v="24"/>
    <x v="682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  <s v="Active User"/>
    <x v="0"/>
  </r>
  <r>
    <x v="26"/>
    <x v="25"/>
    <x v="683"/>
    <n v="8.4799995422363299"/>
    <n v="8.4799995422363299"/>
    <n v="0"/>
    <n v="1.46000003814697"/>
    <n v="2.3299999237060498"/>
    <n v="4.6799998283386204"/>
    <n v="0"/>
    <n v="20"/>
    <n v="42"/>
    <n v="209"/>
    <n v="621"/>
    <n v="2739"/>
    <s v="Active User"/>
    <x v="0"/>
  </r>
  <r>
    <x v="26"/>
    <x v="26"/>
    <x v="684"/>
    <n v="7.0999999046325701"/>
    <n v="7.0999999046325701"/>
    <n v="0"/>
    <n v="2.3099999427795401"/>
    <n v="1.5299999713897701"/>
    <n v="3.25"/>
    <n v="0"/>
    <n v="32"/>
    <n v="27"/>
    <n v="147"/>
    <n v="695"/>
    <n v="2534"/>
    <s v="Active User"/>
    <x v="0"/>
  </r>
  <r>
    <x v="26"/>
    <x v="27"/>
    <x v="685"/>
    <n v="9.1099996566772496"/>
    <n v="9.1099996566772496"/>
    <n v="0"/>
    <n v="4.2600002288818404"/>
    <n v="1.71000003814697"/>
    <n v="3.1199998855590798"/>
    <n v="0"/>
    <n v="67"/>
    <n v="50"/>
    <n v="171"/>
    <n v="743"/>
    <n v="2960"/>
    <s v="Active User"/>
    <x v="0"/>
  </r>
  <r>
    <x v="26"/>
    <x v="28"/>
    <x v="686"/>
    <n v="10.789999961853001"/>
    <n v="10.789999961853001"/>
    <n v="0"/>
    <n v="7.1100001335143999"/>
    <n v="1.20000004768372"/>
    <n v="2.4500000476837198"/>
    <n v="0"/>
    <n v="72"/>
    <n v="23"/>
    <n v="106"/>
    <n v="1182"/>
    <n v="2800"/>
    <s v="Active User"/>
    <x v="0"/>
  </r>
  <r>
    <x v="26"/>
    <x v="29"/>
    <x v="687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  <s v="Active User"/>
    <x v="0"/>
  </r>
  <r>
    <x v="26"/>
    <x v="30"/>
    <x v="688"/>
    <n v="2.5599999427795401"/>
    <n v="2.5599999427795401"/>
    <n v="0"/>
    <n v="0.37999999523162797"/>
    <n v="0.270000010728836"/>
    <n v="1.8899999856948899"/>
    <n v="0"/>
    <n v="5"/>
    <n v="4"/>
    <n v="58"/>
    <n v="343"/>
    <n v="1199"/>
    <s v="Active User"/>
    <x v="0"/>
  </r>
  <r>
    <x v="27"/>
    <x v="0"/>
    <x v="689"/>
    <n v="14.1199998855591"/>
    <n v="14.1199998855591"/>
    <n v="0"/>
    <n v="11.6400003433228"/>
    <n v="0.38999998569488498"/>
    <n v="2.0999999046325701"/>
    <n v="0"/>
    <n v="116"/>
    <n v="8"/>
    <n v="123"/>
    <n v="1193"/>
    <n v="3186"/>
    <s v="Active User"/>
    <x v="2"/>
  </r>
  <r>
    <x v="27"/>
    <x v="1"/>
    <x v="690"/>
    <n v="13.3500003814697"/>
    <n v="13.3500003814697"/>
    <n v="0"/>
    <n v="10.430000305175801"/>
    <n v="0.46999999880790699"/>
    <n v="2.4500000476837198"/>
    <n v="0"/>
    <n v="95"/>
    <n v="12"/>
    <n v="156"/>
    <n v="1177"/>
    <n v="3140"/>
    <s v="Active User"/>
    <x v="2"/>
  </r>
  <r>
    <x v="27"/>
    <x v="2"/>
    <x v="691"/>
    <n v="15.9700002670288"/>
    <n v="15.9700002670288"/>
    <n v="0"/>
    <n v="12.3400001525879"/>
    <n v="0.20999999344348899"/>
    <n v="3.3599998950958301"/>
    <n v="0"/>
    <n v="119"/>
    <n v="5"/>
    <n v="193"/>
    <n v="1123"/>
    <n v="3411"/>
    <s v="Active User"/>
    <x v="2"/>
  </r>
  <r>
    <x v="27"/>
    <x v="3"/>
    <x v="692"/>
    <n v="16.2399997711182"/>
    <n v="16.2399997711182"/>
    <n v="0"/>
    <n v="13.2600002288818"/>
    <n v="0.38999998569488498"/>
    <n v="2.5899999141693102"/>
    <n v="0"/>
    <n v="132"/>
    <n v="8"/>
    <n v="158"/>
    <n v="1142"/>
    <n v="3410"/>
    <s v="Active User"/>
    <x v="2"/>
  </r>
  <r>
    <x v="27"/>
    <x v="4"/>
    <x v="693"/>
    <n v="11.1099996566772"/>
    <n v="11.1099996566772"/>
    <n v="0"/>
    <n v="9.3599996566772496"/>
    <n v="0.270000010728836"/>
    <n v="1.4900000095367401"/>
    <n v="0"/>
    <n v="96"/>
    <n v="6"/>
    <n v="83"/>
    <n v="1255"/>
    <n v="2867"/>
    <s v="Active User"/>
    <x v="2"/>
  </r>
  <r>
    <x v="27"/>
    <x v="5"/>
    <x v="694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  <s v="Active User"/>
    <x v="2"/>
  </r>
  <r>
    <x v="27"/>
    <x v="6"/>
    <x v="695"/>
    <n v="12.6599998474121"/>
    <n v="12.6599998474121"/>
    <n v="0"/>
    <n v="9.0799999237060494"/>
    <n v="0.230000004172325"/>
    <n v="3.3499999046325701"/>
    <n v="0"/>
    <n v="102"/>
    <n v="6"/>
    <n v="195"/>
    <n v="1137"/>
    <n v="3133"/>
    <s v="Active User"/>
    <x v="2"/>
  </r>
  <r>
    <x v="27"/>
    <x v="7"/>
    <x v="696"/>
    <n v="12.4799995422363"/>
    <n v="12.4799995422363"/>
    <n v="0"/>
    <n v="9.2200002670288104"/>
    <n v="0.31000000238418601"/>
    <n v="2.9500000476837198"/>
    <n v="0"/>
    <n v="90"/>
    <n v="7"/>
    <n v="191"/>
    <n v="1152"/>
    <n v="3114"/>
    <s v="Active User"/>
    <x v="2"/>
  </r>
  <r>
    <x v="27"/>
    <x v="8"/>
    <x v="697"/>
    <n v="12.189999580383301"/>
    <n v="12.189999580383301"/>
    <n v="0"/>
    <n v="9.5799999237060494"/>
    <n v="0.230000004172325"/>
    <n v="2.3800001144409202"/>
    <n v="0"/>
    <n v="89"/>
    <n v="5"/>
    <n v="158"/>
    <n v="695"/>
    <n v="3043"/>
    <s v="Active User"/>
    <x v="2"/>
  </r>
  <r>
    <x v="27"/>
    <x v="9"/>
    <x v="698"/>
    <n v="12.5100002288818"/>
    <n v="12.5100002288818"/>
    <n v="0"/>
    <n v="9.6700000762939506"/>
    <n v="0.25"/>
    <n v="2.5799999237060498"/>
    <n v="0"/>
    <n v="100"/>
    <n v="6"/>
    <n v="170"/>
    <n v="1164"/>
    <n v="3103"/>
    <s v="Active User"/>
    <x v="2"/>
  </r>
  <r>
    <x v="27"/>
    <x v="10"/>
    <x v="699"/>
    <n v="8.2899999618530291"/>
    <n v="8.2899999618530291"/>
    <n v="0"/>
    <n v="6.2600002288818404"/>
    <n v="0.15000000596046401"/>
    <n v="1.87999999523163"/>
    <n v="0"/>
    <n v="60"/>
    <n v="3"/>
    <n v="117"/>
    <n v="1260"/>
    <n v="2655"/>
    <s v="Active User"/>
    <x v="2"/>
  </r>
  <r>
    <x v="27"/>
    <x v="11"/>
    <x v="700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  <s v="Active User"/>
    <x v="2"/>
  </r>
  <r>
    <x v="27"/>
    <x v="12"/>
    <x v="701"/>
    <n v="17.950000762939499"/>
    <n v="17.950000762939499"/>
    <n v="0"/>
    <n v="13.1300001144409"/>
    <n v="1.54999995231628"/>
    <n v="3.2599999904632599"/>
    <n v="0"/>
    <n v="129"/>
    <n v="33"/>
    <n v="182"/>
    <n v="1096"/>
    <n v="3577"/>
    <s v="Active User"/>
    <x v="2"/>
  </r>
  <r>
    <x v="27"/>
    <x v="13"/>
    <x v="702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  <s v="Active User"/>
    <x v="2"/>
  </r>
  <r>
    <x v="27"/>
    <x v="14"/>
    <x v="703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  <s v="Active User"/>
    <x v="2"/>
  </r>
  <r>
    <x v="27"/>
    <x v="15"/>
    <x v="704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  <s v="Active User"/>
    <x v="2"/>
  </r>
  <r>
    <x v="27"/>
    <x v="16"/>
    <x v="705"/>
    <n v="12.3999996185303"/>
    <n v="12.3999996185303"/>
    <n v="0"/>
    <n v="9.6700000762939506"/>
    <n v="0.38999998569488498"/>
    <n v="2.3499999046325701"/>
    <n v="0"/>
    <n v="90"/>
    <n v="9"/>
    <n v="153"/>
    <n v="1188"/>
    <n v="3062"/>
    <s v="Active User"/>
    <x v="2"/>
  </r>
  <r>
    <x v="27"/>
    <x v="17"/>
    <x v="706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  <s v="Active User"/>
    <x v="2"/>
  </r>
  <r>
    <x v="27"/>
    <x v="18"/>
    <x v="707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  <s v="Active User"/>
    <x v="2"/>
  </r>
  <r>
    <x v="27"/>
    <x v="19"/>
    <x v="708"/>
    <n v="0.85000002384185802"/>
    <n v="0.85000002384185802"/>
    <n v="0"/>
    <n v="0"/>
    <n v="0"/>
    <n v="0.85000002384185802"/>
    <n v="0"/>
    <n v="0"/>
    <n v="0"/>
    <n v="51"/>
    <n v="1389"/>
    <n v="1886"/>
    <s v="Active User"/>
    <x v="2"/>
  </r>
  <r>
    <x v="27"/>
    <x v="20"/>
    <x v="709"/>
    <n v="1.4299999475479099"/>
    <n v="1.4299999475479099"/>
    <n v="0"/>
    <n v="0"/>
    <n v="0"/>
    <n v="1.4299999475479099"/>
    <n v="0"/>
    <n v="0"/>
    <n v="0"/>
    <n v="95"/>
    <n v="1345"/>
    <n v="1988"/>
    <s v="Active User"/>
    <x v="2"/>
  </r>
  <r>
    <x v="27"/>
    <x v="21"/>
    <x v="710"/>
    <n v="11.8999996185303"/>
    <n v="11.8999996185303"/>
    <n v="0"/>
    <n v="8.3900003433227504"/>
    <n v="0.93000000715255704"/>
    <n v="2.5899999141693102"/>
    <n v="0"/>
    <n v="87"/>
    <n v="22"/>
    <n v="165"/>
    <n v="1166"/>
    <n v="3023"/>
    <s v="Active User"/>
    <x v="2"/>
  </r>
  <r>
    <x v="27"/>
    <x v="22"/>
    <x v="711"/>
    <n v="11.1499996185303"/>
    <n v="11.1499996185303"/>
    <n v="0"/>
    <n v="8.8199996948242205"/>
    <n v="0.40000000596046398"/>
    <n v="1.9099999666214"/>
    <n v="0"/>
    <n v="89"/>
    <n v="8"/>
    <n v="123"/>
    <n v="1220"/>
    <n v="2918"/>
    <s v="Active User"/>
    <x v="2"/>
  </r>
  <r>
    <x v="27"/>
    <x v="23"/>
    <x v="712"/>
    <n v="11.5100002288818"/>
    <n v="11.5100002288818"/>
    <n v="0"/>
    <n v="8.8500003814697301"/>
    <n v="0.44999998807907099"/>
    <n v="2.21000003814697"/>
    <n v="0"/>
    <n v="93"/>
    <n v="9"/>
    <n v="130"/>
    <n v="1208"/>
    <n v="2950"/>
    <s v="Active User"/>
    <x v="2"/>
  </r>
  <r>
    <x v="27"/>
    <x v="24"/>
    <x v="713"/>
    <n v="11"/>
    <n v="11"/>
    <n v="0"/>
    <n v="9.1000003814697301"/>
    <n v="0.68999999761581399"/>
    <n v="1.21000003814697"/>
    <n v="0"/>
    <n v="90"/>
    <n v="15"/>
    <n v="90"/>
    <n v="1245"/>
    <n v="2859"/>
    <s v="Active User"/>
    <x v="2"/>
  </r>
  <r>
    <x v="27"/>
    <x v="25"/>
    <x v="714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  <s v="Active User"/>
    <x v="2"/>
  </r>
  <r>
    <x v="27"/>
    <x v="26"/>
    <x v="715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  <s v="Active User"/>
    <x v="2"/>
  </r>
  <r>
    <x v="27"/>
    <x v="27"/>
    <x v="716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  <s v="Active User"/>
    <x v="2"/>
  </r>
  <r>
    <x v="27"/>
    <x v="28"/>
    <x v="717"/>
    <n v="11.3599996566772"/>
    <n v="11.3599996566772"/>
    <n v="0"/>
    <n v="9.0900001525878906"/>
    <n v="0.41999998688697798"/>
    <n v="1.8500000238418599"/>
    <n v="0"/>
    <n v="96"/>
    <n v="10"/>
    <n v="115"/>
    <n v="1219"/>
    <n v="2926"/>
    <s v="Active User"/>
    <x v="2"/>
  </r>
  <r>
    <x v="27"/>
    <x v="29"/>
    <x v="718"/>
    <n v="9.3999996185302699"/>
    <n v="9.3999996185302699"/>
    <n v="0"/>
    <n v="6.0799999237060502"/>
    <n v="0.28000000119209301"/>
    <n v="3.03999996185303"/>
    <n v="0"/>
    <n v="60"/>
    <n v="7"/>
    <n v="184"/>
    <n v="1189"/>
    <n v="2809"/>
    <s v="Active User"/>
    <x v="2"/>
  </r>
  <r>
    <x v="27"/>
    <x v="30"/>
    <x v="719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  <s v="Active User"/>
    <x v="2"/>
  </r>
  <r>
    <x v="28"/>
    <x v="0"/>
    <x v="720"/>
    <n v="7.1599998474121103"/>
    <n v="7.1599998474121103"/>
    <n v="0"/>
    <n v="5.4299998283386204"/>
    <n v="0.140000000596046"/>
    <n v="1.5900000333786"/>
    <n v="0"/>
    <n v="40"/>
    <n v="2"/>
    <n v="154"/>
    <n v="1244"/>
    <n v="2044"/>
    <s v="Moderate User"/>
    <x v="0"/>
  </r>
  <r>
    <x v="28"/>
    <x v="1"/>
    <x v="721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  <s v="Moderate User"/>
    <x v="0"/>
  </r>
  <r>
    <x v="28"/>
    <x v="2"/>
    <x v="722"/>
    <n v="3.46000003814697"/>
    <n v="3.46000003814697"/>
    <n v="0"/>
    <n v="1.9299999475479099"/>
    <n v="0.99000000953674305"/>
    <n v="0.54000002145767201"/>
    <n v="0"/>
    <n v="29"/>
    <n v="16"/>
    <n v="33"/>
    <n v="1362"/>
    <n v="1705"/>
    <s v="Moderate User"/>
    <x v="0"/>
  </r>
  <r>
    <x v="28"/>
    <x v="3"/>
    <x v="723"/>
    <n v="1.7699999809265099"/>
    <n v="1.7699999809265099"/>
    <n v="0"/>
    <n v="0"/>
    <n v="0"/>
    <n v="1.7599999904632599"/>
    <n v="0"/>
    <n v="0"/>
    <n v="0"/>
    <n v="105"/>
    <n v="1335"/>
    <n v="1632"/>
    <s v="Moderate User"/>
    <x v="0"/>
  </r>
  <r>
    <x v="28"/>
    <x v="4"/>
    <x v="724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  <s v="Moderate User"/>
    <x v="0"/>
  </r>
  <r>
    <x v="28"/>
    <x v="5"/>
    <x v="725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  <s v="Moderate User"/>
    <x v="0"/>
  </r>
  <r>
    <x v="28"/>
    <x v="6"/>
    <x v="726"/>
    <n v="3.4800000190734899"/>
    <n v="3.4800000190734899"/>
    <n v="0"/>
    <n v="1.03999996185303"/>
    <n v="0.62999999523162797"/>
    <n v="1.79999995231628"/>
    <n v="0"/>
    <n v="16"/>
    <n v="16"/>
    <n v="130"/>
    <n v="1278"/>
    <n v="1829"/>
    <s v="Moderate User"/>
    <x v="0"/>
  </r>
  <r>
    <x v="28"/>
    <x v="7"/>
    <x v="727"/>
    <n v="2.7799999713897701"/>
    <n v="2.7799999713897701"/>
    <n v="0"/>
    <n v="0"/>
    <n v="0"/>
    <n v="2.7799999713897701"/>
    <n v="0"/>
    <n v="0"/>
    <n v="0"/>
    <n v="164"/>
    <n v="1276"/>
    <n v="1763"/>
    <s v="Moderate User"/>
    <x v="0"/>
  </r>
  <r>
    <x v="28"/>
    <x v="8"/>
    <x v="728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  <s v="Moderate User"/>
    <x v="0"/>
  </r>
  <r>
    <x v="28"/>
    <x v="9"/>
    <x v="729"/>
    <n v="8.5600004196166992"/>
    <n v="8.5600004196166992"/>
    <n v="0"/>
    <n v="5.8800001144409197"/>
    <n v="0.93000000715255704"/>
    <n v="1.75"/>
    <n v="0"/>
    <n v="49"/>
    <n v="20"/>
    <n v="172"/>
    <n v="1199"/>
    <n v="2218"/>
    <s v="Moderate User"/>
    <x v="0"/>
  </r>
  <r>
    <x v="28"/>
    <x v="10"/>
    <x v="730"/>
    <n v="1.87000000476837"/>
    <n v="1.87000000476837"/>
    <n v="0"/>
    <n v="0"/>
    <n v="0"/>
    <n v="1.87000000476837"/>
    <n v="0"/>
    <n v="0"/>
    <n v="0"/>
    <n v="120"/>
    <n v="1320"/>
    <n v="1651"/>
    <s v="Moderate User"/>
    <x v="0"/>
  </r>
  <r>
    <x v="28"/>
    <x v="11"/>
    <x v="731"/>
    <n v="6.2600002288818404"/>
    <n v="6.2600002288818404"/>
    <n v="0"/>
    <n v="2.0899999141693102"/>
    <n v="1.03999996185303"/>
    <n v="3.1300001144409202"/>
    <n v="0"/>
    <n v="30"/>
    <n v="26"/>
    <n v="191"/>
    <n v="1193"/>
    <n v="2132"/>
    <s v="Moderate User"/>
    <x v="0"/>
  </r>
  <r>
    <x v="28"/>
    <x v="12"/>
    <x v="732"/>
    <n v="7.1300001144409197"/>
    <n v="7.1300001144409197"/>
    <n v="0"/>
    <n v="5.5999999046325701"/>
    <n v="0.18999999761581399"/>
    <n v="1.3400000333786"/>
    <n v="0"/>
    <n v="41"/>
    <n v="4"/>
    <n v="82"/>
    <n v="1313"/>
    <n v="1976"/>
    <s v="Moderate User"/>
    <x v="0"/>
  </r>
  <r>
    <x v="28"/>
    <x v="13"/>
    <x v="733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  <s v="Moderate User"/>
    <x v="0"/>
  </r>
  <r>
    <x v="28"/>
    <x v="14"/>
    <x v="567"/>
    <n v="3.03999996185303"/>
    <n v="3.03999996185303"/>
    <n v="0"/>
    <n v="1.1799999475479099"/>
    <n v="0.490000009536743"/>
    <n v="1.37000000476837"/>
    <n v="0"/>
    <n v="19"/>
    <n v="14"/>
    <n v="108"/>
    <n v="1299"/>
    <n v="1813"/>
    <s v="Moderate User"/>
    <x v="0"/>
  </r>
  <r>
    <x v="28"/>
    <x v="15"/>
    <x v="734"/>
    <n v="8.1800003051757795"/>
    <n v="8.1800003051757795"/>
    <n v="0"/>
    <n v="6.2399997711181596"/>
    <n v="0.230000004172325"/>
    <n v="1.70000004768372"/>
    <n v="0"/>
    <n v="45"/>
    <n v="5"/>
    <n v="104"/>
    <n v="1286"/>
    <n v="2008"/>
    <s v="Moderate User"/>
    <x v="0"/>
  </r>
  <r>
    <x v="28"/>
    <x v="16"/>
    <x v="735"/>
    <n v="1.79999995231628"/>
    <n v="1.79999995231628"/>
    <n v="0"/>
    <n v="0.67000001668930098"/>
    <n v="0.77999997138977095"/>
    <n v="0.34000000357627902"/>
    <n v="0"/>
    <n v="11"/>
    <n v="16"/>
    <n v="20"/>
    <n v="1393"/>
    <n v="1580"/>
    <s v="Moderate User"/>
    <x v="0"/>
  </r>
  <r>
    <x v="28"/>
    <x v="17"/>
    <x v="736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  <s v="Moderate User"/>
    <x v="0"/>
  </r>
  <r>
    <x v="28"/>
    <x v="18"/>
    <x v="30"/>
    <n v="0"/>
    <n v="0"/>
    <n v="0"/>
    <n v="0"/>
    <n v="0"/>
    <n v="0"/>
    <n v="0"/>
    <n v="0"/>
    <n v="0"/>
    <n v="0"/>
    <n v="1440"/>
    <n v="0"/>
    <s v="Moderate User"/>
    <x v="0"/>
  </r>
  <r>
    <x v="29"/>
    <x v="0"/>
    <x v="737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  <s v="Active User"/>
    <x v="0"/>
  </r>
  <r>
    <x v="29"/>
    <x v="1"/>
    <x v="738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  <s v="Active User"/>
    <x v="0"/>
  </r>
  <r>
    <x v="29"/>
    <x v="2"/>
    <x v="739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  <s v="Active User"/>
    <x v="0"/>
  </r>
  <r>
    <x v="29"/>
    <x v="3"/>
    <x v="740"/>
    <n v="11.4700002670288"/>
    <n v="11.4700002670288"/>
    <n v="0"/>
    <n v="4.9099998474121103"/>
    <n v="1.1499999761581401"/>
    <n v="5.4099998474121103"/>
    <n v="0"/>
    <n v="60"/>
    <n v="23"/>
    <n v="190"/>
    <n v="729"/>
    <n v="3666"/>
    <s v="Active User"/>
    <x v="0"/>
  </r>
  <r>
    <x v="29"/>
    <x v="4"/>
    <x v="741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  <s v="Active User"/>
    <x v="0"/>
  </r>
  <r>
    <x v="29"/>
    <x v="5"/>
    <x v="742"/>
    <n v="1.6900000572204601"/>
    <n v="1.6900000572204601"/>
    <n v="0"/>
    <n v="0"/>
    <n v="0"/>
    <n v="1.6900000572204601"/>
    <n v="0"/>
    <n v="0"/>
    <n v="0"/>
    <n v="93"/>
    <n v="599"/>
    <n v="2572"/>
    <s v="Active User"/>
    <x v="0"/>
  </r>
  <r>
    <x v="29"/>
    <x v="6"/>
    <x v="743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  <s v="Active User"/>
    <x v="0"/>
  </r>
  <r>
    <x v="29"/>
    <x v="7"/>
    <x v="744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  <s v="Active User"/>
    <x v="0"/>
  </r>
  <r>
    <x v="29"/>
    <x v="8"/>
    <x v="745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  <s v="Active User"/>
    <x v="0"/>
  </r>
  <r>
    <x v="29"/>
    <x v="9"/>
    <x v="746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  <s v="Active User"/>
    <x v="0"/>
  </r>
  <r>
    <x v="29"/>
    <x v="10"/>
    <x v="747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  <s v="Active User"/>
    <x v="0"/>
  </r>
  <r>
    <x v="29"/>
    <x v="11"/>
    <x v="748"/>
    <n v="4.5300002098083496"/>
    <n v="4.5300002098083496"/>
    <n v="0"/>
    <n v="1.5199999809265099"/>
    <n v="0.519999980926514"/>
    <n v="2.4800000190734899"/>
    <n v="0"/>
    <n v="19"/>
    <n v="10"/>
    <n v="136"/>
    <n v="740"/>
    <n v="2908"/>
    <s v="Active User"/>
    <x v="0"/>
  </r>
  <r>
    <x v="29"/>
    <x v="12"/>
    <x v="749"/>
    <n v="2.9400000572204599"/>
    <n v="2.9400000572204599"/>
    <n v="0"/>
    <n v="0"/>
    <n v="0"/>
    <n v="2.9400000572204599"/>
    <n v="0"/>
    <n v="0"/>
    <n v="0"/>
    <n v="135"/>
    <n v="734"/>
    <n v="2741"/>
    <s v="Active User"/>
    <x v="0"/>
  </r>
  <r>
    <x v="29"/>
    <x v="13"/>
    <x v="750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  <s v="Active User"/>
    <x v="0"/>
  </r>
  <r>
    <x v="29"/>
    <x v="14"/>
    <x v="751"/>
    <n v="12.8500003814697"/>
    <n v="12.8500003814697"/>
    <n v="0"/>
    <n v="7.5100002288818404"/>
    <n v="0.92000001668930098"/>
    <n v="4.4200000762939498"/>
    <n v="0"/>
    <n v="90"/>
    <n v="18"/>
    <n v="161"/>
    <n v="593"/>
    <n v="3763"/>
    <s v="Active User"/>
    <x v="0"/>
  </r>
  <r>
    <x v="29"/>
    <x v="15"/>
    <x v="752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  <s v="Active User"/>
    <x v="0"/>
  </r>
  <r>
    <x v="29"/>
    <x v="16"/>
    <x v="753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  <s v="Active User"/>
    <x v="0"/>
  </r>
  <r>
    <x v="29"/>
    <x v="17"/>
    <x v="36"/>
    <n v="4.9000000953674299"/>
    <n v="4.9000000953674299"/>
    <n v="0"/>
    <n v="0.25"/>
    <n v="0.36000001430511502"/>
    <n v="4.2699999809265101"/>
    <n v="0"/>
    <n v="3"/>
    <n v="7"/>
    <n v="172"/>
    <n v="767"/>
    <n v="2982"/>
    <s v="Active User"/>
    <x v="0"/>
  </r>
  <r>
    <x v="29"/>
    <x v="18"/>
    <x v="754"/>
    <n v="2.3399999141693102"/>
    <n v="2.3399999141693102"/>
    <n v="0"/>
    <n v="0"/>
    <n v="0"/>
    <n v="2.3399999141693102"/>
    <n v="0"/>
    <n v="0"/>
    <n v="0"/>
    <n v="121"/>
    <n v="780"/>
    <n v="2660"/>
    <s v="Active User"/>
    <x v="0"/>
  </r>
  <r>
    <x v="29"/>
    <x v="19"/>
    <x v="755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  <s v="Active User"/>
    <x v="0"/>
  </r>
  <r>
    <x v="29"/>
    <x v="20"/>
    <x v="756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  <s v="Active User"/>
    <x v="0"/>
  </r>
  <r>
    <x v="29"/>
    <x v="21"/>
    <x v="757"/>
    <n v="6.9099998474121103"/>
    <n v="6.9099998474121103"/>
    <n v="2.2530810832977299"/>
    <n v="1.3400000333786"/>
    <n v="1.0599999427795399"/>
    <n v="4.5"/>
    <n v="0"/>
    <n v="71"/>
    <n v="20"/>
    <n v="195"/>
    <n v="822"/>
    <n v="3784"/>
    <s v="Active User"/>
    <x v="0"/>
  </r>
  <r>
    <x v="29"/>
    <x v="22"/>
    <x v="758"/>
    <n v="6.2399997711181596"/>
    <n v="6.2399997711181596"/>
    <n v="0"/>
    <n v="1.5599999427795399"/>
    <n v="0.490000009536743"/>
    <n v="4.1999998092651403"/>
    <n v="0"/>
    <n v="19"/>
    <n v="10"/>
    <n v="167"/>
    <n v="680"/>
    <n v="3110"/>
    <s v="Active User"/>
    <x v="0"/>
  </r>
  <r>
    <x v="29"/>
    <x v="23"/>
    <x v="759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  <s v="Active User"/>
    <x v="0"/>
  </r>
  <r>
    <x v="29"/>
    <x v="24"/>
    <x v="760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  <s v="Active User"/>
    <x v="0"/>
  </r>
  <r>
    <x v="29"/>
    <x v="25"/>
    <x v="761"/>
    <n v="3.53999996185303"/>
    <n v="3.53999996185303"/>
    <n v="0"/>
    <n v="0"/>
    <n v="0"/>
    <n v="3.53999996185303"/>
    <n v="0"/>
    <n v="0"/>
    <n v="0"/>
    <n v="158"/>
    <n v="851"/>
    <n v="2799"/>
    <s v="Active User"/>
    <x v="0"/>
  </r>
  <r>
    <x v="29"/>
    <x v="26"/>
    <x v="762"/>
    <n v="2.3299999237060498"/>
    <n v="2.3299999237060498"/>
    <n v="0"/>
    <n v="0"/>
    <n v="0"/>
    <n v="2.3299999237060498"/>
    <n v="0"/>
    <n v="0"/>
    <n v="0"/>
    <n v="139"/>
    <n v="621"/>
    <n v="2685"/>
    <s v="Active User"/>
    <x v="0"/>
  </r>
  <r>
    <x v="29"/>
    <x v="27"/>
    <x v="763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  <s v="Active User"/>
    <x v="0"/>
  </r>
  <r>
    <x v="29"/>
    <x v="28"/>
    <x v="764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  <s v="Active User"/>
    <x v="0"/>
  </r>
  <r>
    <x v="29"/>
    <x v="29"/>
    <x v="765"/>
    <n v="7.25"/>
    <n v="7.25"/>
    <n v="2.0921471118927002"/>
    <n v="1.3899999856948899"/>
    <n v="0.58999997377395597"/>
    <n v="5.2699999809265101"/>
    <n v="0"/>
    <n v="72"/>
    <n v="10"/>
    <n v="184"/>
    <n v="763"/>
    <n v="3788"/>
    <s v="Active User"/>
    <x v="0"/>
  </r>
  <r>
    <x v="29"/>
    <x v="30"/>
    <x v="766"/>
    <n v="3.6199998855590798"/>
    <n v="3.6199998855590798"/>
    <n v="0"/>
    <n v="0.64999997615814198"/>
    <n v="0.270000010728836"/>
    <n v="2.6900000572204599"/>
    <n v="0"/>
    <n v="8"/>
    <n v="6"/>
    <n v="102"/>
    <n v="433"/>
    <n v="1976"/>
    <s v="Active User"/>
    <x v="0"/>
  </r>
  <r>
    <x v="30"/>
    <x v="0"/>
    <x v="767"/>
    <n v="3.9100000858306898"/>
    <n v="3.9100000858306898"/>
    <n v="0"/>
    <n v="0"/>
    <n v="0.33000001311302202"/>
    <n v="3.5799999237060498"/>
    <n v="0"/>
    <n v="0"/>
    <n v="7"/>
    <n v="196"/>
    <n v="1237"/>
    <n v="2650"/>
    <s v="Active User"/>
    <x v="0"/>
  </r>
  <r>
    <x v="30"/>
    <x v="1"/>
    <x v="768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  <s v="Active User"/>
    <x v="0"/>
  </r>
  <r>
    <x v="30"/>
    <x v="2"/>
    <x v="769"/>
    <n v="2.4500000476837198"/>
    <n v="2.4500000476837198"/>
    <n v="0"/>
    <n v="0"/>
    <n v="0"/>
    <n v="2.4300000667571999"/>
    <n v="0"/>
    <n v="0"/>
    <n v="0"/>
    <n v="134"/>
    <n v="1306"/>
    <n v="2443"/>
    <s v="Active User"/>
    <x v="0"/>
  </r>
  <r>
    <x v="30"/>
    <x v="3"/>
    <x v="770"/>
    <n v="2.6800000667571999"/>
    <n v="2.6800000667571999"/>
    <n v="0"/>
    <n v="0"/>
    <n v="0"/>
    <n v="0.89999997615814198"/>
    <n v="0"/>
    <n v="0"/>
    <n v="0"/>
    <n v="65"/>
    <n v="1375"/>
    <n v="2505"/>
    <s v="Active User"/>
    <x v="0"/>
  </r>
  <r>
    <x v="30"/>
    <x v="4"/>
    <x v="771"/>
    <n v="4.1500000953674299"/>
    <n v="4.1500000953674299"/>
    <n v="0"/>
    <n v="0"/>
    <n v="0"/>
    <n v="0"/>
    <n v="0"/>
    <n v="0"/>
    <n v="0"/>
    <n v="0"/>
    <n v="1440"/>
    <n v="2693"/>
    <s v="Active User"/>
    <x v="0"/>
  </r>
  <r>
    <x v="30"/>
    <x v="5"/>
    <x v="772"/>
    <n v="2.3499999046325701"/>
    <n v="2.3499999046325701"/>
    <n v="0"/>
    <n v="0"/>
    <n v="0"/>
    <n v="0"/>
    <n v="0"/>
    <n v="0"/>
    <n v="0"/>
    <n v="0"/>
    <n v="1440"/>
    <n v="2439"/>
    <s v="Active User"/>
    <x v="0"/>
  </r>
  <r>
    <x v="30"/>
    <x v="6"/>
    <x v="773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  <s v="Active User"/>
    <x v="0"/>
  </r>
  <r>
    <x v="30"/>
    <x v="7"/>
    <x v="774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  <s v="Active User"/>
    <x v="0"/>
  </r>
  <r>
    <x v="30"/>
    <x v="8"/>
    <x v="639"/>
    <n v="4.1100001335143999"/>
    <n v="4.1100001335143999"/>
    <n v="0"/>
    <n v="0"/>
    <n v="1.03999996185303"/>
    <n v="3.0699999332428001"/>
    <n v="0"/>
    <n v="0"/>
    <n v="27"/>
    <n v="167"/>
    <n v="1246"/>
    <n v="2647"/>
    <s v="Active User"/>
    <x v="0"/>
  </r>
  <r>
    <x v="30"/>
    <x v="9"/>
    <x v="42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  <s v="Active User"/>
    <x v="0"/>
  </r>
  <r>
    <x v="30"/>
    <x v="10"/>
    <x v="775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  <s v="Active User"/>
    <x v="0"/>
  </r>
  <r>
    <x v="30"/>
    <x v="11"/>
    <x v="776"/>
    <n v="7.3499999046325701"/>
    <n v="7.3499999046325701"/>
    <n v="0"/>
    <n v="0.52999997138977095"/>
    <n v="2.0299999713897701"/>
    <n v="4.75"/>
    <n v="0"/>
    <n v="7"/>
    <n v="44"/>
    <n v="238"/>
    <n v="1151"/>
    <n v="3012"/>
    <s v="Active User"/>
    <x v="0"/>
  </r>
  <r>
    <x v="30"/>
    <x v="12"/>
    <x v="777"/>
    <n v="6.46000003814697"/>
    <n v="6.46000003814697"/>
    <n v="0"/>
    <n v="0.15000000596046401"/>
    <n v="2.0499999523162802"/>
    <n v="4.2699999809265101"/>
    <n v="0"/>
    <n v="2"/>
    <n v="44"/>
    <n v="206"/>
    <n v="1188"/>
    <n v="2889"/>
    <s v="Active User"/>
    <x v="0"/>
  </r>
  <r>
    <x v="30"/>
    <x v="13"/>
    <x v="778"/>
    <n v="3.5099999904632599"/>
    <n v="3.5099999904632599"/>
    <n v="0"/>
    <n v="1.4700000286102299"/>
    <n v="0.239999994635582"/>
    <n v="1.8099999427795399"/>
    <n v="0"/>
    <n v="18"/>
    <n v="6"/>
    <n v="122"/>
    <n v="1294"/>
    <n v="2547"/>
    <s v="Active User"/>
    <x v="0"/>
  </r>
  <r>
    <x v="30"/>
    <x v="14"/>
    <x v="77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  <s v="Active User"/>
    <x v="0"/>
  </r>
  <r>
    <x v="30"/>
    <x v="15"/>
    <x v="780"/>
    <n v="9.7299995422363299"/>
    <n v="9.7299995422363299"/>
    <n v="0"/>
    <n v="6.5999999046325701"/>
    <n v="0.270000010728836"/>
    <n v="2.8699998855590798"/>
    <n v="0"/>
    <n v="77"/>
    <n v="5"/>
    <n v="129"/>
    <n v="1229"/>
    <n v="3142"/>
    <s v="Active User"/>
    <x v="0"/>
  </r>
  <r>
    <x v="30"/>
    <x v="16"/>
    <x v="781"/>
    <n v="4.8200001716613796"/>
    <n v="4.8200001716613796"/>
    <n v="0"/>
    <n v="0"/>
    <n v="1.20000004768372"/>
    <n v="3.6099998950958301"/>
    <n v="0"/>
    <n v="0"/>
    <n v="28"/>
    <n v="203"/>
    <n v="1209"/>
    <n v="2757"/>
    <s v="Active User"/>
    <x v="0"/>
  </r>
  <r>
    <x v="30"/>
    <x v="17"/>
    <x v="782"/>
    <n v="11.829999923706101"/>
    <n v="11.829999923706101"/>
    <n v="0"/>
    <n v="3.9000000953674299"/>
    <n v="3"/>
    <n v="4.9200000762939498"/>
    <n v="0"/>
    <n v="46"/>
    <n v="67"/>
    <n v="258"/>
    <n v="1069"/>
    <n v="3513"/>
    <s v="Active User"/>
    <x v="0"/>
  </r>
  <r>
    <x v="30"/>
    <x v="18"/>
    <x v="783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  <s v="Active User"/>
    <x v="0"/>
  </r>
  <r>
    <x v="30"/>
    <x v="19"/>
    <x v="784"/>
    <n v="3.5199999809265101"/>
    <n v="3.5199999809265101"/>
    <n v="0"/>
    <n v="0.77999997138977095"/>
    <n v="0.119999997317791"/>
    <n v="2.03999996185303"/>
    <n v="0"/>
    <n v="10"/>
    <n v="2"/>
    <n v="117"/>
    <n v="1311"/>
    <n v="2596"/>
    <s v="Active User"/>
    <x v="0"/>
  </r>
  <r>
    <x v="30"/>
    <x v="20"/>
    <x v="785"/>
    <n v="6.6100001335143999"/>
    <n v="6.6100001335143999"/>
    <n v="0"/>
    <n v="0"/>
    <n v="0"/>
    <n v="0"/>
    <n v="0"/>
    <n v="0"/>
    <n v="0"/>
    <n v="0"/>
    <n v="1440"/>
    <n v="2894"/>
    <s v="Active User"/>
    <x v="0"/>
  </r>
  <r>
    <x v="30"/>
    <x v="21"/>
    <x v="786"/>
    <n v="9.3699998855590803"/>
    <n v="9.3699998855590803"/>
    <n v="0"/>
    <n v="0"/>
    <n v="0"/>
    <n v="0"/>
    <n v="0"/>
    <n v="0"/>
    <n v="0"/>
    <n v="0"/>
    <n v="1440"/>
    <n v="3212"/>
    <s v="Active User"/>
    <x v="0"/>
  </r>
  <r>
    <x v="30"/>
    <x v="22"/>
    <x v="203"/>
    <n v="2.7999999523162802"/>
    <n v="2.7999999523162802"/>
    <n v="0"/>
    <n v="0"/>
    <n v="0"/>
    <n v="0"/>
    <n v="0"/>
    <n v="0"/>
    <n v="0"/>
    <n v="0"/>
    <n v="1440"/>
    <n v="2516"/>
    <s v="Active User"/>
    <x v="0"/>
  </r>
  <r>
    <x v="30"/>
    <x v="23"/>
    <x v="787"/>
    <n v="9.6899995803833008"/>
    <n v="9.6899995803833008"/>
    <n v="0"/>
    <n v="0"/>
    <n v="0"/>
    <n v="1.1799999475479099"/>
    <n v="0"/>
    <n v="0"/>
    <n v="0"/>
    <n v="70"/>
    <n v="1370"/>
    <n v="3266"/>
    <s v="Active User"/>
    <x v="0"/>
  </r>
  <r>
    <x v="30"/>
    <x v="24"/>
    <x v="788"/>
    <n v="4.5599999427795401"/>
    <n v="4.5599999427795401"/>
    <n v="0"/>
    <n v="0.140000000596046"/>
    <n v="1.1900000572204601"/>
    <n v="3.2300000190734899"/>
    <n v="0"/>
    <n v="2"/>
    <n v="22"/>
    <n v="166"/>
    <n v="1250"/>
    <n v="2683"/>
    <s v="Active User"/>
    <x v="0"/>
  </r>
  <r>
    <x v="30"/>
    <x v="25"/>
    <x v="789"/>
    <n v="4.7699999809265101"/>
    <n v="4.7699999809265101"/>
    <n v="0"/>
    <n v="0"/>
    <n v="0"/>
    <n v="4.7699999809265101"/>
    <n v="0"/>
    <n v="0"/>
    <n v="0"/>
    <n v="250"/>
    <n v="1190"/>
    <n v="2810"/>
    <s v="Active User"/>
    <x v="0"/>
  </r>
  <r>
    <x v="30"/>
    <x v="26"/>
    <x v="790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  <s v="Active User"/>
    <x v="0"/>
  </r>
  <r>
    <x v="30"/>
    <x v="27"/>
    <x v="791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  <s v="Active User"/>
    <x v="0"/>
  </r>
  <r>
    <x v="30"/>
    <x v="28"/>
    <x v="792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  <s v="Active User"/>
    <x v="0"/>
  </r>
  <r>
    <x v="30"/>
    <x v="29"/>
    <x v="793"/>
    <n v="6.78999996185303"/>
    <n v="6.78999996185303"/>
    <n v="0"/>
    <n v="0.37000000476837203"/>
    <n v="3.2400000095367401"/>
    <n v="3.1700000762939502"/>
    <n v="0"/>
    <n v="5"/>
    <n v="71"/>
    <n v="177"/>
    <n v="1106"/>
    <n v="2804"/>
    <s v="Active User"/>
    <x v="0"/>
  </r>
  <r>
    <x v="30"/>
    <x v="30"/>
    <x v="30"/>
    <n v="0"/>
    <n v="0"/>
    <n v="0"/>
    <n v="0"/>
    <n v="0"/>
    <n v="0"/>
    <n v="0"/>
    <n v="0"/>
    <n v="0"/>
    <n v="0"/>
    <n v="1440"/>
    <n v="0"/>
    <s v="Active User"/>
    <x v="0"/>
  </r>
  <r>
    <x v="31"/>
    <x v="0"/>
    <x v="794"/>
    <n v="1.6399999856948899"/>
    <n v="1.6399999856948899"/>
    <n v="0"/>
    <n v="0"/>
    <n v="0"/>
    <n v="1.6399999856948899"/>
    <n v="0"/>
    <n v="0"/>
    <n v="0"/>
    <n v="116"/>
    <n v="831"/>
    <n v="2044"/>
    <s v="Active User"/>
    <x v="1"/>
  </r>
  <r>
    <x v="31"/>
    <x v="1"/>
    <x v="795"/>
    <n v="0.83999997377395597"/>
    <n v="0.83999997377395597"/>
    <n v="0"/>
    <n v="0"/>
    <n v="0"/>
    <n v="0.83999997377395597"/>
    <n v="0"/>
    <n v="0"/>
    <n v="0"/>
    <n v="82"/>
    <n v="806"/>
    <n v="1934"/>
    <s v="Active User"/>
    <x v="1"/>
  </r>
  <r>
    <x v="31"/>
    <x v="2"/>
    <x v="796"/>
    <n v="0.77999997138977095"/>
    <n v="0.77999997138977095"/>
    <n v="0"/>
    <n v="0"/>
    <n v="0"/>
    <n v="0.77999997138977095"/>
    <n v="0"/>
    <n v="0"/>
    <n v="0"/>
    <n v="84"/>
    <n v="853"/>
    <n v="1963"/>
    <s v="Active User"/>
    <x v="1"/>
  </r>
  <r>
    <x v="31"/>
    <x v="3"/>
    <x v="797"/>
    <n v="1.5900000333786"/>
    <n v="1.5900000333786"/>
    <n v="0"/>
    <n v="0"/>
    <n v="0"/>
    <n v="1.5900000333786"/>
    <n v="0"/>
    <n v="0"/>
    <n v="0"/>
    <n v="126"/>
    <n v="937"/>
    <n v="2009"/>
    <s v="Active User"/>
    <x v="1"/>
  </r>
  <r>
    <x v="31"/>
    <x v="4"/>
    <x v="117"/>
    <n v="0.15999999642372101"/>
    <n v="0.15999999642372101"/>
    <n v="0"/>
    <n v="0"/>
    <n v="0"/>
    <n v="0.15999999642372101"/>
    <n v="0"/>
    <n v="0"/>
    <n v="0"/>
    <n v="12"/>
    <n v="1428"/>
    <n v="1721"/>
    <s v="Active User"/>
    <x v="1"/>
  </r>
  <r>
    <x v="31"/>
    <x v="5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6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7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8"/>
    <x v="798"/>
    <n v="2.0099999904632599"/>
    <n v="2.0099999904632599"/>
    <n v="0"/>
    <n v="0"/>
    <n v="0.28000000119209301"/>
    <n v="1.7400000095367401"/>
    <n v="0"/>
    <n v="0"/>
    <n v="10"/>
    <n v="139"/>
    <n v="744"/>
    <n v="2188"/>
    <s v="Active User"/>
    <x v="1"/>
  </r>
  <r>
    <x v="31"/>
    <x v="9"/>
    <x v="799"/>
    <n v="9.00000035762787E-2"/>
    <n v="9.00000035762787E-2"/>
    <n v="0"/>
    <n v="0"/>
    <n v="0"/>
    <n v="9.00000035762787E-2"/>
    <n v="0"/>
    <n v="0"/>
    <n v="0"/>
    <n v="9"/>
    <n v="1431"/>
    <n v="1720"/>
    <s v="Active User"/>
    <x v="1"/>
  </r>
  <r>
    <x v="31"/>
    <x v="10"/>
    <x v="800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  <s v="Active User"/>
    <x v="1"/>
  </r>
  <r>
    <x v="31"/>
    <x v="11"/>
    <x v="801"/>
    <n v="3.3599998950958301"/>
    <n v="3.3599998950958301"/>
    <n v="0"/>
    <n v="0.15999999642372101"/>
    <n v="0.43999999761581399"/>
    <n v="2.75"/>
    <n v="0"/>
    <n v="8"/>
    <n v="45"/>
    <n v="232"/>
    <n v="795"/>
    <n v="2748"/>
    <s v="Active User"/>
    <x v="1"/>
  </r>
  <r>
    <x v="31"/>
    <x v="12"/>
    <x v="802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  <s v="Active User"/>
    <x v="1"/>
  </r>
  <r>
    <x v="31"/>
    <x v="13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14"/>
    <x v="803"/>
    <n v="0.85000002384185802"/>
    <n v="0.85000002384185802"/>
    <n v="0"/>
    <n v="0"/>
    <n v="0"/>
    <n v="0.85000002384185802"/>
    <n v="0"/>
    <n v="0"/>
    <n v="0"/>
    <n v="80"/>
    <n v="1360"/>
    <n v="1928"/>
    <s v="Active User"/>
    <x v="1"/>
  </r>
  <r>
    <x v="31"/>
    <x v="15"/>
    <x v="804"/>
    <n v="1.12999999523163"/>
    <n v="1.12999999523163"/>
    <n v="0"/>
    <n v="0"/>
    <n v="0"/>
    <n v="1.12999999523163"/>
    <n v="0"/>
    <n v="0"/>
    <n v="0"/>
    <n v="112"/>
    <n v="900"/>
    <n v="2067"/>
    <s v="Active User"/>
    <x v="1"/>
  </r>
  <r>
    <x v="31"/>
    <x v="16"/>
    <x v="805"/>
    <n v="3.9400000572204599"/>
    <n v="3.9400000572204599"/>
    <n v="0"/>
    <n v="0"/>
    <n v="0"/>
    <n v="3.9400000572204599"/>
    <n v="0"/>
    <n v="0"/>
    <n v="0"/>
    <n v="310"/>
    <n v="714"/>
    <n v="2780"/>
    <s v="Active User"/>
    <x v="1"/>
  </r>
  <r>
    <x v="31"/>
    <x v="17"/>
    <x v="806"/>
    <n v="5.3499999046325701"/>
    <n v="5.3499999046325701"/>
    <n v="0"/>
    <n v="0.140000000596046"/>
    <n v="0.28000000119209301"/>
    <n v="4.9299998283386204"/>
    <n v="0"/>
    <n v="6"/>
    <n v="14"/>
    <n v="380"/>
    <n v="634"/>
    <n v="3101"/>
    <s v="Active User"/>
    <x v="1"/>
  </r>
  <r>
    <x v="31"/>
    <x v="18"/>
    <x v="807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  <s v="Active User"/>
    <x v="1"/>
  </r>
  <r>
    <x v="31"/>
    <x v="19"/>
    <x v="808"/>
    <n v="1.03999996185303"/>
    <n v="1.03999996185303"/>
    <n v="0"/>
    <n v="0"/>
    <n v="0"/>
    <n v="1.03999996185303"/>
    <n v="0"/>
    <n v="0"/>
    <n v="0"/>
    <n v="79"/>
    <n v="834"/>
    <n v="1962"/>
    <s v="Active User"/>
    <x v="1"/>
  </r>
  <r>
    <x v="31"/>
    <x v="20"/>
    <x v="809"/>
    <n v="1.16999995708466"/>
    <n v="1.16999995708466"/>
    <n v="0"/>
    <n v="0"/>
    <n v="0"/>
    <n v="1.16999995708466"/>
    <n v="0"/>
    <n v="0"/>
    <n v="0"/>
    <n v="101"/>
    <n v="916"/>
    <n v="2015"/>
    <s v="Active User"/>
    <x v="1"/>
  </r>
  <r>
    <x v="31"/>
    <x v="21"/>
    <x v="810"/>
    <n v="1.54999995231628"/>
    <n v="1.54999995231628"/>
    <n v="0"/>
    <n v="0"/>
    <n v="0"/>
    <n v="1.54999995231628"/>
    <n v="0"/>
    <n v="0"/>
    <n v="0"/>
    <n v="156"/>
    <n v="739"/>
    <n v="2297"/>
    <s v="Active User"/>
    <x v="1"/>
  </r>
  <r>
    <x v="31"/>
    <x v="22"/>
    <x v="811"/>
    <n v="1.46000003814697"/>
    <n v="1.46000003814697"/>
    <n v="0"/>
    <n v="0"/>
    <n v="0"/>
    <n v="1.46000003814697"/>
    <n v="0"/>
    <n v="0"/>
    <n v="0"/>
    <n v="129"/>
    <n v="848"/>
    <n v="2067"/>
    <s v="Active User"/>
    <x v="1"/>
  </r>
  <r>
    <x v="31"/>
    <x v="23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24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25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26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27"/>
    <x v="30"/>
    <n v="0"/>
    <n v="0"/>
    <n v="0"/>
    <n v="0"/>
    <n v="0"/>
    <n v="0"/>
    <n v="0"/>
    <n v="0"/>
    <n v="0"/>
    <n v="0"/>
    <n v="1440"/>
    <n v="1688"/>
    <s v="Active User"/>
    <x v="1"/>
  </r>
  <r>
    <x v="31"/>
    <x v="28"/>
    <x v="30"/>
    <n v="0"/>
    <n v="0"/>
    <n v="0"/>
    <n v="0"/>
    <n v="0"/>
    <n v="0"/>
    <n v="0"/>
    <n v="0"/>
    <n v="0"/>
    <n v="0"/>
    <n v="48"/>
    <n v="57"/>
    <s v="Active User"/>
    <x v="1"/>
  </r>
  <r>
    <x v="32"/>
    <x v="0"/>
    <x v="812"/>
    <n v="20.399999618530298"/>
    <n v="20.399999618530298"/>
    <n v="0"/>
    <n v="12.2200002670288"/>
    <n v="0.34000000357627902"/>
    <n v="7.8200001716613796"/>
    <n v="0"/>
    <n v="85"/>
    <n v="7"/>
    <n v="312"/>
    <n v="1036"/>
    <n v="3921"/>
    <s v="Active User"/>
    <x v="2"/>
  </r>
  <r>
    <x v="32"/>
    <x v="1"/>
    <x v="813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  <s v="Active User"/>
    <x v="2"/>
  </r>
  <r>
    <x v="32"/>
    <x v="2"/>
    <x v="814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  <s v="Active User"/>
    <x v="2"/>
  </r>
  <r>
    <x v="32"/>
    <x v="3"/>
    <x v="815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  <s v="Active User"/>
    <x v="2"/>
  </r>
  <r>
    <x v="32"/>
    <x v="4"/>
    <x v="816"/>
    <n v="25.290000915527301"/>
    <n v="25.290000915527301"/>
    <n v="0"/>
    <n v="13.2399997711182"/>
    <n v="1.21000003814697"/>
    <n v="10.710000038146999"/>
    <n v="0"/>
    <n v="94"/>
    <n v="29"/>
    <n v="429"/>
    <n v="888"/>
    <n v="4547"/>
    <s v="Active User"/>
    <x v="2"/>
  </r>
  <r>
    <x v="32"/>
    <x v="5"/>
    <x v="817"/>
    <n v="8.8699998855590803"/>
    <n v="8.8699998855590803"/>
    <n v="0"/>
    <n v="0"/>
    <n v="7.0000000298023196E-2"/>
    <n v="8.7899999618530291"/>
    <n v="0"/>
    <n v="58"/>
    <n v="15"/>
    <n v="307"/>
    <n v="1060"/>
    <n v="3545"/>
    <s v="Active User"/>
    <x v="2"/>
  </r>
  <r>
    <x v="32"/>
    <x v="6"/>
    <x v="236"/>
    <n v="8.6700000762939506"/>
    <n v="8.6700000762939506"/>
    <n v="0"/>
    <n v="2.4400000572204599"/>
    <n v="0.270000010728836"/>
    <n v="5.9400000572204599"/>
    <n v="0"/>
    <n v="29"/>
    <n v="5"/>
    <n v="191"/>
    <n v="1215"/>
    <n v="2761"/>
    <s v="Active User"/>
    <x v="2"/>
  </r>
  <r>
    <x v="32"/>
    <x v="7"/>
    <x v="818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  <s v="Active User"/>
    <x v="2"/>
  </r>
  <r>
    <x v="32"/>
    <x v="8"/>
    <x v="819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  <s v="Active User"/>
    <x v="2"/>
  </r>
  <r>
    <x v="32"/>
    <x v="9"/>
    <x v="820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  <s v="Active User"/>
    <x v="2"/>
  </r>
  <r>
    <x v="32"/>
    <x v="10"/>
    <x v="821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  <s v="Active User"/>
    <x v="2"/>
  </r>
  <r>
    <x v="32"/>
    <x v="11"/>
    <x v="822"/>
    <n v="7.4299998283386204"/>
    <n v="7.4299998283386204"/>
    <n v="0"/>
    <n v="0"/>
    <n v="0"/>
    <n v="7.4000000953674299"/>
    <n v="9.9999997764825804E-3"/>
    <n v="102"/>
    <n v="6"/>
    <n v="300"/>
    <n v="1032"/>
    <n v="3891"/>
    <s v="Active User"/>
    <x v="2"/>
  </r>
  <r>
    <x v="32"/>
    <x v="12"/>
    <x v="823"/>
    <n v="15.7399997711182"/>
    <n v="15.7399997711182"/>
    <n v="0"/>
    <n v="11.0100002288818"/>
    <n v="9.9999997764825804E-3"/>
    <n v="4.6900000572204599"/>
    <n v="0"/>
    <n v="64"/>
    <n v="1"/>
    <n v="227"/>
    <n v="1148"/>
    <n v="3455"/>
    <s v="Active User"/>
    <x v="2"/>
  </r>
  <r>
    <x v="32"/>
    <x v="13"/>
    <x v="824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  <s v="Active User"/>
    <x v="2"/>
  </r>
  <r>
    <x v="32"/>
    <x v="14"/>
    <x v="825"/>
    <n v="8.4300003051757795"/>
    <n v="8.4300003051757795"/>
    <n v="0"/>
    <n v="1.7599999904632599"/>
    <n v="0.129999995231628"/>
    <n v="6.5"/>
    <n v="0"/>
    <n v="22"/>
    <n v="3"/>
    <n v="258"/>
    <n v="1157"/>
    <n v="2860"/>
    <s v="Active User"/>
    <x v="2"/>
  </r>
  <r>
    <x v="32"/>
    <x v="15"/>
    <x v="826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  <s v="Active User"/>
    <x v="2"/>
  </r>
  <r>
    <x v="32"/>
    <x v="16"/>
    <x v="827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  <s v="Active User"/>
    <x v="2"/>
  </r>
  <r>
    <x v="32"/>
    <x v="17"/>
    <x v="828"/>
    <n v="7.3899998664856001"/>
    <n v="7.3899998664856001"/>
    <n v="0"/>
    <n v="1.37999999523163"/>
    <n v="0.17000000178813901"/>
    <n v="5.78999996185303"/>
    <n v="0"/>
    <n v="18"/>
    <n v="5"/>
    <n v="210"/>
    <n v="1207"/>
    <n v="2698"/>
    <s v="Active User"/>
    <x v="2"/>
  </r>
  <r>
    <x v="32"/>
    <x v="18"/>
    <x v="829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  <s v="Active User"/>
    <x v="2"/>
  </r>
  <r>
    <x v="32"/>
    <x v="19"/>
    <x v="8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  <s v="Active User"/>
    <x v="2"/>
  </r>
  <r>
    <x v="32"/>
    <x v="20"/>
    <x v="831"/>
    <n v="3.6400001049041699"/>
    <n v="3.6400001049041699"/>
    <n v="0"/>
    <n v="0"/>
    <n v="0"/>
    <n v="3.5599999427795401"/>
    <n v="0"/>
    <n v="0"/>
    <n v="0"/>
    <n v="105"/>
    <n v="1335"/>
    <n v="2189"/>
    <s v="Active User"/>
    <x v="2"/>
  </r>
  <r>
    <x v="32"/>
    <x v="21"/>
    <x v="832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  <s v="Active User"/>
    <x v="2"/>
  </r>
  <r>
    <x v="32"/>
    <x v="22"/>
    <x v="83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  <s v="Active User"/>
    <x v="2"/>
  </r>
  <r>
    <x v="32"/>
    <x v="23"/>
    <x v="834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  <s v="Active User"/>
    <x v="2"/>
  </r>
  <r>
    <x v="32"/>
    <x v="24"/>
    <x v="835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  <s v="Active User"/>
    <x v="2"/>
  </r>
  <r>
    <x v="32"/>
    <x v="25"/>
    <x v="836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  <s v="Active User"/>
    <x v="2"/>
  </r>
  <r>
    <x v="32"/>
    <x v="26"/>
    <x v="837"/>
    <n v="8.1099996566772496"/>
    <n v="8.1099996566772496"/>
    <n v="0"/>
    <n v="1.08000004291534"/>
    <n v="0.20000000298023199"/>
    <n v="6.8000001907348597"/>
    <n v="0"/>
    <n v="17"/>
    <n v="4"/>
    <n v="245"/>
    <n v="1174"/>
    <n v="2847"/>
    <s v="Active User"/>
    <x v="2"/>
  </r>
  <r>
    <x v="32"/>
    <x v="27"/>
    <x v="838"/>
    <n v="18.25"/>
    <n v="18.25"/>
    <n v="0"/>
    <n v="11.1000003814697"/>
    <n v="0.80000001192092896"/>
    <n v="6.2399997711181596"/>
    <n v="5.0000000745058101E-2"/>
    <n v="73"/>
    <n v="19"/>
    <n v="217"/>
    <n v="1131"/>
    <n v="3710"/>
    <s v="Active User"/>
    <x v="2"/>
  </r>
  <r>
    <x v="32"/>
    <x v="28"/>
    <x v="839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  <s v="Active User"/>
    <x v="2"/>
  </r>
  <r>
    <x v="32"/>
    <x v="29"/>
    <x v="84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  <s v="Active User"/>
    <x v="2"/>
  </r>
  <r>
    <x v="32"/>
    <x v="30"/>
    <x v="841"/>
    <n v="6.1199998855590803"/>
    <n v="6.1199998855590803"/>
    <n v="0"/>
    <n v="1.8200000524520901"/>
    <n v="3.9999999105930301E-2"/>
    <n v="4.25"/>
    <n v="0"/>
    <n v="23"/>
    <n v="1"/>
    <n v="137"/>
    <n v="770"/>
    <n v="1849"/>
    <s v="Active User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x v="0"/>
  </r>
  <r>
    <x v="1"/>
    <n v="31"/>
    <x v="0"/>
  </r>
  <r>
    <x v="2"/>
    <n v="30"/>
    <x v="0"/>
  </r>
  <r>
    <x v="3"/>
    <n v="31"/>
    <x v="0"/>
  </r>
  <r>
    <x v="4"/>
    <n v="31"/>
    <x v="0"/>
  </r>
  <r>
    <x v="5"/>
    <n v="31"/>
    <x v="0"/>
  </r>
  <r>
    <x v="6"/>
    <n v="31"/>
    <x v="0"/>
  </r>
  <r>
    <x v="7"/>
    <n v="31"/>
    <x v="0"/>
  </r>
  <r>
    <x v="8"/>
    <n v="18"/>
    <x v="1"/>
  </r>
  <r>
    <x v="9"/>
    <n v="31"/>
    <x v="0"/>
  </r>
  <r>
    <x v="10"/>
    <n v="20"/>
    <x v="1"/>
  </r>
  <r>
    <x v="11"/>
    <n v="30"/>
    <x v="0"/>
  </r>
  <r>
    <x v="12"/>
    <n v="31"/>
    <x v="0"/>
  </r>
  <r>
    <x v="13"/>
    <n v="4"/>
    <x v="2"/>
  </r>
  <r>
    <x v="14"/>
    <n v="31"/>
    <x v="0"/>
  </r>
  <r>
    <x v="15"/>
    <n v="31"/>
    <x v="0"/>
  </r>
  <r>
    <x v="16"/>
    <n v="31"/>
    <x v="0"/>
  </r>
  <r>
    <x v="17"/>
    <n v="31"/>
    <x v="0"/>
  </r>
  <r>
    <x v="18"/>
    <n v="31"/>
    <x v="0"/>
  </r>
  <r>
    <x v="19"/>
    <n v="31"/>
    <x v="0"/>
  </r>
  <r>
    <x v="20"/>
    <n v="30"/>
    <x v="0"/>
  </r>
  <r>
    <x v="21"/>
    <n v="28"/>
    <x v="0"/>
  </r>
  <r>
    <x v="22"/>
    <n v="29"/>
    <x v="0"/>
  </r>
  <r>
    <x v="23"/>
    <n v="26"/>
    <x v="0"/>
  </r>
  <r>
    <x v="24"/>
    <n v="31"/>
    <x v="0"/>
  </r>
  <r>
    <x v="25"/>
    <n v="26"/>
    <x v="0"/>
  </r>
  <r>
    <x v="26"/>
    <n v="31"/>
    <x v="0"/>
  </r>
  <r>
    <x v="27"/>
    <n v="31"/>
    <x v="0"/>
  </r>
  <r>
    <x v="28"/>
    <n v="19"/>
    <x v="1"/>
  </r>
  <r>
    <x v="29"/>
    <n v="31"/>
    <x v="0"/>
  </r>
  <r>
    <x v="30"/>
    <n v="31"/>
    <x v="0"/>
  </r>
  <r>
    <x v="31"/>
    <n v="29"/>
    <x v="0"/>
  </r>
  <r>
    <x v="32"/>
    <n v="3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s v="Active User"/>
    <n v="31"/>
    <n v="242.09999895095828"/>
    <x v="0"/>
    <x v="0"/>
    <n v="375619"/>
    <n v="56309"/>
    <n v="594"/>
    <n v="6818"/>
    <n v="1200"/>
  </r>
  <r>
    <x v="1"/>
    <n v="31"/>
    <s v="Active User"/>
    <n v="31"/>
    <n v="121.36000061035156"/>
    <x v="1"/>
    <x v="1"/>
    <n v="178061"/>
    <n v="45984"/>
    <n v="180"/>
    <n v="4758"/>
    <n v="269"/>
  </r>
  <r>
    <x v="2"/>
    <n v="30"/>
    <s v="Active User"/>
    <n v="30"/>
    <n v="158.86000061035162"/>
    <x v="2"/>
    <x v="0"/>
    <n v="218489"/>
    <n v="84339"/>
    <n v="641"/>
    <n v="5354"/>
    <n v="287"/>
  </r>
  <r>
    <x v="3"/>
    <n v="31"/>
    <s v="Active User"/>
    <n v="31"/>
    <n v="52.890000142157113"/>
    <x v="3"/>
    <x v="1"/>
    <n v="79982"/>
    <n v="48778"/>
    <n v="40"/>
    <n v="3579"/>
    <n v="4"/>
  </r>
  <r>
    <x v="4"/>
    <n v="31"/>
    <s v="Active User"/>
    <n v="31"/>
    <n v="19.669999815523635"/>
    <x v="4"/>
    <x v="1"/>
    <n v="28400"/>
    <n v="67357"/>
    <n v="24"/>
    <n v="1196"/>
    <n v="41"/>
  </r>
  <r>
    <x v="5"/>
    <n v="31"/>
    <s v="Active User"/>
    <n v="31"/>
    <n v="250.60999822616574"/>
    <x v="5"/>
    <x v="0"/>
    <n v="352490"/>
    <n v="77809"/>
    <n v="600"/>
    <n v="7981"/>
    <n v="1125"/>
  </r>
  <r>
    <x v="6"/>
    <n v="31"/>
    <s v="Active User"/>
    <n v="31"/>
    <n v="107.10000017285348"/>
    <x v="6"/>
    <x v="1"/>
    <n v="172573"/>
    <n v="47760"/>
    <n v="8"/>
    <n v="7956"/>
    <n v="3"/>
  </r>
  <r>
    <x v="7"/>
    <n v="31"/>
    <s v="Active User"/>
    <n v="31"/>
    <n v="98.819999039173126"/>
    <x v="7"/>
    <x v="1"/>
    <n v="146223"/>
    <n v="53449"/>
    <n v="80"/>
    <n v="6144"/>
    <n v="42"/>
  </r>
  <r>
    <x v="8"/>
    <n v="18"/>
    <s v="Moderate User"/>
    <n v="18"/>
    <n v="114.39999964647002"/>
    <x v="8"/>
    <x v="0"/>
    <n v="171354"/>
    <n v="36782"/>
    <n v="370"/>
    <n v="4545"/>
    <n v="243"/>
  </r>
  <r>
    <x v="9"/>
    <n v="31"/>
    <s v="Active User"/>
    <n v="31"/>
    <n v="158.14999866485596"/>
    <x v="9"/>
    <x v="0"/>
    <n v="234229"/>
    <n v="59426"/>
    <n v="190"/>
    <n v="9548"/>
    <n v="437"/>
  </r>
  <r>
    <x v="10"/>
    <n v="20"/>
    <s v="Moderate User"/>
    <n v="20"/>
    <n v="94.140000820159912"/>
    <x v="10"/>
    <x v="0"/>
    <n v="137233"/>
    <n v="38662"/>
    <n v="82"/>
    <n v="6558"/>
    <n v="183"/>
  </r>
  <r>
    <x v="11"/>
    <n v="30"/>
    <s v="Active User"/>
    <n v="30"/>
    <n v="225.50999832153329"/>
    <x v="11"/>
    <x v="0"/>
    <n v="329537"/>
    <n v="45410"/>
    <n v="1838"/>
    <n v="5243"/>
    <n v="567"/>
  </r>
  <r>
    <x v="12"/>
    <n v="31"/>
    <s v="Active User"/>
    <n v="31"/>
    <n v="50.410000206902637"/>
    <x v="12"/>
    <x v="1"/>
    <n v="70284"/>
    <n v="73960"/>
    <n v="166"/>
    <n v="2385"/>
    <n v="161"/>
  </r>
  <r>
    <x v="13"/>
    <n v="4"/>
    <s v="Light User"/>
    <n v="4"/>
    <n v="11.450000047683719"/>
    <x v="13"/>
    <x v="1"/>
    <n v="15352"/>
    <n v="7895"/>
    <n v="6"/>
    <n v="412"/>
    <n v="3"/>
  </r>
  <r>
    <x v="14"/>
    <n v="31"/>
    <s v="Active User"/>
    <n v="31"/>
    <n v="151.65999945811927"/>
    <x v="14"/>
    <x v="0"/>
    <n v="225334"/>
    <n v="63168"/>
    <n v="382"/>
    <n v="7092"/>
    <n v="111"/>
  </r>
  <r>
    <x v="15"/>
    <n v="31"/>
    <s v="Active User"/>
    <n v="31"/>
    <n v="260.19000267982472"/>
    <x v="15"/>
    <x v="0"/>
    <n v="335232"/>
    <n v="95910"/>
    <n v="631"/>
    <n v="7110"/>
    <n v="718"/>
  </r>
  <r>
    <x v="16"/>
    <n v="31"/>
    <s v="Active User"/>
    <n v="31"/>
    <n v="100.6199996471405"/>
    <x v="16"/>
    <x v="1"/>
    <n v="148693"/>
    <n v="67772"/>
    <n v="54"/>
    <n v="6482"/>
    <n v="205"/>
  </r>
  <r>
    <x v="17"/>
    <n v="31"/>
    <s v="Active User"/>
    <n v="31"/>
    <n v="157.50000047683716"/>
    <x v="17"/>
    <x v="0"/>
    <n v="238239"/>
    <n v="63031"/>
    <n v="425"/>
    <n v="8834"/>
    <n v="322"/>
  </r>
  <r>
    <x v="18"/>
    <n v="31"/>
    <s v="Active User"/>
    <n v="31"/>
    <n v="215.60999977588656"/>
    <x v="18"/>
    <x v="0"/>
    <n v="265734"/>
    <n v="91932"/>
    <n v="807"/>
    <n v="7362"/>
    <n v="159"/>
  </r>
  <r>
    <x v="19"/>
    <n v="31"/>
    <s v="Active User"/>
    <n v="31"/>
    <n v="174.83000093698496"/>
    <x v="19"/>
    <x v="0"/>
    <n v="266990"/>
    <n v="58146"/>
    <n v="403"/>
    <n v="6392"/>
    <n v="726"/>
  </r>
  <r>
    <x v="20"/>
    <n v="30"/>
    <s v="Active User"/>
    <n v="30"/>
    <n v="186.39999914169312"/>
    <x v="20"/>
    <x v="0"/>
    <n v="249133"/>
    <n v="100789"/>
    <n v="895"/>
    <n v="4438"/>
    <n v="2620"/>
  </r>
  <r>
    <x v="21"/>
    <n v="28"/>
    <s v="Active User"/>
    <n v="28"/>
    <n v="149.58000159263608"/>
    <x v="21"/>
    <x v="0"/>
    <n v="197308"/>
    <n v="63312"/>
    <n v="57"/>
    <n v="8074"/>
    <n v="44"/>
  </r>
  <r>
    <x v="22"/>
    <n v="29"/>
    <s v="Active User"/>
    <n v="29"/>
    <n v="123.90000033378601"/>
    <x v="22"/>
    <x v="0"/>
    <n v="163837"/>
    <n v="75389"/>
    <n v="110"/>
    <n v="6596"/>
    <n v="80"/>
  </r>
  <r>
    <x v="23"/>
    <n v="26"/>
    <s v="Active User"/>
    <n v="26"/>
    <n v="47.149999419227257"/>
    <x v="23"/>
    <x v="1"/>
    <n v="65512"/>
    <n v="55426"/>
    <n v="385"/>
    <n v="1044"/>
    <n v="286"/>
  </r>
  <r>
    <x v="24"/>
    <n v="31"/>
    <s v="Active User"/>
    <n v="31"/>
    <n v="202.10000038146978"/>
    <x v="24"/>
    <x v="0"/>
    <n v="303639"/>
    <n v="61443"/>
    <n v="574"/>
    <n v="7620"/>
    <n v="707"/>
  </r>
  <r>
    <x v="25"/>
    <n v="26"/>
    <s v="Active User"/>
    <n v="26"/>
    <n v="196.96999955177301"/>
    <x v="25"/>
    <x v="0"/>
    <n v="294409"/>
    <n v="66144"/>
    <n v="423"/>
    <n v="7299"/>
    <n v="807"/>
  </r>
  <r>
    <x v="26"/>
    <n v="31"/>
    <s v="Active User"/>
    <n v="31"/>
    <n v="198.02999974228445"/>
    <x v="26"/>
    <x v="0"/>
    <n v="290525"/>
    <n v="79557"/>
    <n v="786"/>
    <n v="4459"/>
    <n v="1320"/>
  </r>
  <r>
    <x v="27"/>
    <n v="31"/>
    <s v="Active User"/>
    <n v="31"/>
    <n v="355.72999715805037"/>
    <x v="27"/>
    <x v="2"/>
    <n v="457662"/>
    <n v="91320"/>
    <n v="297"/>
    <n v="4680"/>
    <n v="2640"/>
  </r>
  <r>
    <x v="28"/>
    <n v="19"/>
    <s v="Moderate User"/>
    <n v="19"/>
    <n v="88.680000901222243"/>
    <x v="28"/>
    <x v="0"/>
    <n v="123161"/>
    <n v="33972"/>
    <n v="272"/>
    <n v="2221"/>
    <n v="390"/>
  </r>
  <r>
    <x v="29"/>
    <n v="31"/>
    <s v="Active User"/>
    <n v="31"/>
    <n v="214.32000231742848"/>
    <x v="29"/>
    <x v="0"/>
    <n v="270249"/>
    <n v="106534"/>
    <n v="318"/>
    <n v="4839"/>
    <n v="1819"/>
  </r>
  <r>
    <x v="30"/>
    <n v="31"/>
    <s v="Active User"/>
    <n v="31"/>
    <n v="174.07999849319464"/>
    <x v="30"/>
    <x v="0"/>
    <n v="223154"/>
    <n v="84693"/>
    <n v="688"/>
    <n v="4287"/>
    <n v="300"/>
  </r>
  <r>
    <x v="31"/>
    <n v="29"/>
    <s v="Active User"/>
    <n v="29"/>
    <n v="34.409999787807486"/>
    <x v="31"/>
    <x v="1"/>
    <n v="53758"/>
    <n v="56907"/>
    <n v="117"/>
    <n v="2662"/>
    <n v="28"/>
  </r>
  <r>
    <x v="32"/>
    <n v="31"/>
    <s v="Active User"/>
    <n v="31"/>
    <n v="409.59999728202826"/>
    <x v="32"/>
    <x v="2"/>
    <n v="497241"/>
    <n v="106028"/>
    <n v="308"/>
    <n v="7276"/>
    <n v="20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A1672-8E21-4A12-937E-C351670EF6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7" firstHeaderRow="1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089F4-841F-46B7-ABB0-537C9C96B06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Activity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78E0C-D66F-4CD3-9FF1-3EB261DBDBD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dataField="1" showAll="0">
      <items count="614">
        <item x="28"/>
        <item x="94"/>
        <item x="294"/>
        <item x="103"/>
        <item x="275"/>
        <item x="272"/>
        <item x="584"/>
        <item x="109"/>
        <item x="111"/>
        <item x="93"/>
        <item x="163"/>
        <item x="108"/>
        <item x="105"/>
        <item x="585"/>
        <item x="276"/>
        <item x="285"/>
        <item x="399"/>
        <item x="462"/>
        <item x="104"/>
        <item x="270"/>
        <item x="145"/>
        <item x="180"/>
        <item x="107"/>
        <item x="408"/>
        <item x="184"/>
        <item x="306"/>
        <item x="525"/>
        <item x="66"/>
        <item x="114"/>
        <item x="85"/>
        <item x="32"/>
        <item x="179"/>
        <item x="116"/>
        <item x="53"/>
        <item x="55"/>
        <item x="112"/>
        <item x="587"/>
        <item x="405"/>
        <item x="414"/>
        <item x="115"/>
        <item x="273"/>
        <item x="50"/>
        <item x="343"/>
        <item x="466"/>
        <item x="274"/>
        <item x="51"/>
        <item x="110"/>
        <item x="588"/>
        <item x="102"/>
        <item x="106"/>
        <item x="341"/>
        <item x="148"/>
        <item x="463"/>
        <item x="46"/>
        <item x="144"/>
        <item x="582"/>
        <item x="52"/>
        <item x="581"/>
        <item x="79"/>
        <item x="548"/>
        <item x="100"/>
        <item x="65"/>
        <item x="465"/>
        <item x="45"/>
        <item x="543"/>
        <item x="149"/>
        <item x="43"/>
        <item x="113"/>
        <item x="36"/>
        <item x="56"/>
        <item x="353"/>
        <item x="340"/>
        <item x="583"/>
        <item x="57"/>
        <item x="146"/>
        <item x="142"/>
        <item x="188"/>
        <item x="244"/>
        <item x="150"/>
        <item x="72"/>
        <item x="54"/>
        <item x="90"/>
        <item x="347"/>
        <item x="155"/>
        <item x="173"/>
        <item x="178"/>
        <item x="74"/>
        <item x="561"/>
        <item x="558"/>
        <item x="564"/>
        <item x="97"/>
        <item x="143"/>
        <item x="69"/>
        <item x="177"/>
        <item x="400"/>
        <item x="182"/>
        <item x="313"/>
        <item x="297"/>
        <item x="491"/>
        <item x="89"/>
        <item x="354"/>
        <item x="344"/>
        <item x="339"/>
        <item x="70"/>
        <item x="39"/>
        <item x="358"/>
        <item x="284"/>
        <item x="67"/>
        <item x="101"/>
        <item x="404"/>
        <item x="77"/>
        <item x="140"/>
        <item x="411"/>
        <item x="539"/>
        <item x="575"/>
        <item x="176"/>
        <item x="460"/>
        <item x="154"/>
        <item x="554"/>
        <item x="288"/>
        <item x="91"/>
        <item x="350"/>
        <item x="298"/>
        <item x="355"/>
        <item x="92"/>
        <item x="181"/>
        <item x="141"/>
        <item x="280"/>
        <item x="351"/>
        <item x="397"/>
        <item x="366"/>
        <item x="293"/>
        <item x="80"/>
        <item x="277"/>
        <item x="37"/>
        <item x="228"/>
        <item x="99"/>
        <item x="87"/>
        <item x="282"/>
        <item x="185"/>
        <item x="299"/>
        <item x="469"/>
        <item x="235"/>
        <item x="346"/>
        <item x="409"/>
        <item x="226"/>
        <item x="360"/>
        <item x="168"/>
        <item x="175"/>
        <item x="161"/>
        <item x="374"/>
        <item x="187"/>
        <item x="33"/>
        <item x="167"/>
        <item x="572"/>
        <item x="478"/>
        <item x="357"/>
        <item x="96"/>
        <item x="365"/>
        <item x="243"/>
        <item x="356"/>
        <item x="206"/>
        <item x="471"/>
        <item x="196"/>
        <item x="605"/>
        <item x="152"/>
        <item x="435"/>
        <item x="157"/>
        <item x="151"/>
        <item x="467"/>
        <item x="492"/>
        <item x="174"/>
        <item x="153"/>
        <item x="418"/>
        <item x="292"/>
        <item x="60"/>
        <item x="433"/>
        <item x="439"/>
        <item x="586"/>
        <item x="41"/>
        <item x="283"/>
        <item x="415"/>
        <item x="286"/>
        <item x="171"/>
        <item x="34"/>
        <item x="158"/>
        <item x="251"/>
        <item x="239"/>
        <item x="565"/>
        <item x="38"/>
        <item x="563"/>
        <item x="378"/>
        <item x="169"/>
        <item x="189"/>
        <item x="125"/>
        <item x="42"/>
        <item x="342"/>
        <item x="376"/>
        <item x="544"/>
        <item x="540"/>
        <item x="47"/>
        <item x="190"/>
        <item x="156"/>
        <item x="281"/>
        <item x="348"/>
        <item x="170"/>
        <item x="86"/>
        <item x="198"/>
        <item x="76"/>
        <item x="287"/>
        <item x="147"/>
        <item x="361"/>
        <item x="473"/>
        <item x="542"/>
        <item x="553"/>
        <item x="30"/>
        <item x="577"/>
        <item x="98"/>
        <item x="345"/>
        <item x="238"/>
        <item x="458"/>
        <item x="233"/>
        <item x="216"/>
        <item x="136"/>
        <item x="452"/>
        <item x="231"/>
        <item x="225"/>
        <item x="578"/>
        <item x="428"/>
        <item x="457"/>
        <item x="451"/>
        <item x="363"/>
        <item x="68"/>
        <item x="172"/>
        <item x="258"/>
        <item x="83"/>
        <item x="166"/>
        <item x="49"/>
        <item x="217"/>
        <item x="186"/>
        <item x="222"/>
        <item x="183"/>
        <item x="349"/>
        <item x="257"/>
        <item x="221"/>
        <item x="237"/>
        <item x="160"/>
        <item x="454"/>
        <item x="227"/>
        <item x="208"/>
        <item x="456"/>
        <item x="429"/>
        <item x="362"/>
        <item x="201"/>
        <item x="352"/>
        <item x="63"/>
        <item x="289"/>
        <item x="450"/>
        <item x="373"/>
        <item x="211"/>
        <item x="88"/>
        <item x="234"/>
        <item x="464"/>
        <item x="380"/>
        <item x="383"/>
        <item x="29"/>
        <item x="95"/>
        <item x="312"/>
        <item x="369"/>
        <item x="304"/>
        <item x="212"/>
        <item x="479"/>
        <item x="438"/>
        <item x="219"/>
        <item x="241"/>
        <item x="44"/>
        <item x="197"/>
        <item x="290"/>
        <item x="164"/>
        <item x="305"/>
        <item x="447"/>
        <item x="218"/>
        <item x="40"/>
        <item x="223"/>
        <item x="379"/>
        <item x="524"/>
        <item x="502"/>
        <item x="224"/>
        <item x="393"/>
        <item x="434"/>
        <item x="368"/>
        <item x="495"/>
        <item x="220"/>
        <item x="209"/>
        <item x="426"/>
        <item x="387"/>
        <item x="444"/>
        <item x="240"/>
        <item x="448"/>
        <item x="58"/>
        <item x="459"/>
        <item x="557"/>
        <item x="232"/>
        <item x="453"/>
        <item x="207"/>
        <item x="31"/>
        <item x="449"/>
        <item x="461"/>
        <item x="252"/>
        <item x="214"/>
        <item x="295"/>
        <item x="296"/>
        <item x="377"/>
        <item x="230"/>
        <item x="370"/>
        <item x="246"/>
        <item x="236"/>
        <item x="417"/>
        <item x="536"/>
        <item x="359"/>
        <item x="271"/>
        <item x="315"/>
        <item x="537"/>
        <item x="497"/>
        <item x="442"/>
        <item x="300"/>
        <item x="423"/>
        <item x="242"/>
        <item x="307"/>
        <item x="372"/>
        <item x="203"/>
        <item x="3"/>
        <item x="413"/>
        <item x="213"/>
        <item x="371"/>
        <item x="9"/>
        <item x="215"/>
        <item x="62"/>
        <item x="204"/>
        <item x="364"/>
        <item x="12"/>
        <item x="311"/>
        <item x="580"/>
        <item x="567"/>
        <item x="308"/>
        <item x="5"/>
        <item x="506"/>
        <item x="498"/>
        <item x="25"/>
        <item x="573"/>
        <item x="162"/>
        <item x="229"/>
        <item x="301"/>
        <item x="210"/>
        <item x="84"/>
        <item x="8"/>
        <item x="193"/>
        <item x="245"/>
        <item x="319"/>
        <item x="2"/>
        <item x="200"/>
        <item x="500"/>
        <item x="566"/>
        <item x="560"/>
        <item x="19"/>
        <item x="318"/>
        <item x="191"/>
        <item x="73"/>
        <item x="425"/>
        <item x="291"/>
        <item x="470"/>
        <item x="559"/>
        <item x="194"/>
        <item x="314"/>
        <item x="1"/>
        <item x="392"/>
        <item x="192"/>
        <item x="309"/>
        <item x="261"/>
        <item x="119"/>
        <item x="326"/>
        <item x="445"/>
        <item x="81"/>
        <item x="129"/>
        <item x="17"/>
        <item x="535"/>
        <item x="592"/>
        <item x="135"/>
        <item x="128"/>
        <item x="71"/>
        <item x="302"/>
        <item x="446"/>
        <item x="562"/>
        <item x="199"/>
        <item x="303"/>
        <item x="132"/>
        <item x="388"/>
        <item x="278"/>
        <item x="332"/>
        <item x="421"/>
        <item x="131"/>
        <item x="35"/>
        <item x="485"/>
        <item x="386"/>
        <item x="455"/>
        <item x="477"/>
        <item x="165"/>
        <item x="118"/>
        <item x="159"/>
        <item x="375"/>
        <item x="205"/>
        <item x="256"/>
        <item x="403"/>
        <item x="391"/>
        <item x="579"/>
        <item x="24"/>
        <item x="26"/>
        <item x="267"/>
        <item x="259"/>
        <item x="406"/>
        <item x="27"/>
        <item x="316"/>
        <item x="248"/>
        <item x="250"/>
        <item x="338"/>
        <item x="336"/>
        <item x="571"/>
        <item x="323"/>
        <item x="328"/>
        <item x="538"/>
        <item x="337"/>
        <item x="396"/>
        <item x="127"/>
        <item x="59"/>
        <item x="23"/>
        <item x="389"/>
        <item x="402"/>
        <item x="253"/>
        <item x="424"/>
        <item x="609"/>
        <item x="321"/>
        <item x="10"/>
        <item x="611"/>
        <item x="4"/>
        <item x="64"/>
        <item x="568"/>
        <item x="606"/>
        <item x="390"/>
        <item x="432"/>
        <item x="266"/>
        <item x="133"/>
        <item x="501"/>
        <item x="604"/>
        <item x="407"/>
        <item x="117"/>
        <item x="134"/>
        <item x="503"/>
        <item x="410"/>
        <item x="329"/>
        <item x="440"/>
        <item x="279"/>
        <item x="317"/>
        <item x="255"/>
        <item x="0"/>
        <item x="16"/>
        <item x="472"/>
        <item x="541"/>
        <item x="265"/>
        <item x="6"/>
        <item x="476"/>
        <item x="325"/>
        <item x="595"/>
        <item x="443"/>
        <item x="493"/>
        <item x="123"/>
        <item x="249"/>
        <item x="14"/>
        <item x="594"/>
        <item x="547"/>
        <item x="22"/>
        <item x="138"/>
        <item x="247"/>
        <item x="381"/>
        <item x="11"/>
        <item x="488"/>
        <item x="367"/>
        <item x="268"/>
        <item x="320"/>
        <item x="504"/>
        <item x="420"/>
        <item x="483"/>
        <item x="260"/>
        <item x="430"/>
        <item x="18"/>
        <item x="139"/>
        <item x="124"/>
        <item x="78"/>
        <item x="574"/>
        <item x="532"/>
        <item x="137"/>
        <item x="534"/>
        <item x="499"/>
        <item x="422"/>
        <item x="264"/>
        <item x="475"/>
        <item x="310"/>
        <item x="481"/>
        <item x="412"/>
        <item x="331"/>
        <item x="468"/>
        <item x="590"/>
        <item x="263"/>
        <item x="520"/>
        <item x="327"/>
        <item x="523"/>
        <item x="21"/>
        <item x="552"/>
        <item x="576"/>
        <item x="20"/>
        <item x="82"/>
        <item x="569"/>
        <item x="330"/>
        <item x="13"/>
        <item x="521"/>
        <item x="555"/>
        <item x="7"/>
        <item x="480"/>
        <item x="324"/>
        <item x="431"/>
        <item x="254"/>
        <item x="494"/>
        <item x="121"/>
        <item x="269"/>
        <item x="487"/>
        <item x="401"/>
        <item x="489"/>
        <item x="333"/>
        <item x="322"/>
        <item x="474"/>
        <item x="484"/>
        <item x="126"/>
        <item x="382"/>
        <item x="550"/>
        <item x="482"/>
        <item x="395"/>
        <item x="545"/>
        <item x="436"/>
        <item x="496"/>
        <item x="419"/>
        <item x="122"/>
        <item x="416"/>
        <item x="505"/>
        <item x="549"/>
        <item x="398"/>
        <item x="437"/>
        <item x="529"/>
        <item x="262"/>
        <item x="511"/>
        <item x="61"/>
        <item x="527"/>
        <item x="602"/>
        <item x="533"/>
        <item x="202"/>
        <item x="120"/>
        <item x="546"/>
        <item x="528"/>
        <item x="394"/>
        <item x="427"/>
        <item x="570"/>
        <item x="526"/>
        <item x="551"/>
        <item x="515"/>
        <item x="486"/>
        <item x="15"/>
        <item x="385"/>
        <item x="384"/>
        <item x="522"/>
        <item x="514"/>
        <item x="516"/>
        <item x="513"/>
        <item x="556"/>
        <item x="130"/>
        <item x="75"/>
        <item x="508"/>
        <item x="490"/>
        <item x="512"/>
        <item x="507"/>
        <item x="335"/>
        <item x="441"/>
        <item x="195"/>
        <item x="530"/>
        <item x="519"/>
        <item x="600"/>
        <item x="509"/>
        <item x="510"/>
        <item x="607"/>
        <item x="599"/>
        <item x="517"/>
        <item x="596"/>
        <item x="334"/>
        <item x="598"/>
        <item x="531"/>
        <item x="518"/>
        <item x="597"/>
        <item x="610"/>
        <item x="591"/>
        <item x="608"/>
        <item x="612"/>
        <item x="589"/>
        <item x="601"/>
        <item x="593"/>
        <item x="603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ckerDistance2" fld="4" subtotal="count" baseField="0" baseItem="0"/>
    <dataField name="Sum of TrackerDista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3CD9B-8E8A-4220-9D6A-02D73F02C00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nique id">
  <location ref="A3:F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formats count="20">
    <format dxfId="152">
      <pivotArea field="0" type="button" dataOnly="0" labelOnly="1" outline="0" axis="axisRow" fieldPosition="0"/>
    </format>
    <format dxfId="15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0">
      <pivotArea field="0" type="button" dataOnly="0" labelOnly="1" outline="0" axis="axisRow" fieldPosition="0"/>
    </format>
    <format dxfId="14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0" type="button" dataOnly="0" labelOnly="1" outline="0" axis="axisRow" fieldPosition="0"/>
    </format>
    <format dxfId="145">
      <pivotArea dataOnly="0" labelOnly="1" fieldPosition="0">
        <references count="1">
          <reference field="0" count="0"/>
        </references>
      </pivotArea>
    </format>
    <format dxfId="144">
      <pivotArea dataOnly="0" labelOnly="1" grandRow="1" outline="0" fieldPosition="0"/>
    </format>
    <format dxfId="14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42">
      <pivotArea outline="0" collapsedLevelsAreSubtotals="1" fieldPosition="0"/>
    </format>
    <format dxfId="141">
      <pivotArea dataOnly="0" labelOnly="1" fieldPosition="0">
        <references count="1">
          <reference field="0" count="0"/>
        </references>
      </pivotArea>
    </format>
    <format dxfId="140">
      <pivotArea dataOnly="0" labelOnly="1" grandRow="1" outline="0" fieldPosition="0"/>
    </format>
    <format dxfId="139">
      <pivotArea outline="0" collapsedLevelsAreSubtotals="1" fieldPosition="0"/>
    </format>
    <format dxfId="138">
      <pivotArea dataOnly="0" labelOnly="1" fieldPosition="0">
        <references count="1">
          <reference field="0" count="0"/>
        </references>
      </pivotArea>
    </format>
    <format dxfId="137">
      <pivotArea dataOnly="0" labelOnly="1" grandRow="1" outline="0" fieldPosition="0"/>
    </format>
    <format dxfId="136">
      <pivotArea field="0" type="button" dataOnly="0" labelOnly="1" outline="0" axis="axisRow" fieldPosition="0"/>
    </format>
    <format dxfId="13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34">
      <pivotArea dataOnly="0" labelOnly="1" fieldPosition="0">
        <references count="1">
          <reference field="0" count="0"/>
        </references>
      </pivotArea>
    </format>
    <format dxfId="133">
      <pivotArea dataOnly="0" labelOnly="1" grandRow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3" selected="0"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7E1ED-B7A2-46AD-A649-8737D303A71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I36" firstHeaderRow="1" firstDataRow="2" firstDataCol="1"/>
  <pivotFields count="15">
    <pivotField axis="axisCol"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97AC8-8DD7-41E4-B4CB-7B39F2F5D79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E36" firstHeaderRow="1" firstDataRow="2" firstDataCol="1"/>
  <pivotFields count="16">
    <pivotField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2"/>
        <item x="1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unt of User Category" fld="15" subtotal="count" baseField="0" baseItem="0"/>
  </dataFields>
  <formats count="21">
    <format dxfId="132">
      <pivotArea type="all" dataOnly="0" outline="0" fieldPosition="0"/>
    </format>
    <format dxfId="131">
      <pivotArea type="origin" dataOnly="0" labelOnly="1" outline="0" fieldPosition="0"/>
    </format>
    <format dxfId="130">
      <pivotArea field="15" type="button" dataOnly="0" labelOnly="1" outline="0" axis="axisCol" fieldPosition="0"/>
    </format>
    <format dxfId="129">
      <pivotArea type="topRight" dataOnly="0" labelOnly="1" outline="0" fieldPosition="0"/>
    </format>
    <format dxfId="128">
      <pivotArea field="1" type="button" dataOnly="0" labelOnly="1" outline="0" axis="axisRow" fieldPosition="0"/>
    </format>
    <format dxfId="127">
      <pivotArea dataOnly="0" labelOnly="1" fieldPosition="0">
        <references count="1">
          <reference field="15" count="0"/>
        </references>
      </pivotArea>
    </format>
    <format dxfId="126">
      <pivotArea dataOnly="0" labelOnly="1" grandCol="1" outline="0" fieldPosition="0"/>
    </format>
    <format dxfId="125">
      <pivotArea outline="0" collapsedLevelsAreSubtotals="1" fieldPosition="0"/>
    </format>
    <format dxfId="124">
      <pivotArea dataOnly="0" labelOnly="1" fieldPosition="0">
        <references count="1">
          <reference field="1" count="0"/>
        </references>
      </pivotArea>
    </format>
    <format dxfId="123">
      <pivotArea dataOnly="0" labelOnly="1" grandRow="1" outline="0" fieldPosition="0"/>
    </format>
    <format dxfId="122">
      <pivotArea outline="0" collapsedLevelsAreSubtotals="1" fieldPosition="0"/>
    </format>
    <format dxfId="121">
      <pivotArea dataOnly="0" labelOnly="1" fieldPosition="0">
        <references count="1">
          <reference field="1" count="0"/>
        </references>
      </pivotArea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1" count="0"/>
        </references>
      </pivotArea>
    </format>
    <format dxfId="118">
      <pivotArea dataOnly="0" labelOnly="1" grandRow="1" outline="0" fieldPosition="0"/>
    </format>
    <format dxfId="117">
      <pivotArea type="origin" dataOnly="0" labelOnly="1" outline="0" fieldPosition="0"/>
    </format>
    <format dxfId="116">
      <pivotArea field="15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5" count="0"/>
        </references>
      </pivotArea>
    </format>
    <format dxfId="1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ABB9E-9FD5-465D-A39B-1FCD4549B2E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C35" firstHeaderRow="0" firstDataRow="1" firstDataCol="1"/>
  <pivotFields count="16">
    <pivotField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dataField="1" showAll="0">
      <items count="616">
        <item x="28"/>
        <item x="94"/>
        <item x="294"/>
        <item x="103"/>
        <item x="275"/>
        <item x="272"/>
        <item x="586"/>
        <item x="109"/>
        <item x="111"/>
        <item x="93"/>
        <item x="163"/>
        <item x="108"/>
        <item x="105"/>
        <item x="587"/>
        <item x="276"/>
        <item x="285"/>
        <item x="399"/>
        <item x="462"/>
        <item x="104"/>
        <item x="270"/>
        <item x="145"/>
        <item x="180"/>
        <item x="107"/>
        <item x="408"/>
        <item x="184"/>
        <item x="306"/>
        <item x="526"/>
        <item x="66"/>
        <item x="114"/>
        <item x="85"/>
        <item x="32"/>
        <item x="179"/>
        <item x="116"/>
        <item x="53"/>
        <item x="55"/>
        <item x="112"/>
        <item x="589"/>
        <item x="405"/>
        <item x="414"/>
        <item x="115"/>
        <item x="273"/>
        <item x="50"/>
        <item x="343"/>
        <item x="466"/>
        <item x="274"/>
        <item x="51"/>
        <item x="110"/>
        <item x="590"/>
        <item x="102"/>
        <item x="106"/>
        <item x="341"/>
        <item x="148"/>
        <item x="463"/>
        <item x="46"/>
        <item x="144"/>
        <item x="584"/>
        <item x="52"/>
        <item x="583"/>
        <item x="79"/>
        <item x="549"/>
        <item x="100"/>
        <item x="65"/>
        <item x="465"/>
        <item x="45"/>
        <item x="544"/>
        <item x="149"/>
        <item x="43"/>
        <item x="113"/>
        <item x="36"/>
        <item x="56"/>
        <item x="353"/>
        <item x="340"/>
        <item x="585"/>
        <item x="57"/>
        <item x="146"/>
        <item x="142"/>
        <item x="188"/>
        <item x="244"/>
        <item x="150"/>
        <item x="72"/>
        <item x="54"/>
        <item x="90"/>
        <item x="347"/>
        <item x="155"/>
        <item x="173"/>
        <item x="178"/>
        <item x="74"/>
        <item x="563"/>
        <item x="559"/>
        <item x="566"/>
        <item x="97"/>
        <item x="143"/>
        <item x="69"/>
        <item x="177"/>
        <item x="400"/>
        <item x="182"/>
        <item x="313"/>
        <item x="297"/>
        <item x="492"/>
        <item x="89"/>
        <item x="354"/>
        <item x="344"/>
        <item x="339"/>
        <item x="70"/>
        <item x="39"/>
        <item x="358"/>
        <item x="284"/>
        <item x="67"/>
        <item x="101"/>
        <item x="404"/>
        <item x="77"/>
        <item x="140"/>
        <item x="411"/>
        <item x="540"/>
        <item x="577"/>
        <item x="176"/>
        <item x="460"/>
        <item x="154"/>
        <item x="555"/>
        <item x="288"/>
        <item x="91"/>
        <item x="350"/>
        <item x="298"/>
        <item x="355"/>
        <item x="92"/>
        <item x="181"/>
        <item x="141"/>
        <item x="280"/>
        <item x="351"/>
        <item x="397"/>
        <item x="366"/>
        <item x="293"/>
        <item x="80"/>
        <item x="277"/>
        <item x="37"/>
        <item x="228"/>
        <item x="99"/>
        <item x="87"/>
        <item x="282"/>
        <item x="185"/>
        <item x="299"/>
        <item x="469"/>
        <item x="235"/>
        <item x="346"/>
        <item x="409"/>
        <item x="226"/>
        <item x="360"/>
        <item x="168"/>
        <item x="175"/>
        <item x="161"/>
        <item x="374"/>
        <item x="187"/>
        <item x="33"/>
        <item x="167"/>
        <item x="574"/>
        <item x="479"/>
        <item x="357"/>
        <item x="96"/>
        <item x="365"/>
        <item x="243"/>
        <item x="356"/>
        <item x="206"/>
        <item x="472"/>
        <item x="196"/>
        <item x="607"/>
        <item x="152"/>
        <item x="435"/>
        <item x="157"/>
        <item x="151"/>
        <item x="467"/>
        <item x="493"/>
        <item x="174"/>
        <item x="153"/>
        <item x="418"/>
        <item x="292"/>
        <item x="60"/>
        <item x="433"/>
        <item x="439"/>
        <item x="588"/>
        <item x="41"/>
        <item x="283"/>
        <item x="415"/>
        <item x="286"/>
        <item x="171"/>
        <item x="34"/>
        <item x="158"/>
        <item x="251"/>
        <item x="239"/>
        <item x="567"/>
        <item x="38"/>
        <item x="565"/>
        <item x="378"/>
        <item x="169"/>
        <item x="189"/>
        <item x="125"/>
        <item x="42"/>
        <item x="342"/>
        <item x="376"/>
        <item x="545"/>
        <item x="541"/>
        <item x="47"/>
        <item x="190"/>
        <item x="156"/>
        <item x="281"/>
        <item x="348"/>
        <item x="170"/>
        <item x="86"/>
        <item x="198"/>
        <item x="76"/>
        <item x="287"/>
        <item x="147"/>
        <item x="361"/>
        <item x="474"/>
        <item x="543"/>
        <item x="554"/>
        <item x="30"/>
        <item x="579"/>
        <item x="98"/>
        <item x="345"/>
        <item x="238"/>
        <item x="458"/>
        <item x="233"/>
        <item x="216"/>
        <item x="136"/>
        <item x="452"/>
        <item x="231"/>
        <item x="225"/>
        <item x="580"/>
        <item x="428"/>
        <item x="457"/>
        <item x="451"/>
        <item x="363"/>
        <item x="68"/>
        <item x="172"/>
        <item x="258"/>
        <item x="83"/>
        <item x="166"/>
        <item x="49"/>
        <item x="217"/>
        <item x="186"/>
        <item x="222"/>
        <item x="183"/>
        <item x="349"/>
        <item x="257"/>
        <item x="221"/>
        <item x="237"/>
        <item x="160"/>
        <item x="454"/>
        <item x="227"/>
        <item x="208"/>
        <item x="456"/>
        <item x="429"/>
        <item x="362"/>
        <item x="201"/>
        <item x="352"/>
        <item x="63"/>
        <item x="289"/>
        <item x="450"/>
        <item x="373"/>
        <item x="211"/>
        <item x="88"/>
        <item x="234"/>
        <item x="464"/>
        <item x="380"/>
        <item x="383"/>
        <item x="29"/>
        <item x="95"/>
        <item x="312"/>
        <item x="369"/>
        <item x="304"/>
        <item x="212"/>
        <item x="480"/>
        <item x="438"/>
        <item x="219"/>
        <item x="241"/>
        <item x="44"/>
        <item x="197"/>
        <item x="290"/>
        <item x="164"/>
        <item x="305"/>
        <item x="447"/>
        <item x="218"/>
        <item x="40"/>
        <item x="223"/>
        <item x="379"/>
        <item x="525"/>
        <item x="504"/>
        <item x="224"/>
        <item x="393"/>
        <item x="434"/>
        <item x="368"/>
        <item x="497"/>
        <item x="220"/>
        <item x="209"/>
        <item x="426"/>
        <item x="387"/>
        <item x="444"/>
        <item x="240"/>
        <item x="448"/>
        <item x="58"/>
        <item x="459"/>
        <item x="558"/>
        <item x="232"/>
        <item x="453"/>
        <item x="207"/>
        <item x="31"/>
        <item x="449"/>
        <item x="461"/>
        <item x="252"/>
        <item x="214"/>
        <item x="295"/>
        <item x="296"/>
        <item x="377"/>
        <item x="230"/>
        <item x="370"/>
        <item x="246"/>
        <item x="236"/>
        <item x="417"/>
        <item x="537"/>
        <item x="359"/>
        <item x="271"/>
        <item x="315"/>
        <item x="538"/>
        <item x="499"/>
        <item x="442"/>
        <item x="300"/>
        <item x="423"/>
        <item x="242"/>
        <item x="307"/>
        <item x="372"/>
        <item x="203"/>
        <item x="3"/>
        <item x="413"/>
        <item x="213"/>
        <item x="371"/>
        <item x="9"/>
        <item x="215"/>
        <item x="62"/>
        <item x="204"/>
        <item x="364"/>
        <item x="12"/>
        <item x="311"/>
        <item x="582"/>
        <item x="569"/>
        <item x="308"/>
        <item x="5"/>
        <item x="508"/>
        <item x="500"/>
        <item x="25"/>
        <item x="575"/>
        <item x="162"/>
        <item x="229"/>
        <item x="301"/>
        <item x="210"/>
        <item x="84"/>
        <item x="8"/>
        <item x="193"/>
        <item x="245"/>
        <item x="319"/>
        <item x="2"/>
        <item x="200"/>
        <item x="502"/>
        <item x="568"/>
        <item x="562"/>
        <item x="19"/>
        <item x="318"/>
        <item x="191"/>
        <item x="73"/>
        <item x="425"/>
        <item x="291"/>
        <item x="471"/>
        <item x="561"/>
        <item x="194"/>
        <item x="314"/>
        <item x="1"/>
        <item x="392"/>
        <item x="192"/>
        <item x="309"/>
        <item x="261"/>
        <item x="119"/>
        <item x="326"/>
        <item x="445"/>
        <item x="81"/>
        <item x="129"/>
        <item x="17"/>
        <item x="536"/>
        <item x="594"/>
        <item x="135"/>
        <item x="128"/>
        <item x="71"/>
        <item x="302"/>
        <item x="446"/>
        <item x="564"/>
        <item x="199"/>
        <item x="303"/>
        <item x="132"/>
        <item x="388"/>
        <item x="278"/>
        <item x="332"/>
        <item x="421"/>
        <item x="131"/>
        <item x="35"/>
        <item x="486"/>
        <item x="386"/>
        <item x="455"/>
        <item x="165"/>
        <item x="118"/>
        <item x="159"/>
        <item x="375"/>
        <item x="205"/>
        <item x="256"/>
        <item x="403"/>
        <item x="391"/>
        <item x="581"/>
        <item x="24"/>
        <item x="26"/>
        <item x="267"/>
        <item x="259"/>
        <item x="406"/>
        <item x="27"/>
        <item x="316"/>
        <item x="248"/>
        <item x="250"/>
        <item x="338"/>
        <item x="336"/>
        <item x="573"/>
        <item x="323"/>
        <item x="328"/>
        <item x="539"/>
        <item x="337"/>
        <item x="396"/>
        <item x="127"/>
        <item x="59"/>
        <item x="23"/>
        <item x="389"/>
        <item x="402"/>
        <item x="253"/>
        <item x="424"/>
        <item x="611"/>
        <item x="321"/>
        <item x="10"/>
        <item x="613"/>
        <item x="4"/>
        <item x="64"/>
        <item x="570"/>
        <item x="608"/>
        <item x="390"/>
        <item x="478"/>
        <item x="432"/>
        <item x="266"/>
        <item x="133"/>
        <item x="503"/>
        <item x="606"/>
        <item x="407"/>
        <item x="117"/>
        <item x="134"/>
        <item x="505"/>
        <item x="410"/>
        <item x="329"/>
        <item x="440"/>
        <item x="279"/>
        <item x="317"/>
        <item x="255"/>
        <item x="0"/>
        <item x="16"/>
        <item x="473"/>
        <item x="542"/>
        <item x="265"/>
        <item x="6"/>
        <item x="325"/>
        <item x="597"/>
        <item x="443"/>
        <item x="475"/>
        <item x="123"/>
        <item x="249"/>
        <item x="14"/>
        <item x="596"/>
        <item x="548"/>
        <item x="22"/>
        <item x="138"/>
        <item x="247"/>
        <item x="381"/>
        <item x="11"/>
        <item x="560"/>
        <item x="367"/>
        <item x="268"/>
        <item x="320"/>
        <item x="506"/>
        <item x="420"/>
        <item x="494"/>
        <item x="484"/>
        <item x="260"/>
        <item x="430"/>
        <item x="18"/>
        <item x="470"/>
        <item x="139"/>
        <item x="124"/>
        <item x="78"/>
        <item x="576"/>
        <item x="533"/>
        <item x="137"/>
        <item x="535"/>
        <item x="501"/>
        <item x="422"/>
        <item x="264"/>
        <item x="310"/>
        <item x="412"/>
        <item x="331"/>
        <item x="468"/>
        <item x="592"/>
        <item x="263"/>
        <item x="522"/>
        <item x="327"/>
        <item x="477"/>
        <item x="21"/>
        <item x="553"/>
        <item x="578"/>
        <item x="20"/>
        <item x="82"/>
        <item x="571"/>
        <item x="330"/>
        <item x="13"/>
        <item x="523"/>
        <item x="556"/>
        <item x="7"/>
        <item x="324"/>
        <item x="431"/>
        <item x="254"/>
        <item x="121"/>
        <item x="269"/>
        <item x="488"/>
        <item x="401"/>
        <item x="490"/>
        <item x="333"/>
        <item x="322"/>
        <item x="476"/>
        <item x="489"/>
        <item x="485"/>
        <item x="126"/>
        <item x="382"/>
        <item x="551"/>
        <item x="395"/>
        <item x="482"/>
        <item x="546"/>
        <item x="436"/>
        <item x="498"/>
        <item x="419"/>
        <item x="122"/>
        <item x="416"/>
        <item x="507"/>
        <item x="550"/>
        <item x="398"/>
        <item x="495"/>
        <item x="437"/>
        <item x="481"/>
        <item x="530"/>
        <item x="262"/>
        <item x="496"/>
        <item x="513"/>
        <item x="61"/>
        <item x="528"/>
        <item x="604"/>
        <item x="483"/>
        <item x="534"/>
        <item x="202"/>
        <item x="120"/>
        <item x="547"/>
        <item x="529"/>
        <item x="394"/>
        <item x="427"/>
        <item x="572"/>
        <item x="527"/>
        <item x="552"/>
        <item x="517"/>
        <item x="15"/>
        <item x="385"/>
        <item x="384"/>
        <item x="524"/>
        <item x="516"/>
        <item x="518"/>
        <item x="515"/>
        <item x="557"/>
        <item x="130"/>
        <item x="75"/>
        <item x="487"/>
        <item x="510"/>
        <item x="514"/>
        <item x="509"/>
        <item x="491"/>
        <item x="335"/>
        <item x="441"/>
        <item x="195"/>
        <item x="531"/>
        <item x="521"/>
        <item x="602"/>
        <item x="511"/>
        <item x="512"/>
        <item x="609"/>
        <item x="601"/>
        <item x="519"/>
        <item x="598"/>
        <item x="334"/>
        <item x="600"/>
        <item x="532"/>
        <item x="520"/>
        <item x="599"/>
        <item x="612"/>
        <item x="593"/>
        <item x="610"/>
        <item x="614"/>
        <item x="591"/>
        <item x="603"/>
        <item x="595"/>
        <item x="605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Distance" fld="3" baseField="0" baseItem="0"/>
    <dataField name="Count of Id" fld="0" subtotal="count" baseField="1" baseItem="0"/>
  </dataFields>
  <formats count="16"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1" type="button" dataOnly="0" labelOnly="1" outline="0" axis="axisRow" fieldPosition="0"/>
    </format>
    <format dxfId="108">
      <pivotArea dataOnly="0" labelOnly="1" fieldPosition="0">
        <references count="1">
          <reference field="1" count="0"/>
        </references>
      </pivotArea>
    </format>
    <format dxfId="107">
      <pivotArea dataOnly="0" labelOnly="1" grandRow="1" outline="0" fieldPosition="0"/>
    </format>
    <format dxfId="1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5">
      <pivotArea field="1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">
      <pivotArea outline="0" collapsedLevelsAreSubtotals="1" fieldPosition="0"/>
    </format>
    <format dxfId="102">
      <pivotArea dataOnly="0" labelOnly="1" fieldPosition="0">
        <references count="1">
          <reference field="1" count="0"/>
        </references>
      </pivotArea>
    </format>
    <format dxfId="101">
      <pivotArea dataOnly="0" labelOnly="1" grandRow="1" outline="0" fieldPosition="0"/>
    </format>
    <format dxfId="100">
      <pivotArea outline="0" collapsedLevelsAreSubtotals="1" fieldPosition="0"/>
    </format>
    <format dxfId="99">
      <pivotArea dataOnly="0" labelOnly="1" fieldPosition="0">
        <references count="1">
          <reference field="1" count="0"/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1" count="0"/>
        </references>
      </pivotArea>
    </format>
    <format dxfId="9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BAC7A-774C-468D-96E9-9C88BB71ED2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F35" firstHeaderRow="0" firstDataRow="1" firstDataCol="1"/>
  <pivotFields count="17">
    <pivotField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>
      <items count="843">
        <item x="30"/>
        <item x="104"/>
        <item x="100"/>
        <item x="603"/>
        <item x="324"/>
        <item x="368"/>
        <item x="344"/>
        <item x="663"/>
        <item x="238"/>
        <item x="112"/>
        <item x="325"/>
        <item x="321"/>
        <item x="799"/>
        <item x="118"/>
        <item x="121"/>
        <item x="99"/>
        <item x="117"/>
        <item x="187"/>
        <item x="114"/>
        <item x="802"/>
        <item x="326"/>
        <item x="335"/>
        <item x="597"/>
        <item x="492"/>
        <item x="113"/>
        <item x="600"/>
        <item x="319"/>
        <item x="429"/>
        <item x="209"/>
        <item x="164"/>
        <item x="207"/>
        <item x="116"/>
        <item x="708"/>
        <item x="212"/>
        <item x="503"/>
        <item x="796"/>
        <item x="71"/>
        <item x="358"/>
        <item x="592"/>
        <item x="795"/>
        <item x="803"/>
        <item x="126"/>
        <item x="91"/>
        <item x="34"/>
        <item x="206"/>
        <item x="608"/>
        <item x="808"/>
        <item x="468"/>
        <item x="123"/>
        <item x="205"/>
        <item x="55"/>
        <item x="58"/>
        <item x="804"/>
        <item x="127"/>
        <item x="499"/>
        <item x="809"/>
        <item x="510"/>
        <item x="322"/>
        <item x="605"/>
        <item x="709"/>
        <item x="323"/>
        <item x="407"/>
        <item x="408"/>
        <item x="110"/>
        <item x="120"/>
        <item x="128"/>
        <item x="52"/>
        <item x="56"/>
        <item x="742"/>
        <item x="598"/>
        <item x="115"/>
        <item x="53"/>
        <item x="111"/>
        <item x="405"/>
        <item x="345"/>
        <item x="811"/>
        <item x="84"/>
        <item x="48"/>
        <item x="810"/>
        <item x="166"/>
        <item x="70"/>
        <item x="168"/>
        <item x="54"/>
        <item x="797"/>
        <item x="602"/>
        <item x="594"/>
        <item x="601"/>
        <item x="244"/>
        <item x="163"/>
        <item x="794"/>
        <item x="108"/>
        <item x="220"/>
        <item x="723"/>
        <item x="124"/>
        <item x="495"/>
        <item x="735"/>
        <item x="486"/>
        <item x="47"/>
        <item x="669"/>
        <item x="730"/>
        <item x="45"/>
        <item x="169"/>
        <item x="38"/>
        <item x="421"/>
        <item x="762"/>
        <item x="119"/>
        <item x="754"/>
        <item x="401"/>
        <item x="59"/>
        <item x="61"/>
        <item x="561"/>
        <item x="772"/>
        <item x="77"/>
        <item x="289"/>
        <item x="217"/>
        <item x="515"/>
        <item x="60"/>
        <item x="769"/>
        <item x="798"/>
        <item x="79"/>
        <item x="400"/>
        <item x="154"/>
        <item x="74"/>
        <item x="165"/>
        <item x="161"/>
        <item x="563"/>
        <item x="399"/>
        <item x="412"/>
        <item x="556"/>
        <item x="199"/>
        <item x="204"/>
        <item x="96"/>
        <item x="541"/>
        <item x="57"/>
        <item x="449"/>
        <item x="770"/>
        <item x="171"/>
        <item x="254"/>
        <item x="670"/>
        <item x="103"/>
        <item x="75"/>
        <item x="635"/>
        <item x="203"/>
        <item x="178"/>
        <item x="210"/>
        <item x="364"/>
        <item x="72"/>
        <item x="334"/>
        <item x="348"/>
        <item x="749"/>
        <item x="493"/>
        <item x="453"/>
        <item x="82"/>
        <item x="122"/>
        <item x="688"/>
        <item x="125"/>
        <item x="422"/>
        <item x="409"/>
        <item x="162"/>
        <item x="280"/>
        <item x="95"/>
        <item x="773"/>
        <item x="427"/>
        <item x="404"/>
        <item x="192"/>
        <item x="402"/>
        <item x="338"/>
        <item x="107"/>
        <item x="41"/>
        <item x="543"/>
        <item x="590"/>
        <item x="109"/>
        <item x="800"/>
        <item x="351"/>
        <item x="498"/>
        <item x="202"/>
        <item x="631"/>
        <item x="184"/>
        <item x="727"/>
        <item x="507"/>
        <item x="85"/>
        <item x="330"/>
        <item x="159"/>
        <item x="761"/>
        <item x="566"/>
        <item x="415"/>
        <item x="327"/>
        <item x="349"/>
        <item x="778"/>
        <item x="784"/>
        <item x="423"/>
        <item x="97"/>
        <item x="332"/>
        <item x="766"/>
        <item x="567"/>
        <item x="208"/>
        <item x="98"/>
        <item x="640"/>
        <item x="374"/>
        <item x="416"/>
        <item x="604"/>
        <item x="177"/>
        <item x="593"/>
        <item x="343"/>
        <item x="270"/>
        <item x="831"/>
        <item x="438"/>
        <item x="488"/>
        <item x="214"/>
        <item x="278"/>
        <item x="106"/>
        <item x="514"/>
        <item x="93"/>
        <item x="560"/>
        <item x="350"/>
        <item x="264"/>
        <item x="540"/>
        <item x="39"/>
        <item x="431"/>
        <item x="160"/>
        <item x="719"/>
        <item x="411"/>
        <item x="767"/>
        <item x="617"/>
        <item x="194"/>
        <item x="517"/>
        <item x="201"/>
        <item x="430"/>
        <item x="726"/>
        <item x="547"/>
        <item x="216"/>
        <item x="591"/>
        <item x="504"/>
        <item x="424"/>
        <item x="213"/>
        <item x="193"/>
        <item x="538"/>
        <item x="418"/>
        <item x="722"/>
        <item x="801"/>
        <item x="288"/>
        <item x="65"/>
        <item x="451"/>
        <item x="639"/>
        <item x="426"/>
        <item x="771"/>
        <item x="530"/>
        <item x="35"/>
        <item x="102"/>
        <item x="336"/>
        <item x="437"/>
        <item x="753"/>
        <item x="237"/>
        <item x="624"/>
        <item x="226"/>
        <item x="587"/>
        <item x="286"/>
        <item x="185"/>
        <item x="333"/>
        <item x="609"/>
        <item x="578"/>
        <item x="768"/>
        <item x="200"/>
        <item x="654"/>
        <item x="607"/>
        <item x="342"/>
        <item x="774"/>
        <item x="748"/>
        <item x="579"/>
        <item x="491"/>
        <item x="660"/>
        <item x="584"/>
        <item x="788"/>
        <item x="331"/>
        <item x="576"/>
        <item x="629"/>
        <item x="173"/>
        <item x="337"/>
        <item x="235"/>
        <item x="180"/>
        <item x="283"/>
        <item x="197"/>
        <item x="139"/>
        <item x="172"/>
        <item x="583"/>
        <item x="756"/>
        <item x="43"/>
        <item x="511"/>
        <item x="174"/>
        <item x="299"/>
        <item x="471"/>
        <item x="586"/>
        <item x="789"/>
        <item x="81"/>
        <item x="406"/>
        <item x="805"/>
        <item x="781"/>
        <item x="36"/>
        <item x="195"/>
        <item x="417"/>
        <item x="218"/>
        <item x="575"/>
        <item x="736"/>
        <item x="589"/>
        <item x="459"/>
        <item x="413"/>
        <item x="585"/>
        <item x="40"/>
        <item x="574"/>
        <item x="175"/>
        <item x="529"/>
        <item x="219"/>
        <item x="457"/>
        <item x="268"/>
        <item x="728"/>
        <item x="49"/>
        <item x="44"/>
        <item x="463"/>
        <item x="467"/>
        <item x="455"/>
        <item x="196"/>
        <item x="181"/>
        <item x="373"/>
        <item x="764"/>
        <item x="73"/>
        <item x="89"/>
        <item x="92"/>
        <item x="153"/>
        <item x="228"/>
        <item x="634"/>
        <item x="88"/>
        <item x="282"/>
        <item x="580"/>
        <item x="582"/>
        <item x="276"/>
        <item x="432"/>
        <item x="531"/>
        <item x="630"/>
        <item x="733"/>
        <item x="410"/>
        <item x="251"/>
        <item x="461"/>
        <item x="573"/>
        <item x="441"/>
        <item x="274"/>
        <item x="105"/>
        <item x="419"/>
        <item x="480"/>
        <item x="558"/>
        <item x="32"/>
        <item x="179"/>
        <item x="760"/>
        <item x="472"/>
        <item x="263"/>
        <item x="599"/>
        <item x="306"/>
        <item x="68"/>
        <item x="707"/>
        <item x="568"/>
        <item x="546"/>
        <item x="51"/>
        <item x="807"/>
        <item x="198"/>
        <item x="305"/>
        <item x="403"/>
        <item x="460"/>
        <item x="167"/>
        <item x="414"/>
        <item x="476"/>
        <item x="191"/>
        <item x="249"/>
        <item x="434"/>
        <item x="425"/>
        <item x="565"/>
        <item x="564"/>
        <item x="752"/>
        <item x="256"/>
        <item x="252"/>
        <item x="215"/>
        <item x="281"/>
        <item x="258"/>
        <item x="260"/>
        <item x="536"/>
        <item x="211"/>
        <item x="273"/>
        <item x="420"/>
        <item x="259"/>
        <item x="539"/>
        <item x="269"/>
        <item x="176"/>
        <item x="240"/>
        <item x="553"/>
        <item x="737"/>
        <item x="527"/>
        <item x="292"/>
        <item x="569"/>
        <item x="588"/>
        <item x="277"/>
        <item x="266"/>
        <item x="339"/>
        <item x="245"/>
        <item x="433"/>
        <item x="577"/>
        <item x="231"/>
        <item x="447"/>
        <item x="572"/>
        <item x="462"/>
        <item x="758"/>
        <item x="675"/>
        <item x="450"/>
        <item x="285"/>
        <item x="241"/>
        <item x="255"/>
        <item x="533"/>
        <item x="94"/>
        <item x="246"/>
        <item x="356"/>
        <item x="63"/>
        <item x="721"/>
        <item x="101"/>
        <item x="641"/>
        <item x="841"/>
        <item x="647"/>
        <item x="443"/>
        <item x="516"/>
        <item x="478"/>
        <item x="31"/>
        <item x="265"/>
        <item x="183"/>
        <item x="275"/>
        <item x="340"/>
        <item x="551"/>
        <item x="357"/>
        <item x="483"/>
        <item x="454"/>
        <item x="792"/>
        <item x="253"/>
        <item x="227"/>
        <item x="267"/>
        <item x="261"/>
        <item x="284"/>
        <item x="777"/>
        <item x="595"/>
        <item x="571"/>
        <item x="262"/>
        <item x="524"/>
        <item x="806"/>
        <item x="46"/>
        <item x="763"/>
        <item x="257"/>
        <item x="785"/>
        <item x="242"/>
        <item x="42"/>
        <item x="320"/>
        <item x="442"/>
        <item x="681"/>
        <item x="759"/>
        <item x="188"/>
        <item x="662"/>
        <item x="518"/>
        <item x="479"/>
        <item x="775"/>
        <item x="793"/>
        <item x="757"/>
        <item x="67"/>
        <item x="372"/>
        <item x="466"/>
        <item x="239"/>
        <item x="272"/>
        <item x="290"/>
        <item x="279"/>
        <item x="248"/>
        <item x="371"/>
        <item x="542"/>
        <item x="189"/>
        <item x="732"/>
        <item x="300"/>
        <item x="559"/>
        <item x="346"/>
        <item x="436"/>
        <item x="347"/>
        <item x="293"/>
        <item x="473"/>
        <item x="720"/>
        <item x="428"/>
        <item x="33"/>
        <item x="458"/>
        <item x="158"/>
        <item x="661"/>
        <item x="367"/>
        <item x="287"/>
        <item x="765"/>
        <item x="444"/>
        <item x="90"/>
        <item x="526"/>
        <item x="247"/>
        <item x="790"/>
        <item x="386"/>
        <item x="724"/>
        <item x="352"/>
        <item x="359"/>
        <item x="731"/>
        <item x="250"/>
        <item x="745"/>
        <item x="78"/>
        <item x="555"/>
        <item x="776"/>
        <item x="446"/>
        <item x="477"/>
        <item x="383"/>
        <item x="667"/>
        <item x="233"/>
        <item x="234"/>
        <item x="366"/>
        <item x="570"/>
        <item x="363"/>
        <item x="554"/>
        <item x="445"/>
        <item x="687"/>
        <item x="557"/>
        <item x="440"/>
        <item x="392"/>
        <item x="509"/>
        <item x="435"/>
        <item x="360"/>
        <item x="243"/>
        <item x="5"/>
        <item x="271"/>
        <item x="828"/>
        <item x="668"/>
        <item x="3"/>
        <item x="505"/>
        <item x="86"/>
        <item x="562"/>
        <item x="485"/>
        <item x="9"/>
        <item x="664"/>
        <item x="581"/>
        <item x="532"/>
        <item x="791"/>
        <item x="522"/>
        <item x="353"/>
        <item x="76"/>
        <item x="474"/>
        <item x="291"/>
        <item x="12"/>
        <item x="678"/>
        <item x="378"/>
        <item x="26"/>
        <item x="385"/>
        <item x="230"/>
        <item x="623"/>
        <item x="783"/>
        <item x="671"/>
        <item x="389"/>
        <item x="133"/>
        <item x="221"/>
        <item x="142"/>
        <item x="369"/>
        <item x="223"/>
        <item x="144"/>
        <item x="475"/>
        <item x="611"/>
        <item x="627"/>
        <item x="143"/>
        <item x="376"/>
        <item x="606"/>
        <item x="398"/>
        <item x="725"/>
        <item x="341"/>
        <item x="396"/>
        <item x="152"/>
        <item x="734"/>
        <item x="381"/>
        <item x="145"/>
        <item x="328"/>
        <item x="388"/>
        <item x="679"/>
        <item x="397"/>
        <item x="448"/>
        <item x="620"/>
        <item x="222"/>
        <item x="365"/>
        <item x="148"/>
        <item x="672"/>
        <item x="309"/>
        <item x="295"/>
        <item x="361"/>
        <item x="619"/>
        <item x="549"/>
        <item x="2"/>
        <item x="224"/>
        <item x="779"/>
        <item x="699"/>
        <item x="628"/>
        <item x="37"/>
        <item x="147"/>
        <item x="8"/>
        <item x="377"/>
        <item x="19"/>
        <item x="452"/>
        <item x="484"/>
        <item x="307"/>
        <item x="684"/>
        <item x="186"/>
        <item x="837"/>
        <item x="665"/>
        <item x="131"/>
        <item x="62"/>
        <item x="190"/>
        <item x="839"/>
        <item x="1"/>
        <item x="613"/>
        <item x="622"/>
        <item x="596"/>
        <item x="354"/>
        <item x="355"/>
        <item x="832"/>
        <item x="525"/>
        <item x="830"/>
        <item x="500"/>
        <item x="680"/>
        <item x="370"/>
        <item x="229"/>
        <item x="375"/>
        <item x="132"/>
        <item x="64"/>
        <item x="537"/>
        <item x="648"/>
        <item x="22"/>
        <item x="825"/>
        <item x="673"/>
        <item x="548"/>
        <item x="464"/>
        <item x="303"/>
        <item x="638"/>
        <item x="17"/>
        <item x="384"/>
        <item x="822"/>
        <item x="741"/>
        <item x="69"/>
        <item x="729"/>
        <item x="659"/>
        <item x="141"/>
        <item x="304"/>
        <item x="502"/>
        <item x="612"/>
        <item x="755"/>
        <item x="236"/>
        <item x="456"/>
        <item x="658"/>
        <item x="552"/>
        <item x="136"/>
        <item x="315"/>
        <item x="674"/>
        <item x="487"/>
        <item x="512"/>
        <item x="298"/>
        <item x="296"/>
        <item x="314"/>
        <item x="497"/>
        <item x="329"/>
        <item x="150"/>
        <item x="615"/>
        <item x="129"/>
        <item x="501"/>
        <item x="151"/>
        <item x="25"/>
        <item x="786"/>
        <item x="27"/>
        <item x="130"/>
        <item x="301"/>
        <item x="519"/>
        <item x="626"/>
        <item x="379"/>
        <item x="24"/>
        <item x="182"/>
        <item x="149"/>
        <item x="747"/>
        <item x="28"/>
        <item x="718"/>
        <item x="521"/>
        <item x="313"/>
        <item x="706"/>
        <item x="836"/>
        <item x="632"/>
        <item x="496"/>
        <item x="170"/>
        <item x="534"/>
        <item x="391"/>
        <item x="738"/>
        <item x="677"/>
        <item x="750"/>
        <item x="297"/>
        <item x="704"/>
        <item x="787"/>
        <item x="137"/>
        <item x="682"/>
        <item x="716"/>
        <item x="780"/>
        <item x="387"/>
        <item x="523"/>
        <item x="621"/>
        <item x="4"/>
        <item x="703"/>
        <item x="465"/>
        <item x="390"/>
        <item x="10"/>
        <item x="29"/>
        <item x="156"/>
        <item x="683"/>
        <item x="506"/>
        <item x="83"/>
        <item x="482"/>
        <item x="637"/>
        <item x="625"/>
        <item x="138"/>
        <item x="382"/>
        <item x="824"/>
        <item x="6"/>
        <item x="655"/>
        <item x="744"/>
        <item x="318"/>
        <item x="16"/>
        <item x="0"/>
        <item x="393"/>
        <item x="610"/>
        <item x="380"/>
        <item x="308"/>
        <item x="618"/>
        <item x="157"/>
        <item x="739"/>
        <item x="535"/>
        <item x="87"/>
        <item x="155"/>
        <item x="815"/>
        <item x="294"/>
        <item x="140"/>
        <item x="651"/>
        <item x="312"/>
        <item x="685"/>
        <item x="316"/>
        <item x="743"/>
        <item x="362"/>
        <item x="439"/>
        <item x="645"/>
        <item x="14"/>
        <item x="614"/>
        <item x="713"/>
        <item x="544"/>
        <item x="834"/>
        <item x="23"/>
        <item x="302"/>
        <item x="135"/>
        <item x="636"/>
        <item x="643"/>
        <item x="520"/>
        <item x="508"/>
        <item x="311"/>
        <item x="666"/>
        <item x="481"/>
        <item x="11"/>
        <item x="686"/>
        <item x="545"/>
        <item x="740"/>
        <item x="656"/>
        <item x="693"/>
        <item x="676"/>
        <item x="711"/>
        <item x="18"/>
        <item x="317"/>
        <item x="20"/>
        <item x="717"/>
        <item x="642"/>
        <item x="827"/>
        <item x="712"/>
        <item x="657"/>
        <item x="470"/>
        <item x="650"/>
        <item x="21"/>
        <item x="697"/>
        <item x="134"/>
        <item x="817"/>
        <item x="469"/>
        <item x="652"/>
        <item x="746"/>
        <item x="782"/>
        <item x="646"/>
        <item x="66"/>
        <item x="813"/>
        <item x="13"/>
        <item x="705"/>
        <item x="633"/>
        <item x="494"/>
        <item x="710"/>
        <item x="7"/>
        <item x="644"/>
        <item x="528"/>
        <item x="696"/>
        <item x="698"/>
        <item x="751"/>
        <item x="513"/>
        <item x="690"/>
        <item x="310"/>
        <item x="490"/>
        <item x="823"/>
        <item x="232"/>
        <item x="489"/>
        <item x="695"/>
        <item x="395"/>
        <item x="689"/>
        <item x="15"/>
        <item x="833"/>
        <item x="80"/>
        <item x="649"/>
        <item x="821"/>
        <item x="146"/>
        <item x="818"/>
        <item x="694"/>
        <item x="820"/>
        <item x="550"/>
        <item x="714"/>
        <item x="819"/>
        <item x="616"/>
        <item x="653"/>
        <item x="691"/>
        <item x="838"/>
        <item x="702"/>
        <item x="692"/>
        <item x="814"/>
        <item x="840"/>
        <item x="835"/>
        <item x="715"/>
        <item x="225"/>
        <item x="700"/>
        <item x="394"/>
        <item x="701"/>
        <item x="812"/>
        <item x="826"/>
        <item x="829"/>
        <item x="816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Steps" fld="2" baseField="0" baseItem="0"/>
    <dataField name="Sum of Calories" fld="14" baseField="0" baseItem="0"/>
    <dataField name="Sum of VeryActiveMinutes" fld="10" baseField="0" baseItem="0"/>
    <dataField name="Sum of LightlyActiveMinutes" fld="12" baseField="0" baseItem="0"/>
    <dataField name="Sum of FairlyActiveMinutes" fld="11" baseField="0" baseItem="0"/>
  </dataFields>
  <formats count="18"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1" type="button" dataOnly="0" labelOnly="1" outline="0" axis="axisRow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7">
      <pivotArea outline="0" collapsedLevelsAreSubtotals="1" fieldPosition="0"/>
    </format>
    <format dxfId="86">
      <pivotArea dataOnly="0" labelOnly="1" fieldPosition="0">
        <references count="1">
          <reference field="1" count="0"/>
        </references>
      </pivotArea>
    </format>
    <format dxfId="85">
      <pivotArea dataOnly="0" labelOnly="1" grandRow="1" outline="0" fieldPosition="0"/>
    </format>
    <format dxfId="84">
      <pivotArea outline="0" collapsedLevelsAreSubtotals="1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grandRow="1" outline="0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3AC66-2B41-4BA8-96CA-0FDDA0F545B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Unique id">
  <location ref="A3:E38" firstHeaderRow="1" firstDataRow="2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Col" dataField="1" showAll="0">
      <items count="4">
        <item x="0"/>
        <item x="2"/>
        <item x="1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User Category" fld="2" subtotal="count" baseField="0" baseItem="0"/>
  </dataFields>
  <formats count="22">
    <format dxfId="77">
      <pivotArea type="origin" dataOnly="0" labelOnly="1" outline="0" fieldPosition="0"/>
    </format>
    <format dxfId="76">
      <pivotArea field="2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2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2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2" count="0"/>
        </references>
      </pivotArea>
    </format>
    <format dxfId="62">
      <pivotArea dataOnly="0" labelOnly="1" grandCol="1" outline="0" fieldPosition="0"/>
    </format>
    <format dxfId="61">
      <pivotArea outline="0" collapsedLevelsAreSubtotals="1" fieldPosition="0"/>
    </format>
    <format dxfId="60">
      <pivotArea dataOnly="0" labelOnly="1" fieldPosition="0">
        <references count="1">
          <reference field="0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1">
          <reference field="0" count="0"/>
        </references>
      </pivotArea>
    </format>
    <format dxfId="57">
      <pivotArea dataOnly="0" labelOnly="1" grandRow="1" outline="0" fieldPosition="0"/>
    </format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6C2B0-32D9-45E4-9E11-FB13BA8F7BC7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0" firstHeaderRow="1" firstDataRow="1" firstDataCol="1"/>
  <pivotFields count="12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>
      <items count="34">
        <item x="4"/>
        <item x="31"/>
        <item x="12"/>
        <item x="3"/>
        <item x="23"/>
        <item x="13"/>
        <item x="7"/>
        <item x="16"/>
        <item x="6"/>
        <item x="1"/>
        <item x="22"/>
        <item x="28"/>
        <item x="10"/>
        <item x="14"/>
        <item x="17"/>
        <item x="9"/>
        <item x="2"/>
        <item x="21"/>
        <item x="30"/>
        <item x="19"/>
        <item x="20"/>
        <item x="8"/>
        <item x="26"/>
        <item x="24"/>
        <item x="29"/>
        <item x="18"/>
        <item x="11"/>
        <item x="25"/>
        <item x="0"/>
        <item x="5"/>
        <item x="15"/>
        <item x="27"/>
        <item x="32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0"/>
    <field x="6"/>
  </rowFields>
  <rowItems count="67">
    <i>
      <x/>
    </i>
    <i r="1">
      <x v="1"/>
    </i>
    <i>
      <x v="1"/>
    </i>
    <i r="1">
      <x/>
    </i>
    <i>
      <x v="2"/>
    </i>
    <i r="1">
      <x v="1"/>
    </i>
    <i>
      <x v="3"/>
    </i>
    <i r="1">
      <x/>
    </i>
    <i>
      <x v="4"/>
    </i>
    <i r="1">
      <x/>
    </i>
    <i>
      <x v="5"/>
    </i>
    <i r="1">
      <x v="1"/>
    </i>
    <i>
      <x v="6"/>
    </i>
    <i r="1">
      <x/>
    </i>
    <i>
      <x v="7"/>
    </i>
    <i r="1">
      <x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>
      <x v="12"/>
    </i>
    <i r="1">
      <x/>
    </i>
    <i>
      <x v="13"/>
    </i>
    <i r="1">
      <x/>
    </i>
    <i>
      <x v="14"/>
    </i>
    <i r="1">
      <x v="1"/>
    </i>
    <i>
      <x v="15"/>
    </i>
    <i r="1">
      <x v="1"/>
    </i>
    <i>
      <x v="16"/>
    </i>
    <i r="1">
      <x/>
    </i>
    <i>
      <x v="17"/>
    </i>
    <i r="1">
      <x v="1"/>
    </i>
    <i>
      <x v="18"/>
    </i>
    <i r="1">
      <x v="1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 v="2"/>
    </i>
    <i>
      <x v="28"/>
    </i>
    <i r="1">
      <x v="1"/>
    </i>
    <i>
      <x v="29"/>
    </i>
    <i r="1">
      <x v="1"/>
    </i>
    <i>
      <x v="30"/>
    </i>
    <i r="1">
      <x v="1"/>
    </i>
    <i>
      <x v="31"/>
    </i>
    <i r="1">
      <x/>
    </i>
    <i>
      <x v="32"/>
    </i>
    <i r="1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8AA21-7761-4A76-9509-D49861F41292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Unique Id">
  <location ref="A3:E38" firstHeaderRow="1" firstDataRow="2" firstDataCol="1"/>
  <pivotFields count="12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Level Of User" fld="6" subtotal="count" baseField="0" baseItem="0"/>
  </dataFields>
  <formats count="37"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6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6" count="0"/>
        </references>
      </pivotArea>
    </format>
    <format dxfId="46">
      <pivotArea dataOnly="0" labelOnly="1" grandCol="1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6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0"/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6" count="0"/>
        </references>
      </pivotArea>
    </format>
    <format dxfId="36">
      <pivotArea dataOnly="0" labelOnly="1" grandCol="1" outline="0" fieldPosition="0"/>
    </format>
    <format dxfId="35">
      <pivotArea type="origin" dataOnly="0" labelOnly="1" outline="0" fieldPosition="0"/>
    </format>
    <format dxfId="34">
      <pivotArea field="6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  <format dxfId="29">
      <pivotArea outline="0" collapsedLevelsAreSubtotals="1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6" count="0"/>
        </references>
      </pivotArea>
    </format>
    <format dxfId="19">
      <pivotArea dataOnly="0" labelOnly="1" grandCol="1" outline="0" fieldPosition="0"/>
    </format>
  </format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6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629AC-1B7B-454C-8D4F-D9C392065CF8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37" firstHeaderRow="0" firstDataRow="1" firstDataCol="1"/>
  <pivotFields count="12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m of FairlyActiveMinutes" fld="9" baseField="0" baseItem="0"/>
    <dataField name="Sum of Sum of LightlyActiveMinutes" fld="10" baseField="0" baseItem="0"/>
    <dataField name="Sum of Sum of VeryActiveMinutes" fld="11" baseField="0" baseItem="0"/>
  </dataFields>
  <formats count="19">
    <format dxfId="18">
      <pivotArea field="0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outline="0" collapsedLevelsAreSubtotals="1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3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D9F1-FCB7-45FA-B59C-44D0BBC947BD}">
  <dimension ref="A3:D37"/>
  <sheetViews>
    <sheetView workbookViewId="0">
      <selection activeCell="E18" sqref="E18"/>
    </sheetView>
  </sheetViews>
  <sheetFormatPr defaultRowHeight="14.4" x14ac:dyDescent="0.3"/>
  <cols>
    <col min="1" max="1" width="12.5546875" bestFit="1" customWidth="1"/>
    <col min="3" max="3" width="13.77734375" bestFit="1" customWidth="1"/>
  </cols>
  <sheetData>
    <row r="3" spans="1:3" x14ac:dyDescent="0.3">
      <c r="A3" s="3" t="s">
        <v>33</v>
      </c>
      <c r="C3" s="5" t="s">
        <v>35</v>
      </c>
    </row>
    <row r="4" spans="1:3" x14ac:dyDescent="0.3">
      <c r="A4" s="4">
        <v>1503960366</v>
      </c>
      <c r="C4" s="4">
        <v>1503960366</v>
      </c>
    </row>
    <row r="5" spans="1:3" x14ac:dyDescent="0.3">
      <c r="A5" s="4">
        <v>1624580081</v>
      </c>
      <c r="C5" s="4">
        <v>1624580081</v>
      </c>
    </row>
    <row r="6" spans="1:3" x14ac:dyDescent="0.3">
      <c r="A6" s="4">
        <v>1644430081</v>
      </c>
      <c r="C6" s="4">
        <v>1644430081</v>
      </c>
    </row>
    <row r="7" spans="1:3" x14ac:dyDescent="0.3">
      <c r="A7" s="4">
        <v>1844505072</v>
      </c>
      <c r="C7" s="4">
        <v>1844505072</v>
      </c>
    </row>
    <row r="8" spans="1:3" x14ac:dyDescent="0.3">
      <c r="A8" s="4">
        <v>1927972279</v>
      </c>
      <c r="C8" s="4">
        <v>1927972279</v>
      </c>
    </row>
    <row r="9" spans="1:3" x14ac:dyDescent="0.3">
      <c r="A9" s="4">
        <v>2022484408</v>
      </c>
      <c r="C9" s="4">
        <v>2022484408</v>
      </c>
    </row>
    <row r="10" spans="1:3" x14ac:dyDescent="0.3">
      <c r="A10" s="4">
        <v>2026352035</v>
      </c>
      <c r="C10" s="4">
        <v>2026352035</v>
      </c>
    </row>
    <row r="11" spans="1:3" x14ac:dyDescent="0.3">
      <c r="A11" s="4">
        <v>2320127002</v>
      </c>
      <c r="C11" s="4">
        <v>2320127002</v>
      </c>
    </row>
    <row r="12" spans="1:3" x14ac:dyDescent="0.3">
      <c r="A12" s="4">
        <v>2347167796</v>
      </c>
      <c r="C12" s="4">
        <v>2347167796</v>
      </c>
    </row>
    <row r="13" spans="1:3" x14ac:dyDescent="0.3">
      <c r="A13" s="4">
        <v>2873212765</v>
      </c>
      <c r="C13" s="4">
        <v>2873212765</v>
      </c>
    </row>
    <row r="14" spans="1:3" x14ac:dyDescent="0.3">
      <c r="A14" s="4">
        <v>3372868164</v>
      </c>
      <c r="C14" s="4">
        <v>3372868164</v>
      </c>
    </row>
    <row r="15" spans="1:3" x14ac:dyDescent="0.3">
      <c r="A15" s="4">
        <v>3977333714</v>
      </c>
      <c r="C15" s="4">
        <v>3977333714</v>
      </c>
    </row>
    <row r="16" spans="1:3" x14ac:dyDescent="0.3">
      <c r="A16" s="4">
        <v>4020332650</v>
      </c>
      <c r="C16" s="4">
        <v>4020332650</v>
      </c>
    </row>
    <row r="17" spans="1:3" x14ac:dyDescent="0.3">
      <c r="A17" s="4">
        <v>4057192912</v>
      </c>
      <c r="C17" s="4">
        <v>4057192912</v>
      </c>
    </row>
    <row r="18" spans="1:3" x14ac:dyDescent="0.3">
      <c r="A18" s="4">
        <v>4319703577</v>
      </c>
      <c r="C18" s="4">
        <v>4319703577</v>
      </c>
    </row>
    <row r="19" spans="1:3" x14ac:dyDescent="0.3">
      <c r="A19" s="4">
        <v>4388161847</v>
      </c>
      <c r="C19" s="4">
        <v>4388161847</v>
      </c>
    </row>
    <row r="20" spans="1:3" x14ac:dyDescent="0.3">
      <c r="A20" s="4">
        <v>4445114986</v>
      </c>
      <c r="C20" s="4">
        <v>4445114986</v>
      </c>
    </row>
    <row r="21" spans="1:3" x14ac:dyDescent="0.3">
      <c r="A21" s="4">
        <v>4558609924</v>
      </c>
      <c r="C21" s="4">
        <v>4558609924</v>
      </c>
    </row>
    <row r="22" spans="1:3" x14ac:dyDescent="0.3">
      <c r="A22" s="4">
        <v>4702921684</v>
      </c>
      <c r="C22" s="4">
        <v>4702921684</v>
      </c>
    </row>
    <row r="23" spans="1:3" x14ac:dyDescent="0.3">
      <c r="A23" s="4">
        <v>5553957443</v>
      </c>
      <c r="C23" s="4">
        <v>5553957443</v>
      </c>
    </row>
    <row r="24" spans="1:3" x14ac:dyDescent="0.3">
      <c r="A24" s="4">
        <v>5577150313</v>
      </c>
      <c r="C24" s="4">
        <v>5577150313</v>
      </c>
    </row>
    <row r="25" spans="1:3" x14ac:dyDescent="0.3">
      <c r="A25" s="4">
        <v>6117666160</v>
      </c>
      <c r="C25" s="4">
        <v>6117666160</v>
      </c>
    </row>
    <row r="26" spans="1:3" x14ac:dyDescent="0.3">
      <c r="A26" s="4">
        <v>6290855005</v>
      </c>
      <c r="C26" s="4">
        <v>6290855005</v>
      </c>
    </row>
    <row r="27" spans="1:3" x14ac:dyDescent="0.3">
      <c r="A27" s="4">
        <v>6775888955</v>
      </c>
      <c r="C27" s="4">
        <v>6775888955</v>
      </c>
    </row>
    <row r="28" spans="1:3" x14ac:dyDescent="0.3">
      <c r="A28" s="4">
        <v>6962181067</v>
      </c>
      <c r="C28" s="4">
        <v>6962181067</v>
      </c>
    </row>
    <row r="29" spans="1:3" x14ac:dyDescent="0.3">
      <c r="A29" s="4">
        <v>7007744171</v>
      </c>
      <c r="C29" s="4">
        <v>7007744171</v>
      </c>
    </row>
    <row r="30" spans="1:3" x14ac:dyDescent="0.3">
      <c r="A30" s="4">
        <v>7086361926</v>
      </c>
      <c r="C30" s="4">
        <v>7086361926</v>
      </c>
    </row>
    <row r="31" spans="1:3" x14ac:dyDescent="0.3">
      <c r="A31" s="4">
        <v>8053475328</v>
      </c>
      <c r="C31" s="4">
        <v>8053475328</v>
      </c>
    </row>
    <row r="32" spans="1:3" x14ac:dyDescent="0.3">
      <c r="A32" s="4">
        <v>8253242879</v>
      </c>
      <c r="C32" s="4">
        <v>8253242879</v>
      </c>
    </row>
    <row r="33" spans="1:4" x14ac:dyDescent="0.3">
      <c r="A33" s="4">
        <v>8378563200</v>
      </c>
      <c r="C33" s="4">
        <v>8378563200</v>
      </c>
    </row>
    <row r="34" spans="1:4" x14ac:dyDescent="0.3">
      <c r="A34" s="4">
        <v>8583815059</v>
      </c>
      <c r="C34" s="4">
        <v>8583815059</v>
      </c>
    </row>
    <row r="35" spans="1:4" x14ac:dyDescent="0.3">
      <c r="A35" s="4">
        <v>8792009665</v>
      </c>
      <c r="C35" s="4">
        <v>8792009665</v>
      </c>
    </row>
    <row r="36" spans="1:4" x14ac:dyDescent="0.3">
      <c r="A36" s="4">
        <v>8877689391</v>
      </c>
      <c r="C36" s="4">
        <v>8877689391</v>
      </c>
    </row>
    <row r="37" spans="1:4" x14ac:dyDescent="0.3">
      <c r="A37" s="4" t="s">
        <v>34</v>
      </c>
      <c r="C37" s="6" t="s">
        <v>36</v>
      </c>
      <c r="D37" s="7">
        <f>COUNT(C4:C36)</f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8ABA-0D1A-4054-8A0F-7BD15D1C44C1}">
  <dimension ref="A3:C37"/>
  <sheetViews>
    <sheetView topLeftCell="A10" workbookViewId="0">
      <selection activeCell="A3" sqref="A3:B36"/>
    </sheetView>
  </sheetViews>
  <sheetFormatPr defaultRowHeight="14.4" x14ac:dyDescent="0.3"/>
  <cols>
    <col min="1" max="1" width="12.5546875" bestFit="1" customWidth="1"/>
    <col min="2" max="2" width="19.21875" bestFit="1" customWidth="1"/>
    <col min="3" max="3" width="14.88671875" bestFit="1" customWidth="1"/>
    <col min="4" max="19" width="9.77734375" bestFit="1" customWidth="1"/>
    <col min="20" max="32" width="10.33203125" bestFit="1" customWidth="1"/>
    <col min="33" max="33" width="10.77734375" bestFit="1" customWidth="1"/>
  </cols>
  <sheetData>
    <row r="3" spans="1:3" x14ac:dyDescent="0.3">
      <c r="A3" s="3" t="s">
        <v>33</v>
      </c>
      <c r="B3" t="s">
        <v>38</v>
      </c>
      <c r="C3" s="8"/>
    </row>
    <row r="4" spans="1:3" x14ac:dyDescent="0.3">
      <c r="A4" s="4">
        <v>1503960366</v>
      </c>
      <c r="B4">
        <v>31</v>
      </c>
    </row>
    <row r="5" spans="1:3" x14ac:dyDescent="0.3">
      <c r="A5" s="4">
        <v>1624580081</v>
      </c>
      <c r="B5">
        <v>31</v>
      </c>
    </row>
    <row r="6" spans="1:3" x14ac:dyDescent="0.3">
      <c r="A6" s="4">
        <v>1644430081</v>
      </c>
      <c r="B6">
        <v>30</v>
      </c>
    </row>
    <row r="7" spans="1:3" x14ac:dyDescent="0.3">
      <c r="A7" s="4">
        <v>1844505072</v>
      </c>
      <c r="B7">
        <v>31</v>
      </c>
    </row>
    <row r="8" spans="1:3" x14ac:dyDescent="0.3">
      <c r="A8" s="4">
        <v>1927972279</v>
      </c>
      <c r="B8">
        <v>31</v>
      </c>
    </row>
    <row r="9" spans="1:3" x14ac:dyDescent="0.3">
      <c r="A9" s="4">
        <v>2022484408</v>
      </c>
      <c r="B9">
        <v>31</v>
      </c>
    </row>
    <row r="10" spans="1:3" x14ac:dyDescent="0.3">
      <c r="A10" s="4">
        <v>2026352035</v>
      </c>
      <c r="B10">
        <v>31</v>
      </c>
    </row>
    <row r="11" spans="1:3" x14ac:dyDescent="0.3">
      <c r="A11" s="4">
        <v>2320127002</v>
      </c>
      <c r="B11">
        <v>31</v>
      </c>
    </row>
    <row r="12" spans="1:3" x14ac:dyDescent="0.3">
      <c r="A12" s="4">
        <v>2347167796</v>
      </c>
      <c r="B12">
        <v>18</v>
      </c>
    </row>
    <row r="13" spans="1:3" x14ac:dyDescent="0.3">
      <c r="A13" s="4">
        <v>2873212765</v>
      </c>
      <c r="B13">
        <v>31</v>
      </c>
    </row>
    <row r="14" spans="1:3" x14ac:dyDescent="0.3">
      <c r="A14" s="4">
        <v>3372868164</v>
      </c>
      <c r="B14">
        <v>20</v>
      </c>
    </row>
    <row r="15" spans="1:3" x14ac:dyDescent="0.3">
      <c r="A15" s="4">
        <v>3977333714</v>
      </c>
      <c r="B15">
        <v>30</v>
      </c>
    </row>
    <row r="16" spans="1:3" x14ac:dyDescent="0.3">
      <c r="A16" s="4">
        <v>4020332650</v>
      </c>
      <c r="B16">
        <v>31</v>
      </c>
    </row>
    <row r="17" spans="1:2" x14ac:dyDescent="0.3">
      <c r="A17" s="4">
        <v>4057192912</v>
      </c>
      <c r="B17">
        <v>4</v>
      </c>
    </row>
    <row r="18" spans="1:2" x14ac:dyDescent="0.3">
      <c r="A18" s="4">
        <v>4319703577</v>
      </c>
      <c r="B18">
        <v>31</v>
      </c>
    </row>
    <row r="19" spans="1:2" x14ac:dyDescent="0.3">
      <c r="A19" s="4">
        <v>4388161847</v>
      </c>
      <c r="B19">
        <v>31</v>
      </c>
    </row>
    <row r="20" spans="1:2" x14ac:dyDescent="0.3">
      <c r="A20" s="4">
        <v>4445114986</v>
      </c>
      <c r="B20">
        <v>31</v>
      </c>
    </row>
    <row r="21" spans="1:2" x14ac:dyDescent="0.3">
      <c r="A21" s="4">
        <v>4558609924</v>
      </c>
      <c r="B21">
        <v>31</v>
      </c>
    </row>
    <row r="22" spans="1:2" x14ac:dyDescent="0.3">
      <c r="A22" s="4">
        <v>4702921684</v>
      </c>
      <c r="B22">
        <v>31</v>
      </c>
    </row>
    <row r="23" spans="1:2" x14ac:dyDescent="0.3">
      <c r="A23" s="4">
        <v>5553957443</v>
      </c>
      <c r="B23">
        <v>31</v>
      </c>
    </row>
    <row r="24" spans="1:2" x14ac:dyDescent="0.3">
      <c r="A24" s="4">
        <v>5577150313</v>
      </c>
      <c r="B24">
        <v>30</v>
      </c>
    </row>
    <row r="25" spans="1:2" x14ac:dyDescent="0.3">
      <c r="A25" s="4">
        <v>6117666160</v>
      </c>
      <c r="B25">
        <v>28</v>
      </c>
    </row>
    <row r="26" spans="1:2" x14ac:dyDescent="0.3">
      <c r="A26" s="4">
        <v>6290855005</v>
      </c>
      <c r="B26">
        <v>29</v>
      </c>
    </row>
    <row r="27" spans="1:2" x14ac:dyDescent="0.3">
      <c r="A27" s="4">
        <v>6775888955</v>
      </c>
      <c r="B27">
        <v>26</v>
      </c>
    </row>
    <row r="28" spans="1:2" x14ac:dyDescent="0.3">
      <c r="A28" s="4">
        <v>6962181067</v>
      </c>
      <c r="B28">
        <v>31</v>
      </c>
    </row>
    <row r="29" spans="1:2" x14ac:dyDescent="0.3">
      <c r="A29" s="4">
        <v>7007744171</v>
      </c>
      <c r="B29">
        <v>26</v>
      </c>
    </row>
    <row r="30" spans="1:2" x14ac:dyDescent="0.3">
      <c r="A30" s="4">
        <v>7086361926</v>
      </c>
      <c r="B30">
        <v>31</v>
      </c>
    </row>
    <row r="31" spans="1:2" x14ac:dyDescent="0.3">
      <c r="A31" s="4">
        <v>8053475328</v>
      </c>
      <c r="B31">
        <v>31</v>
      </c>
    </row>
    <row r="32" spans="1:2" x14ac:dyDescent="0.3">
      <c r="A32" s="4">
        <v>8253242879</v>
      </c>
      <c r="B32">
        <v>19</v>
      </c>
    </row>
    <row r="33" spans="1:2" x14ac:dyDescent="0.3">
      <c r="A33" s="4">
        <v>8378563200</v>
      </c>
      <c r="B33">
        <v>31</v>
      </c>
    </row>
    <row r="34" spans="1:2" x14ac:dyDescent="0.3">
      <c r="A34" s="4">
        <v>8583815059</v>
      </c>
      <c r="B34">
        <v>31</v>
      </c>
    </row>
    <row r="35" spans="1:2" x14ac:dyDescent="0.3">
      <c r="A35" s="4">
        <v>8792009665</v>
      </c>
      <c r="B35">
        <v>29</v>
      </c>
    </row>
    <row r="36" spans="1:2" x14ac:dyDescent="0.3">
      <c r="A36" s="4">
        <v>8877689391</v>
      </c>
      <c r="B36">
        <v>31</v>
      </c>
    </row>
    <row r="37" spans="1:2" x14ac:dyDescent="0.3">
      <c r="A37" s="4" t="s">
        <v>34</v>
      </c>
      <c r="B37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36F-0756-4703-A4B4-05120CA01828}">
  <dimension ref="A3:C37"/>
  <sheetViews>
    <sheetView topLeftCell="A10" workbookViewId="0">
      <selection activeCell="B3" sqref="B3:C36"/>
    </sheetView>
  </sheetViews>
  <sheetFormatPr defaultRowHeight="14.4" x14ac:dyDescent="0.3"/>
  <cols>
    <col min="1" max="1" width="12.5546875" bestFit="1" customWidth="1"/>
    <col min="2" max="2" width="23.44140625" bestFit="1" customWidth="1"/>
    <col min="3" max="3" width="21" bestFit="1" customWidth="1"/>
    <col min="4" max="4" width="5" bestFit="1" customWidth="1"/>
    <col min="5" max="13" width="12" bestFit="1" customWidth="1"/>
    <col min="14" max="14" width="5" bestFit="1" customWidth="1"/>
    <col min="15" max="15" width="11" bestFit="1" customWidth="1"/>
    <col min="16" max="20" width="12" bestFit="1" customWidth="1"/>
    <col min="21" max="21" width="4" bestFit="1" customWidth="1"/>
    <col min="22" max="40" width="12" bestFit="1" customWidth="1"/>
    <col min="41" max="41" width="11" bestFit="1" customWidth="1"/>
    <col min="42" max="50" width="12" bestFit="1" customWidth="1"/>
    <col min="51" max="51" width="4" bestFit="1" customWidth="1"/>
    <col min="52" max="72" width="12" bestFit="1" customWidth="1"/>
    <col min="73" max="74" width="11" bestFit="1" customWidth="1"/>
    <col min="75" max="82" width="12" bestFit="1" customWidth="1"/>
    <col min="83" max="83" width="11" bestFit="1" customWidth="1"/>
    <col min="84" max="112" width="12" bestFit="1" customWidth="1"/>
    <col min="113" max="113" width="11" bestFit="1" customWidth="1"/>
    <col min="114" max="121" width="12" bestFit="1" customWidth="1"/>
    <col min="122" max="123" width="11" bestFit="1" customWidth="1"/>
    <col min="124" max="136" width="12" bestFit="1" customWidth="1"/>
    <col min="137" max="137" width="11" bestFit="1" customWidth="1"/>
    <col min="138" max="138" width="5" bestFit="1" customWidth="1"/>
    <col min="139" max="139" width="11" bestFit="1" customWidth="1"/>
    <col min="140" max="153" width="12" bestFit="1" customWidth="1"/>
    <col min="154" max="155" width="11" bestFit="1" customWidth="1"/>
    <col min="156" max="170" width="12" bestFit="1" customWidth="1"/>
    <col min="171" max="171" width="11" bestFit="1" customWidth="1"/>
    <col min="172" max="172" width="5" bestFit="1" customWidth="1"/>
    <col min="173" max="173" width="11" bestFit="1" customWidth="1"/>
    <col min="174" max="182" width="12" bestFit="1" customWidth="1"/>
    <col min="183" max="183" width="2" bestFit="1" customWidth="1"/>
    <col min="184" max="184" width="11" bestFit="1" customWidth="1"/>
    <col min="185" max="196" width="12" bestFit="1" customWidth="1"/>
    <col min="197" max="197" width="11" bestFit="1" customWidth="1"/>
    <col min="198" max="198" width="12" bestFit="1" customWidth="1"/>
    <col min="199" max="199" width="5" bestFit="1" customWidth="1"/>
    <col min="200" max="210" width="12" bestFit="1" customWidth="1"/>
    <col min="211" max="211" width="11" bestFit="1" customWidth="1"/>
    <col min="212" max="213" width="12" bestFit="1" customWidth="1"/>
    <col min="214" max="214" width="4" bestFit="1" customWidth="1"/>
    <col min="215" max="215" width="12" bestFit="1" customWidth="1"/>
    <col min="216" max="216" width="11" bestFit="1" customWidth="1"/>
    <col min="217" max="225" width="12" bestFit="1" customWidth="1"/>
    <col min="226" max="226" width="11" bestFit="1" customWidth="1"/>
    <col min="227" max="227" width="12" bestFit="1" customWidth="1"/>
    <col min="228" max="228" width="5" bestFit="1" customWidth="1"/>
    <col min="229" max="229" width="12" bestFit="1" customWidth="1"/>
    <col min="230" max="230" width="11" bestFit="1" customWidth="1"/>
    <col min="231" max="240" width="12" bestFit="1" customWidth="1"/>
    <col min="241" max="241" width="11" bestFit="1" customWidth="1"/>
    <col min="242" max="243" width="12" bestFit="1" customWidth="1"/>
    <col min="244" max="244" width="11" bestFit="1" customWidth="1"/>
    <col min="245" max="259" width="12" bestFit="1" customWidth="1"/>
    <col min="260" max="260" width="11" bestFit="1" customWidth="1"/>
    <col min="261" max="261" width="12" bestFit="1" customWidth="1"/>
    <col min="262" max="262" width="5" bestFit="1" customWidth="1"/>
    <col min="263" max="264" width="12" bestFit="1" customWidth="1"/>
    <col min="265" max="265" width="11" bestFit="1" customWidth="1"/>
    <col min="266" max="278" width="12" bestFit="1" customWidth="1"/>
    <col min="279" max="279" width="4" bestFit="1" customWidth="1"/>
    <col min="280" max="281" width="12" bestFit="1" customWidth="1"/>
    <col min="282" max="282" width="11" bestFit="1" customWidth="1"/>
    <col min="283" max="296" width="12" bestFit="1" customWidth="1"/>
    <col min="297" max="297" width="11" bestFit="1" customWidth="1"/>
    <col min="298" max="314" width="12" bestFit="1" customWidth="1"/>
    <col min="315" max="315" width="11" bestFit="1" customWidth="1"/>
    <col min="316" max="327" width="12" bestFit="1" customWidth="1"/>
    <col min="328" max="328" width="11" bestFit="1" customWidth="1"/>
    <col min="329" max="330" width="12" bestFit="1" customWidth="1"/>
    <col min="331" max="331" width="5" bestFit="1" customWidth="1"/>
    <col min="332" max="332" width="12" bestFit="1" customWidth="1"/>
    <col min="333" max="333" width="11" bestFit="1" customWidth="1"/>
    <col min="334" max="345" width="12" bestFit="1" customWidth="1"/>
    <col min="346" max="346" width="11" bestFit="1" customWidth="1"/>
    <col min="347" max="348" width="12" bestFit="1" customWidth="1"/>
    <col min="349" max="349" width="11" bestFit="1" customWidth="1"/>
    <col min="350" max="361" width="12" bestFit="1" customWidth="1"/>
    <col min="362" max="362" width="5" bestFit="1" customWidth="1"/>
    <col min="363" max="363" width="12" bestFit="1" customWidth="1"/>
    <col min="364" max="364" width="11" bestFit="1" customWidth="1"/>
    <col min="365" max="375" width="12" bestFit="1" customWidth="1"/>
    <col min="376" max="376" width="11" bestFit="1" customWidth="1"/>
    <col min="377" max="393" width="12" bestFit="1" customWidth="1"/>
    <col min="394" max="394" width="5" bestFit="1" customWidth="1"/>
    <col min="395" max="395" width="12" bestFit="1" customWidth="1"/>
    <col min="396" max="396" width="11" bestFit="1" customWidth="1"/>
    <col min="397" max="408" width="12" bestFit="1" customWidth="1"/>
    <col min="409" max="409" width="4" bestFit="1" customWidth="1"/>
    <col min="410" max="417" width="12" bestFit="1" customWidth="1"/>
    <col min="418" max="418" width="11" bestFit="1" customWidth="1"/>
    <col min="419" max="419" width="12" bestFit="1" customWidth="1"/>
    <col min="420" max="420" width="5" bestFit="1" customWidth="1"/>
    <col min="421" max="422" width="12" bestFit="1" customWidth="1"/>
    <col min="423" max="423" width="11" bestFit="1" customWidth="1"/>
    <col min="424" max="437" width="12" bestFit="1" customWidth="1"/>
    <col min="438" max="438" width="11" bestFit="1" customWidth="1"/>
    <col min="439" max="446" width="12" bestFit="1" customWidth="1"/>
    <col min="447" max="447" width="11" bestFit="1" customWidth="1"/>
    <col min="448" max="449" width="12" bestFit="1" customWidth="1"/>
    <col min="450" max="450" width="5" bestFit="1" customWidth="1"/>
    <col min="451" max="452" width="12" bestFit="1" customWidth="1"/>
    <col min="453" max="453" width="11" bestFit="1" customWidth="1"/>
    <col min="454" max="464" width="12" bestFit="1" customWidth="1"/>
    <col min="465" max="465" width="4" bestFit="1" customWidth="1"/>
    <col min="466" max="467" width="12" bestFit="1" customWidth="1"/>
    <col min="468" max="468" width="11" bestFit="1" customWidth="1"/>
    <col min="469" max="482" width="12" bestFit="1" customWidth="1"/>
    <col min="483" max="483" width="2" bestFit="1" customWidth="1"/>
    <col min="484" max="485" width="12" bestFit="1" customWidth="1"/>
    <col min="486" max="486" width="11" bestFit="1" customWidth="1"/>
    <col min="487" max="491" width="12" bestFit="1" customWidth="1"/>
    <col min="492" max="492" width="11" bestFit="1" customWidth="1"/>
    <col min="493" max="494" width="12" bestFit="1" customWidth="1"/>
    <col min="495" max="495" width="5" bestFit="1" customWidth="1"/>
    <col min="496" max="504" width="12" bestFit="1" customWidth="1"/>
    <col min="505" max="505" width="11" bestFit="1" customWidth="1"/>
    <col min="506" max="507" width="12" bestFit="1" customWidth="1"/>
    <col min="508" max="508" width="4" bestFit="1" customWidth="1"/>
    <col min="509" max="518" width="12" bestFit="1" customWidth="1"/>
    <col min="519" max="519" width="11" bestFit="1" customWidth="1"/>
    <col min="520" max="530" width="12" bestFit="1" customWidth="1"/>
    <col min="531" max="531" width="3" bestFit="1" customWidth="1"/>
    <col min="532" max="556" width="12" bestFit="1" customWidth="1"/>
    <col min="557" max="557" width="3" bestFit="1" customWidth="1"/>
    <col min="558" max="605" width="12" bestFit="1" customWidth="1"/>
    <col min="606" max="606" width="6" bestFit="1" customWidth="1"/>
    <col min="607" max="614" width="12" bestFit="1" customWidth="1"/>
    <col min="615" max="615" width="10.77734375" bestFit="1" customWidth="1"/>
  </cols>
  <sheetData>
    <row r="3" spans="1:3" x14ac:dyDescent="0.3">
      <c r="A3" s="3" t="s">
        <v>33</v>
      </c>
      <c r="B3" t="s">
        <v>41</v>
      </c>
      <c r="C3" t="s">
        <v>40</v>
      </c>
    </row>
    <row r="4" spans="1:3" x14ac:dyDescent="0.3">
      <c r="A4" s="4">
        <v>1503960366</v>
      </c>
      <c r="B4">
        <v>31</v>
      </c>
      <c r="C4">
        <v>242.09999895095828</v>
      </c>
    </row>
    <row r="5" spans="1:3" x14ac:dyDescent="0.3">
      <c r="A5" s="4">
        <v>1624580081</v>
      </c>
      <c r="B5">
        <v>31</v>
      </c>
      <c r="C5">
        <v>121.36000061035156</v>
      </c>
    </row>
    <row r="6" spans="1:3" x14ac:dyDescent="0.3">
      <c r="A6" s="4">
        <v>1644430081</v>
      </c>
      <c r="B6">
        <v>30</v>
      </c>
      <c r="C6">
        <v>158.86000061035162</v>
      </c>
    </row>
    <row r="7" spans="1:3" x14ac:dyDescent="0.3">
      <c r="A7" s="4">
        <v>1844505072</v>
      </c>
      <c r="B7">
        <v>31</v>
      </c>
      <c r="C7">
        <v>52.890000142157113</v>
      </c>
    </row>
    <row r="8" spans="1:3" x14ac:dyDescent="0.3">
      <c r="A8" s="4">
        <v>1927972279</v>
      </c>
      <c r="B8">
        <v>31</v>
      </c>
      <c r="C8">
        <v>19.669999815523635</v>
      </c>
    </row>
    <row r="9" spans="1:3" x14ac:dyDescent="0.3">
      <c r="A9" s="4">
        <v>2022484408</v>
      </c>
      <c r="B9">
        <v>31</v>
      </c>
      <c r="C9">
        <v>250.60999822616574</v>
      </c>
    </row>
    <row r="10" spans="1:3" x14ac:dyDescent="0.3">
      <c r="A10" s="4">
        <v>2026352035</v>
      </c>
      <c r="B10">
        <v>31</v>
      </c>
      <c r="C10">
        <v>107.10000017285348</v>
      </c>
    </row>
    <row r="11" spans="1:3" x14ac:dyDescent="0.3">
      <c r="A11" s="4">
        <v>2320127002</v>
      </c>
      <c r="B11">
        <v>31</v>
      </c>
      <c r="C11">
        <v>98.819999039173126</v>
      </c>
    </row>
    <row r="12" spans="1:3" x14ac:dyDescent="0.3">
      <c r="A12" s="4">
        <v>2347167796</v>
      </c>
      <c r="B12">
        <v>18</v>
      </c>
      <c r="C12">
        <v>114.39999964647002</v>
      </c>
    </row>
    <row r="13" spans="1:3" x14ac:dyDescent="0.3">
      <c r="A13" s="4">
        <v>2873212765</v>
      </c>
      <c r="B13">
        <v>31</v>
      </c>
      <c r="C13">
        <v>158.14999866485596</v>
      </c>
    </row>
    <row r="14" spans="1:3" x14ac:dyDescent="0.3">
      <c r="A14" s="4">
        <v>3372868164</v>
      </c>
      <c r="B14">
        <v>20</v>
      </c>
      <c r="C14">
        <v>94.140000820159912</v>
      </c>
    </row>
    <row r="15" spans="1:3" x14ac:dyDescent="0.3">
      <c r="A15" s="4">
        <v>3977333714</v>
      </c>
      <c r="B15">
        <v>30</v>
      </c>
      <c r="C15">
        <v>225.50999832153329</v>
      </c>
    </row>
    <row r="16" spans="1:3" x14ac:dyDescent="0.3">
      <c r="A16" s="4">
        <v>4020332650</v>
      </c>
      <c r="B16">
        <v>31</v>
      </c>
      <c r="C16">
        <v>50.410000206902637</v>
      </c>
    </row>
    <row r="17" spans="1:3" x14ac:dyDescent="0.3">
      <c r="A17" s="4">
        <v>4057192912</v>
      </c>
      <c r="B17">
        <v>4</v>
      </c>
      <c r="C17">
        <v>11.450000047683719</v>
      </c>
    </row>
    <row r="18" spans="1:3" x14ac:dyDescent="0.3">
      <c r="A18" s="4">
        <v>4319703577</v>
      </c>
      <c r="B18">
        <v>31</v>
      </c>
      <c r="C18">
        <v>151.65999945811927</v>
      </c>
    </row>
    <row r="19" spans="1:3" x14ac:dyDescent="0.3">
      <c r="A19" s="4">
        <v>4388161847</v>
      </c>
      <c r="B19">
        <v>31</v>
      </c>
      <c r="C19">
        <v>260.19000267982472</v>
      </c>
    </row>
    <row r="20" spans="1:3" x14ac:dyDescent="0.3">
      <c r="A20" s="4">
        <v>4445114986</v>
      </c>
      <c r="B20">
        <v>31</v>
      </c>
      <c r="C20">
        <v>100.6199996471405</v>
      </c>
    </row>
    <row r="21" spans="1:3" x14ac:dyDescent="0.3">
      <c r="A21" s="4">
        <v>4558609924</v>
      </c>
      <c r="B21">
        <v>31</v>
      </c>
      <c r="C21">
        <v>157.50000047683716</v>
      </c>
    </row>
    <row r="22" spans="1:3" x14ac:dyDescent="0.3">
      <c r="A22" s="4">
        <v>4702921684</v>
      </c>
      <c r="B22">
        <v>31</v>
      </c>
      <c r="C22">
        <v>215.60999977588656</v>
      </c>
    </row>
    <row r="23" spans="1:3" x14ac:dyDescent="0.3">
      <c r="A23" s="4">
        <v>5553957443</v>
      </c>
      <c r="B23">
        <v>31</v>
      </c>
      <c r="C23">
        <v>174.83000093698496</v>
      </c>
    </row>
    <row r="24" spans="1:3" x14ac:dyDescent="0.3">
      <c r="A24" s="4">
        <v>5577150313</v>
      </c>
      <c r="B24">
        <v>30</v>
      </c>
      <c r="C24">
        <v>186.39999914169312</v>
      </c>
    </row>
    <row r="25" spans="1:3" x14ac:dyDescent="0.3">
      <c r="A25" s="4">
        <v>6117666160</v>
      </c>
      <c r="B25">
        <v>28</v>
      </c>
      <c r="C25">
        <v>149.58000159263608</v>
      </c>
    </row>
    <row r="26" spans="1:3" x14ac:dyDescent="0.3">
      <c r="A26" s="4">
        <v>6290855005</v>
      </c>
      <c r="B26">
        <v>29</v>
      </c>
      <c r="C26">
        <v>123.90000033378601</v>
      </c>
    </row>
    <row r="27" spans="1:3" x14ac:dyDescent="0.3">
      <c r="A27" s="4">
        <v>6775888955</v>
      </c>
      <c r="B27">
        <v>26</v>
      </c>
      <c r="C27">
        <v>47.149999419227257</v>
      </c>
    </row>
    <row r="28" spans="1:3" x14ac:dyDescent="0.3">
      <c r="A28" s="4">
        <v>6962181067</v>
      </c>
      <c r="B28">
        <v>31</v>
      </c>
      <c r="C28">
        <v>202.10000038146978</v>
      </c>
    </row>
    <row r="29" spans="1:3" x14ac:dyDescent="0.3">
      <c r="A29" s="4">
        <v>7007744171</v>
      </c>
      <c r="B29">
        <v>26</v>
      </c>
      <c r="C29">
        <v>196.96999955177301</v>
      </c>
    </row>
    <row r="30" spans="1:3" x14ac:dyDescent="0.3">
      <c r="A30" s="4">
        <v>7086361926</v>
      </c>
      <c r="B30">
        <v>31</v>
      </c>
      <c r="C30">
        <v>198.02999974228445</v>
      </c>
    </row>
    <row r="31" spans="1:3" x14ac:dyDescent="0.3">
      <c r="A31" s="4">
        <v>8053475328</v>
      </c>
      <c r="B31">
        <v>31</v>
      </c>
      <c r="C31">
        <v>355.72999715805037</v>
      </c>
    </row>
    <row r="32" spans="1:3" x14ac:dyDescent="0.3">
      <c r="A32" s="4">
        <v>8253242879</v>
      </c>
      <c r="B32">
        <v>19</v>
      </c>
      <c r="C32">
        <v>88.680000901222243</v>
      </c>
    </row>
    <row r="33" spans="1:3" x14ac:dyDescent="0.3">
      <c r="A33" s="4">
        <v>8378563200</v>
      </c>
      <c r="B33">
        <v>31</v>
      </c>
      <c r="C33">
        <v>214.32000231742848</v>
      </c>
    </row>
    <row r="34" spans="1:3" x14ac:dyDescent="0.3">
      <c r="A34" s="4">
        <v>8583815059</v>
      </c>
      <c r="B34">
        <v>31</v>
      </c>
      <c r="C34">
        <v>174.07999849319464</v>
      </c>
    </row>
    <row r="35" spans="1:3" x14ac:dyDescent="0.3">
      <c r="A35" s="4">
        <v>8792009665</v>
      </c>
      <c r="B35">
        <v>29</v>
      </c>
      <c r="C35">
        <v>34.409999787807486</v>
      </c>
    </row>
    <row r="36" spans="1:3" x14ac:dyDescent="0.3">
      <c r="A36" s="4">
        <v>8877689391</v>
      </c>
      <c r="B36">
        <v>31</v>
      </c>
      <c r="C36">
        <v>409.59999728202826</v>
      </c>
    </row>
    <row r="37" spans="1:3" x14ac:dyDescent="0.3">
      <c r="A37" s="4" t="s">
        <v>34</v>
      </c>
      <c r="B37">
        <v>940</v>
      </c>
      <c r="C37">
        <v>5146.8299943525344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E6E-A9D1-4036-ACD1-68B814A7CA62}">
  <dimension ref="A2:F38"/>
  <sheetViews>
    <sheetView workbookViewId="0">
      <selection activeCell="H10" sqref="H10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4.109375" bestFit="1" customWidth="1"/>
    <col min="4" max="4" width="24.33203125" bestFit="1" customWidth="1"/>
    <col min="5" max="5" width="25.5546875" bestFit="1" customWidth="1"/>
    <col min="6" max="6" width="23.77734375" bestFit="1" customWidth="1"/>
  </cols>
  <sheetData>
    <row r="2" spans="1:6" ht="15" thickBot="1" x14ac:dyDescent="0.35"/>
    <row r="3" spans="1:6" ht="15.6" thickTop="1" thickBot="1" x14ac:dyDescent="0.35">
      <c r="A3" s="32" t="s">
        <v>83</v>
      </c>
      <c r="B3" s="32" t="s">
        <v>56</v>
      </c>
      <c r="C3" s="32" t="s">
        <v>58</v>
      </c>
      <c r="D3" s="32" t="s">
        <v>64</v>
      </c>
      <c r="E3" s="32" t="s">
        <v>65</v>
      </c>
      <c r="F3" s="32" t="s">
        <v>66</v>
      </c>
    </row>
    <row r="4" spans="1:6" ht="15.6" thickTop="1" thickBot="1" x14ac:dyDescent="0.35">
      <c r="A4" s="23">
        <v>1503960366</v>
      </c>
      <c r="B4" s="22">
        <v>375619</v>
      </c>
      <c r="C4" s="22">
        <v>56309</v>
      </c>
      <c r="D4" s="22">
        <v>594</v>
      </c>
      <c r="E4" s="22">
        <v>6818</v>
      </c>
      <c r="F4" s="22">
        <v>1200</v>
      </c>
    </row>
    <row r="5" spans="1:6" ht="15.6" thickTop="1" thickBot="1" x14ac:dyDescent="0.35">
      <c r="A5" s="23">
        <v>1624580081</v>
      </c>
      <c r="B5" s="22">
        <v>178061</v>
      </c>
      <c r="C5" s="22">
        <v>45984</v>
      </c>
      <c r="D5" s="22">
        <v>180</v>
      </c>
      <c r="E5" s="22">
        <v>4758</v>
      </c>
      <c r="F5" s="22">
        <v>269</v>
      </c>
    </row>
    <row r="6" spans="1:6" ht="15.6" thickTop="1" thickBot="1" x14ac:dyDescent="0.35">
      <c r="A6" s="23">
        <v>1644430081</v>
      </c>
      <c r="B6" s="22">
        <v>218489</v>
      </c>
      <c r="C6" s="22">
        <v>84339</v>
      </c>
      <c r="D6" s="22">
        <v>641</v>
      </c>
      <c r="E6" s="22">
        <v>5354</v>
      </c>
      <c r="F6" s="22">
        <v>287</v>
      </c>
    </row>
    <row r="7" spans="1:6" ht="15.6" thickTop="1" thickBot="1" x14ac:dyDescent="0.35">
      <c r="A7" s="23">
        <v>1844505072</v>
      </c>
      <c r="B7" s="22">
        <v>79982</v>
      </c>
      <c r="C7" s="22">
        <v>48778</v>
      </c>
      <c r="D7" s="22">
        <v>40</v>
      </c>
      <c r="E7" s="22">
        <v>3579</v>
      </c>
      <c r="F7" s="22">
        <v>4</v>
      </c>
    </row>
    <row r="8" spans="1:6" ht="15.6" thickTop="1" thickBot="1" x14ac:dyDescent="0.35">
      <c r="A8" s="23">
        <v>1927972279</v>
      </c>
      <c r="B8" s="22">
        <v>28400</v>
      </c>
      <c r="C8" s="22">
        <v>67357</v>
      </c>
      <c r="D8" s="22">
        <v>24</v>
      </c>
      <c r="E8" s="22">
        <v>1196</v>
      </c>
      <c r="F8" s="22">
        <v>41</v>
      </c>
    </row>
    <row r="9" spans="1:6" ht="15.6" thickTop="1" thickBot="1" x14ac:dyDescent="0.35">
      <c r="A9" s="23">
        <v>2022484408</v>
      </c>
      <c r="B9" s="22">
        <v>352490</v>
      </c>
      <c r="C9" s="22">
        <v>77809</v>
      </c>
      <c r="D9" s="22">
        <v>600</v>
      </c>
      <c r="E9" s="22">
        <v>7981</v>
      </c>
      <c r="F9" s="22">
        <v>1125</v>
      </c>
    </row>
    <row r="10" spans="1:6" ht="15.6" thickTop="1" thickBot="1" x14ac:dyDescent="0.35">
      <c r="A10" s="23">
        <v>2026352035</v>
      </c>
      <c r="B10" s="22">
        <v>172573</v>
      </c>
      <c r="C10" s="22">
        <v>47760</v>
      </c>
      <c r="D10" s="22">
        <v>8</v>
      </c>
      <c r="E10" s="22">
        <v>7956</v>
      </c>
      <c r="F10" s="22">
        <v>3</v>
      </c>
    </row>
    <row r="11" spans="1:6" ht="15.6" thickTop="1" thickBot="1" x14ac:dyDescent="0.35">
      <c r="A11" s="23">
        <v>2320127002</v>
      </c>
      <c r="B11" s="22">
        <v>146223</v>
      </c>
      <c r="C11" s="22">
        <v>53449</v>
      </c>
      <c r="D11" s="22">
        <v>80</v>
      </c>
      <c r="E11" s="22">
        <v>6144</v>
      </c>
      <c r="F11" s="22">
        <v>42</v>
      </c>
    </row>
    <row r="12" spans="1:6" ht="15.6" thickTop="1" thickBot="1" x14ac:dyDescent="0.35">
      <c r="A12" s="23">
        <v>2347167796</v>
      </c>
      <c r="B12" s="22">
        <v>171354</v>
      </c>
      <c r="C12" s="22">
        <v>36782</v>
      </c>
      <c r="D12" s="22">
        <v>370</v>
      </c>
      <c r="E12" s="22">
        <v>4545</v>
      </c>
      <c r="F12" s="22">
        <v>243</v>
      </c>
    </row>
    <row r="13" spans="1:6" ht="15.6" thickTop="1" thickBot="1" x14ac:dyDescent="0.35">
      <c r="A13" s="23">
        <v>2873212765</v>
      </c>
      <c r="B13" s="22">
        <v>234229</v>
      </c>
      <c r="C13" s="22">
        <v>59426</v>
      </c>
      <c r="D13" s="22">
        <v>190</v>
      </c>
      <c r="E13" s="22">
        <v>9548</v>
      </c>
      <c r="F13" s="22">
        <v>437</v>
      </c>
    </row>
    <row r="14" spans="1:6" ht="15.6" thickTop="1" thickBot="1" x14ac:dyDescent="0.35">
      <c r="A14" s="23">
        <v>3372868164</v>
      </c>
      <c r="B14" s="22">
        <v>137233</v>
      </c>
      <c r="C14" s="22">
        <v>38662</v>
      </c>
      <c r="D14" s="22">
        <v>82</v>
      </c>
      <c r="E14" s="22">
        <v>6558</v>
      </c>
      <c r="F14" s="22">
        <v>183</v>
      </c>
    </row>
    <row r="15" spans="1:6" ht="15.6" thickTop="1" thickBot="1" x14ac:dyDescent="0.35">
      <c r="A15" s="23">
        <v>3977333714</v>
      </c>
      <c r="B15" s="22">
        <v>329537</v>
      </c>
      <c r="C15" s="22">
        <v>45410</v>
      </c>
      <c r="D15" s="22">
        <v>1838</v>
      </c>
      <c r="E15" s="22">
        <v>5243</v>
      </c>
      <c r="F15" s="22">
        <v>567</v>
      </c>
    </row>
    <row r="16" spans="1:6" ht="15.6" thickTop="1" thickBot="1" x14ac:dyDescent="0.35">
      <c r="A16" s="23">
        <v>4020332650</v>
      </c>
      <c r="B16" s="22">
        <v>70284</v>
      </c>
      <c r="C16" s="22">
        <v>73960</v>
      </c>
      <c r="D16" s="22">
        <v>166</v>
      </c>
      <c r="E16" s="22">
        <v>2385</v>
      </c>
      <c r="F16" s="22">
        <v>161</v>
      </c>
    </row>
    <row r="17" spans="1:6" ht="15.6" thickTop="1" thickBot="1" x14ac:dyDescent="0.35">
      <c r="A17" s="23">
        <v>4057192912</v>
      </c>
      <c r="B17" s="22">
        <v>15352</v>
      </c>
      <c r="C17" s="22">
        <v>7895</v>
      </c>
      <c r="D17" s="22">
        <v>6</v>
      </c>
      <c r="E17" s="22">
        <v>412</v>
      </c>
      <c r="F17" s="22">
        <v>3</v>
      </c>
    </row>
    <row r="18" spans="1:6" ht="15.6" thickTop="1" thickBot="1" x14ac:dyDescent="0.35">
      <c r="A18" s="23">
        <v>4319703577</v>
      </c>
      <c r="B18" s="22">
        <v>225334</v>
      </c>
      <c r="C18" s="22">
        <v>63168</v>
      </c>
      <c r="D18" s="22">
        <v>382</v>
      </c>
      <c r="E18" s="22">
        <v>7092</v>
      </c>
      <c r="F18" s="22">
        <v>111</v>
      </c>
    </row>
    <row r="19" spans="1:6" ht="15.6" thickTop="1" thickBot="1" x14ac:dyDescent="0.35">
      <c r="A19" s="23">
        <v>4388161847</v>
      </c>
      <c r="B19" s="22">
        <v>335232</v>
      </c>
      <c r="C19" s="22">
        <v>95910</v>
      </c>
      <c r="D19" s="22">
        <v>631</v>
      </c>
      <c r="E19" s="22">
        <v>7110</v>
      </c>
      <c r="F19" s="22">
        <v>718</v>
      </c>
    </row>
    <row r="20" spans="1:6" ht="15.6" thickTop="1" thickBot="1" x14ac:dyDescent="0.35">
      <c r="A20" s="23">
        <v>4445114986</v>
      </c>
      <c r="B20" s="22">
        <v>148693</v>
      </c>
      <c r="C20" s="22">
        <v>67772</v>
      </c>
      <c r="D20" s="22">
        <v>54</v>
      </c>
      <c r="E20" s="22">
        <v>6482</v>
      </c>
      <c r="F20" s="22">
        <v>205</v>
      </c>
    </row>
    <row r="21" spans="1:6" ht="15.6" thickTop="1" thickBot="1" x14ac:dyDescent="0.35">
      <c r="A21" s="23">
        <v>4558609924</v>
      </c>
      <c r="B21" s="22">
        <v>238239</v>
      </c>
      <c r="C21" s="22">
        <v>63031</v>
      </c>
      <c r="D21" s="22">
        <v>425</v>
      </c>
      <c r="E21" s="22">
        <v>8834</v>
      </c>
      <c r="F21" s="22">
        <v>322</v>
      </c>
    </row>
    <row r="22" spans="1:6" ht="15.6" thickTop="1" thickBot="1" x14ac:dyDescent="0.35">
      <c r="A22" s="23">
        <v>4702921684</v>
      </c>
      <c r="B22" s="22">
        <v>265734</v>
      </c>
      <c r="C22" s="22">
        <v>91932</v>
      </c>
      <c r="D22" s="22">
        <v>807</v>
      </c>
      <c r="E22" s="22">
        <v>7362</v>
      </c>
      <c r="F22" s="22">
        <v>159</v>
      </c>
    </row>
    <row r="23" spans="1:6" ht="15.6" thickTop="1" thickBot="1" x14ac:dyDescent="0.35">
      <c r="A23" s="23">
        <v>5553957443</v>
      </c>
      <c r="B23" s="22">
        <v>266990</v>
      </c>
      <c r="C23" s="22">
        <v>58146</v>
      </c>
      <c r="D23" s="22">
        <v>403</v>
      </c>
      <c r="E23" s="22">
        <v>6392</v>
      </c>
      <c r="F23" s="22">
        <v>726</v>
      </c>
    </row>
    <row r="24" spans="1:6" ht="15.6" thickTop="1" thickBot="1" x14ac:dyDescent="0.35">
      <c r="A24" s="23">
        <v>5577150313</v>
      </c>
      <c r="B24" s="22">
        <v>249133</v>
      </c>
      <c r="C24" s="22">
        <v>100789</v>
      </c>
      <c r="D24" s="22">
        <v>895</v>
      </c>
      <c r="E24" s="22">
        <v>4438</v>
      </c>
      <c r="F24" s="22">
        <v>2620</v>
      </c>
    </row>
    <row r="25" spans="1:6" ht="15.6" thickTop="1" thickBot="1" x14ac:dyDescent="0.35">
      <c r="A25" s="23">
        <v>6117666160</v>
      </c>
      <c r="B25" s="22">
        <v>197308</v>
      </c>
      <c r="C25" s="22">
        <v>63312</v>
      </c>
      <c r="D25" s="22">
        <v>57</v>
      </c>
      <c r="E25" s="22">
        <v>8074</v>
      </c>
      <c r="F25" s="22">
        <v>44</v>
      </c>
    </row>
    <row r="26" spans="1:6" ht="15.6" thickTop="1" thickBot="1" x14ac:dyDescent="0.35">
      <c r="A26" s="23">
        <v>6290855005</v>
      </c>
      <c r="B26" s="22">
        <v>163837</v>
      </c>
      <c r="C26" s="22">
        <v>75389</v>
      </c>
      <c r="D26" s="22">
        <v>110</v>
      </c>
      <c r="E26" s="22">
        <v>6596</v>
      </c>
      <c r="F26" s="22">
        <v>80</v>
      </c>
    </row>
    <row r="27" spans="1:6" ht="15.6" thickTop="1" thickBot="1" x14ac:dyDescent="0.35">
      <c r="A27" s="23">
        <v>6775888955</v>
      </c>
      <c r="B27" s="22">
        <v>65512</v>
      </c>
      <c r="C27" s="22">
        <v>55426</v>
      </c>
      <c r="D27" s="22">
        <v>385</v>
      </c>
      <c r="E27" s="22">
        <v>1044</v>
      </c>
      <c r="F27" s="22">
        <v>286</v>
      </c>
    </row>
    <row r="28" spans="1:6" ht="15.6" thickTop="1" thickBot="1" x14ac:dyDescent="0.35">
      <c r="A28" s="23">
        <v>6962181067</v>
      </c>
      <c r="B28" s="22">
        <v>303639</v>
      </c>
      <c r="C28" s="22">
        <v>61443</v>
      </c>
      <c r="D28" s="22">
        <v>574</v>
      </c>
      <c r="E28" s="22">
        <v>7620</v>
      </c>
      <c r="F28" s="22">
        <v>707</v>
      </c>
    </row>
    <row r="29" spans="1:6" ht="15.6" thickTop="1" thickBot="1" x14ac:dyDescent="0.35">
      <c r="A29" s="23">
        <v>7007744171</v>
      </c>
      <c r="B29" s="22">
        <v>294409</v>
      </c>
      <c r="C29" s="22">
        <v>66144</v>
      </c>
      <c r="D29" s="22">
        <v>423</v>
      </c>
      <c r="E29" s="22">
        <v>7299</v>
      </c>
      <c r="F29" s="22">
        <v>807</v>
      </c>
    </row>
    <row r="30" spans="1:6" ht="15.6" thickTop="1" thickBot="1" x14ac:dyDescent="0.35">
      <c r="A30" s="23">
        <v>7086361926</v>
      </c>
      <c r="B30" s="22">
        <v>290525</v>
      </c>
      <c r="C30" s="22">
        <v>79557</v>
      </c>
      <c r="D30" s="22">
        <v>786</v>
      </c>
      <c r="E30" s="22">
        <v>4459</v>
      </c>
      <c r="F30" s="22">
        <v>1320</v>
      </c>
    </row>
    <row r="31" spans="1:6" ht="15.6" thickTop="1" thickBot="1" x14ac:dyDescent="0.35">
      <c r="A31" s="23">
        <v>8053475328</v>
      </c>
      <c r="B31" s="22">
        <v>457662</v>
      </c>
      <c r="C31" s="22">
        <v>91320</v>
      </c>
      <c r="D31" s="22">
        <v>297</v>
      </c>
      <c r="E31" s="22">
        <v>4680</v>
      </c>
      <c r="F31" s="22">
        <v>2640</v>
      </c>
    </row>
    <row r="32" spans="1:6" ht="15.6" thickTop="1" thickBot="1" x14ac:dyDescent="0.35">
      <c r="A32" s="23">
        <v>8253242879</v>
      </c>
      <c r="B32" s="22">
        <v>123161</v>
      </c>
      <c r="C32" s="22">
        <v>33972</v>
      </c>
      <c r="D32" s="22">
        <v>272</v>
      </c>
      <c r="E32" s="22">
        <v>2221</v>
      </c>
      <c r="F32" s="22">
        <v>390</v>
      </c>
    </row>
    <row r="33" spans="1:6" ht="15.6" thickTop="1" thickBot="1" x14ac:dyDescent="0.35">
      <c r="A33" s="23">
        <v>8378563200</v>
      </c>
      <c r="B33" s="22">
        <v>270249</v>
      </c>
      <c r="C33" s="22">
        <v>106534</v>
      </c>
      <c r="D33" s="22">
        <v>318</v>
      </c>
      <c r="E33" s="22">
        <v>4839</v>
      </c>
      <c r="F33" s="22">
        <v>1819</v>
      </c>
    </row>
    <row r="34" spans="1:6" ht="15.6" thickTop="1" thickBot="1" x14ac:dyDescent="0.35">
      <c r="A34" s="23">
        <v>8583815059</v>
      </c>
      <c r="B34" s="22">
        <v>223154</v>
      </c>
      <c r="C34" s="22">
        <v>84693</v>
      </c>
      <c r="D34" s="22">
        <v>688</v>
      </c>
      <c r="E34" s="22">
        <v>4287</v>
      </c>
      <c r="F34" s="22">
        <v>300</v>
      </c>
    </row>
    <row r="35" spans="1:6" ht="15.6" thickTop="1" thickBot="1" x14ac:dyDescent="0.35">
      <c r="A35" s="23">
        <v>8792009665</v>
      </c>
      <c r="B35" s="22">
        <v>53758</v>
      </c>
      <c r="C35" s="22">
        <v>56907</v>
      </c>
      <c r="D35" s="22">
        <v>117</v>
      </c>
      <c r="E35" s="22">
        <v>2662</v>
      </c>
      <c r="F35" s="22">
        <v>28</v>
      </c>
    </row>
    <row r="36" spans="1:6" ht="15.6" thickTop="1" thickBot="1" x14ac:dyDescent="0.35">
      <c r="A36" s="23">
        <v>8877689391</v>
      </c>
      <c r="B36" s="22">
        <v>497241</v>
      </c>
      <c r="C36" s="22">
        <v>106028</v>
      </c>
      <c r="D36" s="22">
        <v>308</v>
      </c>
      <c r="E36" s="22">
        <v>7276</v>
      </c>
      <c r="F36" s="22">
        <v>2048</v>
      </c>
    </row>
    <row r="37" spans="1:6" ht="15.6" thickTop="1" thickBot="1" x14ac:dyDescent="0.35">
      <c r="A37" s="23" t="s">
        <v>34</v>
      </c>
      <c r="B37" s="22">
        <v>7179636</v>
      </c>
      <c r="C37" s="22">
        <v>2165393</v>
      </c>
      <c r="D37" s="22">
        <v>12751</v>
      </c>
      <c r="E37" s="22">
        <v>181244</v>
      </c>
      <c r="F37" s="22">
        <v>19895</v>
      </c>
    </row>
    <row r="38" spans="1:6" ht="15" thickTop="1" x14ac:dyDescent="0.3"/>
  </sheetData>
  <conditionalFormatting pivot="1" sqref="D4:F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D38B-8D48-4399-B96E-9122A6F944C9}">
  <dimension ref="A3:AI36"/>
  <sheetViews>
    <sheetView workbookViewId="0">
      <selection activeCell="AI5" sqref="AI5:AI3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4" width="11" bestFit="1" customWidth="1"/>
    <col min="35" max="35" width="10.77734375" bestFit="1" customWidth="1"/>
  </cols>
  <sheetData>
    <row r="3" spans="1:35" x14ac:dyDescent="0.3">
      <c r="A3" s="3" t="s">
        <v>67</v>
      </c>
      <c r="B3" s="3" t="s">
        <v>37</v>
      </c>
    </row>
    <row r="4" spans="1:35" x14ac:dyDescent="0.3">
      <c r="A4" s="3" t="s">
        <v>33</v>
      </c>
      <c r="B4">
        <v>1503960366</v>
      </c>
      <c r="C4">
        <v>1624580081</v>
      </c>
      <c r="D4">
        <v>1644430081</v>
      </c>
      <c r="E4">
        <v>1844505072</v>
      </c>
      <c r="F4">
        <v>1927972279</v>
      </c>
      <c r="G4">
        <v>2022484408</v>
      </c>
      <c r="H4">
        <v>2026352035</v>
      </c>
      <c r="I4">
        <v>2320127002</v>
      </c>
      <c r="J4">
        <v>2347167796</v>
      </c>
      <c r="K4">
        <v>2873212765</v>
      </c>
      <c r="L4">
        <v>3372868164</v>
      </c>
      <c r="M4">
        <v>3977333714</v>
      </c>
      <c r="N4">
        <v>4020332650</v>
      </c>
      <c r="O4">
        <v>4057192912</v>
      </c>
      <c r="P4">
        <v>4319703577</v>
      </c>
      <c r="Q4">
        <v>4388161847</v>
      </c>
      <c r="R4">
        <v>4445114986</v>
      </c>
      <c r="S4">
        <v>4558609924</v>
      </c>
      <c r="T4">
        <v>4702921684</v>
      </c>
      <c r="U4">
        <v>5553957443</v>
      </c>
      <c r="V4">
        <v>5577150313</v>
      </c>
      <c r="W4">
        <v>6117666160</v>
      </c>
      <c r="X4">
        <v>6290855005</v>
      </c>
      <c r="Y4">
        <v>6775888955</v>
      </c>
      <c r="Z4">
        <v>6962181067</v>
      </c>
      <c r="AA4">
        <v>7007744171</v>
      </c>
      <c r="AB4">
        <v>7086361926</v>
      </c>
      <c r="AC4">
        <v>8053475328</v>
      </c>
      <c r="AD4">
        <v>8253242879</v>
      </c>
      <c r="AE4">
        <v>8378563200</v>
      </c>
      <c r="AF4">
        <v>8583815059</v>
      </c>
      <c r="AG4">
        <v>8792009665</v>
      </c>
      <c r="AH4">
        <v>8877689391</v>
      </c>
      <c r="AI4" t="s">
        <v>34</v>
      </c>
    </row>
    <row r="5" spans="1:35" x14ac:dyDescent="0.3">
      <c r="A5" s="4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33</v>
      </c>
    </row>
    <row r="6" spans="1:35" x14ac:dyDescent="0.3">
      <c r="A6" s="4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33</v>
      </c>
    </row>
    <row r="7" spans="1:35" x14ac:dyDescent="0.3">
      <c r="A7" s="4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33</v>
      </c>
    </row>
    <row r="8" spans="1:35" x14ac:dyDescent="0.3">
      <c r="A8" s="4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32</v>
      </c>
    </row>
    <row r="9" spans="1:35" x14ac:dyDescent="0.3">
      <c r="A9" s="4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32</v>
      </c>
    </row>
    <row r="10" spans="1:35" x14ac:dyDescent="0.3">
      <c r="A10" s="4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32</v>
      </c>
    </row>
    <row r="11" spans="1:35" x14ac:dyDescent="0.3">
      <c r="A11" s="4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32</v>
      </c>
    </row>
    <row r="12" spans="1:35" x14ac:dyDescent="0.3">
      <c r="A12" s="4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32</v>
      </c>
    </row>
    <row r="13" spans="1:35" x14ac:dyDescent="0.3">
      <c r="A13" s="4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32</v>
      </c>
    </row>
    <row r="14" spans="1:35" x14ac:dyDescent="0.3">
      <c r="A14" s="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32</v>
      </c>
    </row>
    <row r="15" spans="1:35" x14ac:dyDescent="0.3">
      <c r="A15" s="4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32</v>
      </c>
    </row>
    <row r="16" spans="1:35" x14ac:dyDescent="0.3">
      <c r="A16" s="4" t="s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32</v>
      </c>
    </row>
    <row r="17" spans="1:35" x14ac:dyDescent="0.3">
      <c r="A17" s="4" t="s">
        <v>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32</v>
      </c>
    </row>
    <row r="18" spans="1:35" x14ac:dyDescent="0.3">
      <c r="A18" s="4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32</v>
      </c>
    </row>
    <row r="19" spans="1:35" x14ac:dyDescent="0.3">
      <c r="A19" s="4" t="s">
        <v>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32</v>
      </c>
    </row>
    <row r="20" spans="1:35" x14ac:dyDescent="0.3">
      <c r="A20" s="4" t="s">
        <v>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32</v>
      </c>
    </row>
    <row r="21" spans="1:35" x14ac:dyDescent="0.3">
      <c r="A21" s="4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32</v>
      </c>
    </row>
    <row r="22" spans="1:35" x14ac:dyDescent="0.3">
      <c r="A22" s="4" t="s">
        <v>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31</v>
      </c>
    </row>
    <row r="23" spans="1:35" x14ac:dyDescent="0.3">
      <c r="A23" s="9">
        <v>42374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30</v>
      </c>
    </row>
    <row r="24" spans="1:35" x14ac:dyDescent="0.3">
      <c r="A24" s="9">
        <v>42405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29</v>
      </c>
    </row>
    <row r="25" spans="1:35" x14ac:dyDescent="0.3">
      <c r="A25" s="9">
        <v>42434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29</v>
      </c>
    </row>
    <row r="26" spans="1:35" x14ac:dyDescent="0.3">
      <c r="A26" s="9">
        <v>42465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29</v>
      </c>
    </row>
    <row r="27" spans="1:35" x14ac:dyDescent="0.3">
      <c r="A27" s="9">
        <v>42495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29</v>
      </c>
    </row>
    <row r="28" spans="1:35" x14ac:dyDescent="0.3">
      <c r="A28" s="9">
        <v>42526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29</v>
      </c>
    </row>
    <row r="29" spans="1:35" x14ac:dyDescent="0.3">
      <c r="A29" s="9">
        <v>42556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29</v>
      </c>
    </row>
    <row r="30" spans="1:35" x14ac:dyDescent="0.3">
      <c r="A30" s="9">
        <v>42587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27</v>
      </c>
    </row>
    <row r="31" spans="1:35" x14ac:dyDescent="0.3">
      <c r="A31" s="9">
        <v>42618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27</v>
      </c>
    </row>
    <row r="32" spans="1:35" x14ac:dyDescent="0.3">
      <c r="A32" s="9">
        <v>42648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26</v>
      </c>
    </row>
    <row r="33" spans="1:35" x14ac:dyDescent="0.3">
      <c r="A33" s="9">
        <v>42679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24</v>
      </c>
    </row>
    <row r="34" spans="1:35" x14ac:dyDescent="0.3">
      <c r="A34" s="9">
        <v>42708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33</v>
      </c>
    </row>
    <row r="35" spans="1:35" x14ac:dyDescent="0.3">
      <c r="A35" s="9">
        <v>42709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21</v>
      </c>
    </row>
    <row r="36" spans="1:35" x14ac:dyDescent="0.3">
      <c r="A36" s="4" t="s">
        <v>34</v>
      </c>
      <c r="B36">
        <v>31</v>
      </c>
      <c r="C36">
        <v>31</v>
      </c>
      <c r="D36">
        <v>30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18</v>
      </c>
      <c r="K36">
        <v>31</v>
      </c>
      <c r="L36">
        <v>20</v>
      </c>
      <c r="M36">
        <v>30</v>
      </c>
      <c r="N36">
        <v>31</v>
      </c>
      <c r="O36">
        <v>4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30</v>
      </c>
      <c r="W36">
        <v>28</v>
      </c>
      <c r="X36">
        <v>29</v>
      </c>
      <c r="Y36">
        <v>26</v>
      </c>
      <c r="Z36">
        <v>31</v>
      </c>
      <c r="AA36">
        <v>26</v>
      </c>
      <c r="AB36">
        <v>31</v>
      </c>
      <c r="AC36">
        <v>31</v>
      </c>
      <c r="AD36">
        <v>19</v>
      </c>
      <c r="AE36">
        <v>31</v>
      </c>
      <c r="AF36">
        <v>31</v>
      </c>
      <c r="AG36">
        <v>29</v>
      </c>
      <c r="AH36">
        <v>31</v>
      </c>
      <c r="AI36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BBE2-B5B6-41DB-A6D9-90CD5312DD74}">
  <dimension ref="A2:E37"/>
  <sheetViews>
    <sheetView topLeftCell="A16" workbookViewId="0">
      <selection activeCell="F3" sqref="F3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9.33203125" bestFit="1" customWidth="1"/>
    <col min="4" max="4" width="13.6640625" bestFit="1" customWidth="1"/>
    <col min="5" max="5" width="10.77734375" bestFit="1" customWidth="1"/>
  </cols>
  <sheetData>
    <row r="2" spans="1:5" ht="15" thickBot="1" x14ac:dyDescent="0.35"/>
    <row r="3" spans="1:5" ht="15.6" thickTop="1" thickBot="1" x14ac:dyDescent="0.35">
      <c r="A3" s="34" t="s">
        <v>73</v>
      </c>
      <c r="B3" s="34" t="s">
        <v>37</v>
      </c>
      <c r="C3" s="34"/>
      <c r="D3" s="34"/>
      <c r="E3" s="34"/>
    </row>
    <row r="4" spans="1:5" ht="15.6" thickTop="1" thickBot="1" x14ac:dyDescent="0.35">
      <c r="A4" s="34" t="s">
        <v>84</v>
      </c>
      <c r="B4" s="34" t="s">
        <v>70</v>
      </c>
      <c r="C4" s="34" t="s">
        <v>71</v>
      </c>
      <c r="D4" s="34" t="s">
        <v>72</v>
      </c>
      <c r="E4" s="34" t="s">
        <v>34</v>
      </c>
    </row>
    <row r="5" spans="1:5" ht="15.6" thickTop="1" thickBot="1" x14ac:dyDescent="0.35">
      <c r="A5" s="23" t="s">
        <v>15</v>
      </c>
      <c r="B5" s="22">
        <v>29</v>
      </c>
      <c r="C5" s="22">
        <v>1</v>
      </c>
      <c r="D5" s="22">
        <v>3</v>
      </c>
      <c r="E5" s="22">
        <v>33</v>
      </c>
    </row>
    <row r="6" spans="1:5" ht="15.6" thickTop="1" thickBot="1" x14ac:dyDescent="0.35">
      <c r="A6" s="23" t="s">
        <v>16</v>
      </c>
      <c r="B6" s="22">
        <v>29</v>
      </c>
      <c r="C6" s="22">
        <v>1</v>
      </c>
      <c r="D6" s="22">
        <v>3</v>
      </c>
      <c r="E6" s="22">
        <v>33</v>
      </c>
    </row>
    <row r="7" spans="1:5" ht="15.6" thickTop="1" thickBot="1" x14ac:dyDescent="0.35">
      <c r="A7" s="23" t="s">
        <v>17</v>
      </c>
      <c r="B7" s="22">
        <v>29</v>
      </c>
      <c r="C7" s="22">
        <v>1</v>
      </c>
      <c r="D7" s="22">
        <v>3</v>
      </c>
      <c r="E7" s="22">
        <v>33</v>
      </c>
    </row>
    <row r="8" spans="1:5" ht="15.6" thickTop="1" thickBot="1" x14ac:dyDescent="0.35">
      <c r="A8" s="23" t="s">
        <v>18</v>
      </c>
      <c r="B8" s="22">
        <v>29</v>
      </c>
      <c r="C8" s="22"/>
      <c r="D8" s="22">
        <v>3</v>
      </c>
      <c r="E8" s="22">
        <v>32</v>
      </c>
    </row>
    <row r="9" spans="1:5" ht="15.6" thickTop="1" thickBot="1" x14ac:dyDescent="0.35">
      <c r="A9" s="23" t="s">
        <v>19</v>
      </c>
      <c r="B9" s="22">
        <v>29</v>
      </c>
      <c r="C9" s="22"/>
      <c r="D9" s="22">
        <v>3</v>
      </c>
      <c r="E9" s="22">
        <v>32</v>
      </c>
    </row>
    <row r="10" spans="1:5" ht="15.6" thickTop="1" thickBot="1" x14ac:dyDescent="0.35">
      <c r="A10" s="23" t="s">
        <v>20</v>
      </c>
      <c r="B10" s="22">
        <v>29</v>
      </c>
      <c r="C10" s="22"/>
      <c r="D10" s="22">
        <v>3</v>
      </c>
      <c r="E10" s="22">
        <v>32</v>
      </c>
    </row>
    <row r="11" spans="1:5" ht="15.6" thickTop="1" thickBot="1" x14ac:dyDescent="0.35">
      <c r="A11" s="23" t="s">
        <v>21</v>
      </c>
      <c r="B11" s="22">
        <v>29</v>
      </c>
      <c r="C11" s="22"/>
      <c r="D11" s="22">
        <v>3</v>
      </c>
      <c r="E11" s="22">
        <v>32</v>
      </c>
    </row>
    <row r="12" spans="1:5" ht="15.6" thickTop="1" thickBot="1" x14ac:dyDescent="0.35">
      <c r="A12" s="23" t="s">
        <v>22</v>
      </c>
      <c r="B12" s="22">
        <v>29</v>
      </c>
      <c r="C12" s="22"/>
      <c r="D12" s="22">
        <v>3</v>
      </c>
      <c r="E12" s="22">
        <v>32</v>
      </c>
    </row>
    <row r="13" spans="1:5" ht="15.6" thickTop="1" thickBot="1" x14ac:dyDescent="0.35">
      <c r="A13" s="23" t="s">
        <v>23</v>
      </c>
      <c r="B13" s="22">
        <v>29</v>
      </c>
      <c r="C13" s="22"/>
      <c r="D13" s="22">
        <v>3</v>
      </c>
      <c r="E13" s="22">
        <v>32</v>
      </c>
    </row>
    <row r="14" spans="1:5" ht="15.6" thickTop="1" thickBot="1" x14ac:dyDescent="0.35">
      <c r="A14" s="23" t="s">
        <v>24</v>
      </c>
      <c r="B14" s="22">
        <v>29</v>
      </c>
      <c r="C14" s="22"/>
      <c r="D14" s="22">
        <v>3</v>
      </c>
      <c r="E14" s="22">
        <v>32</v>
      </c>
    </row>
    <row r="15" spans="1:5" ht="15.6" thickTop="1" thickBot="1" x14ac:dyDescent="0.35">
      <c r="A15" s="23" t="s">
        <v>25</v>
      </c>
      <c r="B15" s="22">
        <v>29</v>
      </c>
      <c r="C15" s="22"/>
      <c r="D15" s="22">
        <v>3</v>
      </c>
      <c r="E15" s="22">
        <v>32</v>
      </c>
    </row>
    <row r="16" spans="1:5" ht="15.6" thickTop="1" thickBot="1" x14ac:dyDescent="0.35">
      <c r="A16" s="23" t="s">
        <v>26</v>
      </c>
      <c r="B16" s="22">
        <v>29</v>
      </c>
      <c r="C16" s="22"/>
      <c r="D16" s="22">
        <v>3</v>
      </c>
      <c r="E16" s="22">
        <v>32</v>
      </c>
    </row>
    <row r="17" spans="1:5" ht="15.6" thickTop="1" thickBot="1" x14ac:dyDescent="0.35">
      <c r="A17" s="23" t="s">
        <v>27</v>
      </c>
      <c r="B17" s="22">
        <v>29</v>
      </c>
      <c r="C17" s="22"/>
      <c r="D17" s="22">
        <v>3</v>
      </c>
      <c r="E17" s="22">
        <v>32</v>
      </c>
    </row>
    <row r="18" spans="1:5" ht="15.6" thickTop="1" thickBot="1" x14ac:dyDescent="0.35">
      <c r="A18" s="23" t="s">
        <v>28</v>
      </c>
      <c r="B18" s="22">
        <v>29</v>
      </c>
      <c r="C18" s="22"/>
      <c r="D18" s="22">
        <v>3</v>
      </c>
      <c r="E18" s="22">
        <v>32</v>
      </c>
    </row>
    <row r="19" spans="1:5" ht="15.6" thickTop="1" thickBot="1" x14ac:dyDescent="0.35">
      <c r="A19" s="23" t="s">
        <v>29</v>
      </c>
      <c r="B19" s="22">
        <v>29</v>
      </c>
      <c r="C19" s="22"/>
      <c r="D19" s="22">
        <v>3</v>
      </c>
      <c r="E19" s="22">
        <v>32</v>
      </c>
    </row>
    <row r="20" spans="1:5" ht="15.6" thickTop="1" thickBot="1" x14ac:dyDescent="0.35">
      <c r="A20" s="23" t="s">
        <v>30</v>
      </c>
      <c r="B20" s="22">
        <v>29</v>
      </c>
      <c r="C20" s="22"/>
      <c r="D20" s="22">
        <v>3</v>
      </c>
      <c r="E20" s="22">
        <v>32</v>
      </c>
    </row>
    <row r="21" spans="1:5" ht="15.6" thickTop="1" thickBot="1" x14ac:dyDescent="0.35">
      <c r="A21" s="23" t="s">
        <v>31</v>
      </c>
      <c r="B21" s="22">
        <v>29</v>
      </c>
      <c r="C21" s="22"/>
      <c r="D21" s="22">
        <v>3</v>
      </c>
      <c r="E21" s="22">
        <v>32</v>
      </c>
    </row>
    <row r="22" spans="1:5" ht="15.6" thickTop="1" thickBot="1" x14ac:dyDescent="0.35">
      <c r="A22" s="23" t="s">
        <v>32</v>
      </c>
      <c r="B22" s="22">
        <v>29</v>
      </c>
      <c r="C22" s="22"/>
      <c r="D22" s="22">
        <v>2</v>
      </c>
      <c r="E22" s="22">
        <v>31</v>
      </c>
    </row>
    <row r="23" spans="1:5" ht="15.6" thickTop="1" thickBot="1" x14ac:dyDescent="0.35">
      <c r="A23" s="33">
        <v>42374</v>
      </c>
      <c r="B23" s="22">
        <v>29</v>
      </c>
      <c r="C23" s="22"/>
      <c r="D23" s="22">
        <v>1</v>
      </c>
      <c r="E23" s="22">
        <v>30</v>
      </c>
    </row>
    <row r="24" spans="1:5" ht="15.6" thickTop="1" thickBot="1" x14ac:dyDescent="0.35">
      <c r="A24" s="33">
        <v>42405</v>
      </c>
      <c r="B24" s="22">
        <v>29</v>
      </c>
      <c r="C24" s="22"/>
      <c r="D24" s="22"/>
      <c r="E24" s="22">
        <v>29</v>
      </c>
    </row>
    <row r="25" spans="1:5" ht="15.6" thickTop="1" thickBot="1" x14ac:dyDescent="0.35">
      <c r="A25" s="33">
        <v>42434</v>
      </c>
      <c r="B25" s="22">
        <v>29</v>
      </c>
      <c r="C25" s="22"/>
      <c r="D25" s="22"/>
      <c r="E25" s="22">
        <v>29</v>
      </c>
    </row>
    <row r="26" spans="1:5" ht="15.6" thickTop="1" thickBot="1" x14ac:dyDescent="0.35">
      <c r="A26" s="33">
        <v>42465</v>
      </c>
      <c r="B26" s="22">
        <v>29</v>
      </c>
      <c r="C26" s="22"/>
      <c r="D26" s="22"/>
      <c r="E26" s="22">
        <v>29</v>
      </c>
    </row>
    <row r="27" spans="1:5" ht="15.6" thickTop="1" thickBot="1" x14ac:dyDescent="0.35">
      <c r="A27" s="33">
        <v>42495</v>
      </c>
      <c r="B27" s="22">
        <v>29</v>
      </c>
      <c r="C27" s="22"/>
      <c r="D27" s="22"/>
      <c r="E27" s="22">
        <v>29</v>
      </c>
    </row>
    <row r="28" spans="1:5" ht="15.6" thickTop="1" thickBot="1" x14ac:dyDescent="0.35">
      <c r="A28" s="33">
        <v>42526</v>
      </c>
      <c r="B28" s="22">
        <v>29</v>
      </c>
      <c r="C28" s="22"/>
      <c r="D28" s="22"/>
      <c r="E28" s="22">
        <v>29</v>
      </c>
    </row>
    <row r="29" spans="1:5" ht="15.6" thickTop="1" thickBot="1" x14ac:dyDescent="0.35">
      <c r="A29" s="33">
        <v>42556</v>
      </c>
      <c r="B29" s="22">
        <v>29</v>
      </c>
      <c r="C29" s="22"/>
      <c r="D29" s="22"/>
      <c r="E29" s="22">
        <v>29</v>
      </c>
    </row>
    <row r="30" spans="1:5" ht="15.6" thickTop="1" thickBot="1" x14ac:dyDescent="0.35">
      <c r="A30" s="33">
        <v>42587</v>
      </c>
      <c r="B30" s="22">
        <v>27</v>
      </c>
      <c r="C30" s="22"/>
      <c r="D30" s="22"/>
      <c r="E30" s="22">
        <v>27</v>
      </c>
    </row>
    <row r="31" spans="1:5" ht="15.6" thickTop="1" thickBot="1" x14ac:dyDescent="0.35">
      <c r="A31" s="33">
        <v>42618</v>
      </c>
      <c r="B31" s="22">
        <v>27</v>
      </c>
      <c r="C31" s="22"/>
      <c r="D31" s="22"/>
      <c r="E31" s="22">
        <v>27</v>
      </c>
    </row>
    <row r="32" spans="1:5" ht="15.6" thickTop="1" thickBot="1" x14ac:dyDescent="0.35">
      <c r="A32" s="33">
        <v>42648</v>
      </c>
      <c r="B32" s="22">
        <v>26</v>
      </c>
      <c r="C32" s="22"/>
      <c r="D32" s="22"/>
      <c r="E32" s="22">
        <v>26</v>
      </c>
    </row>
    <row r="33" spans="1:5" ht="15.6" thickTop="1" thickBot="1" x14ac:dyDescent="0.35">
      <c r="A33" s="33">
        <v>42679</v>
      </c>
      <c r="B33" s="22">
        <v>24</v>
      </c>
      <c r="C33" s="22"/>
      <c r="D33" s="22"/>
      <c r="E33" s="22">
        <v>24</v>
      </c>
    </row>
    <row r="34" spans="1:5" ht="15.6" thickTop="1" thickBot="1" x14ac:dyDescent="0.35">
      <c r="A34" s="33">
        <v>42708</v>
      </c>
      <c r="B34" s="22">
        <v>29</v>
      </c>
      <c r="C34" s="22">
        <v>1</v>
      </c>
      <c r="D34" s="22">
        <v>3</v>
      </c>
      <c r="E34" s="22">
        <v>33</v>
      </c>
    </row>
    <row r="35" spans="1:5" ht="15.6" thickTop="1" thickBot="1" x14ac:dyDescent="0.35">
      <c r="A35" s="33">
        <v>42709</v>
      </c>
      <c r="B35" s="22">
        <v>21</v>
      </c>
      <c r="C35" s="22"/>
      <c r="D35" s="22"/>
      <c r="E35" s="22">
        <v>21</v>
      </c>
    </row>
    <row r="36" spans="1:5" ht="15.6" thickTop="1" thickBot="1" x14ac:dyDescent="0.35">
      <c r="A36" s="23" t="s">
        <v>34</v>
      </c>
      <c r="B36" s="22">
        <v>879</v>
      </c>
      <c r="C36" s="22">
        <v>4</v>
      </c>
      <c r="D36" s="22">
        <v>57</v>
      </c>
      <c r="E36" s="22">
        <v>940</v>
      </c>
    </row>
    <row r="37" spans="1:5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251B-6BBA-4E49-931D-985D38BDD5AB}">
  <dimension ref="A2:C36"/>
  <sheetViews>
    <sheetView workbookViewId="0">
      <selection activeCell="G8" sqref="G8"/>
    </sheetView>
  </sheetViews>
  <sheetFormatPr defaultRowHeight="14.4" x14ac:dyDescent="0.3"/>
  <cols>
    <col min="1" max="1" width="12.5546875" bestFit="1" customWidth="1"/>
    <col min="2" max="2" width="19" bestFit="1" customWidth="1"/>
    <col min="3" max="3" width="10.44140625" bestFit="1" customWidth="1"/>
    <col min="4" max="4" width="5" bestFit="1" customWidth="1"/>
    <col min="5" max="13" width="12" bestFit="1" customWidth="1"/>
    <col min="14" max="14" width="5" bestFit="1" customWidth="1"/>
    <col min="15" max="15" width="11" bestFit="1" customWidth="1"/>
    <col min="16" max="20" width="12" bestFit="1" customWidth="1"/>
    <col min="21" max="21" width="4" bestFit="1" customWidth="1"/>
    <col min="22" max="40" width="12" bestFit="1" customWidth="1"/>
    <col min="41" max="41" width="11" bestFit="1" customWidth="1"/>
    <col min="42" max="50" width="12" bestFit="1" customWidth="1"/>
    <col min="51" max="51" width="4" bestFit="1" customWidth="1"/>
    <col min="52" max="72" width="12" bestFit="1" customWidth="1"/>
    <col min="73" max="74" width="11" bestFit="1" customWidth="1"/>
    <col min="75" max="82" width="12" bestFit="1" customWidth="1"/>
    <col min="83" max="83" width="11" bestFit="1" customWidth="1"/>
    <col min="84" max="112" width="12" bestFit="1" customWidth="1"/>
    <col min="113" max="113" width="11" bestFit="1" customWidth="1"/>
    <col min="114" max="121" width="12" bestFit="1" customWidth="1"/>
    <col min="122" max="123" width="11" bestFit="1" customWidth="1"/>
    <col min="124" max="136" width="12" bestFit="1" customWidth="1"/>
    <col min="137" max="137" width="11" bestFit="1" customWidth="1"/>
    <col min="138" max="138" width="5" bestFit="1" customWidth="1"/>
    <col min="139" max="139" width="11" bestFit="1" customWidth="1"/>
    <col min="140" max="153" width="12" bestFit="1" customWidth="1"/>
    <col min="154" max="155" width="11" bestFit="1" customWidth="1"/>
    <col min="156" max="170" width="12" bestFit="1" customWidth="1"/>
    <col min="171" max="171" width="11" bestFit="1" customWidth="1"/>
    <col min="172" max="172" width="5" bestFit="1" customWidth="1"/>
    <col min="173" max="173" width="11" bestFit="1" customWidth="1"/>
    <col min="174" max="182" width="12" bestFit="1" customWidth="1"/>
    <col min="183" max="183" width="2" bestFit="1" customWidth="1"/>
    <col min="184" max="184" width="11" bestFit="1" customWidth="1"/>
    <col min="185" max="196" width="12" bestFit="1" customWidth="1"/>
    <col min="197" max="197" width="11" bestFit="1" customWidth="1"/>
    <col min="198" max="198" width="12" bestFit="1" customWidth="1"/>
    <col min="199" max="199" width="5" bestFit="1" customWidth="1"/>
    <col min="200" max="210" width="12" bestFit="1" customWidth="1"/>
    <col min="211" max="211" width="11" bestFit="1" customWidth="1"/>
    <col min="212" max="213" width="12" bestFit="1" customWidth="1"/>
    <col min="214" max="214" width="4" bestFit="1" customWidth="1"/>
    <col min="215" max="215" width="12" bestFit="1" customWidth="1"/>
    <col min="216" max="216" width="11" bestFit="1" customWidth="1"/>
    <col min="217" max="225" width="12" bestFit="1" customWidth="1"/>
    <col min="226" max="226" width="11" bestFit="1" customWidth="1"/>
    <col min="227" max="227" width="12" bestFit="1" customWidth="1"/>
    <col min="228" max="228" width="5" bestFit="1" customWidth="1"/>
    <col min="229" max="229" width="12" bestFit="1" customWidth="1"/>
    <col min="230" max="230" width="11" bestFit="1" customWidth="1"/>
    <col min="231" max="240" width="12" bestFit="1" customWidth="1"/>
    <col min="241" max="241" width="11" bestFit="1" customWidth="1"/>
    <col min="242" max="243" width="12" bestFit="1" customWidth="1"/>
    <col min="244" max="244" width="11" bestFit="1" customWidth="1"/>
    <col min="245" max="259" width="12" bestFit="1" customWidth="1"/>
    <col min="260" max="260" width="11" bestFit="1" customWidth="1"/>
    <col min="261" max="261" width="12" bestFit="1" customWidth="1"/>
    <col min="262" max="262" width="5" bestFit="1" customWidth="1"/>
    <col min="263" max="264" width="12" bestFit="1" customWidth="1"/>
    <col min="265" max="265" width="11" bestFit="1" customWidth="1"/>
    <col min="266" max="278" width="12" bestFit="1" customWidth="1"/>
    <col min="279" max="279" width="4" bestFit="1" customWidth="1"/>
    <col min="280" max="281" width="12" bestFit="1" customWidth="1"/>
    <col min="282" max="282" width="11" bestFit="1" customWidth="1"/>
    <col min="283" max="296" width="12" bestFit="1" customWidth="1"/>
    <col min="297" max="297" width="11" bestFit="1" customWidth="1"/>
    <col min="298" max="314" width="12" bestFit="1" customWidth="1"/>
    <col min="315" max="315" width="11" bestFit="1" customWidth="1"/>
    <col min="316" max="327" width="12" bestFit="1" customWidth="1"/>
    <col min="328" max="328" width="11" bestFit="1" customWidth="1"/>
    <col min="329" max="330" width="12" bestFit="1" customWidth="1"/>
    <col min="331" max="331" width="5" bestFit="1" customWidth="1"/>
    <col min="332" max="332" width="12" bestFit="1" customWidth="1"/>
    <col min="333" max="333" width="11" bestFit="1" customWidth="1"/>
    <col min="334" max="345" width="12" bestFit="1" customWidth="1"/>
    <col min="346" max="346" width="11" bestFit="1" customWidth="1"/>
    <col min="347" max="348" width="12" bestFit="1" customWidth="1"/>
    <col min="349" max="349" width="11" bestFit="1" customWidth="1"/>
    <col min="350" max="361" width="12" bestFit="1" customWidth="1"/>
    <col min="362" max="362" width="5" bestFit="1" customWidth="1"/>
    <col min="363" max="363" width="12" bestFit="1" customWidth="1"/>
    <col min="364" max="364" width="11" bestFit="1" customWidth="1"/>
    <col min="365" max="375" width="12" bestFit="1" customWidth="1"/>
    <col min="376" max="376" width="11" bestFit="1" customWidth="1"/>
    <col min="377" max="393" width="12" bestFit="1" customWidth="1"/>
    <col min="394" max="394" width="5" bestFit="1" customWidth="1"/>
    <col min="395" max="395" width="12" bestFit="1" customWidth="1"/>
    <col min="396" max="396" width="11" bestFit="1" customWidth="1"/>
    <col min="397" max="407" width="12" bestFit="1" customWidth="1"/>
    <col min="408" max="408" width="4" bestFit="1" customWidth="1"/>
    <col min="409" max="416" width="12" bestFit="1" customWidth="1"/>
    <col min="417" max="417" width="11" bestFit="1" customWidth="1"/>
    <col min="418" max="418" width="12" bestFit="1" customWidth="1"/>
    <col min="419" max="419" width="5" bestFit="1" customWidth="1"/>
    <col min="420" max="421" width="12" bestFit="1" customWidth="1"/>
    <col min="422" max="422" width="11" bestFit="1" customWidth="1"/>
    <col min="423" max="436" width="12" bestFit="1" customWidth="1"/>
    <col min="437" max="437" width="11" bestFit="1" customWidth="1"/>
    <col min="438" max="445" width="12" bestFit="1" customWidth="1"/>
    <col min="446" max="446" width="11" bestFit="1" customWidth="1"/>
    <col min="447" max="449" width="12" bestFit="1" customWidth="1"/>
    <col min="450" max="450" width="5" bestFit="1" customWidth="1"/>
    <col min="451" max="452" width="12" bestFit="1" customWidth="1"/>
    <col min="453" max="453" width="11" bestFit="1" customWidth="1"/>
    <col min="454" max="464" width="12" bestFit="1" customWidth="1"/>
    <col min="465" max="465" width="4" bestFit="1" customWidth="1"/>
    <col min="466" max="467" width="12" bestFit="1" customWidth="1"/>
    <col min="468" max="468" width="11" bestFit="1" customWidth="1"/>
    <col min="469" max="481" width="12" bestFit="1" customWidth="1"/>
    <col min="482" max="482" width="2" bestFit="1" customWidth="1"/>
    <col min="483" max="484" width="12" bestFit="1" customWidth="1"/>
    <col min="485" max="485" width="11" bestFit="1" customWidth="1"/>
    <col min="486" max="491" width="12" bestFit="1" customWidth="1"/>
    <col min="492" max="492" width="11" bestFit="1" customWidth="1"/>
    <col min="493" max="494" width="12" bestFit="1" customWidth="1"/>
    <col min="495" max="495" width="5" bestFit="1" customWidth="1"/>
    <col min="496" max="505" width="12" bestFit="1" customWidth="1"/>
    <col min="506" max="506" width="11" bestFit="1" customWidth="1"/>
    <col min="507" max="517" width="12" bestFit="1" customWidth="1"/>
    <col min="518" max="518" width="11" bestFit="1" customWidth="1"/>
    <col min="519" max="528" width="12" bestFit="1" customWidth="1"/>
    <col min="529" max="529" width="3" bestFit="1" customWidth="1"/>
    <col min="530" max="556" width="12" bestFit="1" customWidth="1"/>
    <col min="557" max="557" width="3" bestFit="1" customWidth="1"/>
    <col min="558" max="607" width="12" bestFit="1" customWidth="1"/>
    <col min="608" max="608" width="6" bestFit="1" customWidth="1"/>
    <col min="609" max="616" width="12" bestFit="1" customWidth="1"/>
    <col min="617" max="617" width="10.77734375" bestFit="1" customWidth="1"/>
  </cols>
  <sheetData>
    <row r="2" spans="1:3" ht="15" thickBot="1" x14ac:dyDescent="0.35"/>
    <row r="3" spans="1:3" ht="15.6" thickTop="1" thickBot="1" x14ac:dyDescent="0.35">
      <c r="A3" s="25" t="s">
        <v>84</v>
      </c>
      <c r="B3" s="25" t="s">
        <v>74</v>
      </c>
      <c r="C3" s="25" t="s">
        <v>67</v>
      </c>
    </row>
    <row r="4" spans="1:3" ht="15.6" thickTop="1" thickBot="1" x14ac:dyDescent="0.35">
      <c r="A4" s="23" t="s">
        <v>15</v>
      </c>
      <c r="B4" s="22">
        <v>168.4099994301796</v>
      </c>
      <c r="C4" s="22">
        <v>33</v>
      </c>
    </row>
    <row r="5" spans="1:3" ht="15.6" thickTop="1" thickBot="1" x14ac:dyDescent="0.35">
      <c r="A5" s="23" t="s">
        <v>16</v>
      </c>
      <c r="B5" s="22">
        <v>184.78000076115129</v>
      </c>
      <c r="C5" s="22">
        <v>33</v>
      </c>
    </row>
    <row r="6" spans="1:3" ht="15.6" thickTop="1" thickBot="1" x14ac:dyDescent="0.35">
      <c r="A6" s="23" t="s">
        <v>17</v>
      </c>
      <c r="B6" s="22">
        <v>174.49999964237213</v>
      </c>
      <c r="C6" s="22">
        <v>33</v>
      </c>
    </row>
    <row r="7" spans="1:3" ht="15.6" thickTop="1" thickBot="1" x14ac:dyDescent="0.35">
      <c r="A7" s="23" t="s">
        <v>18</v>
      </c>
      <c r="B7" s="22">
        <v>201.33000055886799</v>
      </c>
      <c r="C7" s="22">
        <v>32</v>
      </c>
    </row>
    <row r="8" spans="1:3" ht="15.6" thickTop="1" thickBot="1" x14ac:dyDescent="0.35">
      <c r="A8" s="23" t="s">
        <v>19</v>
      </c>
      <c r="B8" s="22">
        <v>145.29999872855842</v>
      </c>
      <c r="C8" s="22">
        <v>32</v>
      </c>
    </row>
    <row r="9" spans="1:3" ht="15.6" thickTop="1" thickBot="1" x14ac:dyDescent="0.35">
      <c r="A9" s="23" t="s">
        <v>20</v>
      </c>
      <c r="B9" s="22">
        <v>181.04999919980762</v>
      </c>
      <c r="C9" s="22">
        <v>32</v>
      </c>
    </row>
    <row r="10" spans="1:3" ht="15.6" thickTop="1" thickBot="1" x14ac:dyDescent="0.35">
      <c r="A10" s="23" t="s">
        <v>21</v>
      </c>
      <c r="B10" s="22">
        <v>187.89999759197224</v>
      </c>
      <c r="C10" s="22">
        <v>32</v>
      </c>
    </row>
    <row r="11" spans="1:3" ht="15.6" thickTop="1" thickBot="1" x14ac:dyDescent="0.35">
      <c r="A11" s="23" t="s">
        <v>22</v>
      </c>
      <c r="B11" s="22">
        <v>190.41000140644613</v>
      </c>
      <c r="C11" s="22">
        <v>32</v>
      </c>
    </row>
    <row r="12" spans="1:3" ht="15.6" thickTop="1" thickBot="1" x14ac:dyDescent="0.35">
      <c r="A12" s="23" t="s">
        <v>23</v>
      </c>
      <c r="B12" s="22">
        <v>192.96000215411178</v>
      </c>
      <c r="C12" s="22">
        <v>32</v>
      </c>
    </row>
    <row r="13" spans="1:3" ht="15.6" thickTop="1" thickBot="1" x14ac:dyDescent="0.35">
      <c r="A13" s="23" t="s">
        <v>24</v>
      </c>
      <c r="B13" s="22">
        <v>170.48999912291771</v>
      </c>
      <c r="C13" s="22">
        <v>32</v>
      </c>
    </row>
    <row r="14" spans="1:3" ht="15.6" thickTop="1" thickBot="1" x14ac:dyDescent="0.35">
      <c r="A14" s="23" t="s">
        <v>25</v>
      </c>
      <c r="B14" s="22">
        <v>186.9200012683869</v>
      </c>
      <c r="C14" s="22">
        <v>32</v>
      </c>
    </row>
    <row r="15" spans="1:3" ht="15.6" thickTop="1" thickBot="1" x14ac:dyDescent="0.35">
      <c r="A15" s="23" t="s">
        <v>26</v>
      </c>
      <c r="B15" s="22">
        <v>174.96000087261211</v>
      </c>
      <c r="C15" s="22">
        <v>32</v>
      </c>
    </row>
    <row r="16" spans="1:3" ht="15.6" thickTop="1" thickBot="1" x14ac:dyDescent="0.35">
      <c r="A16" s="23" t="s">
        <v>27</v>
      </c>
      <c r="B16" s="22">
        <v>180.25000058114531</v>
      </c>
      <c r="C16" s="22">
        <v>32</v>
      </c>
    </row>
    <row r="17" spans="1:3" ht="15.6" thickTop="1" thickBot="1" x14ac:dyDescent="0.35">
      <c r="A17" s="23" t="s">
        <v>28</v>
      </c>
      <c r="B17" s="22">
        <v>177.11000084877008</v>
      </c>
      <c r="C17" s="22">
        <v>32</v>
      </c>
    </row>
    <row r="18" spans="1:3" ht="15.6" thickTop="1" thickBot="1" x14ac:dyDescent="0.35">
      <c r="A18" s="23" t="s">
        <v>29</v>
      </c>
      <c r="B18" s="22">
        <v>189.28999996185308</v>
      </c>
      <c r="C18" s="22">
        <v>32</v>
      </c>
    </row>
    <row r="19" spans="1:3" ht="15.6" thickTop="1" thickBot="1" x14ac:dyDescent="0.35">
      <c r="A19" s="23" t="s">
        <v>30</v>
      </c>
      <c r="B19" s="22">
        <v>171.5700005292893</v>
      </c>
      <c r="C19" s="22">
        <v>32</v>
      </c>
    </row>
    <row r="20" spans="1:3" ht="15.6" thickTop="1" thickBot="1" x14ac:dyDescent="0.35">
      <c r="A20" s="23" t="s">
        <v>31</v>
      </c>
      <c r="B20" s="22">
        <v>165.79999962262818</v>
      </c>
      <c r="C20" s="22">
        <v>32</v>
      </c>
    </row>
    <row r="21" spans="1:3" ht="15.6" thickTop="1" thickBot="1" x14ac:dyDescent="0.35">
      <c r="A21" s="23" t="s">
        <v>32</v>
      </c>
      <c r="B21" s="22">
        <v>189.11999821662906</v>
      </c>
      <c r="C21" s="22">
        <v>31</v>
      </c>
    </row>
    <row r="22" spans="1:3" ht="15.6" thickTop="1" thickBot="1" x14ac:dyDescent="0.35">
      <c r="A22" s="33">
        <v>42374</v>
      </c>
      <c r="B22" s="22">
        <v>149.24999982118607</v>
      </c>
      <c r="C22" s="22">
        <v>30</v>
      </c>
    </row>
    <row r="23" spans="1:3" ht="15.6" thickTop="1" thickBot="1" x14ac:dyDescent="0.35">
      <c r="A23" s="33">
        <v>42405</v>
      </c>
      <c r="B23" s="22">
        <v>144.04999956488612</v>
      </c>
      <c r="C23" s="22">
        <v>29</v>
      </c>
    </row>
    <row r="24" spans="1:3" ht="15.6" thickTop="1" thickBot="1" x14ac:dyDescent="0.35">
      <c r="A24" s="33">
        <v>42434</v>
      </c>
      <c r="B24" s="22">
        <v>176.73999960161748</v>
      </c>
      <c r="C24" s="22">
        <v>29</v>
      </c>
    </row>
    <row r="25" spans="1:3" ht="15.6" thickTop="1" thickBot="1" x14ac:dyDescent="0.35">
      <c r="A25" s="33">
        <v>42465</v>
      </c>
      <c r="B25" s="22">
        <v>143.26999896764752</v>
      </c>
      <c r="C25" s="22">
        <v>29</v>
      </c>
    </row>
    <row r="26" spans="1:3" ht="15.6" thickTop="1" thickBot="1" x14ac:dyDescent="0.35">
      <c r="A26" s="33">
        <v>42495</v>
      </c>
      <c r="B26" s="22">
        <v>180.2800005674361</v>
      </c>
      <c r="C26" s="22">
        <v>29</v>
      </c>
    </row>
    <row r="27" spans="1:3" ht="15.6" thickTop="1" thickBot="1" x14ac:dyDescent="0.35">
      <c r="A27" s="33">
        <v>42526</v>
      </c>
      <c r="B27" s="22">
        <v>158.25999989919364</v>
      </c>
      <c r="C27" s="22">
        <v>29</v>
      </c>
    </row>
    <row r="28" spans="1:3" ht="15.6" thickTop="1" thickBot="1" x14ac:dyDescent="0.35">
      <c r="A28" s="33">
        <v>42556</v>
      </c>
      <c r="B28" s="22">
        <v>148.6100003719329</v>
      </c>
      <c r="C28" s="22">
        <v>29</v>
      </c>
    </row>
    <row r="29" spans="1:3" ht="15.6" thickTop="1" thickBot="1" x14ac:dyDescent="0.35">
      <c r="A29" s="33">
        <v>42587</v>
      </c>
      <c r="B29" s="22">
        <v>138.77999949455267</v>
      </c>
      <c r="C29" s="22">
        <v>27</v>
      </c>
    </row>
    <row r="30" spans="1:3" ht="15.6" thickTop="1" thickBot="1" x14ac:dyDescent="0.35">
      <c r="A30" s="33">
        <v>42618</v>
      </c>
      <c r="B30" s="22">
        <v>160.99999988079077</v>
      </c>
      <c r="C30" s="22">
        <v>27</v>
      </c>
    </row>
    <row r="31" spans="1:3" ht="15.6" thickTop="1" thickBot="1" x14ac:dyDescent="0.35">
      <c r="A31" s="33">
        <v>42648</v>
      </c>
      <c r="B31" s="22">
        <v>147.31999757885933</v>
      </c>
      <c r="C31" s="22">
        <v>26</v>
      </c>
    </row>
    <row r="32" spans="1:3" ht="15.6" thickTop="1" thickBot="1" x14ac:dyDescent="0.35">
      <c r="A32" s="33">
        <v>42679</v>
      </c>
      <c r="B32" s="22">
        <v>131.86999940872192</v>
      </c>
      <c r="C32" s="22">
        <v>24</v>
      </c>
    </row>
    <row r="33" spans="1:3" ht="15.6" thickTop="1" thickBot="1" x14ac:dyDescent="0.35">
      <c r="A33" s="33">
        <v>42708</v>
      </c>
      <c r="B33" s="22">
        <v>197.42999920248988</v>
      </c>
      <c r="C33" s="22">
        <v>33</v>
      </c>
    </row>
    <row r="34" spans="1:3" ht="15.6" thickTop="1" thickBot="1" x14ac:dyDescent="0.35">
      <c r="A34" s="33">
        <v>42709</v>
      </c>
      <c r="B34" s="22">
        <v>51.309999743476524</v>
      </c>
      <c r="C34" s="22">
        <v>21</v>
      </c>
    </row>
    <row r="35" spans="1:3" ht="15.6" thickTop="1" thickBot="1" x14ac:dyDescent="0.35">
      <c r="A35" s="23" t="s">
        <v>34</v>
      </c>
      <c r="B35" s="22">
        <v>5160.3199946004897</v>
      </c>
      <c r="C35" s="22">
        <v>940</v>
      </c>
    </row>
    <row r="36" spans="1:3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8CC5-8524-4223-B2A6-C9A58D91583D}">
  <dimension ref="A2:F36"/>
  <sheetViews>
    <sheetView workbookViewId="0">
      <selection activeCell="H5" sqref="H5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4.109375" bestFit="1" customWidth="1"/>
    <col min="4" max="4" width="23.77734375" bestFit="1" customWidth="1"/>
    <col min="5" max="5" width="25.5546875" bestFit="1" customWidth="1"/>
    <col min="6" max="6" width="24.33203125" bestFit="1" customWidth="1"/>
    <col min="7" max="34" width="11" bestFit="1" customWidth="1"/>
    <col min="35" max="35" width="10.77734375" bestFit="1" customWidth="1"/>
    <col min="36" max="545" width="5" bestFit="1" customWidth="1"/>
    <col min="546" max="843" width="6" bestFit="1" customWidth="1"/>
    <col min="844" max="844" width="10.77734375" bestFit="1" customWidth="1"/>
  </cols>
  <sheetData>
    <row r="2" spans="1:6" ht="15" thickBot="1" x14ac:dyDescent="0.35"/>
    <row r="3" spans="1:6" ht="15.6" thickTop="1" thickBot="1" x14ac:dyDescent="0.35">
      <c r="A3" s="31" t="s">
        <v>84</v>
      </c>
      <c r="B3" s="31" t="s">
        <v>56</v>
      </c>
      <c r="C3" s="31" t="s">
        <v>58</v>
      </c>
      <c r="D3" s="31" t="s">
        <v>66</v>
      </c>
      <c r="E3" s="31" t="s">
        <v>65</v>
      </c>
      <c r="F3" s="31" t="s">
        <v>64</v>
      </c>
    </row>
    <row r="4" spans="1:6" ht="15.6" thickTop="1" thickBot="1" x14ac:dyDescent="0.35">
      <c r="A4" s="29" t="s">
        <v>15</v>
      </c>
      <c r="B4" s="22">
        <v>237558</v>
      </c>
      <c r="C4" s="22">
        <v>75459</v>
      </c>
      <c r="D4" s="22">
        <v>671</v>
      </c>
      <c r="E4" s="22">
        <v>5998</v>
      </c>
      <c r="F4" s="22">
        <v>349</v>
      </c>
    </row>
    <row r="5" spans="1:6" ht="15.6" thickTop="1" thickBot="1" x14ac:dyDescent="0.35">
      <c r="A5" s="29" t="s">
        <v>16</v>
      </c>
      <c r="B5" s="22">
        <v>255538</v>
      </c>
      <c r="C5" s="22">
        <v>77761</v>
      </c>
      <c r="D5" s="22">
        <v>691</v>
      </c>
      <c r="E5" s="22">
        <v>6633</v>
      </c>
      <c r="F5" s="22">
        <v>409</v>
      </c>
    </row>
    <row r="6" spans="1:6" ht="15.6" thickTop="1" thickBot="1" x14ac:dyDescent="0.35">
      <c r="A6" s="29" t="s">
        <v>17</v>
      </c>
      <c r="B6" s="22">
        <v>248617</v>
      </c>
      <c r="C6" s="22">
        <v>77721</v>
      </c>
      <c r="D6" s="22">
        <v>633</v>
      </c>
      <c r="E6" s="22">
        <v>7057</v>
      </c>
      <c r="F6" s="22">
        <v>326</v>
      </c>
    </row>
    <row r="7" spans="1:6" ht="15.6" thickTop="1" thickBot="1" x14ac:dyDescent="0.35">
      <c r="A7" s="29" t="s">
        <v>18</v>
      </c>
      <c r="B7" s="22">
        <v>277733</v>
      </c>
      <c r="C7" s="22">
        <v>76574</v>
      </c>
      <c r="D7" s="22">
        <v>891</v>
      </c>
      <c r="E7" s="22">
        <v>6202</v>
      </c>
      <c r="F7" s="22">
        <v>484</v>
      </c>
    </row>
    <row r="8" spans="1:6" ht="15.6" thickTop="1" thickBot="1" x14ac:dyDescent="0.35">
      <c r="A8" s="29" t="s">
        <v>19</v>
      </c>
      <c r="B8" s="22">
        <v>205096</v>
      </c>
      <c r="C8" s="22">
        <v>71391</v>
      </c>
      <c r="D8" s="22">
        <v>605</v>
      </c>
      <c r="E8" s="22">
        <v>5291</v>
      </c>
      <c r="F8" s="22">
        <v>379</v>
      </c>
    </row>
    <row r="9" spans="1:6" ht="15.6" thickTop="1" thickBot="1" x14ac:dyDescent="0.35">
      <c r="A9" s="29" t="s">
        <v>20</v>
      </c>
      <c r="B9" s="22">
        <v>252703</v>
      </c>
      <c r="C9" s="22">
        <v>74668</v>
      </c>
      <c r="D9" s="22">
        <v>781</v>
      </c>
      <c r="E9" s="22">
        <v>6025</v>
      </c>
      <c r="F9" s="22">
        <v>516</v>
      </c>
    </row>
    <row r="10" spans="1:6" ht="15.6" thickTop="1" thickBot="1" x14ac:dyDescent="0.35">
      <c r="A10" s="29" t="s">
        <v>21</v>
      </c>
      <c r="B10" s="22">
        <v>257557</v>
      </c>
      <c r="C10" s="22">
        <v>75491</v>
      </c>
      <c r="D10" s="22">
        <v>767</v>
      </c>
      <c r="E10" s="22">
        <v>6461</v>
      </c>
      <c r="F10" s="22">
        <v>441</v>
      </c>
    </row>
    <row r="11" spans="1:6" ht="15.6" thickTop="1" thickBot="1" x14ac:dyDescent="0.35">
      <c r="A11" s="29" t="s">
        <v>22</v>
      </c>
      <c r="B11" s="22">
        <v>261215</v>
      </c>
      <c r="C11" s="22">
        <v>76647</v>
      </c>
      <c r="D11" s="22">
        <v>774</v>
      </c>
      <c r="E11" s="22">
        <v>6515</v>
      </c>
      <c r="F11" s="22">
        <v>600</v>
      </c>
    </row>
    <row r="12" spans="1:6" ht="15.6" thickTop="1" thickBot="1" x14ac:dyDescent="0.35">
      <c r="A12" s="29" t="s">
        <v>23</v>
      </c>
      <c r="B12" s="22">
        <v>263795</v>
      </c>
      <c r="C12" s="22">
        <v>77500</v>
      </c>
      <c r="D12" s="22">
        <v>859</v>
      </c>
      <c r="E12" s="22">
        <v>5845</v>
      </c>
      <c r="F12" s="22">
        <v>478</v>
      </c>
    </row>
    <row r="13" spans="1:6" ht="15.6" thickTop="1" thickBot="1" x14ac:dyDescent="0.35">
      <c r="A13" s="29" t="s">
        <v>24</v>
      </c>
      <c r="B13" s="22">
        <v>238284</v>
      </c>
      <c r="C13" s="22">
        <v>74485</v>
      </c>
      <c r="D13" s="22">
        <v>782</v>
      </c>
      <c r="E13" s="22">
        <v>6257</v>
      </c>
      <c r="F13" s="22">
        <v>424</v>
      </c>
    </row>
    <row r="14" spans="1:6" ht="15.6" thickTop="1" thickBot="1" x14ac:dyDescent="0.35">
      <c r="A14" s="29" t="s">
        <v>25</v>
      </c>
      <c r="B14" s="22">
        <v>267124</v>
      </c>
      <c r="C14" s="22">
        <v>76709</v>
      </c>
      <c r="D14" s="22">
        <v>601</v>
      </c>
      <c r="E14" s="22">
        <v>7453</v>
      </c>
      <c r="F14" s="22">
        <v>481</v>
      </c>
    </row>
    <row r="15" spans="1:6" ht="15.6" thickTop="1" thickBot="1" x14ac:dyDescent="0.35">
      <c r="A15" s="29" t="s">
        <v>26</v>
      </c>
      <c r="B15" s="22">
        <v>236621</v>
      </c>
      <c r="C15" s="22">
        <v>73326</v>
      </c>
      <c r="D15" s="22">
        <v>673</v>
      </c>
      <c r="E15" s="22">
        <v>5962</v>
      </c>
      <c r="F15" s="22">
        <v>439</v>
      </c>
    </row>
    <row r="16" spans="1:6" ht="15.6" thickTop="1" thickBot="1" x14ac:dyDescent="0.35">
      <c r="A16" s="29" t="s">
        <v>27</v>
      </c>
      <c r="B16" s="22">
        <v>253849</v>
      </c>
      <c r="C16" s="22">
        <v>75186</v>
      </c>
      <c r="D16" s="22">
        <v>909</v>
      </c>
      <c r="E16" s="22">
        <v>6172</v>
      </c>
      <c r="F16" s="22">
        <v>364</v>
      </c>
    </row>
    <row r="17" spans="1:6" ht="15.6" thickTop="1" thickBot="1" x14ac:dyDescent="0.35">
      <c r="A17" s="29" t="s">
        <v>28</v>
      </c>
      <c r="B17" s="22">
        <v>250688</v>
      </c>
      <c r="C17" s="22">
        <v>74604</v>
      </c>
      <c r="D17" s="22">
        <v>634</v>
      </c>
      <c r="E17" s="22">
        <v>6408</v>
      </c>
      <c r="F17" s="22">
        <v>564</v>
      </c>
    </row>
    <row r="18" spans="1:6" ht="15.6" thickTop="1" thickBot="1" x14ac:dyDescent="0.35">
      <c r="A18" s="29" t="s">
        <v>29</v>
      </c>
      <c r="B18" s="22">
        <v>258516</v>
      </c>
      <c r="C18" s="22">
        <v>74514</v>
      </c>
      <c r="D18" s="22">
        <v>757</v>
      </c>
      <c r="E18" s="22">
        <v>6322</v>
      </c>
      <c r="F18" s="22">
        <v>345</v>
      </c>
    </row>
    <row r="19" spans="1:6" ht="15.6" thickTop="1" thickBot="1" x14ac:dyDescent="0.35">
      <c r="A19" s="29" t="s">
        <v>30</v>
      </c>
      <c r="B19" s="22">
        <v>242996</v>
      </c>
      <c r="C19" s="22">
        <v>74114</v>
      </c>
      <c r="D19" s="22">
        <v>575</v>
      </c>
      <c r="E19" s="22">
        <v>6694</v>
      </c>
      <c r="F19" s="22">
        <v>378</v>
      </c>
    </row>
    <row r="20" spans="1:6" ht="15.6" thickTop="1" thickBot="1" x14ac:dyDescent="0.35">
      <c r="A20" s="29" t="s">
        <v>31</v>
      </c>
      <c r="B20" s="22">
        <v>234289</v>
      </c>
      <c r="C20" s="22">
        <v>72722</v>
      </c>
      <c r="D20" s="22">
        <v>520</v>
      </c>
      <c r="E20" s="22">
        <v>6559</v>
      </c>
      <c r="F20" s="22">
        <v>448</v>
      </c>
    </row>
    <row r="21" spans="1:6" ht="15.6" thickTop="1" thickBot="1" x14ac:dyDescent="0.35">
      <c r="A21" s="29" t="s">
        <v>32</v>
      </c>
      <c r="B21" s="22">
        <v>258726</v>
      </c>
      <c r="C21" s="22">
        <v>73592</v>
      </c>
      <c r="D21" s="22">
        <v>628</v>
      </c>
      <c r="E21" s="22">
        <v>6775</v>
      </c>
      <c r="F21" s="22">
        <v>513</v>
      </c>
    </row>
    <row r="22" spans="1:6" ht="15.6" thickTop="1" thickBot="1" x14ac:dyDescent="0.35">
      <c r="A22" s="30">
        <v>42374</v>
      </c>
      <c r="B22" s="22">
        <v>206870</v>
      </c>
      <c r="C22" s="22">
        <v>66913</v>
      </c>
      <c r="D22" s="22">
        <v>679</v>
      </c>
      <c r="E22" s="22">
        <v>4808</v>
      </c>
      <c r="F22" s="22">
        <v>471</v>
      </c>
    </row>
    <row r="23" spans="1:6" ht="15.6" thickTop="1" thickBot="1" x14ac:dyDescent="0.35">
      <c r="A23" s="30">
        <v>42405</v>
      </c>
      <c r="B23" s="22">
        <v>204434</v>
      </c>
      <c r="C23" s="22">
        <v>65988</v>
      </c>
      <c r="D23" s="22">
        <v>466</v>
      </c>
      <c r="E23" s="22">
        <v>5418</v>
      </c>
      <c r="F23" s="22">
        <v>382</v>
      </c>
    </row>
    <row r="24" spans="1:6" ht="15.6" thickTop="1" thickBot="1" x14ac:dyDescent="0.35">
      <c r="A24" s="30">
        <v>42434</v>
      </c>
      <c r="B24" s="22">
        <v>248203</v>
      </c>
      <c r="C24" s="22">
        <v>71163</v>
      </c>
      <c r="D24" s="22">
        <v>723</v>
      </c>
      <c r="E24" s="22">
        <v>5897</v>
      </c>
      <c r="F24" s="22">
        <v>430</v>
      </c>
    </row>
    <row r="25" spans="1:6" ht="15.6" thickTop="1" thickBot="1" x14ac:dyDescent="0.35">
      <c r="A25" s="30">
        <v>42465</v>
      </c>
      <c r="B25" s="22">
        <v>196149</v>
      </c>
      <c r="C25" s="22">
        <v>66211</v>
      </c>
      <c r="D25" s="22">
        <v>405</v>
      </c>
      <c r="E25" s="22">
        <v>5214</v>
      </c>
      <c r="F25" s="22">
        <v>323</v>
      </c>
    </row>
    <row r="26" spans="1:6" ht="15.6" thickTop="1" thickBot="1" x14ac:dyDescent="0.35">
      <c r="A26" s="30">
        <v>42495</v>
      </c>
      <c r="B26" s="22">
        <v>253200</v>
      </c>
      <c r="C26" s="22">
        <v>70037</v>
      </c>
      <c r="D26" s="22">
        <v>640</v>
      </c>
      <c r="E26" s="22">
        <v>6010</v>
      </c>
      <c r="F26" s="22">
        <v>448</v>
      </c>
    </row>
    <row r="27" spans="1:6" ht="15.6" thickTop="1" thickBot="1" x14ac:dyDescent="0.35">
      <c r="A27" s="30">
        <v>42526</v>
      </c>
      <c r="B27" s="22">
        <v>217287</v>
      </c>
      <c r="C27" s="22">
        <v>68877</v>
      </c>
      <c r="D27" s="22">
        <v>592</v>
      </c>
      <c r="E27" s="22">
        <v>5856</v>
      </c>
      <c r="F27" s="22">
        <v>328</v>
      </c>
    </row>
    <row r="28" spans="1:6" ht="15.6" thickTop="1" thickBot="1" x14ac:dyDescent="0.35">
      <c r="A28" s="30">
        <v>42556</v>
      </c>
      <c r="B28" s="22">
        <v>207386</v>
      </c>
      <c r="C28" s="22">
        <v>65141</v>
      </c>
      <c r="D28" s="22">
        <v>598</v>
      </c>
      <c r="E28" s="22">
        <v>5256</v>
      </c>
      <c r="F28" s="22">
        <v>407</v>
      </c>
    </row>
    <row r="29" spans="1:6" ht="15.6" thickTop="1" thickBot="1" x14ac:dyDescent="0.35">
      <c r="A29" s="30">
        <v>42587</v>
      </c>
      <c r="B29" s="22">
        <v>190334</v>
      </c>
      <c r="C29" s="22">
        <v>62193</v>
      </c>
      <c r="D29" s="22">
        <v>461</v>
      </c>
      <c r="E29" s="22">
        <v>4990</v>
      </c>
      <c r="F29" s="22">
        <v>469</v>
      </c>
    </row>
    <row r="30" spans="1:6" ht="15.6" thickTop="1" thickBot="1" x14ac:dyDescent="0.35">
      <c r="A30" s="30">
        <v>42618</v>
      </c>
      <c r="B30" s="22">
        <v>222718</v>
      </c>
      <c r="C30" s="22">
        <v>63063</v>
      </c>
      <c r="D30" s="22">
        <v>617</v>
      </c>
      <c r="E30" s="22">
        <v>5432</v>
      </c>
      <c r="F30" s="22">
        <v>418</v>
      </c>
    </row>
    <row r="31" spans="1:6" ht="15.6" thickTop="1" thickBot="1" x14ac:dyDescent="0.35">
      <c r="A31" s="30">
        <v>42648</v>
      </c>
      <c r="B31" s="22">
        <v>206737</v>
      </c>
      <c r="C31" s="22">
        <v>57963</v>
      </c>
      <c r="D31" s="22">
        <v>629</v>
      </c>
      <c r="E31" s="22">
        <v>4663</v>
      </c>
      <c r="F31" s="22">
        <v>485</v>
      </c>
    </row>
    <row r="32" spans="1:6" ht="15.6" thickTop="1" thickBot="1" x14ac:dyDescent="0.35">
      <c r="A32" s="30">
        <v>42679</v>
      </c>
      <c r="B32" s="22">
        <v>180468</v>
      </c>
      <c r="C32" s="22">
        <v>52562</v>
      </c>
      <c r="D32" s="22">
        <v>510</v>
      </c>
      <c r="E32" s="22">
        <v>4429</v>
      </c>
      <c r="F32" s="22">
        <v>348</v>
      </c>
    </row>
    <row r="33" spans="1:6" ht="15.6" thickTop="1" thickBot="1" x14ac:dyDescent="0.35">
      <c r="A33" s="30">
        <v>42708</v>
      </c>
      <c r="B33" s="22">
        <v>271816</v>
      </c>
      <c r="C33" s="22">
        <v>78893</v>
      </c>
      <c r="D33" s="22">
        <v>736</v>
      </c>
      <c r="E33" s="22">
        <v>6567</v>
      </c>
      <c r="F33" s="22">
        <v>259</v>
      </c>
    </row>
    <row r="34" spans="1:6" ht="15.6" thickTop="1" thickBot="1" x14ac:dyDescent="0.35">
      <c r="A34" s="30">
        <v>42709</v>
      </c>
      <c r="B34" s="22">
        <v>73129</v>
      </c>
      <c r="C34" s="22">
        <v>23925</v>
      </c>
      <c r="D34" s="22">
        <v>88</v>
      </c>
      <c r="E34" s="22">
        <v>2075</v>
      </c>
      <c r="F34" s="22">
        <v>45</v>
      </c>
    </row>
    <row r="35" spans="1:6" ht="15.6" thickTop="1" thickBot="1" x14ac:dyDescent="0.35">
      <c r="A35" s="29" t="s">
        <v>34</v>
      </c>
      <c r="B35" s="22">
        <v>7179636</v>
      </c>
      <c r="C35" s="22">
        <v>2165393</v>
      </c>
      <c r="D35" s="22">
        <v>19895</v>
      </c>
      <c r="E35" s="22">
        <v>181244</v>
      </c>
      <c r="F35" s="22">
        <v>12751</v>
      </c>
    </row>
    <row r="36" spans="1:6" ht="15" thickTop="1" x14ac:dyDescent="0.3"/>
  </sheetData>
  <conditionalFormatting pivot="1" sqref="D4:D3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{415B4467-0F26-4CF6-9D44-C737B2BF890F}</x14:id>
        </ext>
      </extLst>
    </cfRule>
  </conditionalFormatting>
  <conditionalFormatting pivot="1" sqref="E4:E3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{E5031125-259B-4B8F-9AE3-57ACD8BA1937}</x14:id>
        </ext>
      </extLst>
    </cfRule>
  </conditionalFormatting>
  <conditionalFormatting pivot="1" sqref="F4:F3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{4B0A167D-BEAA-409E-B6D8-0BDA7E70C57E}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15B4467-0F26-4CF6-9D44-C737B2BF89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D4:D35</xm:sqref>
        </x14:conditionalFormatting>
        <x14:conditionalFormatting xmlns:xm="http://schemas.microsoft.com/office/excel/2006/main" pivot="1">
          <x14:cfRule type="dataBar" id="{E5031125-259B-4B8F-9AE3-57ACD8BA19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E4:E35</xm:sqref>
        </x14:conditionalFormatting>
        <x14:conditionalFormatting xmlns:xm="http://schemas.microsoft.com/office/excel/2006/main" pivot="1">
          <x14:cfRule type="dataBar" id="{4B0A167D-BEAA-409E-B6D8-0BDA7E70C5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F4:F35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1"/>
  <sheetViews>
    <sheetView topLeftCell="H1" workbookViewId="0">
      <selection activeCell="Q941" sqref="Q941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9.5546875" bestFit="1" customWidth="1"/>
    <col min="4" max="4" width="12.21875" bestFit="1" customWidth="1"/>
    <col min="5" max="5" width="14.21875" bestFit="1" customWidth="1"/>
    <col min="6" max="6" width="21.441406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44140625" bestFit="1" customWidth="1"/>
    <col min="11" max="11" width="16.33203125" bestFit="1" customWidth="1"/>
    <col min="12" max="12" width="17" bestFit="1" customWidth="1"/>
    <col min="13" max="13" width="18" bestFit="1" customWidth="1"/>
    <col min="14" max="14" width="15.77734375" bestFit="1" customWidth="1"/>
    <col min="15" max="15" width="7.5546875" customWidth="1"/>
    <col min="16" max="16" width="12.5546875" bestFit="1" customWidth="1"/>
    <col min="17" max="17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39</v>
      </c>
      <c r="Q1" t="s">
        <v>76</v>
      </c>
    </row>
    <row r="2" spans="1:17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  <c r="P2" t="str">
        <f>VLOOKUP(A2,Main!$C$5:$E$37,3,0)</f>
        <v>Active User</v>
      </c>
      <c r="Q2" t="str">
        <f>VLOOKUP(A2,Main!$C$5:$I$37,7,0)</f>
        <v>Intermediate</v>
      </c>
    </row>
    <row r="3" spans="1:17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  <c r="P3" t="str">
        <f>VLOOKUP(A3,Main!$C$5:$E$37,3,0)</f>
        <v>Active User</v>
      </c>
      <c r="Q3" t="str">
        <f>VLOOKUP(A3,Main!$C$5:$I$37,7,0)</f>
        <v>Intermediate</v>
      </c>
    </row>
    <row r="4" spans="1:17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  <c r="P4" t="str">
        <f>VLOOKUP(A4,Main!$C$5:$E$37,3,0)</f>
        <v>Active User</v>
      </c>
      <c r="Q4" t="str">
        <f>VLOOKUP(A4,Main!$C$5:$I$37,7,0)</f>
        <v>Intermediate</v>
      </c>
    </row>
    <row r="5" spans="1:17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  <c r="P5" t="str">
        <f>VLOOKUP(A5,Main!$C$5:$E$37,3,0)</f>
        <v>Active User</v>
      </c>
      <c r="Q5" t="str">
        <f>VLOOKUP(A5,Main!$C$5:$I$37,7,0)</f>
        <v>Intermediate</v>
      </c>
    </row>
    <row r="6" spans="1:17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  <c r="P6" t="str">
        <f>VLOOKUP(A6,Main!$C$5:$E$37,3,0)</f>
        <v>Active User</v>
      </c>
      <c r="Q6" t="str">
        <f>VLOOKUP(A6,Main!$C$5:$I$37,7,0)</f>
        <v>Intermediate</v>
      </c>
    </row>
    <row r="7" spans="1:17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  <c r="P7" t="str">
        <f>VLOOKUP(A7,Main!$C$5:$E$37,3,0)</f>
        <v>Active User</v>
      </c>
      <c r="Q7" t="str">
        <f>VLOOKUP(A7,Main!$C$5:$I$37,7,0)</f>
        <v>Intermediate</v>
      </c>
    </row>
    <row r="8" spans="1:17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  <c r="P8" t="str">
        <f>VLOOKUP(A8,Main!$C$5:$E$37,3,0)</f>
        <v>Active User</v>
      </c>
      <c r="Q8" t="str">
        <f>VLOOKUP(A8,Main!$C$5:$I$37,7,0)</f>
        <v>Intermediate</v>
      </c>
    </row>
    <row r="9" spans="1:17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  <c r="P9" t="str">
        <f>VLOOKUP(A9,Main!$C$5:$E$37,3,0)</f>
        <v>Active User</v>
      </c>
      <c r="Q9" t="str">
        <f>VLOOKUP(A9,Main!$C$5:$I$37,7,0)</f>
        <v>Intermediate</v>
      </c>
    </row>
    <row r="10" spans="1:17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  <c r="P10" t="str">
        <f>VLOOKUP(A10,Main!$C$5:$E$37,3,0)</f>
        <v>Active User</v>
      </c>
      <c r="Q10" t="str">
        <f>VLOOKUP(A10,Main!$C$5:$I$37,7,0)</f>
        <v>Intermediate</v>
      </c>
    </row>
    <row r="11" spans="1:17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  <c r="P11" t="str">
        <f>VLOOKUP(A11,Main!$C$5:$E$37,3,0)</f>
        <v>Active User</v>
      </c>
      <c r="Q11" t="str">
        <f>VLOOKUP(A11,Main!$C$5:$I$37,7,0)</f>
        <v>Intermediate</v>
      </c>
    </row>
    <row r="12" spans="1:17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  <c r="P12" t="str">
        <f>VLOOKUP(A12,Main!$C$5:$E$37,3,0)</f>
        <v>Active User</v>
      </c>
      <c r="Q12" t="str">
        <f>VLOOKUP(A12,Main!$C$5:$I$37,7,0)</f>
        <v>Intermediate</v>
      </c>
    </row>
    <row r="13" spans="1:17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  <c r="P13" t="str">
        <f>VLOOKUP(A13,Main!$C$5:$E$37,3,0)</f>
        <v>Active User</v>
      </c>
      <c r="Q13" t="str">
        <f>VLOOKUP(A13,Main!$C$5:$I$37,7,0)</f>
        <v>Intermediate</v>
      </c>
    </row>
    <row r="14" spans="1:17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  <c r="P14" t="str">
        <f>VLOOKUP(A14,Main!$C$5:$E$37,3,0)</f>
        <v>Active User</v>
      </c>
      <c r="Q14" t="str">
        <f>VLOOKUP(A14,Main!$C$5:$I$37,7,0)</f>
        <v>Intermediate</v>
      </c>
    </row>
    <row r="15" spans="1:17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  <c r="P15" t="str">
        <f>VLOOKUP(A15,Main!$C$5:$E$37,3,0)</f>
        <v>Active User</v>
      </c>
      <c r="Q15" t="str">
        <f>VLOOKUP(A15,Main!$C$5:$I$37,7,0)</f>
        <v>Intermediate</v>
      </c>
    </row>
    <row r="16" spans="1:17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  <c r="P16" t="str">
        <f>VLOOKUP(A16,Main!$C$5:$E$37,3,0)</f>
        <v>Active User</v>
      </c>
      <c r="Q16" t="str">
        <f>VLOOKUP(A16,Main!$C$5:$I$37,7,0)</f>
        <v>Intermediate</v>
      </c>
    </row>
    <row r="17" spans="1:17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  <c r="P17" t="str">
        <f>VLOOKUP(A17,Main!$C$5:$E$37,3,0)</f>
        <v>Active User</v>
      </c>
      <c r="Q17" t="str">
        <f>VLOOKUP(A17,Main!$C$5:$I$37,7,0)</f>
        <v>Intermediate</v>
      </c>
    </row>
    <row r="18" spans="1:17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  <c r="P18" t="str">
        <f>VLOOKUP(A18,Main!$C$5:$E$37,3,0)</f>
        <v>Active User</v>
      </c>
      <c r="Q18" t="str">
        <f>VLOOKUP(A18,Main!$C$5:$I$37,7,0)</f>
        <v>Intermediate</v>
      </c>
    </row>
    <row r="19" spans="1:17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  <c r="P19" t="str">
        <f>VLOOKUP(A19,Main!$C$5:$E$37,3,0)</f>
        <v>Active User</v>
      </c>
      <c r="Q19" t="str">
        <f>VLOOKUP(A19,Main!$C$5:$I$37,7,0)</f>
        <v>Intermediate</v>
      </c>
    </row>
    <row r="20" spans="1:17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  <c r="P20" t="str">
        <f>VLOOKUP(A20,Main!$C$5:$E$37,3,0)</f>
        <v>Active User</v>
      </c>
      <c r="Q20" t="str">
        <f>VLOOKUP(A20,Main!$C$5:$I$37,7,0)</f>
        <v>Intermediate</v>
      </c>
    </row>
    <row r="21" spans="1:17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  <c r="P21" t="str">
        <f>VLOOKUP(A21,Main!$C$5:$E$37,3,0)</f>
        <v>Active User</v>
      </c>
      <c r="Q21" t="str">
        <f>VLOOKUP(A21,Main!$C$5:$I$37,7,0)</f>
        <v>Intermediate</v>
      </c>
    </row>
    <row r="22" spans="1:17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  <c r="P22" t="str">
        <f>VLOOKUP(A22,Main!$C$5:$E$37,3,0)</f>
        <v>Active User</v>
      </c>
      <c r="Q22" t="str">
        <f>VLOOKUP(A22,Main!$C$5:$I$37,7,0)</f>
        <v>Intermediate</v>
      </c>
    </row>
    <row r="23" spans="1:17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  <c r="P23" t="str">
        <f>VLOOKUP(A23,Main!$C$5:$E$37,3,0)</f>
        <v>Active User</v>
      </c>
      <c r="Q23" t="str">
        <f>VLOOKUP(A23,Main!$C$5:$I$37,7,0)</f>
        <v>Intermediate</v>
      </c>
    </row>
    <row r="24" spans="1:17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  <c r="P24" t="str">
        <f>VLOOKUP(A24,Main!$C$5:$E$37,3,0)</f>
        <v>Active User</v>
      </c>
      <c r="Q24" t="str">
        <f>VLOOKUP(A24,Main!$C$5:$I$37,7,0)</f>
        <v>Intermediate</v>
      </c>
    </row>
    <row r="25" spans="1:17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  <c r="P25" t="str">
        <f>VLOOKUP(A25,Main!$C$5:$E$37,3,0)</f>
        <v>Active User</v>
      </c>
      <c r="Q25" t="str">
        <f>VLOOKUP(A25,Main!$C$5:$I$37,7,0)</f>
        <v>Intermediate</v>
      </c>
    </row>
    <row r="26" spans="1:17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  <c r="P26" t="str">
        <f>VLOOKUP(A26,Main!$C$5:$E$37,3,0)</f>
        <v>Active User</v>
      </c>
      <c r="Q26" t="str">
        <f>VLOOKUP(A26,Main!$C$5:$I$37,7,0)</f>
        <v>Intermediate</v>
      </c>
    </row>
    <row r="27" spans="1:17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  <c r="P27" t="str">
        <f>VLOOKUP(A27,Main!$C$5:$E$37,3,0)</f>
        <v>Active User</v>
      </c>
      <c r="Q27" t="str">
        <f>VLOOKUP(A27,Main!$C$5:$I$37,7,0)</f>
        <v>Intermediate</v>
      </c>
    </row>
    <row r="28" spans="1:17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  <c r="P28" t="str">
        <f>VLOOKUP(A28,Main!$C$5:$E$37,3,0)</f>
        <v>Active User</v>
      </c>
      <c r="Q28" t="str">
        <f>VLOOKUP(A28,Main!$C$5:$I$37,7,0)</f>
        <v>Intermediate</v>
      </c>
    </row>
    <row r="29" spans="1:17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  <c r="P29" t="str">
        <f>VLOOKUP(A29,Main!$C$5:$E$37,3,0)</f>
        <v>Active User</v>
      </c>
      <c r="Q29" t="str">
        <f>VLOOKUP(A29,Main!$C$5:$I$37,7,0)</f>
        <v>Intermediate</v>
      </c>
    </row>
    <row r="30" spans="1:17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  <c r="P30" t="str">
        <f>VLOOKUP(A30,Main!$C$5:$E$37,3,0)</f>
        <v>Active User</v>
      </c>
      <c r="Q30" t="str">
        <f>VLOOKUP(A30,Main!$C$5:$I$37,7,0)</f>
        <v>Intermediate</v>
      </c>
    </row>
    <row r="31" spans="1:17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  <c r="P31" t="str">
        <f>VLOOKUP(A31,Main!$C$5:$E$37,3,0)</f>
        <v>Active User</v>
      </c>
      <c r="Q31" t="str">
        <f>VLOOKUP(A31,Main!$C$5:$I$37,7,0)</f>
        <v>Intermediate</v>
      </c>
    </row>
    <row r="32" spans="1:17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  <c r="P32" t="str">
        <f>VLOOKUP(A32,Main!$C$5:$E$37,3,0)</f>
        <v>Active User</v>
      </c>
      <c r="Q32" t="str">
        <f>VLOOKUP(A32,Main!$C$5:$I$37,7,0)</f>
        <v>Intermediate</v>
      </c>
    </row>
    <row r="33" spans="1:17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  <c r="P33" t="str">
        <f>VLOOKUP(A33,Main!$C$5:$E$37,3,0)</f>
        <v>Active User</v>
      </c>
      <c r="Q33" t="str">
        <f>VLOOKUP(A33,Main!$C$5:$I$37,7,0)</f>
        <v>Beginner</v>
      </c>
    </row>
    <row r="34" spans="1:17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  <c r="P34" t="str">
        <f>VLOOKUP(A34,Main!$C$5:$E$37,3,0)</f>
        <v>Active User</v>
      </c>
      <c r="Q34" t="str">
        <f>VLOOKUP(A34,Main!$C$5:$I$37,7,0)</f>
        <v>Beginner</v>
      </c>
    </row>
    <row r="35" spans="1:17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  <c r="P35" t="str">
        <f>VLOOKUP(A35,Main!$C$5:$E$37,3,0)</f>
        <v>Active User</v>
      </c>
      <c r="Q35" t="str">
        <f>VLOOKUP(A35,Main!$C$5:$I$37,7,0)</f>
        <v>Beginner</v>
      </c>
    </row>
    <row r="36" spans="1:17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  <c r="P36" t="str">
        <f>VLOOKUP(A36,Main!$C$5:$E$37,3,0)</f>
        <v>Active User</v>
      </c>
      <c r="Q36" t="str">
        <f>VLOOKUP(A36,Main!$C$5:$I$37,7,0)</f>
        <v>Beginner</v>
      </c>
    </row>
    <row r="37" spans="1:17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  <c r="P37" t="str">
        <f>VLOOKUP(A37,Main!$C$5:$E$37,3,0)</f>
        <v>Active User</v>
      </c>
      <c r="Q37" t="str">
        <f>VLOOKUP(A37,Main!$C$5:$I$37,7,0)</f>
        <v>Beginner</v>
      </c>
    </row>
    <row r="38" spans="1:17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  <c r="P38" t="str">
        <f>VLOOKUP(A38,Main!$C$5:$E$37,3,0)</f>
        <v>Active User</v>
      </c>
      <c r="Q38" t="str">
        <f>VLOOKUP(A38,Main!$C$5:$I$37,7,0)</f>
        <v>Beginner</v>
      </c>
    </row>
    <row r="39" spans="1:17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  <c r="P39" t="str">
        <f>VLOOKUP(A39,Main!$C$5:$E$37,3,0)</f>
        <v>Active User</v>
      </c>
      <c r="Q39" t="str">
        <f>VLOOKUP(A39,Main!$C$5:$I$37,7,0)</f>
        <v>Beginner</v>
      </c>
    </row>
    <row r="40" spans="1:17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  <c r="P40" t="str">
        <f>VLOOKUP(A40,Main!$C$5:$E$37,3,0)</f>
        <v>Active User</v>
      </c>
      <c r="Q40" t="str">
        <f>VLOOKUP(A40,Main!$C$5:$I$37,7,0)</f>
        <v>Beginner</v>
      </c>
    </row>
    <row r="41" spans="1:17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  <c r="P41" t="str">
        <f>VLOOKUP(A41,Main!$C$5:$E$37,3,0)</f>
        <v>Active User</v>
      </c>
      <c r="Q41" t="str">
        <f>VLOOKUP(A41,Main!$C$5:$I$37,7,0)</f>
        <v>Beginner</v>
      </c>
    </row>
    <row r="42" spans="1:17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  <c r="P42" t="str">
        <f>VLOOKUP(A42,Main!$C$5:$E$37,3,0)</f>
        <v>Active User</v>
      </c>
      <c r="Q42" t="str">
        <f>VLOOKUP(A42,Main!$C$5:$I$37,7,0)</f>
        <v>Beginner</v>
      </c>
    </row>
    <row r="43" spans="1:17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  <c r="P43" t="str">
        <f>VLOOKUP(A43,Main!$C$5:$E$37,3,0)</f>
        <v>Active User</v>
      </c>
      <c r="Q43" t="str">
        <f>VLOOKUP(A43,Main!$C$5:$I$37,7,0)</f>
        <v>Beginner</v>
      </c>
    </row>
    <row r="44" spans="1:17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  <c r="P44" t="str">
        <f>VLOOKUP(A44,Main!$C$5:$E$37,3,0)</f>
        <v>Active User</v>
      </c>
      <c r="Q44" t="str">
        <f>VLOOKUP(A44,Main!$C$5:$I$37,7,0)</f>
        <v>Beginner</v>
      </c>
    </row>
    <row r="45" spans="1:17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  <c r="P45" t="str">
        <f>VLOOKUP(A45,Main!$C$5:$E$37,3,0)</f>
        <v>Active User</v>
      </c>
      <c r="Q45" t="str">
        <f>VLOOKUP(A45,Main!$C$5:$I$37,7,0)</f>
        <v>Beginner</v>
      </c>
    </row>
    <row r="46" spans="1:17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  <c r="P46" t="str">
        <f>VLOOKUP(A46,Main!$C$5:$E$37,3,0)</f>
        <v>Active User</v>
      </c>
      <c r="Q46" t="str">
        <f>VLOOKUP(A46,Main!$C$5:$I$37,7,0)</f>
        <v>Beginner</v>
      </c>
    </row>
    <row r="47" spans="1:17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  <c r="P47" t="str">
        <f>VLOOKUP(A47,Main!$C$5:$E$37,3,0)</f>
        <v>Active User</v>
      </c>
      <c r="Q47" t="str">
        <f>VLOOKUP(A47,Main!$C$5:$I$37,7,0)</f>
        <v>Beginner</v>
      </c>
    </row>
    <row r="48" spans="1:17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  <c r="P48" t="str">
        <f>VLOOKUP(A48,Main!$C$5:$E$37,3,0)</f>
        <v>Active User</v>
      </c>
      <c r="Q48" t="str">
        <f>VLOOKUP(A48,Main!$C$5:$I$37,7,0)</f>
        <v>Beginner</v>
      </c>
    </row>
    <row r="49" spans="1:17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  <c r="P49" t="str">
        <f>VLOOKUP(A49,Main!$C$5:$E$37,3,0)</f>
        <v>Active User</v>
      </c>
      <c r="Q49" t="str">
        <f>VLOOKUP(A49,Main!$C$5:$I$37,7,0)</f>
        <v>Beginner</v>
      </c>
    </row>
    <row r="50" spans="1:17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  <c r="P50" t="str">
        <f>VLOOKUP(A50,Main!$C$5:$E$37,3,0)</f>
        <v>Active User</v>
      </c>
      <c r="Q50" t="str">
        <f>VLOOKUP(A50,Main!$C$5:$I$37,7,0)</f>
        <v>Beginner</v>
      </c>
    </row>
    <row r="51" spans="1:17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  <c r="P51" t="str">
        <f>VLOOKUP(A51,Main!$C$5:$E$37,3,0)</f>
        <v>Active User</v>
      </c>
      <c r="Q51" t="str">
        <f>VLOOKUP(A51,Main!$C$5:$I$37,7,0)</f>
        <v>Beginner</v>
      </c>
    </row>
    <row r="52" spans="1:17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  <c r="P52" t="str">
        <f>VLOOKUP(A52,Main!$C$5:$E$37,3,0)</f>
        <v>Active User</v>
      </c>
      <c r="Q52" t="str">
        <f>VLOOKUP(A52,Main!$C$5:$I$37,7,0)</f>
        <v>Beginner</v>
      </c>
    </row>
    <row r="53" spans="1:17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  <c r="P53" t="str">
        <f>VLOOKUP(A53,Main!$C$5:$E$37,3,0)</f>
        <v>Active User</v>
      </c>
      <c r="Q53" t="str">
        <f>VLOOKUP(A53,Main!$C$5:$I$37,7,0)</f>
        <v>Beginner</v>
      </c>
    </row>
    <row r="54" spans="1:17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  <c r="P54" t="str">
        <f>VLOOKUP(A54,Main!$C$5:$E$37,3,0)</f>
        <v>Active User</v>
      </c>
      <c r="Q54" t="str">
        <f>VLOOKUP(A54,Main!$C$5:$I$37,7,0)</f>
        <v>Beginner</v>
      </c>
    </row>
    <row r="55" spans="1:17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  <c r="P55" t="str">
        <f>VLOOKUP(A55,Main!$C$5:$E$37,3,0)</f>
        <v>Active User</v>
      </c>
      <c r="Q55" t="str">
        <f>VLOOKUP(A55,Main!$C$5:$I$37,7,0)</f>
        <v>Beginner</v>
      </c>
    </row>
    <row r="56" spans="1:17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  <c r="P56" t="str">
        <f>VLOOKUP(A56,Main!$C$5:$E$37,3,0)</f>
        <v>Active User</v>
      </c>
      <c r="Q56" t="str">
        <f>VLOOKUP(A56,Main!$C$5:$I$37,7,0)</f>
        <v>Beginner</v>
      </c>
    </row>
    <row r="57" spans="1:17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  <c r="P57" t="str">
        <f>VLOOKUP(A57,Main!$C$5:$E$37,3,0)</f>
        <v>Active User</v>
      </c>
      <c r="Q57" t="str">
        <f>VLOOKUP(A57,Main!$C$5:$I$37,7,0)</f>
        <v>Beginner</v>
      </c>
    </row>
    <row r="58" spans="1:17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  <c r="P58" t="str">
        <f>VLOOKUP(A58,Main!$C$5:$E$37,3,0)</f>
        <v>Active User</v>
      </c>
      <c r="Q58" t="str">
        <f>VLOOKUP(A58,Main!$C$5:$I$37,7,0)</f>
        <v>Beginner</v>
      </c>
    </row>
    <row r="59" spans="1:17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  <c r="P59" t="str">
        <f>VLOOKUP(A59,Main!$C$5:$E$37,3,0)</f>
        <v>Active User</v>
      </c>
      <c r="Q59" t="str">
        <f>VLOOKUP(A59,Main!$C$5:$I$37,7,0)</f>
        <v>Beginner</v>
      </c>
    </row>
    <row r="60" spans="1:17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  <c r="P60" t="str">
        <f>VLOOKUP(A60,Main!$C$5:$E$37,3,0)</f>
        <v>Active User</v>
      </c>
      <c r="Q60" t="str">
        <f>VLOOKUP(A60,Main!$C$5:$I$37,7,0)</f>
        <v>Beginner</v>
      </c>
    </row>
    <row r="61" spans="1:17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  <c r="P61" t="str">
        <f>VLOOKUP(A61,Main!$C$5:$E$37,3,0)</f>
        <v>Active User</v>
      </c>
      <c r="Q61" t="str">
        <f>VLOOKUP(A61,Main!$C$5:$I$37,7,0)</f>
        <v>Beginner</v>
      </c>
    </row>
    <row r="62" spans="1:17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  <c r="P62" t="str">
        <f>VLOOKUP(A62,Main!$C$5:$E$37,3,0)</f>
        <v>Active User</v>
      </c>
      <c r="Q62" t="str">
        <f>VLOOKUP(A62,Main!$C$5:$I$37,7,0)</f>
        <v>Beginner</v>
      </c>
    </row>
    <row r="63" spans="1:17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  <c r="P63" t="str">
        <f>VLOOKUP(A63,Main!$C$5:$E$37,3,0)</f>
        <v>Active User</v>
      </c>
      <c r="Q63" t="str">
        <f>VLOOKUP(A63,Main!$C$5:$I$37,7,0)</f>
        <v>Beginner</v>
      </c>
    </row>
    <row r="64" spans="1:17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  <c r="P64" t="str">
        <f>VLOOKUP(A64,Main!$C$5:$E$37,3,0)</f>
        <v>Active User</v>
      </c>
      <c r="Q64" t="str">
        <f>VLOOKUP(A64,Main!$C$5:$I$37,7,0)</f>
        <v>Intermediate</v>
      </c>
    </row>
    <row r="65" spans="1:17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  <c r="P65" t="str">
        <f>VLOOKUP(A65,Main!$C$5:$E$37,3,0)</f>
        <v>Active User</v>
      </c>
      <c r="Q65" t="str">
        <f>VLOOKUP(A65,Main!$C$5:$I$37,7,0)</f>
        <v>Intermediate</v>
      </c>
    </row>
    <row r="66" spans="1:17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  <c r="P66" t="str">
        <f>VLOOKUP(A66,Main!$C$5:$E$37,3,0)</f>
        <v>Active User</v>
      </c>
      <c r="Q66" t="str">
        <f>VLOOKUP(A66,Main!$C$5:$I$37,7,0)</f>
        <v>Intermediate</v>
      </c>
    </row>
    <row r="67" spans="1:17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  <c r="P67" t="str">
        <f>VLOOKUP(A67,Main!$C$5:$E$37,3,0)</f>
        <v>Active User</v>
      </c>
      <c r="Q67" t="str">
        <f>VLOOKUP(A67,Main!$C$5:$I$37,7,0)</f>
        <v>Intermediate</v>
      </c>
    </row>
    <row r="68" spans="1:17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  <c r="P68" t="str">
        <f>VLOOKUP(A68,Main!$C$5:$E$37,3,0)</f>
        <v>Active User</v>
      </c>
      <c r="Q68" t="str">
        <f>VLOOKUP(A68,Main!$C$5:$I$37,7,0)</f>
        <v>Intermediate</v>
      </c>
    </row>
    <row r="69" spans="1:17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  <c r="P69" t="str">
        <f>VLOOKUP(A69,Main!$C$5:$E$37,3,0)</f>
        <v>Active User</v>
      </c>
      <c r="Q69" t="str">
        <f>VLOOKUP(A69,Main!$C$5:$I$37,7,0)</f>
        <v>Intermediate</v>
      </c>
    </row>
    <row r="70" spans="1:17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  <c r="P70" t="str">
        <f>VLOOKUP(A70,Main!$C$5:$E$37,3,0)</f>
        <v>Active User</v>
      </c>
      <c r="Q70" t="str">
        <f>VLOOKUP(A70,Main!$C$5:$I$37,7,0)</f>
        <v>Intermediate</v>
      </c>
    </row>
    <row r="71" spans="1:17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  <c r="P71" t="str">
        <f>VLOOKUP(A71,Main!$C$5:$E$37,3,0)</f>
        <v>Active User</v>
      </c>
      <c r="Q71" t="str">
        <f>VLOOKUP(A71,Main!$C$5:$I$37,7,0)</f>
        <v>Intermediate</v>
      </c>
    </row>
    <row r="72" spans="1:17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  <c r="P72" t="str">
        <f>VLOOKUP(A72,Main!$C$5:$E$37,3,0)</f>
        <v>Active User</v>
      </c>
      <c r="Q72" t="str">
        <f>VLOOKUP(A72,Main!$C$5:$I$37,7,0)</f>
        <v>Intermediate</v>
      </c>
    </row>
    <row r="73" spans="1:17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  <c r="P73" t="str">
        <f>VLOOKUP(A73,Main!$C$5:$E$37,3,0)</f>
        <v>Active User</v>
      </c>
      <c r="Q73" t="str">
        <f>VLOOKUP(A73,Main!$C$5:$I$37,7,0)</f>
        <v>Intermediate</v>
      </c>
    </row>
    <row r="74" spans="1:17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  <c r="P74" t="str">
        <f>VLOOKUP(A74,Main!$C$5:$E$37,3,0)</f>
        <v>Active User</v>
      </c>
      <c r="Q74" t="str">
        <f>VLOOKUP(A74,Main!$C$5:$I$37,7,0)</f>
        <v>Intermediate</v>
      </c>
    </row>
    <row r="75" spans="1:17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  <c r="P75" t="str">
        <f>VLOOKUP(A75,Main!$C$5:$E$37,3,0)</f>
        <v>Active User</v>
      </c>
      <c r="Q75" t="str">
        <f>VLOOKUP(A75,Main!$C$5:$I$37,7,0)</f>
        <v>Intermediate</v>
      </c>
    </row>
    <row r="76" spans="1:17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  <c r="P76" t="str">
        <f>VLOOKUP(A76,Main!$C$5:$E$37,3,0)</f>
        <v>Active User</v>
      </c>
      <c r="Q76" t="str">
        <f>VLOOKUP(A76,Main!$C$5:$I$37,7,0)</f>
        <v>Intermediate</v>
      </c>
    </row>
    <row r="77" spans="1:17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  <c r="P77" t="str">
        <f>VLOOKUP(A77,Main!$C$5:$E$37,3,0)</f>
        <v>Active User</v>
      </c>
      <c r="Q77" t="str">
        <f>VLOOKUP(A77,Main!$C$5:$I$37,7,0)</f>
        <v>Intermediate</v>
      </c>
    </row>
    <row r="78" spans="1:17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  <c r="P78" t="str">
        <f>VLOOKUP(A78,Main!$C$5:$E$37,3,0)</f>
        <v>Active User</v>
      </c>
      <c r="Q78" t="str">
        <f>VLOOKUP(A78,Main!$C$5:$I$37,7,0)</f>
        <v>Intermediate</v>
      </c>
    </row>
    <row r="79" spans="1:17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  <c r="P79" t="str">
        <f>VLOOKUP(A79,Main!$C$5:$E$37,3,0)</f>
        <v>Active User</v>
      </c>
      <c r="Q79" t="str">
        <f>VLOOKUP(A79,Main!$C$5:$I$37,7,0)</f>
        <v>Intermediate</v>
      </c>
    </row>
    <row r="80" spans="1:17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  <c r="P80" t="str">
        <f>VLOOKUP(A80,Main!$C$5:$E$37,3,0)</f>
        <v>Active User</v>
      </c>
      <c r="Q80" t="str">
        <f>VLOOKUP(A80,Main!$C$5:$I$37,7,0)</f>
        <v>Intermediate</v>
      </c>
    </row>
    <row r="81" spans="1:17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  <c r="P81" t="str">
        <f>VLOOKUP(A81,Main!$C$5:$E$37,3,0)</f>
        <v>Active User</v>
      </c>
      <c r="Q81" t="str">
        <f>VLOOKUP(A81,Main!$C$5:$I$37,7,0)</f>
        <v>Intermediate</v>
      </c>
    </row>
    <row r="82" spans="1:17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  <c r="P82" t="str">
        <f>VLOOKUP(A82,Main!$C$5:$E$37,3,0)</f>
        <v>Active User</v>
      </c>
      <c r="Q82" t="str">
        <f>VLOOKUP(A82,Main!$C$5:$I$37,7,0)</f>
        <v>Intermediate</v>
      </c>
    </row>
    <row r="83" spans="1:17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  <c r="P83" t="str">
        <f>VLOOKUP(A83,Main!$C$5:$E$37,3,0)</f>
        <v>Active User</v>
      </c>
      <c r="Q83" t="str">
        <f>VLOOKUP(A83,Main!$C$5:$I$37,7,0)</f>
        <v>Intermediate</v>
      </c>
    </row>
    <row r="84" spans="1:17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  <c r="P84" t="str">
        <f>VLOOKUP(A84,Main!$C$5:$E$37,3,0)</f>
        <v>Active User</v>
      </c>
      <c r="Q84" t="str">
        <f>VLOOKUP(A84,Main!$C$5:$I$37,7,0)</f>
        <v>Intermediate</v>
      </c>
    </row>
    <row r="85" spans="1:17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  <c r="P85" t="str">
        <f>VLOOKUP(A85,Main!$C$5:$E$37,3,0)</f>
        <v>Active User</v>
      </c>
      <c r="Q85" t="str">
        <f>VLOOKUP(A85,Main!$C$5:$I$37,7,0)</f>
        <v>Intermediate</v>
      </c>
    </row>
    <row r="86" spans="1:17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  <c r="P86" t="str">
        <f>VLOOKUP(A86,Main!$C$5:$E$37,3,0)</f>
        <v>Active User</v>
      </c>
      <c r="Q86" t="str">
        <f>VLOOKUP(A86,Main!$C$5:$I$37,7,0)</f>
        <v>Intermediate</v>
      </c>
    </row>
    <row r="87" spans="1:17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  <c r="P87" t="str">
        <f>VLOOKUP(A87,Main!$C$5:$E$37,3,0)</f>
        <v>Active User</v>
      </c>
      <c r="Q87" t="str">
        <f>VLOOKUP(A87,Main!$C$5:$I$37,7,0)</f>
        <v>Intermediate</v>
      </c>
    </row>
    <row r="88" spans="1:17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  <c r="P88" t="str">
        <f>VLOOKUP(A88,Main!$C$5:$E$37,3,0)</f>
        <v>Active User</v>
      </c>
      <c r="Q88" t="str">
        <f>VLOOKUP(A88,Main!$C$5:$I$37,7,0)</f>
        <v>Intermediate</v>
      </c>
    </row>
    <row r="89" spans="1:17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  <c r="P89" t="str">
        <f>VLOOKUP(A89,Main!$C$5:$E$37,3,0)</f>
        <v>Active User</v>
      </c>
      <c r="Q89" t="str">
        <f>VLOOKUP(A89,Main!$C$5:$I$37,7,0)</f>
        <v>Intermediate</v>
      </c>
    </row>
    <row r="90" spans="1:17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  <c r="P90" t="str">
        <f>VLOOKUP(A90,Main!$C$5:$E$37,3,0)</f>
        <v>Active User</v>
      </c>
      <c r="Q90" t="str">
        <f>VLOOKUP(A90,Main!$C$5:$I$37,7,0)</f>
        <v>Intermediate</v>
      </c>
    </row>
    <row r="91" spans="1:17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  <c r="P91" t="str">
        <f>VLOOKUP(A91,Main!$C$5:$E$37,3,0)</f>
        <v>Active User</v>
      </c>
      <c r="Q91" t="str">
        <f>VLOOKUP(A91,Main!$C$5:$I$37,7,0)</f>
        <v>Intermediate</v>
      </c>
    </row>
    <row r="92" spans="1:17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  <c r="P92" t="str">
        <f>VLOOKUP(A92,Main!$C$5:$E$37,3,0)</f>
        <v>Active User</v>
      </c>
      <c r="Q92" t="str">
        <f>VLOOKUP(A92,Main!$C$5:$I$37,7,0)</f>
        <v>Intermediate</v>
      </c>
    </row>
    <row r="93" spans="1:17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  <c r="P93" t="str">
        <f>VLOOKUP(A93,Main!$C$5:$E$37,3,0)</f>
        <v>Active User</v>
      </c>
      <c r="Q93" t="str">
        <f>VLOOKUP(A93,Main!$C$5:$I$37,7,0)</f>
        <v>Intermediate</v>
      </c>
    </row>
    <row r="94" spans="1:17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  <c r="P94" t="str">
        <f>VLOOKUP(A94,Main!$C$5:$E$37,3,0)</f>
        <v>Active User</v>
      </c>
      <c r="Q94" t="str">
        <f>VLOOKUP(A94,Main!$C$5:$I$37,7,0)</f>
        <v>Beginner</v>
      </c>
    </row>
    <row r="95" spans="1:17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  <c r="P95" t="str">
        <f>VLOOKUP(A95,Main!$C$5:$E$37,3,0)</f>
        <v>Active User</v>
      </c>
      <c r="Q95" t="str">
        <f>VLOOKUP(A95,Main!$C$5:$I$37,7,0)</f>
        <v>Beginner</v>
      </c>
    </row>
    <row r="96" spans="1:17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  <c r="P96" t="str">
        <f>VLOOKUP(A96,Main!$C$5:$E$37,3,0)</f>
        <v>Active User</v>
      </c>
      <c r="Q96" t="str">
        <f>VLOOKUP(A96,Main!$C$5:$I$37,7,0)</f>
        <v>Beginner</v>
      </c>
    </row>
    <row r="97" spans="1:17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  <c r="P97" t="str">
        <f>VLOOKUP(A97,Main!$C$5:$E$37,3,0)</f>
        <v>Active User</v>
      </c>
      <c r="Q97" t="str">
        <f>VLOOKUP(A97,Main!$C$5:$I$37,7,0)</f>
        <v>Beginner</v>
      </c>
    </row>
    <row r="98" spans="1:17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  <c r="P98" t="str">
        <f>VLOOKUP(A98,Main!$C$5:$E$37,3,0)</f>
        <v>Active User</v>
      </c>
      <c r="Q98" t="str">
        <f>VLOOKUP(A98,Main!$C$5:$I$37,7,0)</f>
        <v>Beginner</v>
      </c>
    </row>
    <row r="99" spans="1:17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  <c r="P99" t="str">
        <f>VLOOKUP(A99,Main!$C$5:$E$37,3,0)</f>
        <v>Active User</v>
      </c>
      <c r="Q99" t="str">
        <f>VLOOKUP(A99,Main!$C$5:$I$37,7,0)</f>
        <v>Beginner</v>
      </c>
    </row>
    <row r="100" spans="1:17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  <c r="P100" t="str">
        <f>VLOOKUP(A100,Main!$C$5:$E$37,3,0)</f>
        <v>Active User</v>
      </c>
      <c r="Q100" t="str">
        <f>VLOOKUP(A100,Main!$C$5:$I$37,7,0)</f>
        <v>Beginner</v>
      </c>
    </row>
    <row r="101" spans="1:17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  <c r="P101" t="str">
        <f>VLOOKUP(A101,Main!$C$5:$E$37,3,0)</f>
        <v>Active User</v>
      </c>
      <c r="Q101" t="str">
        <f>VLOOKUP(A101,Main!$C$5:$I$37,7,0)</f>
        <v>Beginner</v>
      </c>
    </row>
    <row r="102" spans="1:17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  <c r="P102" t="str">
        <f>VLOOKUP(A102,Main!$C$5:$E$37,3,0)</f>
        <v>Active User</v>
      </c>
      <c r="Q102" t="str">
        <f>VLOOKUP(A102,Main!$C$5:$I$37,7,0)</f>
        <v>Beginner</v>
      </c>
    </row>
    <row r="103" spans="1:17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  <c r="P103" t="str">
        <f>VLOOKUP(A103,Main!$C$5:$E$37,3,0)</f>
        <v>Active User</v>
      </c>
      <c r="Q103" t="str">
        <f>VLOOKUP(A103,Main!$C$5:$I$37,7,0)</f>
        <v>Beginner</v>
      </c>
    </row>
    <row r="104" spans="1:17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  <c r="P104" t="str">
        <f>VLOOKUP(A104,Main!$C$5:$E$37,3,0)</f>
        <v>Active User</v>
      </c>
      <c r="Q104" t="str">
        <f>VLOOKUP(A104,Main!$C$5:$I$37,7,0)</f>
        <v>Beginner</v>
      </c>
    </row>
    <row r="105" spans="1:17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  <c r="P105" t="str">
        <f>VLOOKUP(A105,Main!$C$5:$E$37,3,0)</f>
        <v>Active User</v>
      </c>
      <c r="Q105" t="str">
        <f>VLOOKUP(A105,Main!$C$5:$I$37,7,0)</f>
        <v>Beginner</v>
      </c>
    </row>
    <row r="106" spans="1:17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  <c r="P106" t="str">
        <f>VLOOKUP(A106,Main!$C$5:$E$37,3,0)</f>
        <v>Active User</v>
      </c>
      <c r="Q106" t="str">
        <f>VLOOKUP(A106,Main!$C$5:$I$37,7,0)</f>
        <v>Beginner</v>
      </c>
    </row>
    <row r="107" spans="1:17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  <c r="P107" t="str">
        <f>VLOOKUP(A107,Main!$C$5:$E$37,3,0)</f>
        <v>Active User</v>
      </c>
      <c r="Q107" t="str">
        <f>VLOOKUP(A107,Main!$C$5:$I$37,7,0)</f>
        <v>Beginner</v>
      </c>
    </row>
    <row r="108" spans="1:17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  <c r="P108" t="str">
        <f>VLOOKUP(A108,Main!$C$5:$E$37,3,0)</f>
        <v>Active User</v>
      </c>
      <c r="Q108" t="str">
        <f>VLOOKUP(A108,Main!$C$5:$I$37,7,0)</f>
        <v>Beginner</v>
      </c>
    </row>
    <row r="109" spans="1:17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  <c r="P109" t="str">
        <f>VLOOKUP(A109,Main!$C$5:$E$37,3,0)</f>
        <v>Active User</v>
      </c>
      <c r="Q109" t="str">
        <f>VLOOKUP(A109,Main!$C$5:$I$37,7,0)</f>
        <v>Beginner</v>
      </c>
    </row>
    <row r="110" spans="1:17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  <c r="P110" t="str">
        <f>VLOOKUP(A110,Main!$C$5:$E$37,3,0)</f>
        <v>Active User</v>
      </c>
      <c r="Q110" t="str">
        <f>VLOOKUP(A110,Main!$C$5:$I$37,7,0)</f>
        <v>Beginner</v>
      </c>
    </row>
    <row r="111" spans="1:17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  <c r="P111" t="str">
        <f>VLOOKUP(A111,Main!$C$5:$E$37,3,0)</f>
        <v>Active User</v>
      </c>
      <c r="Q111" t="str">
        <f>VLOOKUP(A111,Main!$C$5:$I$37,7,0)</f>
        <v>Beginner</v>
      </c>
    </row>
    <row r="112" spans="1:17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  <c r="P112" t="str">
        <f>VLOOKUP(A112,Main!$C$5:$E$37,3,0)</f>
        <v>Active User</v>
      </c>
      <c r="Q112" t="str">
        <f>VLOOKUP(A112,Main!$C$5:$I$37,7,0)</f>
        <v>Beginner</v>
      </c>
    </row>
    <row r="113" spans="1:17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  <c r="P113" t="str">
        <f>VLOOKUP(A113,Main!$C$5:$E$37,3,0)</f>
        <v>Active User</v>
      </c>
      <c r="Q113" t="str">
        <f>VLOOKUP(A113,Main!$C$5:$I$37,7,0)</f>
        <v>Beginner</v>
      </c>
    </row>
    <row r="114" spans="1:17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  <c r="P114" t="str">
        <f>VLOOKUP(A114,Main!$C$5:$E$37,3,0)</f>
        <v>Active User</v>
      </c>
      <c r="Q114" t="str">
        <f>VLOOKUP(A114,Main!$C$5:$I$37,7,0)</f>
        <v>Beginner</v>
      </c>
    </row>
    <row r="115" spans="1:17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  <c r="P115" t="str">
        <f>VLOOKUP(A115,Main!$C$5:$E$37,3,0)</f>
        <v>Active User</v>
      </c>
      <c r="Q115" t="str">
        <f>VLOOKUP(A115,Main!$C$5:$I$37,7,0)</f>
        <v>Beginner</v>
      </c>
    </row>
    <row r="116" spans="1:17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  <c r="P116" t="str">
        <f>VLOOKUP(A116,Main!$C$5:$E$37,3,0)</f>
        <v>Active User</v>
      </c>
      <c r="Q116" t="str">
        <f>VLOOKUP(A116,Main!$C$5:$I$37,7,0)</f>
        <v>Beginner</v>
      </c>
    </row>
    <row r="117" spans="1:17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  <c r="P117" t="str">
        <f>VLOOKUP(A117,Main!$C$5:$E$37,3,0)</f>
        <v>Active User</v>
      </c>
      <c r="Q117" t="str">
        <f>VLOOKUP(A117,Main!$C$5:$I$37,7,0)</f>
        <v>Beginner</v>
      </c>
    </row>
    <row r="118" spans="1:17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  <c r="P118" t="str">
        <f>VLOOKUP(A118,Main!$C$5:$E$37,3,0)</f>
        <v>Active User</v>
      </c>
      <c r="Q118" t="str">
        <f>VLOOKUP(A118,Main!$C$5:$I$37,7,0)</f>
        <v>Beginner</v>
      </c>
    </row>
    <row r="119" spans="1:17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  <c r="P119" t="str">
        <f>VLOOKUP(A119,Main!$C$5:$E$37,3,0)</f>
        <v>Active User</v>
      </c>
      <c r="Q119" t="str">
        <f>VLOOKUP(A119,Main!$C$5:$I$37,7,0)</f>
        <v>Beginner</v>
      </c>
    </row>
    <row r="120" spans="1:17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  <c r="P120" t="str">
        <f>VLOOKUP(A120,Main!$C$5:$E$37,3,0)</f>
        <v>Active User</v>
      </c>
      <c r="Q120" t="str">
        <f>VLOOKUP(A120,Main!$C$5:$I$37,7,0)</f>
        <v>Beginner</v>
      </c>
    </row>
    <row r="121" spans="1:17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  <c r="P121" t="str">
        <f>VLOOKUP(A121,Main!$C$5:$E$37,3,0)</f>
        <v>Active User</v>
      </c>
      <c r="Q121" t="str">
        <f>VLOOKUP(A121,Main!$C$5:$I$37,7,0)</f>
        <v>Beginner</v>
      </c>
    </row>
    <row r="122" spans="1:17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  <c r="P122" t="str">
        <f>VLOOKUP(A122,Main!$C$5:$E$37,3,0)</f>
        <v>Active User</v>
      </c>
      <c r="Q122" t="str">
        <f>VLOOKUP(A122,Main!$C$5:$I$37,7,0)</f>
        <v>Beginner</v>
      </c>
    </row>
    <row r="123" spans="1:17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  <c r="P123" t="str">
        <f>VLOOKUP(A123,Main!$C$5:$E$37,3,0)</f>
        <v>Active User</v>
      </c>
      <c r="Q123" t="str">
        <f>VLOOKUP(A123,Main!$C$5:$I$37,7,0)</f>
        <v>Beginner</v>
      </c>
    </row>
    <row r="124" spans="1:17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  <c r="P124" t="str">
        <f>VLOOKUP(A124,Main!$C$5:$E$37,3,0)</f>
        <v>Active User</v>
      </c>
      <c r="Q124" t="str">
        <f>VLOOKUP(A124,Main!$C$5:$I$37,7,0)</f>
        <v>Beginner</v>
      </c>
    </row>
    <row r="125" spans="1:17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  <c r="P125" t="str">
        <f>VLOOKUP(A125,Main!$C$5:$E$37,3,0)</f>
        <v>Active User</v>
      </c>
      <c r="Q125" t="str">
        <f>VLOOKUP(A125,Main!$C$5:$I$37,7,0)</f>
        <v>Beginner</v>
      </c>
    </row>
    <row r="126" spans="1:17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  <c r="P126" t="str">
        <f>VLOOKUP(A126,Main!$C$5:$E$37,3,0)</f>
        <v>Active User</v>
      </c>
      <c r="Q126" t="str">
        <f>VLOOKUP(A126,Main!$C$5:$I$37,7,0)</f>
        <v>Beginner</v>
      </c>
    </row>
    <row r="127" spans="1:17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  <c r="P127" t="str">
        <f>VLOOKUP(A127,Main!$C$5:$E$37,3,0)</f>
        <v>Active User</v>
      </c>
      <c r="Q127" t="str">
        <f>VLOOKUP(A127,Main!$C$5:$I$37,7,0)</f>
        <v>Beginner</v>
      </c>
    </row>
    <row r="128" spans="1:17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  <c r="P128" t="str">
        <f>VLOOKUP(A128,Main!$C$5:$E$37,3,0)</f>
        <v>Active User</v>
      </c>
      <c r="Q128" t="str">
        <f>VLOOKUP(A128,Main!$C$5:$I$37,7,0)</f>
        <v>Beginner</v>
      </c>
    </row>
    <row r="129" spans="1:17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  <c r="P129" t="str">
        <f>VLOOKUP(A129,Main!$C$5:$E$37,3,0)</f>
        <v>Active User</v>
      </c>
      <c r="Q129" t="str">
        <f>VLOOKUP(A129,Main!$C$5:$I$37,7,0)</f>
        <v>Beginner</v>
      </c>
    </row>
    <row r="130" spans="1:17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  <c r="P130" t="str">
        <f>VLOOKUP(A130,Main!$C$5:$E$37,3,0)</f>
        <v>Active User</v>
      </c>
      <c r="Q130" t="str">
        <f>VLOOKUP(A130,Main!$C$5:$I$37,7,0)</f>
        <v>Beginner</v>
      </c>
    </row>
    <row r="131" spans="1:17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  <c r="P131" t="str">
        <f>VLOOKUP(A131,Main!$C$5:$E$37,3,0)</f>
        <v>Active User</v>
      </c>
      <c r="Q131" t="str">
        <f>VLOOKUP(A131,Main!$C$5:$I$37,7,0)</f>
        <v>Beginner</v>
      </c>
    </row>
    <row r="132" spans="1:17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  <c r="P132" t="str">
        <f>VLOOKUP(A132,Main!$C$5:$E$37,3,0)</f>
        <v>Active User</v>
      </c>
      <c r="Q132" t="str">
        <f>VLOOKUP(A132,Main!$C$5:$I$37,7,0)</f>
        <v>Beginner</v>
      </c>
    </row>
    <row r="133" spans="1:17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  <c r="P133" t="str">
        <f>VLOOKUP(A133,Main!$C$5:$E$37,3,0)</f>
        <v>Active User</v>
      </c>
      <c r="Q133" t="str">
        <f>VLOOKUP(A133,Main!$C$5:$I$37,7,0)</f>
        <v>Beginner</v>
      </c>
    </row>
    <row r="134" spans="1:17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  <c r="P134" t="str">
        <f>VLOOKUP(A134,Main!$C$5:$E$37,3,0)</f>
        <v>Active User</v>
      </c>
      <c r="Q134" t="str">
        <f>VLOOKUP(A134,Main!$C$5:$I$37,7,0)</f>
        <v>Beginner</v>
      </c>
    </row>
    <row r="135" spans="1:17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  <c r="P135" t="str">
        <f>VLOOKUP(A135,Main!$C$5:$E$37,3,0)</f>
        <v>Active User</v>
      </c>
      <c r="Q135" t="str">
        <f>VLOOKUP(A135,Main!$C$5:$I$37,7,0)</f>
        <v>Beginner</v>
      </c>
    </row>
    <row r="136" spans="1:17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  <c r="P136" t="str">
        <f>VLOOKUP(A136,Main!$C$5:$E$37,3,0)</f>
        <v>Active User</v>
      </c>
      <c r="Q136" t="str">
        <f>VLOOKUP(A136,Main!$C$5:$I$37,7,0)</f>
        <v>Beginner</v>
      </c>
    </row>
    <row r="137" spans="1:17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  <c r="P137" t="str">
        <f>VLOOKUP(A137,Main!$C$5:$E$37,3,0)</f>
        <v>Active User</v>
      </c>
      <c r="Q137" t="str">
        <f>VLOOKUP(A137,Main!$C$5:$I$37,7,0)</f>
        <v>Beginner</v>
      </c>
    </row>
    <row r="138" spans="1:17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  <c r="P138" t="str">
        <f>VLOOKUP(A138,Main!$C$5:$E$37,3,0)</f>
        <v>Active User</v>
      </c>
      <c r="Q138" t="str">
        <f>VLOOKUP(A138,Main!$C$5:$I$37,7,0)</f>
        <v>Beginner</v>
      </c>
    </row>
    <row r="139" spans="1:17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  <c r="P139" t="str">
        <f>VLOOKUP(A139,Main!$C$5:$E$37,3,0)</f>
        <v>Active User</v>
      </c>
      <c r="Q139" t="str">
        <f>VLOOKUP(A139,Main!$C$5:$I$37,7,0)</f>
        <v>Beginner</v>
      </c>
    </row>
    <row r="140" spans="1:17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  <c r="P140" t="str">
        <f>VLOOKUP(A140,Main!$C$5:$E$37,3,0)</f>
        <v>Active User</v>
      </c>
      <c r="Q140" t="str">
        <f>VLOOKUP(A140,Main!$C$5:$I$37,7,0)</f>
        <v>Beginner</v>
      </c>
    </row>
    <row r="141" spans="1:17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  <c r="P141" t="str">
        <f>VLOOKUP(A141,Main!$C$5:$E$37,3,0)</f>
        <v>Active User</v>
      </c>
      <c r="Q141" t="str">
        <f>VLOOKUP(A141,Main!$C$5:$I$37,7,0)</f>
        <v>Beginner</v>
      </c>
    </row>
    <row r="142" spans="1:17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  <c r="P142" t="str">
        <f>VLOOKUP(A142,Main!$C$5:$E$37,3,0)</f>
        <v>Active User</v>
      </c>
      <c r="Q142" t="str">
        <f>VLOOKUP(A142,Main!$C$5:$I$37,7,0)</f>
        <v>Beginner</v>
      </c>
    </row>
    <row r="143" spans="1:17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  <c r="P143" t="str">
        <f>VLOOKUP(A143,Main!$C$5:$E$37,3,0)</f>
        <v>Active User</v>
      </c>
      <c r="Q143" t="str">
        <f>VLOOKUP(A143,Main!$C$5:$I$37,7,0)</f>
        <v>Beginner</v>
      </c>
    </row>
    <row r="144" spans="1:17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  <c r="P144" t="str">
        <f>VLOOKUP(A144,Main!$C$5:$E$37,3,0)</f>
        <v>Active User</v>
      </c>
      <c r="Q144" t="str">
        <f>VLOOKUP(A144,Main!$C$5:$I$37,7,0)</f>
        <v>Beginner</v>
      </c>
    </row>
    <row r="145" spans="1:17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  <c r="P145" t="str">
        <f>VLOOKUP(A145,Main!$C$5:$E$37,3,0)</f>
        <v>Active User</v>
      </c>
      <c r="Q145" t="str">
        <f>VLOOKUP(A145,Main!$C$5:$I$37,7,0)</f>
        <v>Beginner</v>
      </c>
    </row>
    <row r="146" spans="1:17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  <c r="P146" t="str">
        <f>VLOOKUP(A146,Main!$C$5:$E$37,3,0)</f>
        <v>Active User</v>
      </c>
      <c r="Q146" t="str">
        <f>VLOOKUP(A146,Main!$C$5:$I$37,7,0)</f>
        <v>Beginner</v>
      </c>
    </row>
    <row r="147" spans="1:17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  <c r="P147" t="str">
        <f>VLOOKUP(A147,Main!$C$5:$E$37,3,0)</f>
        <v>Active User</v>
      </c>
      <c r="Q147" t="str">
        <f>VLOOKUP(A147,Main!$C$5:$I$37,7,0)</f>
        <v>Beginner</v>
      </c>
    </row>
    <row r="148" spans="1:17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  <c r="P148" t="str">
        <f>VLOOKUP(A148,Main!$C$5:$E$37,3,0)</f>
        <v>Active User</v>
      </c>
      <c r="Q148" t="str">
        <f>VLOOKUP(A148,Main!$C$5:$I$37,7,0)</f>
        <v>Beginner</v>
      </c>
    </row>
    <row r="149" spans="1:17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  <c r="P149" t="str">
        <f>VLOOKUP(A149,Main!$C$5:$E$37,3,0)</f>
        <v>Active User</v>
      </c>
      <c r="Q149" t="str">
        <f>VLOOKUP(A149,Main!$C$5:$I$37,7,0)</f>
        <v>Beginner</v>
      </c>
    </row>
    <row r="150" spans="1:17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  <c r="P150" t="str">
        <f>VLOOKUP(A150,Main!$C$5:$E$37,3,0)</f>
        <v>Active User</v>
      </c>
      <c r="Q150" t="str">
        <f>VLOOKUP(A150,Main!$C$5:$I$37,7,0)</f>
        <v>Beginner</v>
      </c>
    </row>
    <row r="151" spans="1:17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  <c r="P151" t="str">
        <f>VLOOKUP(A151,Main!$C$5:$E$37,3,0)</f>
        <v>Active User</v>
      </c>
      <c r="Q151" t="str">
        <f>VLOOKUP(A151,Main!$C$5:$I$37,7,0)</f>
        <v>Beginner</v>
      </c>
    </row>
    <row r="152" spans="1:17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  <c r="P152" t="str">
        <f>VLOOKUP(A152,Main!$C$5:$E$37,3,0)</f>
        <v>Active User</v>
      </c>
      <c r="Q152" t="str">
        <f>VLOOKUP(A152,Main!$C$5:$I$37,7,0)</f>
        <v>Beginner</v>
      </c>
    </row>
    <row r="153" spans="1:17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  <c r="P153" t="str">
        <f>VLOOKUP(A153,Main!$C$5:$E$37,3,0)</f>
        <v>Active User</v>
      </c>
      <c r="Q153" t="str">
        <f>VLOOKUP(A153,Main!$C$5:$I$37,7,0)</f>
        <v>Beginner</v>
      </c>
    </row>
    <row r="154" spans="1:17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  <c r="P154" t="str">
        <f>VLOOKUP(A154,Main!$C$5:$E$37,3,0)</f>
        <v>Active User</v>
      </c>
      <c r="Q154" t="str">
        <f>VLOOKUP(A154,Main!$C$5:$I$37,7,0)</f>
        <v>Beginner</v>
      </c>
    </row>
    <row r="155" spans="1:17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  <c r="P155" t="str">
        <f>VLOOKUP(A155,Main!$C$5:$E$37,3,0)</f>
        <v>Active User</v>
      </c>
      <c r="Q155" t="str">
        <f>VLOOKUP(A155,Main!$C$5:$I$37,7,0)</f>
        <v>Beginner</v>
      </c>
    </row>
    <row r="156" spans="1:17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  <c r="P156" t="str">
        <f>VLOOKUP(A156,Main!$C$5:$E$37,3,0)</f>
        <v>Active User</v>
      </c>
      <c r="Q156" t="str">
        <f>VLOOKUP(A156,Main!$C$5:$I$37,7,0)</f>
        <v>Intermediate</v>
      </c>
    </row>
    <row r="157" spans="1:17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  <c r="P157" t="str">
        <f>VLOOKUP(A157,Main!$C$5:$E$37,3,0)</f>
        <v>Active User</v>
      </c>
      <c r="Q157" t="str">
        <f>VLOOKUP(A157,Main!$C$5:$I$37,7,0)</f>
        <v>Intermediate</v>
      </c>
    </row>
    <row r="158" spans="1:17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  <c r="P158" t="str">
        <f>VLOOKUP(A158,Main!$C$5:$E$37,3,0)</f>
        <v>Active User</v>
      </c>
      <c r="Q158" t="str">
        <f>VLOOKUP(A158,Main!$C$5:$I$37,7,0)</f>
        <v>Intermediate</v>
      </c>
    </row>
    <row r="159" spans="1:17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  <c r="P159" t="str">
        <f>VLOOKUP(A159,Main!$C$5:$E$37,3,0)</f>
        <v>Active User</v>
      </c>
      <c r="Q159" t="str">
        <f>VLOOKUP(A159,Main!$C$5:$I$37,7,0)</f>
        <v>Intermediate</v>
      </c>
    </row>
    <row r="160" spans="1:17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  <c r="P160" t="str">
        <f>VLOOKUP(A160,Main!$C$5:$E$37,3,0)</f>
        <v>Active User</v>
      </c>
      <c r="Q160" t="str">
        <f>VLOOKUP(A160,Main!$C$5:$I$37,7,0)</f>
        <v>Intermediate</v>
      </c>
    </row>
    <row r="161" spans="1:17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  <c r="P161" t="str">
        <f>VLOOKUP(A161,Main!$C$5:$E$37,3,0)</f>
        <v>Active User</v>
      </c>
      <c r="Q161" t="str">
        <f>VLOOKUP(A161,Main!$C$5:$I$37,7,0)</f>
        <v>Intermediate</v>
      </c>
    </row>
    <row r="162" spans="1:17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  <c r="P162" t="str">
        <f>VLOOKUP(A162,Main!$C$5:$E$37,3,0)</f>
        <v>Active User</v>
      </c>
      <c r="Q162" t="str">
        <f>VLOOKUP(A162,Main!$C$5:$I$37,7,0)</f>
        <v>Intermediate</v>
      </c>
    </row>
    <row r="163" spans="1:17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  <c r="P163" t="str">
        <f>VLOOKUP(A163,Main!$C$5:$E$37,3,0)</f>
        <v>Active User</v>
      </c>
      <c r="Q163" t="str">
        <f>VLOOKUP(A163,Main!$C$5:$I$37,7,0)</f>
        <v>Intermediate</v>
      </c>
    </row>
    <row r="164" spans="1:17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  <c r="P164" t="str">
        <f>VLOOKUP(A164,Main!$C$5:$E$37,3,0)</f>
        <v>Active User</v>
      </c>
      <c r="Q164" t="str">
        <f>VLOOKUP(A164,Main!$C$5:$I$37,7,0)</f>
        <v>Intermediate</v>
      </c>
    </row>
    <row r="165" spans="1:17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  <c r="P165" t="str">
        <f>VLOOKUP(A165,Main!$C$5:$E$37,3,0)</f>
        <v>Active User</v>
      </c>
      <c r="Q165" t="str">
        <f>VLOOKUP(A165,Main!$C$5:$I$37,7,0)</f>
        <v>Intermediate</v>
      </c>
    </row>
    <row r="166" spans="1:17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  <c r="P166" t="str">
        <f>VLOOKUP(A166,Main!$C$5:$E$37,3,0)</f>
        <v>Active User</v>
      </c>
      <c r="Q166" t="str">
        <f>VLOOKUP(A166,Main!$C$5:$I$37,7,0)</f>
        <v>Intermediate</v>
      </c>
    </row>
    <row r="167" spans="1:17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  <c r="P167" t="str">
        <f>VLOOKUP(A167,Main!$C$5:$E$37,3,0)</f>
        <v>Active User</v>
      </c>
      <c r="Q167" t="str">
        <f>VLOOKUP(A167,Main!$C$5:$I$37,7,0)</f>
        <v>Intermediate</v>
      </c>
    </row>
    <row r="168" spans="1:17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  <c r="P168" t="str">
        <f>VLOOKUP(A168,Main!$C$5:$E$37,3,0)</f>
        <v>Active User</v>
      </c>
      <c r="Q168" t="str">
        <f>VLOOKUP(A168,Main!$C$5:$I$37,7,0)</f>
        <v>Intermediate</v>
      </c>
    </row>
    <row r="169" spans="1:17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  <c r="P169" t="str">
        <f>VLOOKUP(A169,Main!$C$5:$E$37,3,0)</f>
        <v>Active User</v>
      </c>
      <c r="Q169" t="str">
        <f>VLOOKUP(A169,Main!$C$5:$I$37,7,0)</f>
        <v>Intermediate</v>
      </c>
    </row>
    <row r="170" spans="1:17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  <c r="P170" t="str">
        <f>VLOOKUP(A170,Main!$C$5:$E$37,3,0)</f>
        <v>Active User</v>
      </c>
      <c r="Q170" t="str">
        <f>VLOOKUP(A170,Main!$C$5:$I$37,7,0)</f>
        <v>Intermediate</v>
      </c>
    </row>
    <row r="171" spans="1:17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  <c r="P171" t="str">
        <f>VLOOKUP(A171,Main!$C$5:$E$37,3,0)</f>
        <v>Active User</v>
      </c>
      <c r="Q171" t="str">
        <f>VLOOKUP(A171,Main!$C$5:$I$37,7,0)</f>
        <v>Intermediate</v>
      </c>
    </row>
    <row r="172" spans="1:17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  <c r="P172" t="str">
        <f>VLOOKUP(A172,Main!$C$5:$E$37,3,0)</f>
        <v>Active User</v>
      </c>
      <c r="Q172" t="str">
        <f>VLOOKUP(A172,Main!$C$5:$I$37,7,0)</f>
        <v>Intermediate</v>
      </c>
    </row>
    <row r="173" spans="1:17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  <c r="P173" t="str">
        <f>VLOOKUP(A173,Main!$C$5:$E$37,3,0)</f>
        <v>Active User</v>
      </c>
      <c r="Q173" t="str">
        <f>VLOOKUP(A173,Main!$C$5:$I$37,7,0)</f>
        <v>Intermediate</v>
      </c>
    </row>
    <row r="174" spans="1:17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  <c r="P174" t="str">
        <f>VLOOKUP(A174,Main!$C$5:$E$37,3,0)</f>
        <v>Active User</v>
      </c>
      <c r="Q174" t="str">
        <f>VLOOKUP(A174,Main!$C$5:$I$37,7,0)</f>
        <v>Intermediate</v>
      </c>
    </row>
    <row r="175" spans="1:17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  <c r="P175" t="str">
        <f>VLOOKUP(A175,Main!$C$5:$E$37,3,0)</f>
        <v>Active User</v>
      </c>
      <c r="Q175" t="str">
        <f>VLOOKUP(A175,Main!$C$5:$I$37,7,0)</f>
        <v>Intermediate</v>
      </c>
    </row>
    <row r="176" spans="1:17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  <c r="P176" t="str">
        <f>VLOOKUP(A176,Main!$C$5:$E$37,3,0)</f>
        <v>Active User</v>
      </c>
      <c r="Q176" t="str">
        <f>VLOOKUP(A176,Main!$C$5:$I$37,7,0)</f>
        <v>Intermediate</v>
      </c>
    </row>
    <row r="177" spans="1:17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  <c r="P177" t="str">
        <f>VLOOKUP(A177,Main!$C$5:$E$37,3,0)</f>
        <v>Active User</v>
      </c>
      <c r="Q177" t="str">
        <f>VLOOKUP(A177,Main!$C$5:$I$37,7,0)</f>
        <v>Intermediate</v>
      </c>
    </row>
    <row r="178" spans="1:17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  <c r="P178" t="str">
        <f>VLOOKUP(A178,Main!$C$5:$E$37,3,0)</f>
        <v>Active User</v>
      </c>
      <c r="Q178" t="str">
        <f>VLOOKUP(A178,Main!$C$5:$I$37,7,0)</f>
        <v>Intermediate</v>
      </c>
    </row>
    <row r="179" spans="1:17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  <c r="P179" t="str">
        <f>VLOOKUP(A179,Main!$C$5:$E$37,3,0)</f>
        <v>Active User</v>
      </c>
      <c r="Q179" t="str">
        <f>VLOOKUP(A179,Main!$C$5:$I$37,7,0)</f>
        <v>Intermediate</v>
      </c>
    </row>
    <row r="180" spans="1:17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  <c r="P180" t="str">
        <f>VLOOKUP(A180,Main!$C$5:$E$37,3,0)</f>
        <v>Active User</v>
      </c>
      <c r="Q180" t="str">
        <f>VLOOKUP(A180,Main!$C$5:$I$37,7,0)</f>
        <v>Intermediate</v>
      </c>
    </row>
    <row r="181" spans="1:17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  <c r="P181" t="str">
        <f>VLOOKUP(A181,Main!$C$5:$E$37,3,0)</f>
        <v>Active User</v>
      </c>
      <c r="Q181" t="str">
        <f>VLOOKUP(A181,Main!$C$5:$I$37,7,0)</f>
        <v>Intermediate</v>
      </c>
    </row>
    <row r="182" spans="1:17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  <c r="P182" t="str">
        <f>VLOOKUP(A182,Main!$C$5:$E$37,3,0)</f>
        <v>Active User</v>
      </c>
      <c r="Q182" t="str">
        <f>VLOOKUP(A182,Main!$C$5:$I$37,7,0)</f>
        <v>Intermediate</v>
      </c>
    </row>
    <row r="183" spans="1:17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  <c r="P183" t="str">
        <f>VLOOKUP(A183,Main!$C$5:$E$37,3,0)</f>
        <v>Active User</v>
      </c>
      <c r="Q183" t="str">
        <f>VLOOKUP(A183,Main!$C$5:$I$37,7,0)</f>
        <v>Intermediate</v>
      </c>
    </row>
    <row r="184" spans="1:17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  <c r="P184" t="str">
        <f>VLOOKUP(A184,Main!$C$5:$E$37,3,0)</f>
        <v>Active User</v>
      </c>
      <c r="Q184" t="str">
        <f>VLOOKUP(A184,Main!$C$5:$I$37,7,0)</f>
        <v>Intermediate</v>
      </c>
    </row>
    <row r="185" spans="1:17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  <c r="P185" t="str">
        <f>VLOOKUP(A185,Main!$C$5:$E$37,3,0)</f>
        <v>Active User</v>
      </c>
      <c r="Q185" t="str">
        <f>VLOOKUP(A185,Main!$C$5:$I$37,7,0)</f>
        <v>Intermediate</v>
      </c>
    </row>
    <row r="186" spans="1:17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  <c r="P186" t="str">
        <f>VLOOKUP(A186,Main!$C$5:$E$37,3,0)</f>
        <v>Active User</v>
      </c>
      <c r="Q186" t="str">
        <f>VLOOKUP(A186,Main!$C$5:$I$37,7,0)</f>
        <v>Intermediate</v>
      </c>
    </row>
    <row r="187" spans="1:17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  <c r="P187" t="str">
        <f>VLOOKUP(A187,Main!$C$5:$E$37,3,0)</f>
        <v>Active User</v>
      </c>
      <c r="Q187" t="str">
        <f>VLOOKUP(A187,Main!$C$5:$I$37,7,0)</f>
        <v>Beginner</v>
      </c>
    </row>
    <row r="188" spans="1:17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  <c r="P188" t="str">
        <f>VLOOKUP(A188,Main!$C$5:$E$37,3,0)</f>
        <v>Active User</v>
      </c>
      <c r="Q188" t="str">
        <f>VLOOKUP(A188,Main!$C$5:$I$37,7,0)</f>
        <v>Beginner</v>
      </c>
    </row>
    <row r="189" spans="1:17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  <c r="P189" t="str">
        <f>VLOOKUP(A189,Main!$C$5:$E$37,3,0)</f>
        <v>Active User</v>
      </c>
      <c r="Q189" t="str">
        <f>VLOOKUP(A189,Main!$C$5:$I$37,7,0)</f>
        <v>Beginner</v>
      </c>
    </row>
    <row r="190" spans="1:17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  <c r="P190" t="str">
        <f>VLOOKUP(A190,Main!$C$5:$E$37,3,0)</f>
        <v>Active User</v>
      </c>
      <c r="Q190" t="str">
        <f>VLOOKUP(A190,Main!$C$5:$I$37,7,0)</f>
        <v>Beginner</v>
      </c>
    </row>
    <row r="191" spans="1:17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  <c r="P191" t="str">
        <f>VLOOKUP(A191,Main!$C$5:$E$37,3,0)</f>
        <v>Active User</v>
      </c>
      <c r="Q191" t="str">
        <f>VLOOKUP(A191,Main!$C$5:$I$37,7,0)</f>
        <v>Beginner</v>
      </c>
    </row>
    <row r="192" spans="1:17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  <c r="P192" t="str">
        <f>VLOOKUP(A192,Main!$C$5:$E$37,3,0)</f>
        <v>Active User</v>
      </c>
      <c r="Q192" t="str">
        <f>VLOOKUP(A192,Main!$C$5:$I$37,7,0)</f>
        <v>Beginner</v>
      </c>
    </row>
    <row r="193" spans="1:17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  <c r="P193" t="str">
        <f>VLOOKUP(A193,Main!$C$5:$E$37,3,0)</f>
        <v>Active User</v>
      </c>
      <c r="Q193" t="str">
        <f>VLOOKUP(A193,Main!$C$5:$I$37,7,0)</f>
        <v>Beginner</v>
      </c>
    </row>
    <row r="194" spans="1:17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  <c r="P194" t="str">
        <f>VLOOKUP(A194,Main!$C$5:$E$37,3,0)</f>
        <v>Active User</v>
      </c>
      <c r="Q194" t="str">
        <f>VLOOKUP(A194,Main!$C$5:$I$37,7,0)</f>
        <v>Beginner</v>
      </c>
    </row>
    <row r="195" spans="1:17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  <c r="P195" t="str">
        <f>VLOOKUP(A195,Main!$C$5:$E$37,3,0)</f>
        <v>Active User</v>
      </c>
      <c r="Q195" t="str">
        <f>VLOOKUP(A195,Main!$C$5:$I$37,7,0)</f>
        <v>Beginner</v>
      </c>
    </row>
    <row r="196" spans="1:17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  <c r="P196" t="str">
        <f>VLOOKUP(A196,Main!$C$5:$E$37,3,0)</f>
        <v>Active User</v>
      </c>
      <c r="Q196" t="str">
        <f>VLOOKUP(A196,Main!$C$5:$I$37,7,0)</f>
        <v>Beginner</v>
      </c>
    </row>
    <row r="197" spans="1:17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  <c r="P197" t="str">
        <f>VLOOKUP(A197,Main!$C$5:$E$37,3,0)</f>
        <v>Active User</v>
      </c>
      <c r="Q197" t="str">
        <f>VLOOKUP(A197,Main!$C$5:$I$37,7,0)</f>
        <v>Beginner</v>
      </c>
    </row>
    <row r="198" spans="1:17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  <c r="P198" t="str">
        <f>VLOOKUP(A198,Main!$C$5:$E$37,3,0)</f>
        <v>Active User</v>
      </c>
      <c r="Q198" t="str">
        <f>VLOOKUP(A198,Main!$C$5:$I$37,7,0)</f>
        <v>Beginner</v>
      </c>
    </row>
    <row r="199" spans="1:17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  <c r="P199" t="str">
        <f>VLOOKUP(A199,Main!$C$5:$E$37,3,0)</f>
        <v>Active User</v>
      </c>
      <c r="Q199" t="str">
        <f>VLOOKUP(A199,Main!$C$5:$I$37,7,0)</f>
        <v>Beginner</v>
      </c>
    </row>
    <row r="200" spans="1:17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  <c r="P200" t="str">
        <f>VLOOKUP(A200,Main!$C$5:$E$37,3,0)</f>
        <v>Active User</v>
      </c>
      <c r="Q200" t="str">
        <f>VLOOKUP(A200,Main!$C$5:$I$37,7,0)</f>
        <v>Beginner</v>
      </c>
    </row>
    <row r="201" spans="1:17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  <c r="P201" t="str">
        <f>VLOOKUP(A201,Main!$C$5:$E$37,3,0)</f>
        <v>Active User</v>
      </c>
      <c r="Q201" t="str">
        <f>VLOOKUP(A201,Main!$C$5:$I$37,7,0)</f>
        <v>Beginner</v>
      </c>
    </row>
    <row r="202" spans="1:17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  <c r="P202" t="str">
        <f>VLOOKUP(A202,Main!$C$5:$E$37,3,0)</f>
        <v>Active User</v>
      </c>
      <c r="Q202" t="str">
        <f>VLOOKUP(A202,Main!$C$5:$I$37,7,0)</f>
        <v>Beginner</v>
      </c>
    </row>
    <row r="203" spans="1:17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  <c r="P203" t="str">
        <f>VLOOKUP(A203,Main!$C$5:$E$37,3,0)</f>
        <v>Active User</v>
      </c>
      <c r="Q203" t="str">
        <f>VLOOKUP(A203,Main!$C$5:$I$37,7,0)</f>
        <v>Beginner</v>
      </c>
    </row>
    <row r="204" spans="1:17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  <c r="P204" t="str">
        <f>VLOOKUP(A204,Main!$C$5:$E$37,3,0)</f>
        <v>Active User</v>
      </c>
      <c r="Q204" t="str">
        <f>VLOOKUP(A204,Main!$C$5:$I$37,7,0)</f>
        <v>Beginner</v>
      </c>
    </row>
    <row r="205" spans="1:17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  <c r="P205" t="str">
        <f>VLOOKUP(A205,Main!$C$5:$E$37,3,0)</f>
        <v>Active User</v>
      </c>
      <c r="Q205" t="str">
        <f>VLOOKUP(A205,Main!$C$5:$I$37,7,0)</f>
        <v>Beginner</v>
      </c>
    </row>
    <row r="206" spans="1:17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  <c r="P206" t="str">
        <f>VLOOKUP(A206,Main!$C$5:$E$37,3,0)</f>
        <v>Active User</v>
      </c>
      <c r="Q206" t="str">
        <f>VLOOKUP(A206,Main!$C$5:$I$37,7,0)</f>
        <v>Beginner</v>
      </c>
    </row>
    <row r="207" spans="1:17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  <c r="P207" t="str">
        <f>VLOOKUP(A207,Main!$C$5:$E$37,3,0)</f>
        <v>Active User</v>
      </c>
      <c r="Q207" t="str">
        <f>VLOOKUP(A207,Main!$C$5:$I$37,7,0)</f>
        <v>Beginner</v>
      </c>
    </row>
    <row r="208" spans="1:17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  <c r="P208" t="str">
        <f>VLOOKUP(A208,Main!$C$5:$E$37,3,0)</f>
        <v>Active User</v>
      </c>
      <c r="Q208" t="str">
        <f>VLOOKUP(A208,Main!$C$5:$I$37,7,0)</f>
        <v>Beginner</v>
      </c>
    </row>
    <row r="209" spans="1:17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  <c r="P209" t="str">
        <f>VLOOKUP(A209,Main!$C$5:$E$37,3,0)</f>
        <v>Active User</v>
      </c>
      <c r="Q209" t="str">
        <f>VLOOKUP(A209,Main!$C$5:$I$37,7,0)</f>
        <v>Beginner</v>
      </c>
    </row>
    <row r="210" spans="1:17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  <c r="P210" t="str">
        <f>VLOOKUP(A210,Main!$C$5:$E$37,3,0)</f>
        <v>Active User</v>
      </c>
      <c r="Q210" t="str">
        <f>VLOOKUP(A210,Main!$C$5:$I$37,7,0)</f>
        <v>Beginner</v>
      </c>
    </row>
    <row r="211" spans="1:17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  <c r="P211" t="str">
        <f>VLOOKUP(A211,Main!$C$5:$E$37,3,0)</f>
        <v>Active User</v>
      </c>
      <c r="Q211" t="str">
        <f>VLOOKUP(A211,Main!$C$5:$I$37,7,0)</f>
        <v>Beginner</v>
      </c>
    </row>
    <row r="212" spans="1:17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  <c r="P212" t="str">
        <f>VLOOKUP(A212,Main!$C$5:$E$37,3,0)</f>
        <v>Active User</v>
      </c>
      <c r="Q212" t="str">
        <f>VLOOKUP(A212,Main!$C$5:$I$37,7,0)</f>
        <v>Beginner</v>
      </c>
    </row>
    <row r="213" spans="1:17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  <c r="P213" t="str">
        <f>VLOOKUP(A213,Main!$C$5:$E$37,3,0)</f>
        <v>Active User</v>
      </c>
      <c r="Q213" t="str">
        <f>VLOOKUP(A213,Main!$C$5:$I$37,7,0)</f>
        <v>Beginner</v>
      </c>
    </row>
    <row r="214" spans="1:17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  <c r="P214" t="str">
        <f>VLOOKUP(A214,Main!$C$5:$E$37,3,0)</f>
        <v>Active User</v>
      </c>
      <c r="Q214" t="str">
        <f>VLOOKUP(A214,Main!$C$5:$I$37,7,0)</f>
        <v>Beginner</v>
      </c>
    </row>
    <row r="215" spans="1:17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  <c r="P215" t="str">
        <f>VLOOKUP(A215,Main!$C$5:$E$37,3,0)</f>
        <v>Active User</v>
      </c>
      <c r="Q215" t="str">
        <f>VLOOKUP(A215,Main!$C$5:$I$37,7,0)</f>
        <v>Beginner</v>
      </c>
    </row>
    <row r="216" spans="1:17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  <c r="P216" t="str">
        <f>VLOOKUP(A216,Main!$C$5:$E$37,3,0)</f>
        <v>Active User</v>
      </c>
      <c r="Q216" t="str">
        <f>VLOOKUP(A216,Main!$C$5:$I$37,7,0)</f>
        <v>Beginner</v>
      </c>
    </row>
    <row r="217" spans="1:17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  <c r="P217" t="str">
        <f>VLOOKUP(A217,Main!$C$5:$E$37,3,0)</f>
        <v>Active User</v>
      </c>
      <c r="Q217" t="str">
        <f>VLOOKUP(A217,Main!$C$5:$I$37,7,0)</f>
        <v>Beginner</v>
      </c>
    </row>
    <row r="218" spans="1:17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  <c r="P218" t="str">
        <f>VLOOKUP(A218,Main!$C$5:$E$37,3,0)</f>
        <v>Active User</v>
      </c>
      <c r="Q218" t="str">
        <f>VLOOKUP(A218,Main!$C$5:$I$37,7,0)</f>
        <v>Beginner</v>
      </c>
    </row>
    <row r="219" spans="1:17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  <c r="P219" t="str">
        <f>VLOOKUP(A219,Main!$C$5:$E$37,3,0)</f>
        <v>Active User</v>
      </c>
      <c r="Q219" t="str">
        <f>VLOOKUP(A219,Main!$C$5:$I$37,7,0)</f>
        <v>Beginner</v>
      </c>
    </row>
    <row r="220" spans="1:17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  <c r="P220" t="str">
        <f>VLOOKUP(A220,Main!$C$5:$E$37,3,0)</f>
        <v>Active User</v>
      </c>
      <c r="Q220" t="str">
        <f>VLOOKUP(A220,Main!$C$5:$I$37,7,0)</f>
        <v>Beginner</v>
      </c>
    </row>
    <row r="221" spans="1:17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  <c r="P221" t="str">
        <f>VLOOKUP(A221,Main!$C$5:$E$37,3,0)</f>
        <v>Active User</v>
      </c>
      <c r="Q221" t="str">
        <f>VLOOKUP(A221,Main!$C$5:$I$37,7,0)</f>
        <v>Beginner</v>
      </c>
    </row>
    <row r="222" spans="1:17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  <c r="P222" t="str">
        <f>VLOOKUP(A222,Main!$C$5:$E$37,3,0)</f>
        <v>Active User</v>
      </c>
      <c r="Q222" t="str">
        <f>VLOOKUP(A222,Main!$C$5:$I$37,7,0)</f>
        <v>Beginner</v>
      </c>
    </row>
    <row r="223" spans="1:17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  <c r="P223" t="str">
        <f>VLOOKUP(A223,Main!$C$5:$E$37,3,0)</f>
        <v>Active User</v>
      </c>
      <c r="Q223" t="str">
        <f>VLOOKUP(A223,Main!$C$5:$I$37,7,0)</f>
        <v>Beginner</v>
      </c>
    </row>
    <row r="224" spans="1:17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  <c r="P224" t="str">
        <f>VLOOKUP(A224,Main!$C$5:$E$37,3,0)</f>
        <v>Active User</v>
      </c>
      <c r="Q224" t="str">
        <f>VLOOKUP(A224,Main!$C$5:$I$37,7,0)</f>
        <v>Beginner</v>
      </c>
    </row>
    <row r="225" spans="1:17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  <c r="P225" t="str">
        <f>VLOOKUP(A225,Main!$C$5:$E$37,3,0)</f>
        <v>Active User</v>
      </c>
      <c r="Q225" t="str">
        <f>VLOOKUP(A225,Main!$C$5:$I$37,7,0)</f>
        <v>Beginner</v>
      </c>
    </row>
    <row r="226" spans="1:17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  <c r="P226" t="str">
        <f>VLOOKUP(A226,Main!$C$5:$E$37,3,0)</f>
        <v>Active User</v>
      </c>
      <c r="Q226" t="str">
        <f>VLOOKUP(A226,Main!$C$5:$I$37,7,0)</f>
        <v>Beginner</v>
      </c>
    </row>
    <row r="227" spans="1:17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  <c r="P227" t="str">
        <f>VLOOKUP(A227,Main!$C$5:$E$37,3,0)</f>
        <v>Active User</v>
      </c>
      <c r="Q227" t="str">
        <f>VLOOKUP(A227,Main!$C$5:$I$37,7,0)</f>
        <v>Beginner</v>
      </c>
    </row>
    <row r="228" spans="1:17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  <c r="P228" t="str">
        <f>VLOOKUP(A228,Main!$C$5:$E$37,3,0)</f>
        <v>Active User</v>
      </c>
      <c r="Q228" t="str">
        <f>VLOOKUP(A228,Main!$C$5:$I$37,7,0)</f>
        <v>Beginner</v>
      </c>
    </row>
    <row r="229" spans="1:17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  <c r="P229" t="str">
        <f>VLOOKUP(A229,Main!$C$5:$E$37,3,0)</f>
        <v>Active User</v>
      </c>
      <c r="Q229" t="str">
        <f>VLOOKUP(A229,Main!$C$5:$I$37,7,0)</f>
        <v>Beginner</v>
      </c>
    </row>
    <row r="230" spans="1:17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  <c r="P230" t="str">
        <f>VLOOKUP(A230,Main!$C$5:$E$37,3,0)</f>
        <v>Active User</v>
      </c>
      <c r="Q230" t="str">
        <f>VLOOKUP(A230,Main!$C$5:$I$37,7,0)</f>
        <v>Beginner</v>
      </c>
    </row>
    <row r="231" spans="1:17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  <c r="P231" t="str">
        <f>VLOOKUP(A231,Main!$C$5:$E$37,3,0)</f>
        <v>Active User</v>
      </c>
      <c r="Q231" t="str">
        <f>VLOOKUP(A231,Main!$C$5:$I$37,7,0)</f>
        <v>Beginner</v>
      </c>
    </row>
    <row r="232" spans="1:17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  <c r="P232" t="str">
        <f>VLOOKUP(A232,Main!$C$5:$E$37,3,0)</f>
        <v>Active User</v>
      </c>
      <c r="Q232" t="str">
        <f>VLOOKUP(A232,Main!$C$5:$I$37,7,0)</f>
        <v>Beginner</v>
      </c>
    </row>
    <row r="233" spans="1:17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  <c r="P233" t="str">
        <f>VLOOKUP(A233,Main!$C$5:$E$37,3,0)</f>
        <v>Active User</v>
      </c>
      <c r="Q233" t="str">
        <f>VLOOKUP(A233,Main!$C$5:$I$37,7,0)</f>
        <v>Beginner</v>
      </c>
    </row>
    <row r="234" spans="1:17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  <c r="P234" t="str">
        <f>VLOOKUP(A234,Main!$C$5:$E$37,3,0)</f>
        <v>Active User</v>
      </c>
      <c r="Q234" t="str">
        <f>VLOOKUP(A234,Main!$C$5:$I$37,7,0)</f>
        <v>Beginner</v>
      </c>
    </row>
    <row r="235" spans="1:17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  <c r="P235" t="str">
        <f>VLOOKUP(A235,Main!$C$5:$E$37,3,0)</f>
        <v>Active User</v>
      </c>
      <c r="Q235" t="str">
        <f>VLOOKUP(A235,Main!$C$5:$I$37,7,0)</f>
        <v>Beginner</v>
      </c>
    </row>
    <row r="236" spans="1:17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  <c r="P236" t="str">
        <f>VLOOKUP(A236,Main!$C$5:$E$37,3,0)</f>
        <v>Active User</v>
      </c>
      <c r="Q236" t="str">
        <f>VLOOKUP(A236,Main!$C$5:$I$37,7,0)</f>
        <v>Beginner</v>
      </c>
    </row>
    <row r="237" spans="1:17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  <c r="P237" t="str">
        <f>VLOOKUP(A237,Main!$C$5:$E$37,3,0)</f>
        <v>Active User</v>
      </c>
      <c r="Q237" t="str">
        <f>VLOOKUP(A237,Main!$C$5:$I$37,7,0)</f>
        <v>Beginner</v>
      </c>
    </row>
    <row r="238" spans="1:17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  <c r="P238" t="str">
        <f>VLOOKUP(A238,Main!$C$5:$E$37,3,0)</f>
        <v>Active User</v>
      </c>
      <c r="Q238" t="str">
        <f>VLOOKUP(A238,Main!$C$5:$I$37,7,0)</f>
        <v>Beginner</v>
      </c>
    </row>
    <row r="239" spans="1:17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  <c r="P239" t="str">
        <f>VLOOKUP(A239,Main!$C$5:$E$37,3,0)</f>
        <v>Active User</v>
      </c>
      <c r="Q239" t="str">
        <f>VLOOKUP(A239,Main!$C$5:$I$37,7,0)</f>
        <v>Beginner</v>
      </c>
    </row>
    <row r="240" spans="1:17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  <c r="P240" t="str">
        <f>VLOOKUP(A240,Main!$C$5:$E$37,3,0)</f>
        <v>Active User</v>
      </c>
      <c r="Q240" t="str">
        <f>VLOOKUP(A240,Main!$C$5:$I$37,7,0)</f>
        <v>Beginner</v>
      </c>
    </row>
    <row r="241" spans="1:17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  <c r="P241" t="str">
        <f>VLOOKUP(A241,Main!$C$5:$E$37,3,0)</f>
        <v>Active User</v>
      </c>
      <c r="Q241" t="str">
        <f>VLOOKUP(A241,Main!$C$5:$I$37,7,0)</f>
        <v>Beginner</v>
      </c>
    </row>
    <row r="242" spans="1:17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  <c r="P242" t="str">
        <f>VLOOKUP(A242,Main!$C$5:$E$37,3,0)</f>
        <v>Active User</v>
      </c>
      <c r="Q242" t="str">
        <f>VLOOKUP(A242,Main!$C$5:$I$37,7,0)</f>
        <v>Beginner</v>
      </c>
    </row>
    <row r="243" spans="1:17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  <c r="P243" t="str">
        <f>VLOOKUP(A243,Main!$C$5:$E$37,3,0)</f>
        <v>Active User</v>
      </c>
      <c r="Q243" t="str">
        <f>VLOOKUP(A243,Main!$C$5:$I$37,7,0)</f>
        <v>Beginner</v>
      </c>
    </row>
    <row r="244" spans="1:17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  <c r="P244" t="str">
        <f>VLOOKUP(A244,Main!$C$5:$E$37,3,0)</f>
        <v>Active User</v>
      </c>
      <c r="Q244" t="str">
        <f>VLOOKUP(A244,Main!$C$5:$I$37,7,0)</f>
        <v>Beginner</v>
      </c>
    </row>
    <row r="245" spans="1:17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  <c r="P245" t="str">
        <f>VLOOKUP(A245,Main!$C$5:$E$37,3,0)</f>
        <v>Active User</v>
      </c>
      <c r="Q245" t="str">
        <f>VLOOKUP(A245,Main!$C$5:$I$37,7,0)</f>
        <v>Beginner</v>
      </c>
    </row>
    <row r="246" spans="1:17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  <c r="P246" t="str">
        <f>VLOOKUP(A246,Main!$C$5:$E$37,3,0)</f>
        <v>Active User</v>
      </c>
      <c r="Q246" t="str">
        <f>VLOOKUP(A246,Main!$C$5:$I$37,7,0)</f>
        <v>Beginner</v>
      </c>
    </row>
    <row r="247" spans="1:17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  <c r="P247" t="str">
        <f>VLOOKUP(A247,Main!$C$5:$E$37,3,0)</f>
        <v>Active User</v>
      </c>
      <c r="Q247" t="str">
        <f>VLOOKUP(A247,Main!$C$5:$I$37,7,0)</f>
        <v>Beginner</v>
      </c>
    </row>
    <row r="248" spans="1:17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  <c r="P248" t="str">
        <f>VLOOKUP(A248,Main!$C$5:$E$37,3,0)</f>
        <v>Active User</v>
      </c>
      <c r="Q248" t="str">
        <f>VLOOKUP(A248,Main!$C$5:$I$37,7,0)</f>
        <v>Beginner</v>
      </c>
    </row>
    <row r="249" spans="1:17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  <c r="P249" t="str">
        <f>VLOOKUP(A249,Main!$C$5:$E$37,3,0)</f>
        <v>Moderate User</v>
      </c>
      <c r="Q249" t="str">
        <f>VLOOKUP(A249,Main!$C$5:$I$37,7,0)</f>
        <v>Intermediate</v>
      </c>
    </row>
    <row r="250" spans="1:17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  <c r="P250" t="str">
        <f>VLOOKUP(A250,Main!$C$5:$E$37,3,0)</f>
        <v>Moderate User</v>
      </c>
      <c r="Q250" t="str">
        <f>VLOOKUP(A250,Main!$C$5:$I$37,7,0)</f>
        <v>Intermediate</v>
      </c>
    </row>
    <row r="251" spans="1:17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  <c r="P251" t="str">
        <f>VLOOKUP(A251,Main!$C$5:$E$37,3,0)</f>
        <v>Moderate User</v>
      </c>
      <c r="Q251" t="str">
        <f>VLOOKUP(A251,Main!$C$5:$I$37,7,0)</f>
        <v>Intermediate</v>
      </c>
    </row>
    <row r="252" spans="1:17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  <c r="P252" t="str">
        <f>VLOOKUP(A252,Main!$C$5:$E$37,3,0)</f>
        <v>Moderate User</v>
      </c>
      <c r="Q252" t="str">
        <f>VLOOKUP(A252,Main!$C$5:$I$37,7,0)</f>
        <v>Intermediate</v>
      </c>
    </row>
    <row r="253" spans="1:17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  <c r="P253" t="str">
        <f>VLOOKUP(A253,Main!$C$5:$E$37,3,0)</f>
        <v>Moderate User</v>
      </c>
      <c r="Q253" t="str">
        <f>VLOOKUP(A253,Main!$C$5:$I$37,7,0)</f>
        <v>Intermediate</v>
      </c>
    </row>
    <row r="254" spans="1:17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  <c r="P254" t="str">
        <f>VLOOKUP(A254,Main!$C$5:$E$37,3,0)</f>
        <v>Moderate User</v>
      </c>
      <c r="Q254" t="str">
        <f>VLOOKUP(A254,Main!$C$5:$I$37,7,0)</f>
        <v>Intermediate</v>
      </c>
    </row>
    <row r="255" spans="1:17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  <c r="P255" t="str">
        <f>VLOOKUP(A255,Main!$C$5:$E$37,3,0)</f>
        <v>Moderate User</v>
      </c>
      <c r="Q255" t="str">
        <f>VLOOKUP(A255,Main!$C$5:$I$37,7,0)</f>
        <v>Intermediate</v>
      </c>
    </row>
    <row r="256" spans="1:17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  <c r="P256" t="str">
        <f>VLOOKUP(A256,Main!$C$5:$E$37,3,0)</f>
        <v>Moderate User</v>
      </c>
      <c r="Q256" t="str">
        <f>VLOOKUP(A256,Main!$C$5:$I$37,7,0)</f>
        <v>Intermediate</v>
      </c>
    </row>
    <row r="257" spans="1:17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  <c r="P257" t="str">
        <f>VLOOKUP(A257,Main!$C$5:$E$37,3,0)</f>
        <v>Moderate User</v>
      </c>
      <c r="Q257" t="str">
        <f>VLOOKUP(A257,Main!$C$5:$I$37,7,0)</f>
        <v>Intermediate</v>
      </c>
    </row>
    <row r="258" spans="1:17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  <c r="P258" t="str">
        <f>VLOOKUP(A258,Main!$C$5:$E$37,3,0)</f>
        <v>Moderate User</v>
      </c>
      <c r="Q258" t="str">
        <f>VLOOKUP(A258,Main!$C$5:$I$37,7,0)</f>
        <v>Intermediate</v>
      </c>
    </row>
    <row r="259" spans="1:17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  <c r="P259" t="str">
        <f>VLOOKUP(A259,Main!$C$5:$E$37,3,0)</f>
        <v>Moderate User</v>
      </c>
      <c r="Q259" t="str">
        <f>VLOOKUP(A259,Main!$C$5:$I$37,7,0)</f>
        <v>Intermediate</v>
      </c>
    </row>
    <row r="260" spans="1:17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  <c r="P260" t="str">
        <f>VLOOKUP(A260,Main!$C$5:$E$37,3,0)</f>
        <v>Moderate User</v>
      </c>
      <c r="Q260" t="str">
        <f>VLOOKUP(A260,Main!$C$5:$I$37,7,0)</f>
        <v>Intermediate</v>
      </c>
    </row>
    <row r="261" spans="1:17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  <c r="P261" t="str">
        <f>VLOOKUP(A261,Main!$C$5:$E$37,3,0)</f>
        <v>Moderate User</v>
      </c>
      <c r="Q261" t="str">
        <f>VLOOKUP(A261,Main!$C$5:$I$37,7,0)</f>
        <v>Intermediate</v>
      </c>
    </row>
    <row r="262" spans="1:17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  <c r="P262" t="str">
        <f>VLOOKUP(A262,Main!$C$5:$E$37,3,0)</f>
        <v>Moderate User</v>
      </c>
      <c r="Q262" t="str">
        <f>VLOOKUP(A262,Main!$C$5:$I$37,7,0)</f>
        <v>Intermediate</v>
      </c>
    </row>
    <row r="263" spans="1:17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  <c r="P263" t="str">
        <f>VLOOKUP(A263,Main!$C$5:$E$37,3,0)</f>
        <v>Moderate User</v>
      </c>
      <c r="Q263" t="str">
        <f>VLOOKUP(A263,Main!$C$5:$I$37,7,0)</f>
        <v>Intermediate</v>
      </c>
    </row>
    <row r="264" spans="1:17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  <c r="P264" t="str">
        <f>VLOOKUP(A264,Main!$C$5:$E$37,3,0)</f>
        <v>Moderate User</v>
      </c>
      <c r="Q264" t="str">
        <f>VLOOKUP(A264,Main!$C$5:$I$37,7,0)</f>
        <v>Intermediate</v>
      </c>
    </row>
    <row r="265" spans="1:17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  <c r="P265" t="str">
        <f>VLOOKUP(A265,Main!$C$5:$E$37,3,0)</f>
        <v>Moderate User</v>
      </c>
      <c r="Q265" t="str">
        <f>VLOOKUP(A265,Main!$C$5:$I$37,7,0)</f>
        <v>Intermediate</v>
      </c>
    </row>
    <row r="266" spans="1:17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  <c r="P266" t="str">
        <f>VLOOKUP(A266,Main!$C$5:$E$37,3,0)</f>
        <v>Moderate User</v>
      </c>
      <c r="Q266" t="str">
        <f>VLOOKUP(A266,Main!$C$5:$I$37,7,0)</f>
        <v>Intermediate</v>
      </c>
    </row>
    <row r="267" spans="1:17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  <c r="P267" t="str">
        <f>VLOOKUP(A267,Main!$C$5:$E$37,3,0)</f>
        <v>Active User</v>
      </c>
      <c r="Q267" t="str">
        <f>VLOOKUP(A267,Main!$C$5:$I$37,7,0)</f>
        <v>Intermediate</v>
      </c>
    </row>
    <row r="268" spans="1:17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  <c r="P268" t="str">
        <f>VLOOKUP(A268,Main!$C$5:$E$37,3,0)</f>
        <v>Active User</v>
      </c>
      <c r="Q268" t="str">
        <f>VLOOKUP(A268,Main!$C$5:$I$37,7,0)</f>
        <v>Intermediate</v>
      </c>
    </row>
    <row r="269" spans="1:17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  <c r="P269" t="str">
        <f>VLOOKUP(A269,Main!$C$5:$E$37,3,0)</f>
        <v>Active User</v>
      </c>
      <c r="Q269" t="str">
        <f>VLOOKUP(A269,Main!$C$5:$I$37,7,0)</f>
        <v>Intermediate</v>
      </c>
    </row>
    <row r="270" spans="1:17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  <c r="P270" t="str">
        <f>VLOOKUP(A270,Main!$C$5:$E$37,3,0)</f>
        <v>Active User</v>
      </c>
      <c r="Q270" t="str">
        <f>VLOOKUP(A270,Main!$C$5:$I$37,7,0)</f>
        <v>Intermediate</v>
      </c>
    </row>
    <row r="271" spans="1:17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  <c r="P271" t="str">
        <f>VLOOKUP(A271,Main!$C$5:$E$37,3,0)</f>
        <v>Active User</v>
      </c>
      <c r="Q271" t="str">
        <f>VLOOKUP(A271,Main!$C$5:$I$37,7,0)</f>
        <v>Intermediate</v>
      </c>
    </row>
    <row r="272" spans="1:17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  <c r="P272" t="str">
        <f>VLOOKUP(A272,Main!$C$5:$E$37,3,0)</f>
        <v>Active User</v>
      </c>
      <c r="Q272" t="str">
        <f>VLOOKUP(A272,Main!$C$5:$I$37,7,0)</f>
        <v>Intermediate</v>
      </c>
    </row>
    <row r="273" spans="1:17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  <c r="P273" t="str">
        <f>VLOOKUP(A273,Main!$C$5:$E$37,3,0)</f>
        <v>Active User</v>
      </c>
      <c r="Q273" t="str">
        <f>VLOOKUP(A273,Main!$C$5:$I$37,7,0)</f>
        <v>Intermediate</v>
      </c>
    </row>
    <row r="274" spans="1:17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  <c r="P274" t="str">
        <f>VLOOKUP(A274,Main!$C$5:$E$37,3,0)</f>
        <v>Active User</v>
      </c>
      <c r="Q274" t="str">
        <f>VLOOKUP(A274,Main!$C$5:$I$37,7,0)</f>
        <v>Intermediate</v>
      </c>
    </row>
    <row r="275" spans="1:17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  <c r="P275" t="str">
        <f>VLOOKUP(A275,Main!$C$5:$E$37,3,0)</f>
        <v>Active User</v>
      </c>
      <c r="Q275" t="str">
        <f>VLOOKUP(A275,Main!$C$5:$I$37,7,0)</f>
        <v>Intermediate</v>
      </c>
    </row>
    <row r="276" spans="1:17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  <c r="P276" t="str">
        <f>VLOOKUP(A276,Main!$C$5:$E$37,3,0)</f>
        <v>Active User</v>
      </c>
      <c r="Q276" t="str">
        <f>VLOOKUP(A276,Main!$C$5:$I$37,7,0)</f>
        <v>Intermediate</v>
      </c>
    </row>
    <row r="277" spans="1:17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  <c r="P277" t="str">
        <f>VLOOKUP(A277,Main!$C$5:$E$37,3,0)</f>
        <v>Active User</v>
      </c>
      <c r="Q277" t="str">
        <f>VLOOKUP(A277,Main!$C$5:$I$37,7,0)</f>
        <v>Intermediate</v>
      </c>
    </row>
    <row r="278" spans="1:17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  <c r="P278" t="str">
        <f>VLOOKUP(A278,Main!$C$5:$E$37,3,0)</f>
        <v>Active User</v>
      </c>
      <c r="Q278" t="str">
        <f>VLOOKUP(A278,Main!$C$5:$I$37,7,0)</f>
        <v>Intermediate</v>
      </c>
    </row>
    <row r="279" spans="1:17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  <c r="P279" t="str">
        <f>VLOOKUP(A279,Main!$C$5:$E$37,3,0)</f>
        <v>Active User</v>
      </c>
      <c r="Q279" t="str">
        <f>VLOOKUP(A279,Main!$C$5:$I$37,7,0)</f>
        <v>Intermediate</v>
      </c>
    </row>
    <row r="280" spans="1:17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  <c r="P280" t="str">
        <f>VLOOKUP(A280,Main!$C$5:$E$37,3,0)</f>
        <v>Active User</v>
      </c>
      <c r="Q280" t="str">
        <f>VLOOKUP(A280,Main!$C$5:$I$37,7,0)</f>
        <v>Intermediate</v>
      </c>
    </row>
    <row r="281" spans="1:17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  <c r="P281" t="str">
        <f>VLOOKUP(A281,Main!$C$5:$E$37,3,0)</f>
        <v>Active User</v>
      </c>
      <c r="Q281" t="str">
        <f>VLOOKUP(A281,Main!$C$5:$I$37,7,0)</f>
        <v>Intermediate</v>
      </c>
    </row>
    <row r="282" spans="1:17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  <c r="P282" t="str">
        <f>VLOOKUP(A282,Main!$C$5:$E$37,3,0)</f>
        <v>Active User</v>
      </c>
      <c r="Q282" t="str">
        <f>VLOOKUP(A282,Main!$C$5:$I$37,7,0)</f>
        <v>Intermediate</v>
      </c>
    </row>
    <row r="283" spans="1:17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  <c r="P283" t="str">
        <f>VLOOKUP(A283,Main!$C$5:$E$37,3,0)</f>
        <v>Active User</v>
      </c>
      <c r="Q283" t="str">
        <f>VLOOKUP(A283,Main!$C$5:$I$37,7,0)</f>
        <v>Intermediate</v>
      </c>
    </row>
    <row r="284" spans="1:17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  <c r="P284" t="str">
        <f>VLOOKUP(A284,Main!$C$5:$E$37,3,0)</f>
        <v>Active User</v>
      </c>
      <c r="Q284" t="str">
        <f>VLOOKUP(A284,Main!$C$5:$I$37,7,0)</f>
        <v>Intermediate</v>
      </c>
    </row>
    <row r="285" spans="1:17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  <c r="P285" t="str">
        <f>VLOOKUP(A285,Main!$C$5:$E$37,3,0)</f>
        <v>Active User</v>
      </c>
      <c r="Q285" t="str">
        <f>VLOOKUP(A285,Main!$C$5:$I$37,7,0)</f>
        <v>Intermediate</v>
      </c>
    </row>
    <row r="286" spans="1:17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  <c r="P286" t="str">
        <f>VLOOKUP(A286,Main!$C$5:$E$37,3,0)</f>
        <v>Active User</v>
      </c>
      <c r="Q286" t="str">
        <f>VLOOKUP(A286,Main!$C$5:$I$37,7,0)</f>
        <v>Intermediate</v>
      </c>
    </row>
    <row r="287" spans="1:17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  <c r="P287" t="str">
        <f>VLOOKUP(A287,Main!$C$5:$E$37,3,0)</f>
        <v>Active User</v>
      </c>
      <c r="Q287" t="str">
        <f>VLOOKUP(A287,Main!$C$5:$I$37,7,0)</f>
        <v>Intermediate</v>
      </c>
    </row>
    <row r="288" spans="1:17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  <c r="P288" t="str">
        <f>VLOOKUP(A288,Main!$C$5:$E$37,3,0)</f>
        <v>Active User</v>
      </c>
      <c r="Q288" t="str">
        <f>VLOOKUP(A288,Main!$C$5:$I$37,7,0)</f>
        <v>Intermediate</v>
      </c>
    </row>
    <row r="289" spans="1:17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  <c r="P289" t="str">
        <f>VLOOKUP(A289,Main!$C$5:$E$37,3,0)</f>
        <v>Active User</v>
      </c>
      <c r="Q289" t="str">
        <f>VLOOKUP(A289,Main!$C$5:$I$37,7,0)</f>
        <v>Intermediate</v>
      </c>
    </row>
    <row r="290" spans="1:17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  <c r="P290" t="str">
        <f>VLOOKUP(A290,Main!$C$5:$E$37,3,0)</f>
        <v>Active User</v>
      </c>
      <c r="Q290" t="str">
        <f>VLOOKUP(A290,Main!$C$5:$I$37,7,0)</f>
        <v>Intermediate</v>
      </c>
    </row>
    <row r="291" spans="1:17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  <c r="P291" t="str">
        <f>VLOOKUP(A291,Main!$C$5:$E$37,3,0)</f>
        <v>Active User</v>
      </c>
      <c r="Q291" t="str">
        <f>VLOOKUP(A291,Main!$C$5:$I$37,7,0)</f>
        <v>Intermediate</v>
      </c>
    </row>
    <row r="292" spans="1:17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  <c r="P292" t="str">
        <f>VLOOKUP(A292,Main!$C$5:$E$37,3,0)</f>
        <v>Active User</v>
      </c>
      <c r="Q292" t="str">
        <f>VLOOKUP(A292,Main!$C$5:$I$37,7,0)</f>
        <v>Intermediate</v>
      </c>
    </row>
    <row r="293" spans="1:17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  <c r="P293" t="str">
        <f>VLOOKUP(A293,Main!$C$5:$E$37,3,0)</f>
        <v>Active User</v>
      </c>
      <c r="Q293" t="str">
        <f>VLOOKUP(A293,Main!$C$5:$I$37,7,0)</f>
        <v>Intermediate</v>
      </c>
    </row>
    <row r="294" spans="1:17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  <c r="P294" t="str">
        <f>VLOOKUP(A294,Main!$C$5:$E$37,3,0)</f>
        <v>Active User</v>
      </c>
      <c r="Q294" t="str">
        <f>VLOOKUP(A294,Main!$C$5:$I$37,7,0)</f>
        <v>Intermediate</v>
      </c>
    </row>
    <row r="295" spans="1:17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  <c r="P295" t="str">
        <f>VLOOKUP(A295,Main!$C$5:$E$37,3,0)</f>
        <v>Active User</v>
      </c>
      <c r="Q295" t="str">
        <f>VLOOKUP(A295,Main!$C$5:$I$37,7,0)</f>
        <v>Intermediate</v>
      </c>
    </row>
    <row r="296" spans="1:17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  <c r="P296" t="str">
        <f>VLOOKUP(A296,Main!$C$5:$E$37,3,0)</f>
        <v>Active User</v>
      </c>
      <c r="Q296" t="str">
        <f>VLOOKUP(A296,Main!$C$5:$I$37,7,0)</f>
        <v>Intermediate</v>
      </c>
    </row>
    <row r="297" spans="1:17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  <c r="P297" t="str">
        <f>VLOOKUP(A297,Main!$C$5:$E$37,3,0)</f>
        <v>Active User</v>
      </c>
      <c r="Q297" t="str">
        <f>VLOOKUP(A297,Main!$C$5:$I$37,7,0)</f>
        <v>Intermediate</v>
      </c>
    </row>
    <row r="298" spans="1:17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  <c r="P298" t="str">
        <f>VLOOKUP(A298,Main!$C$5:$E$37,3,0)</f>
        <v>Moderate User</v>
      </c>
      <c r="Q298" t="str">
        <f>VLOOKUP(A298,Main!$C$5:$I$37,7,0)</f>
        <v>Intermediate</v>
      </c>
    </row>
    <row r="299" spans="1:17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  <c r="P299" t="str">
        <f>VLOOKUP(A299,Main!$C$5:$E$37,3,0)</f>
        <v>Moderate User</v>
      </c>
      <c r="Q299" t="str">
        <f>VLOOKUP(A299,Main!$C$5:$I$37,7,0)</f>
        <v>Intermediate</v>
      </c>
    </row>
    <row r="300" spans="1:17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  <c r="P300" t="str">
        <f>VLOOKUP(A300,Main!$C$5:$E$37,3,0)</f>
        <v>Moderate User</v>
      </c>
      <c r="Q300" t="str">
        <f>VLOOKUP(A300,Main!$C$5:$I$37,7,0)</f>
        <v>Intermediate</v>
      </c>
    </row>
    <row r="301" spans="1:17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  <c r="P301" t="str">
        <f>VLOOKUP(A301,Main!$C$5:$E$37,3,0)</f>
        <v>Moderate User</v>
      </c>
      <c r="Q301" t="str">
        <f>VLOOKUP(A301,Main!$C$5:$I$37,7,0)</f>
        <v>Intermediate</v>
      </c>
    </row>
    <row r="302" spans="1:17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  <c r="P302" t="str">
        <f>VLOOKUP(A302,Main!$C$5:$E$37,3,0)</f>
        <v>Moderate User</v>
      </c>
      <c r="Q302" t="str">
        <f>VLOOKUP(A302,Main!$C$5:$I$37,7,0)</f>
        <v>Intermediate</v>
      </c>
    </row>
    <row r="303" spans="1:17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  <c r="P303" t="str">
        <f>VLOOKUP(A303,Main!$C$5:$E$37,3,0)</f>
        <v>Moderate User</v>
      </c>
      <c r="Q303" t="str">
        <f>VLOOKUP(A303,Main!$C$5:$I$37,7,0)</f>
        <v>Intermediate</v>
      </c>
    </row>
    <row r="304" spans="1:17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  <c r="P304" t="str">
        <f>VLOOKUP(A304,Main!$C$5:$E$37,3,0)</f>
        <v>Moderate User</v>
      </c>
      <c r="Q304" t="str">
        <f>VLOOKUP(A304,Main!$C$5:$I$37,7,0)</f>
        <v>Intermediate</v>
      </c>
    </row>
    <row r="305" spans="1:17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  <c r="P305" t="str">
        <f>VLOOKUP(A305,Main!$C$5:$E$37,3,0)</f>
        <v>Moderate User</v>
      </c>
      <c r="Q305" t="str">
        <f>VLOOKUP(A305,Main!$C$5:$I$37,7,0)</f>
        <v>Intermediate</v>
      </c>
    </row>
    <row r="306" spans="1:17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  <c r="P306" t="str">
        <f>VLOOKUP(A306,Main!$C$5:$E$37,3,0)</f>
        <v>Moderate User</v>
      </c>
      <c r="Q306" t="str">
        <f>VLOOKUP(A306,Main!$C$5:$I$37,7,0)</f>
        <v>Intermediate</v>
      </c>
    </row>
    <row r="307" spans="1:17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  <c r="P307" t="str">
        <f>VLOOKUP(A307,Main!$C$5:$E$37,3,0)</f>
        <v>Moderate User</v>
      </c>
      <c r="Q307" t="str">
        <f>VLOOKUP(A307,Main!$C$5:$I$37,7,0)</f>
        <v>Intermediate</v>
      </c>
    </row>
    <row r="308" spans="1:17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  <c r="P308" t="str">
        <f>VLOOKUP(A308,Main!$C$5:$E$37,3,0)</f>
        <v>Moderate User</v>
      </c>
      <c r="Q308" t="str">
        <f>VLOOKUP(A308,Main!$C$5:$I$37,7,0)</f>
        <v>Intermediate</v>
      </c>
    </row>
    <row r="309" spans="1:17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  <c r="P309" t="str">
        <f>VLOOKUP(A309,Main!$C$5:$E$37,3,0)</f>
        <v>Moderate User</v>
      </c>
      <c r="Q309" t="str">
        <f>VLOOKUP(A309,Main!$C$5:$I$37,7,0)</f>
        <v>Intermediate</v>
      </c>
    </row>
    <row r="310" spans="1:17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  <c r="P310" t="str">
        <f>VLOOKUP(A310,Main!$C$5:$E$37,3,0)</f>
        <v>Moderate User</v>
      </c>
      <c r="Q310" t="str">
        <f>VLOOKUP(A310,Main!$C$5:$I$37,7,0)</f>
        <v>Intermediate</v>
      </c>
    </row>
    <row r="311" spans="1:17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  <c r="P311" t="str">
        <f>VLOOKUP(A311,Main!$C$5:$E$37,3,0)</f>
        <v>Moderate User</v>
      </c>
      <c r="Q311" t="str">
        <f>VLOOKUP(A311,Main!$C$5:$I$37,7,0)</f>
        <v>Intermediate</v>
      </c>
    </row>
    <row r="312" spans="1:17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  <c r="P312" t="str">
        <f>VLOOKUP(A312,Main!$C$5:$E$37,3,0)</f>
        <v>Moderate User</v>
      </c>
      <c r="Q312" t="str">
        <f>VLOOKUP(A312,Main!$C$5:$I$37,7,0)</f>
        <v>Intermediate</v>
      </c>
    </row>
    <row r="313" spans="1:17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  <c r="P313" t="str">
        <f>VLOOKUP(A313,Main!$C$5:$E$37,3,0)</f>
        <v>Moderate User</v>
      </c>
      <c r="Q313" t="str">
        <f>VLOOKUP(A313,Main!$C$5:$I$37,7,0)</f>
        <v>Intermediate</v>
      </c>
    </row>
    <row r="314" spans="1:17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  <c r="P314" t="str">
        <f>VLOOKUP(A314,Main!$C$5:$E$37,3,0)</f>
        <v>Moderate User</v>
      </c>
      <c r="Q314" t="str">
        <f>VLOOKUP(A314,Main!$C$5:$I$37,7,0)</f>
        <v>Intermediate</v>
      </c>
    </row>
    <row r="315" spans="1:17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  <c r="P315" t="str">
        <f>VLOOKUP(A315,Main!$C$5:$E$37,3,0)</f>
        <v>Moderate User</v>
      </c>
      <c r="Q315" t="str">
        <f>VLOOKUP(A315,Main!$C$5:$I$37,7,0)</f>
        <v>Intermediate</v>
      </c>
    </row>
    <row r="316" spans="1:17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  <c r="P316" t="str">
        <f>VLOOKUP(A316,Main!$C$5:$E$37,3,0)</f>
        <v>Moderate User</v>
      </c>
      <c r="Q316" t="str">
        <f>VLOOKUP(A316,Main!$C$5:$I$37,7,0)</f>
        <v>Intermediate</v>
      </c>
    </row>
    <row r="317" spans="1:17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  <c r="P317" t="str">
        <f>VLOOKUP(A317,Main!$C$5:$E$37,3,0)</f>
        <v>Moderate User</v>
      </c>
      <c r="Q317" t="str">
        <f>VLOOKUP(A317,Main!$C$5:$I$37,7,0)</f>
        <v>Intermediate</v>
      </c>
    </row>
    <row r="318" spans="1:17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  <c r="P318" t="str">
        <f>VLOOKUP(A318,Main!$C$5:$E$37,3,0)</f>
        <v>Active User</v>
      </c>
      <c r="Q318" t="str">
        <f>VLOOKUP(A318,Main!$C$5:$I$37,7,0)</f>
        <v>Intermediate</v>
      </c>
    </row>
    <row r="319" spans="1:17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  <c r="P319" t="str">
        <f>VLOOKUP(A319,Main!$C$5:$E$37,3,0)</f>
        <v>Active User</v>
      </c>
      <c r="Q319" t="str">
        <f>VLOOKUP(A319,Main!$C$5:$I$37,7,0)</f>
        <v>Intermediate</v>
      </c>
    </row>
    <row r="320" spans="1:17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  <c r="P320" t="str">
        <f>VLOOKUP(A320,Main!$C$5:$E$37,3,0)</f>
        <v>Active User</v>
      </c>
      <c r="Q320" t="str">
        <f>VLOOKUP(A320,Main!$C$5:$I$37,7,0)</f>
        <v>Intermediate</v>
      </c>
    </row>
    <row r="321" spans="1:17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  <c r="P321" t="str">
        <f>VLOOKUP(A321,Main!$C$5:$E$37,3,0)</f>
        <v>Active User</v>
      </c>
      <c r="Q321" t="str">
        <f>VLOOKUP(A321,Main!$C$5:$I$37,7,0)</f>
        <v>Intermediate</v>
      </c>
    </row>
    <row r="322" spans="1:17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  <c r="P322" t="str">
        <f>VLOOKUP(A322,Main!$C$5:$E$37,3,0)</f>
        <v>Active User</v>
      </c>
      <c r="Q322" t="str">
        <f>VLOOKUP(A322,Main!$C$5:$I$37,7,0)</f>
        <v>Intermediate</v>
      </c>
    </row>
    <row r="323" spans="1:17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  <c r="P323" t="str">
        <f>VLOOKUP(A323,Main!$C$5:$E$37,3,0)</f>
        <v>Active User</v>
      </c>
      <c r="Q323" t="str">
        <f>VLOOKUP(A323,Main!$C$5:$I$37,7,0)</f>
        <v>Intermediate</v>
      </c>
    </row>
    <row r="324" spans="1:17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  <c r="P324" t="str">
        <f>VLOOKUP(A324,Main!$C$5:$E$37,3,0)</f>
        <v>Active User</v>
      </c>
      <c r="Q324" t="str">
        <f>VLOOKUP(A324,Main!$C$5:$I$37,7,0)</f>
        <v>Intermediate</v>
      </c>
    </row>
    <row r="325" spans="1:17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  <c r="P325" t="str">
        <f>VLOOKUP(A325,Main!$C$5:$E$37,3,0)</f>
        <v>Active User</v>
      </c>
      <c r="Q325" t="str">
        <f>VLOOKUP(A325,Main!$C$5:$I$37,7,0)</f>
        <v>Intermediate</v>
      </c>
    </row>
    <row r="326" spans="1:17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  <c r="P326" t="str">
        <f>VLOOKUP(A326,Main!$C$5:$E$37,3,0)</f>
        <v>Active User</v>
      </c>
      <c r="Q326" t="str">
        <f>VLOOKUP(A326,Main!$C$5:$I$37,7,0)</f>
        <v>Intermediate</v>
      </c>
    </row>
    <row r="327" spans="1:17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  <c r="P327" t="str">
        <f>VLOOKUP(A327,Main!$C$5:$E$37,3,0)</f>
        <v>Active User</v>
      </c>
      <c r="Q327" t="str">
        <f>VLOOKUP(A327,Main!$C$5:$I$37,7,0)</f>
        <v>Intermediate</v>
      </c>
    </row>
    <row r="328" spans="1:17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  <c r="P328" t="str">
        <f>VLOOKUP(A328,Main!$C$5:$E$37,3,0)</f>
        <v>Active User</v>
      </c>
      <c r="Q328" t="str">
        <f>VLOOKUP(A328,Main!$C$5:$I$37,7,0)</f>
        <v>Intermediate</v>
      </c>
    </row>
    <row r="329" spans="1:17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  <c r="P329" t="str">
        <f>VLOOKUP(A329,Main!$C$5:$E$37,3,0)</f>
        <v>Active User</v>
      </c>
      <c r="Q329" t="str">
        <f>VLOOKUP(A329,Main!$C$5:$I$37,7,0)</f>
        <v>Intermediate</v>
      </c>
    </row>
    <row r="330" spans="1:17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  <c r="P330" t="str">
        <f>VLOOKUP(A330,Main!$C$5:$E$37,3,0)</f>
        <v>Active User</v>
      </c>
      <c r="Q330" t="str">
        <f>VLOOKUP(A330,Main!$C$5:$I$37,7,0)</f>
        <v>Intermediate</v>
      </c>
    </row>
    <row r="331" spans="1:17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  <c r="P331" t="str">
        <f>VLOOKUP(A331,Main!$C$5:$E$37,3,0)</f>
        <v>Active User</v>
      </c>
      <c r="Q331" t="str">
        <f>VLOOKUP(A331,Main!$C$5:$I$37,7,0)</f>
        <v>Intermediate</v>
      </c>
    </row>
    <row r="332" spans="1:17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  <c r="P332" t="str">
        <f>VLOOKUP(A332,Main!$C$5:$E$37,3,0)</f>
        <v>Active User</v>
      </c>
      <c r="Q332" t="str">
        <f>VLOOKUP(A332,Main!$C$5:$I$37,7,0)</f>
        <v>Intermediate</v>
      </c>
    </row>
    <row r="333" spans="1:17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  <c r="P333" t="str">
        <f>VLOOKUP(A333,Main!$C$5:$E$37,3,0)</f>
        <v>Active User</v>
      </c>
      <c r="Q333" t="str">
        <f>VLOOKUP(A333,Main!$C$5:$I$37,7,0)</f>
        <v>Intermediate</v>
      </c>
    </row>
    <row r="334" spans="1:17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  <c r="P334" t="str">
        <f>VLOOKUP(A334,Main!$C$5:$E$37,3,0)</f>
        <v>Active User</v>
      </c>
      <c r="Q334" t="str">
        <f>VLOOKUP(A334,Main!$C$5:$I$37,7,0)</f>
        <v>Intermediate</v>
      </c>
    </row>
    <row r="335" spans="1:17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  <c r="P335" t="str">
        <f>VLOOKUP(A335,Main!$C$5:$E$37,3,0)</f>
        <v>Active User</v>
      </c>
      <c r="Q335" t="str">
        <f>VLOOKUP(A335,Main!$C$5:$I$37,7,0)</f>
        <v>Intermediate</v>
      </c>
    </row>
    <row r="336" spans="1:17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  <c r="P336" t="str">
        <f>VLOOKUP(A336,Main!$C$5:$E$37,3,0)</f>
        <v>Active User</v>
      </c>
      <c r="Q336" t="str">
        <f>VLOOKUP(A336,Main!$C$5:$I$37,7,0)</f>
        <v>Intermediate</v>
      </c>
    </row>
    <row r="337" spans="1:17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  <c r="P337" t="str">
        <f>VLOOKUP(A337,Main!$C$5:$E$37,3,0)</f>
        <v>Active User</v>
      </c>
      <c r="Q337" t="str">
        <f>VLOOKUP(A337,Main!$C$5:$I$37,7,0)</f>
        <v>Intermediate</v>
      </c>
    </row>
    <row r="338" spans="1:17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  <c r="P338" t="str">
        <f>VLOOKUP(A338,Main!$C$5:$E$37,3,0)</f>
        <v>Active User</v>
      </c>
      <c r="Q338" t="str">
        <f>VLOOKUP(A338,Main!$C$5:$I$37,7,0)</f>
        <v>Intermediate</v>
      </c>
    </row>
    <row r="339" spans="1:17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  <c r="P339" t="str">
        <f>VLOOKUP(A339,Main!$C$5:$E$37,3,0)</f>
        <v>Active User</v>
      </c>
      <c r="Q339" t="str">
        <f>VLOOKUP(A339,Main!$C$5:$I$37,7,0)</f>
        <v>Intermediate</v>
      </c>
    </row>
    <row r="340" spans="1:17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  <c r="P340" t="str">
        <f>VLOOKUP(A340,Main!$C$5:$E$37,3,0)</f>
        <v>Active User</v>
      </c>
      <c r="Q340" t="str">
        <f>VLOOKUP(A340,Main!$C$5:$I$37,7,0)</f>
        <v>Intermediate</v>
      </c>
    </row>
    <row r="341" spans="1:17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  <c r="P341" t="str">
        <f>VLOOKUP(A341,Main!$C$5:$E$37,3,0)</f>
        <v>Active User</v>
      </c>
      <c r="Q341" t="str">
        <f>VLOOKUP(A341,Main!$C$5:$I$37,7,0)</f>
        <v>Intermediate</v>
      </c>
    </row>
    <row r="342" spans="1:17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  <c r="P342" t="str">
        <f>VLOOKUP(A342,Main!$C$5:$E$37,3,0)</f>
        <v>Active User</v>
      </c>
      <c r="Q342" t="str">
        <f>VLOOKUP(A342,Main!$C$5:$I$37,7,0)</f>
        <v>Intermediate</v>
      </c>
    </row>
    <row r="343" spans="1:17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  <c r="P343" t="str">
        <f>VLOOKUP(A343,Main!$C$5:$E$37,3,0)</f>
        <v>Active User</v>
      </c>
      <c r="Q343" t="str">
        <f>VLOOKUP(A343,Main!$C$5:$I$37,7,0)</f>
        <v>Intermediate</v>
      </c>
    </row>
    <row r="344" spans="1:17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  <c r="P344" t="str">
        <f>VLOOKUP(A344,Main!$C$5:$E$37,3,0)</f>
        <v>Active User</v>
      </c>
      <c r="Q344" t="str">
        <f>VLOOKUP(A344,Main!$C$5:$I$37,7,0)</f>
        <v>Intermediate</v>
      </c>
    </row>
    <row r="345" spans="1:17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  <c r="P345" t="str">
        <f>VLOOKUP(A345,Main!$C$5:$E$37,3,0)</f>
        <v>Active User</v>
      </c>
      <c r="Q345" t="str">
        <f>VLOOKUP(A345,Main!$C$5:$I$37,7,0)</f>
        <v>Intermediate</v>
      </c>
    </row>
    <row r="346" spans="1:17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  <c r="P346" t="str">
        <f>VLOOKUP(A346,Main!$C$5:$E$37,3,0)</f>
        <v>Active User</v>
      </c>
      <c r="Q346" t="str">
        <f>VLOOKUP(A346,Main!$C$5:$I$37,7,0)</f>
        <v>Intermediate</v>
      </c>
    </row>
    <row r="347" spans="1:17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  <c r="P347" t="str">
        <f>VLOOKUP(A347,Main!$C$5:$E$37,3,0)</f>
        <v>Active User</v>
      </c>
      <c r="Q347" t="str">
        <f>VLOOKUP(A347,Main!$C$5:$I$37,7,0)</f>
        <v>Intermediate</v>
      </c>
    </row>
    <row r="348" spans="1:17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  <c r="P348" t="str">
        <f>VLOOKUP(A348,Main!$C$5:$E$37,3,0)</f>
        <v>Active User</v>
      </c>
      <c r="Q348" t="str">
        <f>VLOOKUP(A348,Main!$C$5:$I$37,7,0)</f>
        <v>Beginner</v>
      </c>
    </row>
    <row r="349" spans="1:17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  <c r="P349" t="str">
        <f>VLOOKUP(A349,Main!$C$5:$E$37,3,0)</f>
        <v>Active User</v>
      </c>
      <c r="Q349" t="str">
        <f>VLOOKUP(A349,Main!$C$5:$I$37,7,0)</f>
        <v>Beginner</v>
      </c>
    </row>
    <row r="350" spans="1:17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  <c r="P350" t="str">
        <f>VLOOKUP(A350,Main!$C$5:$E$37,3,0)</f>
        <v>Active User</v>
      </c>
      <c r="Q350" t="str">
        <f>VLOOKUP(A350,Main!$C$5:$I$37,7,0)</f>
        <v>Beginner</v>
      </c>
    </row>
    <row r="351" spans="1:17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  <c r="P351" t="str">
        <f>VLOOKUP(A351,Main!$C$5:$E$37,3,0)</f>
        <v>Active User</v>
      </c>
      <c r="Q351" t="str">
        <f>VLOOKUP(A351,Main!$C$5:$I$37,7,0)</f>
        <v>Beginner</v>
      </c>
    </row>
    <row r="352" spans="1:17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  <c r="P352" t="str">
        <f>VLOOKUP(A352,Main!$C$5:$E$37,3,0)</f>
        <v>Active User</v>
      </c>
      <c r="Q352" t="str">
        <f>VLOOKUP(A352,Main!$C$5:$I$37,7,0)</f>
        <v>Beginner</v>
      </c>
    </row>
    <row r="353" spans="1:17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  <c r="P353" t="str">
        <f>VLOOKUP(A353,Main!$C$5:$E$37,3,0)</f>
        <v>Active User</v>
      </c>
      <c r="Q353" t="str">
        <f>VLOOKUP(A353,Main!$C$5:$I$37,7,0)</f>
        <v>Beginner</v>
      </c>
    </row>
    <row r="354" spans="1:17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  <c r="P354" t="str">
        <f>VLOOKUP(A354,Main!$C$5:$E$37,3,0)</f>
        <v>Active User</v>
      </c>
      <c r="Q354" t="str">
        <f>VLOOKUP(A354,Main!$C$5:$I$37,7,0)</f>
        <v>Beginner</v>
      </c>
    </row>
    <row r="355" spans="1:17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  <c r="P355" t="str">
        <f>VLOOKUP(A355,Main!$C$5:$E$37,3,0)</f>
        <v>Active User</v>
      </c>
      <c r="Q355" t="str">
        <f>VLOOKUP(A355,Main!$C$5:$I$37,7,0)</f>
        <v>Beginner</v>
      </c>
    </row>
    <row r="356" spans="1:17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  <c r="P356" t="str">
        <f>VLOOKUP(A356,Main!$C$5:$E$37,3,0)</f>
        <v>Active User</v>
      </c>
      <c r="Q356" t="str">
        <f>VLOOKUP(A356,Main!$C$5:$I$37,7,0)</f>
        <v>Beginner</v>
      </c>
    </row>
    <row r="357" spans="1:17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  <c r="P357" t="str">
        <f>VLOOKUP(A357,Main!$C$5:$E$37,3,0)</f>
        <v>Active User</v>
      </c>
      <c r="Q357" t="str">
        <f>VLOOKUP(A357,Main!$C$5:$I$37,7,0)</f>
        <v>Beginner</v>
      </c>
    </row>
    <row r="358" spans="1:17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  <c r="P358" t="str">
        <f>VLOOKUP(A358,Main!$C$5:$E$37,3,0)</f>
        <v>Active User</v>
      </c>
      <c r="Q358" t="str">
        <f>VLOOKUP(A358,Main!$C$5:$I$37,7,0)</f>
        <v>Beginner</v>
      </c>
    </row>
    <row r="359" spans="1:17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  <c r="P359" t="str">
        <f>VLOOKUP(A359,Main!$C$5:$E$37,3,0)</f>
        <v>Active User</v>
      </c>
      <c r="Q359" t="str">
        <f>VLOOKUP(A359,Main!$C$5:$I$37,7,0)</f>
        <v>Beginner</v>
      </c>
    </row>
    <row r="360" spans="1:17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  <c r="P360" t="str">
        <f>VLOOKUP(A360,Main!$C$5:$E$37,3,0)</f>
        <v>Active User</v>
      </c>
      <c r="Q360" t="str">
        <f>VLOOKUP(A360,Main!$C$5:$I$37,7,0)</f>
        <v>Beginner</v>
      </c>
    </row>
    <row r="361" spans="1:17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  <c r="P361" t="str">
        <f>VLOOKUP(A361,Main!$C$5:$E$37,3,0)</f>
        <v>Active User</v>
      </c>
      <c r="Q361" t="str">
        <f>VLOOKUP(A361,Main!$C$5:$I$37,7,0)</f>
        <v>Beginner</v>
      </c>
    </row>
    <row r="362" spans="1:17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  <c r="P362" t="str">
        <f>VLOOKUP(A362,Main!$C$5:$E$37,3,0)</f>
        <v>Active User</v>
      </c>
      <c r="Q362" t="str">
        <f>VLOOKUP(A362,Main!$C$5:$I$37,7,0)</f>
        <v>Beginner</v>
      </c>
    </row>
    <row r="363" spans="1:17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  <c r="P363" t="str">
        <f>VLOOKUP(A363,Main!$C$5:$E$37,3,0)</f>
        <v>Active User</v>
      </c>
      <c r="Q363" t="str">
        <f>VLOOKUP(A363,Main!$C$5:$I$37,7,0)</f>
        <v>Beginner</v>
      </c>
    </row>
    <row r="364" spans="1:17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  <c r="P364" t="str">
        <f>VLOOKUP(A364,Main!$C$5:$E$37,3,0)</f>
        <v>Active User</v>
      </c>
      <c r="Q364" t="str">
        <f>VLOOKUP(A364,Main!$C$5:$I$37,7,0)</f>
        <v>Beginner</v>
      </c>
    </row>
    <row r="365" spans="1:17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  <c r="P365" t="str">
        <f>VLOOKUP(A365,Main!$C$5:$E$37,3,0)</f>
        <v>Active User</v>
      </c>
      <c r="Q365" t="str">
        <f>VLOOKUP(A365,Main!$C$5:$I$37,7,0)</f>
        <v>Beginner</v>
      </c>
    </row>
    <row r="366" spans="1:17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  <c r="P366" t="str">
        <f>VLOOKUP(A366,Main!$C$5:$E$37,3,0)</f>
        <v>Active User</v>
      </c>
      <c r="Q366" t="str">
        <f>VLOOKUP(A366,Main!$C$5:$I$37,7,0)</f>
        <v>Beginner</v>
      </c>
    </row>
    <row r="367" spans="1:17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  <c r="P367" t="str">
        <f>VLOOKUP(A367,Main!$C$5:$E$37,3,0)</f>
        <v>Active User</v>
      </c>
      <c r="Q367" t="str">
        <f>VLOOKUP(A367,Main!$C$5:$I$37,7,0)</f>
        <v>Beginner</v>
      </c>
    </row>
    <row r="368" spans="1:17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  <c r="P368" t="str">
        <f>VLOOKUP(A368,Main!$C$5:$E$37,3,0)</f>
        <v>Active User</v>
      </c>
      <c r="Q368" t="str">
        <f>VLOOKUP(A368,Main!$C$5:$I$37,7,0)</f>
        <v>Beginner</v>
      </c>
    </row>
    <row r="369" spans="1:17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  <c r="P369" t="str">
        <f>VLOOKUP(A369,Main!$C$5:$E$37,3,0)</f>
        <v>Active User</v>
      </c>
      <c r="Q369" t="str">
        <f>VLOOKUP(A369,Main!$C$5:$I$37,7,0)</f>
        <v>Beginner</v>
      </c>
    </row>
    <row r="370" spans="1:17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  <c r="P370" t="str">
        <f>VLOOKUP(A370,Main!$C$5:$E$37,3,0)</f>
        <v>Active User</v>
      </c>
      <c r="Q370" t="str">
        <f>VLOOKUP(A370,Main!$C$5:$I$37,7,0)</f>
        <v>Beginner</v>
      </c>
    </row>
    <row r="371" spans="1:17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  <c r="P371" t="str">
        <f>VLOOKUP(A371,Main!$C$5:$E$37,3,0)</f>
        <v>Active User</v>
      </c>
      <c r="Q371" t="str">
        <f>VLOOKUP(A371,Main!$C$5:$I$37,7,0)</f>
        <v>Beginner</v>
      </c>
    </row>
    <row r="372" spans="1:17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  <c r="P372" t="str">
        <f>VLOOKUP(A372,Main!$C$5:$E$37,3,0)</f>
        <v>Active User</v>
      </c>
      <c r="Q372" t="str">
        <f>VLOOKUP(A372,Main!$C$5:$I$37,7,0)</f>
        <v>Beginner</v>
      </c>
    </row>
    <row r="373" spans="1:17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  <c r="P373" t="str">
        <f>VLOOKUP(A373,Main!$C$5:$E$37,3,0)</f>
        <v>Active User</v>
      </c>
      <c r="Q373" t="str">
        <f>VLOOKUP(A373,Main!$C$5:$I$37,7,0)</f>
        <v>Beginner</v>
      </c>
    </row>
    <row r="374" spans="1:17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  <c r="P374" t="str">
        <f>VLOOKUP(A374,Main!$C$5:$E$37,3,0)</f>
        <v>Active User</v>
      </c>
      <c r="Q374" t="str">
        <f>VLOOKUP(A374,Main!$C$5:$I$37,7,0)</f>
        <v>Beginner</v>
      </c>
    </row>
    <row r="375" spans="1:17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  <c r="P375" t="str">
        <f>VLOOKUP(A375,Main!$C$5:$E$37,3,0)</f>
        <v>Active User</v>
      </c>
      <c r="Q375" t="str">
        <f>VLOOKUP(A375,Main!$C$5:$I$37,7,0)</f>
        <v>Beginner</v>
      </c>
    </row>
    <row r="376" spans="1:17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  <c r="P376" t="str">
        <f>VLOOKUP(A376,Main!$C$5:$E$37,3,0)</f>
        <v>Active User</v>
      </c>
      <c r="Q376" t="str">
        <f>VLOOKUP(A376,Main!$C$5:$I$37,7,0)</f>
        <v>Beginner</v>
      </c>
    </row>
    <row r="377" spans="1:17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  <c r="P377" t="str">
        <f>VLOOKUP(A377,Main!$C$5:$E$37,3,0)</f>
        <v>Active User</v>
      </c>
      <c r="Q377" t="str">
        <f>VLOOKUP(A377,Main!$C$5:$I$37,7,0)</f>
        <v>Beginner</v>
      </c>
    </row>
    <row r="378" spans="1:17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  <c r="P378" t="str">
        <f>VLOOKUP(A378,Main!$C$5:$E$37,3,0)</f>
        <v>Active User</v>
      </c>
      <c r="Q378" t="str">
        <f>VLOOKUP(A378,Main!$C$5:$I$37,7,0)</f>
        <v>Beginner</v>
      </c>
    </row>
    <row r="379" spans="1:17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  <c r="P379" t="str">
        <f>VLOOKUP(A379,Main!$C$5:$E$37,3,0)</f>
        <v>Light User</v>
      </c>
      <c r="Q379" t="str">
        <f>VLOOKUP(A379,Main!$C$5:$I$37,7,0)</f>
        <v>Beginner</v>
      </c>
    </row>
    <row r="380" spans="1:17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  <c r="P380" t="str">
        <f>VLOOKUP(A380,Main!$C$5:$E$37,3,0)</f>
        <v>Light User</v>
      </c>
      <c r="Q380" t="str">
        <f>VLOOKUP(A380,Main!$C$5:$I$37,7,0)</f>
        <v>Beginner</v>
      </c>
    </row>
    <row r="381" spans="1:17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  <c r="P381" t="str">
        <f>VLOOKUP(A381,Main!$C$5:$E$37,3,0)</f>
        <v>Light User</v>
      </c>
      <c r="Q381" t="str">
        <f>VLOOKUP(A381,Main!$C$5:$I$37,7,0)</f>
        <v>Beginner</v>
      </c>
    </row>
    <row r="382" spans="1:17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  <c r="P382" t="str">
        <f>VLOOKUP(A382,Main!$C$5:$E$37,3,0)</f>
        <v>Light User</v>
      </c>
      <c r="Q382" t="str">
        <f>VLOOKUP(A382,Main!$C$5:$I$37,7,0)</f>
        <v>Beginner</v>
      </c>
    </row>
    <row r="383" spans="1:17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  <c r="P383" t="str">
        <f>VLOOKUP(A383,Main!$C$5:$E$37,3,0)</f>
        <v>Active User</v>
      </c>
      <c r="Q383" t="str">
        <f>VLOOKUP(A383,Main!$C$5:$I$37,7,0)</f>
        <v>Intermediate</v>
      </c>
    </row>
    <row r="384" spans="1:17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  <c r="P384" t="str">
        <f>VLOOKUP(A384,Main!$C$5:$E$37,3,0)</f>
        <v>Active User</v>
      </c>
      <c r="Q384" t="str">
        <f>VLOOKUP(A384,Main!$C$5:$I$37,7,0)</f>
        <v>Intermediate</v>
      </c>
    </row>
    <row r="385" spans="1:17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  <c r="P385" t="str">
        <f>VLOOKUP(A385,Main!$C$5:$E$37,3,0)</f>
        <v>Active User</v>
      </c>
      <c r="Q385" t="str">
        <f>VLOOKUP(A385,Main!$C$5:$I$37,7,0)</f>
        <v>Intermediate</v>
      </c>
    </row>
    <row r="386" spans="1:17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  <c r="P386" t="str">
        <f>VLOOKUP(A386,Main!$C$5:$E$37,3,0)</f>
        <v>Active User</v>
      </c>
      <c r="Q386" t="str">
        <f>VLOOKUP(A386,Main!$C$5:$I$37,7,0)</f>
        <v>Intermediate</v>
      </c>
    </row>
    <row r="387" spans="1:17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  <c r="P387" t="str">
        <f>VLOOKUP(A387,Main!$C$5:$E$37,3,0)</f>
        <v>Active User</v>
      </c>
      <c r="Q387" t="str">
        <f>VLOOKUP(A387,Main!$C$5:$I$37,7,0)</f>
        <v>Intermediate</v>
      </c>
    </row>
    <row r="388" spans="1:17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  <c r="P388" t="str">
        <f>VLOOKUP(A388,Main!$C$5:$E$37,3,0)</f>
        <v>Active User</v>
      </c>
      <c r="Q388" t="str">
        <f>VLOOKUP(A388,Main!$C$5:$I$37,7,0)</f>
        <v>Intermediate</v>
      </c>
    </row>
    <row r="389" spans="1:17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  <c r="P389" t="str">
        <f>VLOOKUP(A389,Main!$C$5:$E$37,3,0)</f>
        <v>Active User</v>
      </c>
      <c r="Q389" t="str">
        <f>VLOOKUP(A389,Main!$C$5:$I$37,7,0)</f>
        <v>Intermediate</v>
      </c>
    </row>
    <row r="390" spans="1:17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  <c r="P390" t="str">
        <f>VLOOKUP(A390,Main!$C$5:$E$37,3,0)</f>
        <v>Active User</v>
      </c>
      <c r="Q390" t="str">
        <f>VLOOKUP(A390,Main!$C$5:$I$37,7,0)</f>
        <v>Intermediate</v>
      </c>
    </row>
    <row r="391" spans="1:17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  <c r="P391" t="str">
        <f>VLOOKUP(A391,Main!$C$5:$E$37,3,0)</f>
        <v>Active User</v>
      </c>
      <c r="Q391" t="str">
        <f>VLOOKUP(A391,Main!$C$5:$I$37,7,0)</f>
        <v>Intermediate</v>
      </c>
    </row>
    <row r="392" spans="1:17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  <c r="P392" t="str">
        <f>VLOOKUP(A392,Main!$C$5:$E$37,3,0)</f>
        <v>Active User</v>
      </c>
      <c r="Q392" t="str">
        <f>VLOOKUP(A392,Main!$C$5:$I$37,7,0)</f>
        <v>Intermediate</v>
      </c>
    </row>
    <row r="393" spans="1:17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  <c r="P393" t="str">
        <f>VLOOKUP(A393,Main!$C$5:$E$37,3,0)</f>
        <v>Active User</v>
      </c>
      <c r="Q393" t="str">
        <f>VLOOKUP(A393,Main!$C$5:$I$37,7,0)</f>
        <v>Intermediate</v>
      </c>
    </row>
    <row r="394" spans="1:17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  <c r="P394" t="str">
        <f>VLOOKUP(A394,Main!$C$5:$E$37,3,0)</f>
        <v>Active User</v>
      </c>
      <c r="Q394" t="str">
        <f>VLOOKUP(A394,Main!$C$5:$I$37,7,0)</f>
        <v>Intermediate</v>
      </c>
    </row>
    <row r="395" spans="1:17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  <c r="P395" t="str">
        <f>VLOOKUP(A395,Main!$C$5:$E$37,3,0)</f>
        <v>Active User</v>
      </c>
      <c r="Q395" t="str">
        <f>VLOOKUP(A395,Main!$C$5:$I$37,7,0)</f>
        <v>Intermediate</v>
      </c>
    </row>
    <row r="396" spans="1:17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  <c r="P396" t="str">
        <f>VLOOKUP(A396,Main!$C$5:$E$37,3,0)</f>
        <v>Active User</v>
      </c>
      <c r="Q396" t="str">
        <f>VLOOKUP(A396,Main!$C$5:$I$37,7,0)</f>
        <v>Intermediate</v>
      </c>
    </row>
    <row r="397" spans="1:17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  <c r="P397" t="str">
        <f>VLOOKUP(A397,Main!$C$5:$E$37,3,0)</f>
        <v>Active User</v>
      </c>
      <c r="Q397" t="str">
        <f>VLOOKUP(A397,Main!$C$5:$I$37,7,0)</f>
        <v>Intermediate</v>
      </c>
    </row>
    <row r="398" spans="1:17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  <c r="P398" t="str">
        <f>VLOOKUP(A398,Main!$C$5:$E$37,3,0)</f>
        <v>Active User</v>
      </c>
      <c r="Q398" t="str">
        <f>VLOOKUP(A398,Main!$C$5:$I$37,7,0)</f>
        <v>Intermediate</v>
      </c>
    </row>
    <row r="399" spans="1:17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  <c r="P399" t="str">
        <f>VLOOKUP(A399,Main!$C$5:$E$37,3,0)</f>
        <v>Active User</v>
      </c>
      <c r="Q399" t="str">
        <f>VLOOKUP(A399,Main!$C$5:$I$37,7,0)</f>
        <v>Intermediate</v>
      </c>
    </row>
    <row r="400" spans="1:17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  <c r="P400" t="str">
        <f>VLOOKUP(A400,Main!$C$5:$E$37,3,0)</f>
        <v>Active User</v>
      </c>
      <c r="Q400" t="str">
        <f>VLOOKUP(A400,Main!$C$5:$I$37,7,0)</f>
        <v>Intermediate</v>
      </c>
    </row>
    <row r="401" spans="1:17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  <c r="P401" t="str">
        <f>VLOOKUP(A401,Main!$C$5:$E$37,3,0)</f>
        <v>Active User</v>
      </c>
      <c r="Q401" t="str">
        <f>VLOOKUP(A401,Main!$C$5:$I$37,7,0)</f>
        <v>Intermediate</v>
      </c>
    </row>
    <row r="402" spans="1:17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  <c r="P402" t="str">
        <f>VLOOKUP(A402,Main!$C$5:$E$37,3,0)</f>
        <v>Active User</v>
      </c>
      <c r="Q402" t="str">
        <f>VLOOKUP(A402,Main!$C$5:$I$37,7,0)</f>
        <v>Intermediate</v>
      </c>
    </row>
    <row r="403" spans="1:17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  <c r="P403" t="str">
        <f>VLOOKUP(A403,Main!$C$5:$E$37,3,0)</f>
        <v>Active User</v>
      </c>
      <c r="Q403" t="str">
        <f>VLOOKUP(A403,Main!$C$5:$I$37,7,0)</f>
        <v>Intermediate</v>
      </c>
    </row>
    <row r="404" spans="1:17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  <c r="P404" t="str">
        <f>VLOOKUP(A404,Main!$C$5:$E$37,3,0)</f>
        <v>Active User</v>
      </c>
      <c r="Q404" t="str">
        <f>VLOOKUP(A404,Main!$C$5:$I$37,7,0)</f>
        <v>Intermediate</v>
      </c>
    </row>
    <row r="405" spans="1:17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  <c r="P405" t="str">
        <f>VLOOKUP(A405,Main!$C$5:$E$37,3,0)</f>
        <v>Active User</v>
      </c>
      <c r="Q405" t="str">
        <f>VLOOKUP(A405,Main!$C$5:$I$37,7,0)</f>
        <v>Intermediate</v>
      </c>
    </row>
    <row r="406" spans="1:17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  <c r="P406" t="str">
        <f>VLOOKUP(A406,Main!$C$5:$E$37,3,0)</f>
        <v>Active User</v>
      </c>
      <c r="Q406" t="str">
        <f>VLOOKUP(A406,Main!$C$5:$I$37,7,0)</f>
        <v>Intermediate</v>
      </c>
    </row>
    <row r="407" spans="1:17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  <c r="P407" t="str">
        <f>VLOOKUP(A407,Main!$C$5:$E$37,3,0)</f>
        <v>Active User</v>
      </c>
      <c r="Q407" t="str">
        <f>VLOOKUP(A407,Main!$C$5:$I$37,7,0)</f>
        <v>Intermediate</v>
      </c>
    </row>
    <row r="408" spans="1:17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  <c r="P408" t="str">
        <f>VLOOKUP(A408,Main!$C$5:$E$37,3,0)</f>
        <v>Active User</v>
      </c>
      <c r="Q408" t="str">
        <f>VLOOKUP(A408,Main!$C$5:$I$37,7,0)</f>
        <v>Intermediate</v>
      </c>
    </row>
    <row r="409" spans="1:17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  <c r="P409" t="str">
        <f>VLOOKUP(A409,Main!$C$5:$E$37,3,0)</f>
        <v>Active User</v>
      </c>
      <c r="Q409" t="str">
        <f>VLOOKUP(A409,Main!$C$5:$I$37,7,0)</f>
        <v>Intermediate</v>
      </c>
    </row>
    <row r="410" spans="1:17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  <c r="P410" t="str">
        <f>VLOOKUP(A410,Main!$C$5:$E$37,3,0)</f>
        <v>Active User</v>
      </c>
      <c r="Q410" t="str">
        <f>VLOOKUP(A410,Main!$C$5:$I$37,7,0)</f>
        <v>Intermediate</v>
      </c>
    </row>
    <row r="411" spans="1:17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  <c r="P411" t="str">
        <f>VLOOKUP(A411,Main!$C$5:$E$37,3,0)</f>
        <v>Active User</v>
      </c>
      <c r="Q411" t="str">
        <f>VLOOKUP(A411,Main!$C$5:$I$37,7,0)</f>
        <v>Intermediate</v>
      </c>
    </row>
    <row r="412" spans="1:17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  <c r="P412" t="str">
        <f>VLOOKUP(A412,Main!$C$5:$E$37,3,0)</f>
        <v>Active User</v>
      </c>
      <c r="Q412" t="str">
        <f>VLOOKUP(A412,Main!$C$5:$I$37,7,0)</f>
        <v>Intermediate</v>
      </c>
    </row>
    <row r="413" spans="1:17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  <c r="P413" t="str">
        <f>VLOOKUP(A413,Main!$C$5:$E$37,3,0)</f>
        <v>Active User</v>
      </c>
      <c r="Q413" t="str">
        <f>VLOOKUP(A413,Main!$C$5:$I$37,7,0)</f>
        <v>Intermediate</v>
      </c>
    </row>
    <row r="414" spans="1:17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  <c r="P414" t="str">
        <f>VLOOKUP(A414,Main!$C$5:$E$37,3,0)</f>
        <v>Active User</v>
      </c>
      <c r="Q414" t="str">
        <f>VLOOKUP(A414,Main!$C$5:$I$37,7,0)</f>
        <v>Intermediate</v>
      </c>
    </row>
    <row r="415" spans="1:17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  <c r="P415" t="str">
        <f>VLOOKUP(A415,Main!$C$5:$E$37,3,0)</f>
        <v>Active User</v>
      </c>
      <c r="Q415" t="str">
        <f>VLOOKUP(A415,Main!$C$5:$I$37,7,0)</f>
        <v>Intermediate</v>
      </c>
    </row>
    <row r="416" spans="1:17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  <c r="P416" t="str">
        <f>VLOOKUP(A416,Main!$C$5:$E$37,3,0)</f>
        <v>Active User</v>
      </c>
      <c r="Q416" t="str">
        <f>VLOOKUP(A416,Main!$C$5:$I$37,7,0)</f>
        <v>Intermediate</v>
      </c>
    </row>
    <row r="417" spans="1:17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  <c r="P417" t="str">
        <f>VLOOKUP(A417,Main!$C$5:$E$37,3,0)</f>
        <v>Active User</v>
      </c>
      <c r="Q417" t="str">
        <f>VLOOKUP(A417,Main!$C$5:$I$37,7,0)</f>
        <v>Intermediate</v>
      </c>
    </row>
    <row r="418" spans="1:17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  <c r="P418" t="str">
        <f>VLOOKUP(A418,Main!$C$5:$E$37,3,0)</f>
        <v>Active User</v>
      </c>
      <c r="Q418" t="str">
        <f>VLOOKUP(A418,Main!$C$5:$I$37,7,0)</f>
        <v>Intermediate</v>
      </c>
    </row>
    <row r="419" spans="1:17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  <c r="P419" t="str">
        <f>VLOOKUP(A419,Main!$C$5:$E$37,3,0)</f>
        <v>Active User</v>
      </c>
      <c r="Q419" t="str">
        <f>VLOOKUP(A419,Main!$C$5:$I$37,7,0)</f>
        <v>Intermediate</v>
      </c>
    </row>
    <row r="420" spans="1:17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  <c r="P420" t="str">
        <f>VLOOKUP(A420,Main!$C$5:$E$37,3,0)</f>
        <v>Active User</v>
      </c>
      <c r="Q420" t="str">
        <f>VLOOKUP(A420,Main!$C$5:$I$37,7,0)</f>
        <v>Intermediate</v>
      </c>
    </row>
    <row r="421" spans="1:17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  <c r="P421" t="str">
        <f>VLOOKUP(A421,Main!$C$5:$E$37,3,0)</f>
        <v>Active User</v>
      </c>
      <c r="Q421" t="str">
        <f>VLOOKUP(A421,Main!$C$5:$I$37,7,0)</f>
        <v>Intermediate</v>
      </c>
    </row>
    <row r="422" spans="1:17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  <c r="P422" t="str">
        <f>VLOOKUP(A422,Main!$C$5:$E$37,3,0)</f>
        <v>Active User</v>
      </c>
      <c r="Q422" t="str">
        <f>VLOOKUP(A422,Main!$C$5:$I$37,7,0)</f>
        <v>Intermediate</v>
      </c>
    </row>
    <row r="423" spans="1:17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  <c r="P423" t="str">
        <f>VLOOKUP(A423,Main!$C$5:$E$37,3,0)</f>
        <v>Active User</v>
      </c>
      <c r="Q423" t="str">
        <f>VLOOKUP(A423,Main!$C$5:$I$37,7,0)</f>
        <v>Intermediate</v>
      </c>
    </row>
    <row r="424" spans="1:17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  <c r="P424" t="str">
        <f>VLOOKUP(A424,Main!$C$5:$E$37,3,0)</f>
        <v>Active User</v>
      </c>
      <c r="Q424" t="str">
        <f>VLOOKUP(A424,Main!$C$5:$I$37,7,0)</f>
        <v>Intermediate</v>
      </c>
    </row>
    <row r="425" spans="1:17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  <c r="P425" t="str">
        <f>VLOOKUP(A425,Main!$C$5:$E$37,3,0)</f>
        <v>Active User</v>
      </c>
      <c r="Q425" t="str">
        <f>VLOOKUP(A425,Main!$C$5:$I$37,7,0)</f>
        <v>Intermediate</v>
      </c>
    </row>
    <row r="426" spans="1:17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  <c r="P426" t="str">
        <f>VLOOKUP(A426,Main!$C$5:$E$37,3,0)</f>
        <v>Active User</v>
      </c>
      <c r="Q426" t="str">
        <f>VLOOKUP(A426,Main!$C$5:$I$37,7,0)</f>
        <v>Intermediate</v>
      </c>
    </row>
    <row r="427" spans="1:17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  <c r="P427" t="str">
        <f>VLOOKUP(A427,Main!$C$5:$E$37,3,0)</f>
        <v>Active User</v>
      </c>
      <c r="Q427" t="str">
        <f>VLOOKUP(A427,Main!$C$5:$I$37,7,0)</f>
        <v>Intermediate</v>
      </c>
    </row>
    <row r="428" spans="1:17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  <c r="P428" t="str">
        <f>VLOOKUP(A428,Main!$C$5:$E$37,3,0)</f>
        <v>Active User</v>
      </c>
      <c r="Q428" t="str">
        <f>VLOOKUP(A428,Main!$C$5:$I$37,7,0)</f>
        <v>Intermediate</v>
      </c>
    </row>
    <row r="429" spans="1:17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  <c r="P429" t="str">
        <f>VLOOKUP(A429,Main!$C$5:$E$37,3,0)</f>
        <v>Active User</v>
      </c>
      <c r="Q429" t="str">
        <f>VLOOKUP(A429,Main!$C$5:$I$37,7,0)</f>
        <v>Intermediate</v>
      </c>
    </row>
    <row r="430" spans="1:17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  <c r="P430" t="str">
        <f>VLOOKUP(A430,Main!$C$5:$E$37,3,0)</f>
        <v>Active User</v>
      </c>
      <c r="Q430" t="str">
        <f>VLOOKUP(A430,Main!$C$5:$I$37,7,0)</f>
        <v>Intermediate</v>
      </c>
    </row>
    <row r="431" spans="1:17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  <c r="P431" t="str">
        <f>VLOOKUP(A431,Main!$C$5:$E$37,3,0)</f>
        <v>Active User</v>
      </c>
      <c r="Q431" t="str">
        <f>VLOOKUP(A431,Main!$C$5:$I$37,7,0)</f>
        <v>Intermediate</v>
      </c>
    </row>
    <row r="432" spans="1:17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  <c r="P432" t="str">
        <f>VLOOKUP(A432,Main!$C$5:$E$37,3,0)</f>
        <v>Active User</v>
      </c>
      <c r="Q432" t="str">
        <f>VLOOKUP(A432,Main!$C$5:$I$37,7,0)</f>
        <v>Intermediate</v>
      </c>
    </row>
    <row r="433" spans="1:17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  <c r="P433" t="str">
        <f>VLOOKUP(A433,Main!$C$5:$E$37,3,0)</f>
        <v>Active User</v>
      </c>
      <c r="Q433" t="str">
        <f>VLOOKUP(A433,Main!$C$5:$I$37,7,0)</f>
        <v>Intermediate</v>
      </c>
    </row>
    <row r="434" spans="1:17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  <c r="P434" t="str">
        <f>VLOOKUP(A434,Main!$C$5:$E$37,3,0)</f>
        <v>Active User</v>
      </c>
      <c r="Q434" t="str">
        <f>VLOOKUP(A434,Main!$C$5:$I$37,7,0)</f>
        <v>Intermediate</v>
      </c>
    </row>
    <row r="435" spans="1:17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  <c r="P435" t="str">
        <f>VLOOKUP(A435,Main!$C$5:$E$37,3,0)</f>
        <v>Active User</v>
      </c>
      <c r="Q435" t="str">
        <f>VLOOKUP(A435,Main!$C$5:$I$37,7,0)</f>
        <v>Intermediate</v>
      </c>
    </row>
    <row r="436" spans="1:17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  <c r="P436" t="str">
        <f>VLOOKUP(A436,Main!$C$5:$E$37,3,0)</f>
        <v>Active User</v>
      </c>
      <c r="Q436" t="str">
        <f>VLOOKUP(A436,Main!$C$5:$I$37,7,0)</f>
        <v>Intermediate</v>
      </c>
    </row>
    <row r="437" spans="1:17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  <c r="P437" t="str">
        <f>VLOOKUP(A437,Main!$C$5:$E$37,3,0)</f>
        <v>Active User</v>
      </c>
      <c r="Q437" t="str">
        <f>VLOOKUP(A437,Main!$C$5:$I$37,7,0)</f>
        <v>Intermediate</v>
      </c>
    </row>
    <row r="438" spans="1:17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  <c r="P438" t="str">
        <f>VLOOKUP(A438,Main!$C$5:$E$37,3,0)</f>
        <v>Active User</v>
      </c>
      <c r="Q438" t="str">
        <f>VLOOKUP(A438,Main!$C$5:$I$37,7,0)</f>
        <v>Intermediate</v>
      </c>
    </row>
    <row r="439" spans="1:17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  <c r="P439" t="str">
        <f>VLOOKUP(A439,Main!$C$5:$E$37,3,0)</f>
        <v>Active User</v>
      </c>
      <c r="Q439" t="str">
        <f>VLOOKUP(A439,Main!$C$5:$I$37,7,0)</f>
        <v>Intermediate</v>
      </c>
    </row>
    <row r="440" spans="1:17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  <c r="P440" t="str">
        <f>VLOOKUP(A440,Main!$C$5:$E$37,3,0)</f>
        <v>Active User</v>
      </c>
      <c r="Q440" t="str">
        <f>VLOOKUP(A440,Main!$C$5:$I$37,7,0)</f>
        <v>Intermediate</v>
      </c>
    </row>
    <row r="441" spans="1:17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  <c r="P441" t="str">
        <f>VLOOKUP(A441,Main!$C$5:$E$37,3,0)</f>
        <v>Active User</v>
      </c>
      <c r="Q441" t="str">
        <f>VLOOKUP(A441,Main!$C$5:$I$37,7,0)</f>
        <v>Intermediate</v>
      </c>
    </row>
    <row r="442" spans="1:17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  <c r="P442" t="str">
        <f>VLOOKUP(A442,Main!$C$5:$E$37,3,0)</f>
        <v>Active User</v>
      </c>
      <c r="Q442" t="str">
        <f>VLOOKUP(A442,Main!$C$5:$I$37,7,0)</f>
        <v>Intermediate</v>
      </c>
    </row>
    <row r="443" spans="1:17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  <c r="P443" t="str">
        <f>VLOOKUP(A443,Main!$C$5:$E$37,3,0)</f>
        <v>Active User</v>
      </c>
      <c r="Q443" t="str">
        <f>VLOOKUP(A443,Main!$C$5:$I$37,7,0)</f>
        <v>Intermediate</v>
      </c>
    </row>
    <row r="444" spans="1:17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  <c r="P444" t="str">
        <f>VLOOKUP(A444,Main!$C$5:$E$37,3,0)</f>
        <v>Active User</v>
      </c>
      <c r="Q444" t="str">
        <f>VLOOKUP(A444,Main!$C$5:$I$37,7,0)</f>
        <v>Intermediate</v>
      </c>
    </row>
    <row r="445" spans="1:17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  <c r="P445" t="str">
        <f>VLOOKUP(A445,Main!$C$5:$E$37,3,0)</f>
        <v>Active User</v>
      </c>
      <c r="Q445" t="str">
        <f>VLOOKUP(A445,Main!$C$5:$I$37,7,0)</f>
        <v>Beginner</v>
      </c>
    </row>
    <row r="446" spans="1:17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  <c r="P446" t="str">
        <f>VLOOKUP(A446,Main!$C$5:$E$37,3,0)</f>
        <v>Active User</v>
      </c>
      <c r="Q446" t="str">
        <f>VLOOKUP(A446,Main!$C$5:$I$37,7,0)</f>
        <v>Beginner</v>
      </c>
    </row>
    <row r="447" spans="1:17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  <c r="P447" t="str">
        <f>VLOOKUP(A447,Main!$C$5:$E$37,3,0)</f>
        <v>Active User</v>
      </c>
      <c r="Q447" t="str">
        <f>VLOOKUP(A447,Main!$C$5:$I$37,7,0)</f>
        <v>Beginner</v>
      </c>
    </row>
    <row r="448" spans="1:17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  <c r="P448" t="str">
        <f>VLOOKUP(A448,Main!$C$5:$E$37,3,0)</f>
        <v>Active User</v>
      </c>
      <c r="Q448" t="str">
        <f>VLOOKUP(A448,Main!$C$5:$I$37,7,0)</f>
        <v>Beginner</v>
      </c>
    </row>
    <row r="449" spans="1:17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  <c r="P449" t="str">
        <f>VLOOKUP(A449,Main!$C$5:$E$37,3,0)</f>
        <v>Active User</v>
      </c>
      <c r="Q449" t="str">
        <f>VLOOKUP(A449,Main!$C$5:$I$37,7,0)</f>
        <v>Beginner</v>
      </c>
    </row>
    <row r="450" spans="1:17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  <c r="P450" t="str">
        <f>VLOOKUP(A450,Main!$C$5:$E$37,3,0)</f>
        <v>Active User</v>
      </c>
      <c r="Q450" t="str">
        <f>VLOOKUP(A450,Main!$C$5:$I$37,7,0)</f>
        <v>Beginner</v>
      </c>
    </row>
    <row r="451" spans="1:17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  <c r="P451" t="str">
        <f>VLOOKUP(A451,Main!$C$5:$E$37,3,0)</f>
        <v>Active User</v>
      </c>
      <c r="Q451" t="str">
        <f>VLOOKUP(A451,Main!$C$5:$I$37,7,0)</f>
        <v>Beginner</v>
      </c>
    </row>
    <row r="452" spans="1:17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  <c r="P452" t="str">
        <f>VLOOKUP(A452,Main!$C$5:$E$37,3,0)</f>
        <v>Active User</v>
      </c>
      <c r="Q452" t="str">
        <f>VLOOKUP(A452,Main!$C$5:$I$37,7,0)</f>
        <v>Beginner</v>
      </c>
    </row>
    <row r="453" spans="1:17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  <c r="P453" t="str">
        <f>VLOOKUP(A453,Main!$C$5:$E$37,3,0)</f>
        <v>Active User</v>
      </c>
      <c r="Q453" t="str">
        <f>VLOOKUP(A453,Main!$C$5:$I$37,7,0)</f>
        <v>Beginner</v>
      </c>
    </row>
    <row r="454" spans="1:17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  <c r="P454" t="str">
        <f>VLOOKUP(A454,Main!$C$5:$E$37,3,0)</f>
        <v>Active User</v>
      </c>
      <c r="Q454" t="str">
        <f>VLOOKUP(A454,Main!$C$5:$I$37,7,0)</f>
        <v>Beginner</v>
      </c>
    </row>
    <row r="455" spans="1:17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  <c r="P455" t="str">
        <f>VLOOKUP(A455,Main!$C$5:$E$37,3,0)</f>
        <v>Active User</v>
      </c>
      <c r="Q455" t="str">
        <f>VLOOKUP(A455,Main!$C$5:$I$37,7,0)</f>
        <v>Beginner</v>
      </c>
    </row>
    <row r="456" spans="1:17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  <c r="P456" t="str">
        <f>VLOOKUP(A456,Main!$C$5:$E$37,3,0)</f>
        <v>Active User</v>
      </c>
      <c r="Q456" t="str">
        <f>VLOOKUP(A456,Main!$C$5:$I$37,7,0)</f>
        <v>Beginner</v>
      </c>
    </row>
    <row r="457" spans="1:17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  <c r="P457" t="str">
        <f>VLOOKUP(A457,Main!$C$5:$E$37,3,0)</f>
        <v>Active User</v>
      </c>
      <c r="Q457" t="str">
        <f>VLOOKUP(A457,Main!$C$5:$I$37,7,0)</f>
        <v>Beginner</v>
      </c>
    </row>
    <row r="458" spans="1:17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  <c r="P458" t="str">
        <f>VLOOKUP(A458,Main!$C$5:$E$37,3,0)</f>
        <v>Active User</v>
      </c>
      <c r="Q458" t="str">
        <f>VLOOKUP(A458,Main!$C$5:$I$37,7,0)</f>
        <v>Beginner</v>
      </c>
    </row>
    <row r="459" spans="1:17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  <c r="P459" t="str">
        <f>VLOOKUP(A459,Main!$C$5:$E$37,3,0)</f>
        <v>Active User</v>
      </c>
      <c r="Q459" t="str">
        <f>VLOOKUP(A459,Main!$C$5:$I$37,7,0)</f>
        <v>Beginner</v>
      </c>
    </row>
    <row r="460" spans="1:17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  <c r="P460" t="str">
        <f>VLOOKUP(A460,Main!$C$5:$E$37,3,0)</f>
        <v>Active User</v>
      </c>
      <c r="Q460" t="str">
        <f>VLOOKUP(A460,Main!$C$5:$I$37,7,0)</f>
        <v>Beginner</v>
      </c>
    </row>
    <row r="461" spans="1:17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  <c r="P461" t="str">
        <f>VLOOKUP(A461,Main!$C$5:$E$37,3,0)</f>
        <v>Active User</v>
      </c>
      <c r="Q461" t="str">
        <f>VLOOKUP(A461,Main!$C$5:$I$37,7,0)</f>
        <v>Beginner</v>
      </c>
    </row>
    <row r="462" spans="1:17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  <c r="P462" t="str">
        <f>VLOOKUP(A462,Main!$C$5:$E$37,3,0)</f>
        <v>Active User</v>
      </c>
      <c r="Q462" t="str">
        <f>VLOOKUP(A462,Main!$C$5:$I$37,7,0)</f>
        <v>Beginner</v>
      </c>
    </row>
    <row r="463" spans="1:17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  <c r="P463" t="str">
        <f>VLOOKUP(A463,Main!$C$5:$E$37,3,0)</f>
        <v>Active User</v>
      </c>
      <c r="Q463" t="str">
        <f>VLOOKUP(A463,Main!$C$5:$I$37,7,0)</f>
        <v>Beginner</v>
      </c>
    </row>
    <row r="464" spans="1:17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  <c r="P464" t="str">
        <f>VLOOKUP(A464,Main!$C$5:$E$37,3,0)</f>
        <v>Active User</v>
      </c>
      <c r="Q464" t="str">
        <f>VLOOKUP(A464,Main!$C$5:$I$37,7,0)</f>
        <v>Beginner</v>
      </c>
    </row>
    <row r="465" spans="1:17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  <c r="P465" t="str">
        <f>VLOOKUP(A465,Main!$C$5:$E$37,3,0)</f>
        <v>Active User</v>
      </c>
      <c r="Q465" t="str">
        <f>VLOOKUP(A465,Main!$C$5:$I$37,7,0)</f>
        <v>Beginner</v>
      </c>
    </row>
    <row r="466" spans="1:17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  <c r="P466" t="str">
        <f>VLOOKUP(A466,Main!$C$5:$E$37,3,0)</f>
        <v>Active User</v>
      </c>
      <c r="Q466" t="str">
        <f>VLOOKUP(A466,Main!$C$5:$I$37,7,0)</f>
        <v>Beginner</v>
      </c>
    </row>
    <row r="467" spans="1:17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  <c r="P467" t="str">
        <f>VLOOKUP(A467,Main!$C$5:$E$37,3,0)</f>
        <v>Active User</v>
      </c>
      <c r="Q467" t="str">
        <f>VLOOKUP(A467,Main!$C$5:$I$37,7,0)</f>
        <v>Beginner</v>
      </c>
    </row>
    <row r="468" spans="1:17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  <c r="P468" t="str">
        <f>VLOOKUP(A468,Main!$C$5:$E$37,3,0)</f>
        <v>Active User</v>
      </c>
      <c r="Q468" t="str">
        <f>VLOOKUP(A468,Main!$C$5:$I$37,7,0)</f>
        <v>Beginner</v>
      </c>
    </row>
    <row r="469" spans="1:17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  <c r="P469" t="str">
        <f>VLOOKUP(A469,Main!$C$5:$E$37,3,0)</f>
        <v>Active User</v>
      </c>
      <c r="Q469" t="str">
        <f>VLOOKUP(A469,Main!$C$5:$I$37,7,0)</f>
        <v>Beginner</v>
      </c>
    </row>
    <row r="470" spans="1:17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  <c r="P470" t="str">
        <f>VLOOKUP(A470,Main!$C$5:$E$37,3,0)</f>
        <v>Active User</v>
      </c>
      <c r="Q470" t="str">
        <f>VLOOKUP(A470,Main!$C$5:$I$37,7,0)</f>
        <v>Beginner</v>
      </c>
    </row>
    <row r="471" spans="1:17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  <c r="P471" t="str">
        <f>VLOOKUP(A471,Main!$C$5:$E$37,3,0)</f>
        <v>Active User</v>
      </c>
      <c r="Q471" t="str">
        <f>VLOOKUP(A471,Main!$C$5:$I$37,7,0)</f>
        <v>Beginner</v>
      </c>
    </row>
    <row r="472" spans="1:17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  <c r="P472" t="str">
        <f>VLOOKUP(A472,Main!$C$5:$E$37,3,0)</f>
        <v>Active User</v>
      </c>
      <c r="Q472" t="str">
        <f>VLOOKUP(A472,Main!$C$5:$I$37,7,0)</f>
        <v>Beginner</v>
      </c>
    </row>
    <row r="473" spans="1:17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  <c r="P473" t="str">
        <f>VLOOKUP(A473,Main!$C$5:$E$37,3,0)</f>
        <v>Active User</v>
      </c>
      <c r="Q473" t="str">
        <f>VLOOKUP(A473,Main!$C$5:$I$37,7,0)</f>
        <v>Beginner</v>
      </c>
    </row>
    <row r="474" spans="1:17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  <c r="P474" t="str">
        <f>VLOOKUP(A474,Main!$C$5:$E$37,3,0)</f>
        <v>Active User</v>
      </c>
      <c r="Q474" t="str">
        <f>VLOOKUP(A474,Main!$C$5:$I$37,7,0)</f>
        <v>Beginner</v>
      </c>
    </row>
    <row r="475" spans="1:17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  <c r="P475" t="str">
        <f>VLOOKUP(A475,Main!$C$5:$E$37,3,0)</f>
        <v>Active User</v>
      </c>
      <c r="Q475" t="str">
        <f>VLOOKUP(A475,Main!$C$5:$I$37,7,0)</f>
        <v>Beginner</v>
      </c>
    </row>
    <row r="476" spans="1:17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  <c r="P476" t="str">
        <f>VLOOKUP(A476,Main!$C$5:$E$37,3,0)</f>
        <v>Active User</v>
      </c>
      <c r="Q476" t="str">
        <f>VLOOKUP(A476,Main!$C$5:$I$37,7,0)</f>
        <v>Intermediate</v>
      </c>
    </row>
    <row r="477" spans="1:17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  <c r="P477" t="str">
        <f>VLOOKUP(A477,Main!$C$5:$E$37,3,0)</f>
        <v>Active User</v>
      </c>
      <c r="Q477" t="str">
        <f>VLOOKUP(A477,Main!$C$5:$I$37,7,0)</f>
        <v>Intermediate</v>
      </c>
    </row>
    <row r="478" spans="1:17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  <c r="P478" t="str">
        <f>VLOOKUP(A478,Main!$C$5:$E$37,3,0)</f>
        <v>Active User</v>
      </c>
      <c r="Q478" t="str">
        <f>VLOOKUP(A478,Main!$C$5:$I$37,7,0)</f>
        <v>Intermediate</v>
      </c>
    </row>
    <row r="479" spans="1:17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  <c r="P479" t="str">
        <f>VLOOKUP(A479,Main!$C$5:$E$37,3,0)</f>
        <v>Active User</v>
      </c>
      <c r="Q479" t="str">
        <f>VLOOKUP(A479,Main!$C$5:$I$37,7,0)</f>
        <v>Intermediate</v>
      </c>
    </row>
    <row r="480" spans="1:17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  <c r="P480" t="str">
        <f>VLOOKUP(A480,Main!$C$5:$E$37,3,0)</f>
        <v>Active User</v>
      </c>
      <c r="Q480" t="str">
        <f>VLOOKUP(A480,Main!$C$5:$I$37,7,0)</f>
        <v>Intermediate</v>
      </c>
    </row>
    <row r="481" spans="1:17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  <c r="P481" t="str">
        <f>VLOOKUP(A481,Main!$C$5:$E$37,3,0)</f>
        <v>Active User</v>
      </c>
      <c r="Q481" t="str">
        <f>VLOOKUP(A481,Main!$C$5:$I$37,7,0)</f>
        <v>Intermediate</v>
      </c>
    </row>
    <row r="482" spans="1:17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  <c r="P482" t="str">
        <f>VLOOKUP(A482,Main!$C$5:$E$37,3,0)</f>
        <v>Active User</v>
      </c>
      <c r="Q482" t="str">
        <f>VLOOKUP(A482,Main!$C$5:$I$37,7,0)</f>
        <v>Intermediate</v>
      </c>
    </row>
    <row r="483" spans="1:17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  <c r="P483" t="str">
        <f>VLOOKUP(A483,Main!$C$5:$E$37,3,0)</f>
        <v>Active User</v>
      </c>
      <c r="Q483" t="str">
        <f>VLOOKUP(A483,Main!$C$5:$I$37,7,0)</f>
        <v>Intermediate</v>
      </c>
    </row>
    <row r="484" spans="1:17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  <c r="P484" t="str">
        <f>VLOOKUP(A484,Main!$C$5:$E$37,3,0)</f>
        <v>Active User</v>
      </c>
      <c r="Q484" t="str">
        <f>VLOOKUP(A484,Main!$C$5:$I$37,7,0)</f>
        <v>Intermediate</v>
      </c>
    </row>
    <row r="485" spans="1:17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  <c r="P485" t="str">
        <f>VLOOKUP(A485,Main!$C$5:$E$37,3,0)</f>
        <v>Active User</v>
      </c>
      <c r="Q485" t="str">
        <f>VLOOKUP(A485,Main!$C$5:$I$37,7,0)</f>
        <v>Intermediate</v>
      </c>
    </row>
    <row r="486" spans="1:17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  <c r="P486" t="str">
        <f>VLOOKUP(A486,Main!$C$5:$E$37,3,0)</f>
        <v>Active User</v>
      </c>
      <c r="Q486" t="str">
        <f>VLOOKUP(A486,Main!$C$5:$I$37,7,0)</f>
        <v>Intermediate</v>
      </c>
    </row>
    <row r="487" spans="1:17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  <c r="P487" t="str">
        <f>VLOOKUP(A487,Main!$C$5:$E$37,3,0)</f>
        <v>Active User</v>
      </c>
      <c r="Q487" t="str">
        <f>VLOOKUP(A487,Main!$C$5:$I$37,7,0)</f>
        <v>Intermediate</v>
      </c>
    </row>
    <row r="488" spans="1:17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  <c r="P488" t="str">
        <f>VLOOKUP(A488,Main!$C$5:$E$37,3,0)</f>
        <v>Active User</v>
      </c>
      <c r="Q488" t="str">
        <f>VLOOKUP(A488,Main!$C$5:$I$37,7,0)</f>
        <v>Intermediate</v>
      </c>
    </row>
    <row r="489" spans="1:17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  <c r="P489" t="str">
        <f>VLOOKUP(A489,Main!$C$5:$E$37,3,0)</f>
        <v>Active User</v>
      </c>
      <c r="Q489" t="str">
        <f>VLOOKUP(A489,Main!$C$5:$I$37,7,0)</f>
        <v>Intermediate</v>
      </c>
    </row>
    <row r="490" spans="1:17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  <c r="P490" t="str">
        <f>VLOOKUP(A490,Main!$C$5:$E$37,3,0)</f>
        <v>Active User</v>
      </c>
      <c r="Q490" t="str">
        <f>VLOOKUP(A490,Main!$C$5:$I$37,7,0)</f>
        <v>Intermediate</v>
      </c>
    </row>
    <row r="491" spans="1:17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  <c r="P491" t="str">
        <f>VLOOKUP(A491,Main!$C$5:$E$37,3,0)</f>
        <v>Active User</v>
      </c>
      <c r="Q491" t="str">
        <f>VLOOKUP(A491,Main!$C$5:$I$37,7,0)</f>
        <v>Intermediate</v>
      </c>
    </row>
    <row r="492" spans="1:17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  <c r="P492" t="str">
        <f>VLOOKUP(A492,Main!$C$5:$E$37,3,0)</f>
        <v>Active User</v>
      </c>
      <c r="Q492" t="str">
        <f>VLOOKUP(A492,Main!$C$5:$I$37,7,0)</f>
        <v>Intermediate</v>
      </c>
    </row>
    <row r="493" spans="1:17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  <c r="P493" t="str">
        <f>VLOOKUP(A493,Main!$C$5:$E$37,3,0)</f>
        <v>Active User</v>
      </c>
      <c r="Q493" t="str">
        <f>VLOOKUP(A493,Main!$C$5:$I$37,7,0)</f>
        <v>Intermediate</v>
      </c>
    </row>
    <row r="494" spans="1:17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  <c r="P494" t="str">
        <f>VLOOKUP(A494,Main!$C$5:$E$37,3,0)</f>
        <v>Active User</v>
      </c>
      <c r="Q494" t="str">
        <f>VLOOKUP(A494,Main!$C$5:$I$37,7,0)</f>
        <v>Intermediate</v>
      </c>
    </row>
    <row r="495" spans="1:17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  <c r="P495" t="str">
        <f>VLOOKUP(A495,Main!$C$5:$E$37,3,0)</f>
        <v>Active User</v>
      </c>
      <c r="Q495" t="str">
        <f>VLOOKUP(A495,Main!$C$5:$I$37,7,0)</f>
        <v>Intermediate</v>
      </c>
    </row>
    <row r="496" spans="1:17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  <c r="P496" t="str">
        <f>VLOOKUP(A496,Main!$C$5:$E$37,3,0)</f>
        <v>Active User</v>
      </c>
      <c r="Q496" t="str">
        <f>VLOOKUP(A496,Main!$C$5:$I$37,7,0)</f>
        <v>Intermediate</v>
      </c>
    </row>
    <row r="497" spans="1:17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  <c r="P497" t="str">
        <f>VLOOKUP(A497,Main!$C$5:$E$37,3,0)</f>
        <v>Active User</v>
      </c>
      <c r="Q497" t="str">
        <f>VLOOKUP(A497,Main!$C$5:$I$37,7,0)</f>
        <v>Intermediate</v>
      </c>
    </row>
    <row r="498" spans="1:17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  <c r="P498" t="str">
        <f>VLOOKUP(A498,Main!$C$5:$E$37,3,0)</f>
        <v>Active User</v>
      </c>
      <c r="Q498" t="str">
        <f>VLOOKUP(A498,Main!$C$5:$I$37,7,0)</f>
        <v>Intermediate</v>
      </c>
    </row>
    <row r="499" spans="1:17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  <c r="P499" t="str">
        <f>VLOOKUP(A499,Main!$C$5:$E$37,3,0)</f>
        <v>Active User</v>
      </c>
      <c r="Q499" t="str">
        <f>VLOOKUP(A499,Main!$C$5:$I$37,7,0)</f>
        <v>Intermediate</v>
      </c>
    </row>
    <row r="500" spans="1:17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  <c r="P500" t="str">
        <f>VLOOKUP(A500,Main!$C$5:$E$37,3,0)</f>
        <v>Active User</v>
      </c>
      <c r="Q500" t="str">
        <f>VLOOKUP(A500,Main!$C$5:$I$37,7,0)</f>
        <v>Intermediate</v>
      </c>
    </row>
    <row r="501" spans="1:17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  <c r="P501" t="str">
        <f>VLOOKUP(A501,Main!$C$5:$E$37,3,0)</f>
        <v>Active User</v>
      </c>
      <c r="Q501" t="str">
        <f>VLOOKUP(A501,Main!$C$5:$I$37,7,0)</f>
        <v>Intermediate</v>
      </c>
    </row>
    <row r="502" spans="1:17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  <c r="P502" t="str">
        <f>VLOOKUP(A502,Main!$C$5:$E$37,3,0)</f>
        <v>Active User</v>
      </c>
      <c r="Q502" t="str">
        <f>VLOOKUP(A502,Main!$C$5:$I$37,7,0)</f>
        <v>Intermediate</v>
      </c>
    </row>
    <row r="503" spans="1:17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  <c r="P503" t="str">
        <f>VLOOKUP(A503,Main!$C$5:$E$37,3,0)</f>
        <v>Active User</v>
      </c>
      <c r="Q503" t="str">
        <f>VLOOKUP(A503,Main!$C$5:$I$37,7,0)</f>
        <v>Intermediate</v>
      </c>
    </row>
    <row r="504" spans="1:17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  <c r="P504" t="str">
        <f>VLOOKUP(A504,Main!$C$5:$E$37,3,0)</f>
        <v>Active User</v>
      </c>
      <c r="Q504" t="str">
        <f>VLOOKUP(A504,Main!$C$5:$I$37,7,0)</f>
        <v>Intermediate</v>
      </c>
    </row>
    <row r="505" spans="1:17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  <c r="P505" t="str">
        <f>VLOOKUP(A505,Main!$C$5:$E$37,3,0)</f>
        <v>Active User</v>
      </c>
      <c r="Q505" t="str">
        <f>VLOOKUP(A505,Main!$C$5:$I$37,7,0)</f>
        <v>Intermediate</v>
      </c>
    </row>
    <row r="506" spans="1:17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  <c r="P506" t="str">
        <f>VLOOKUP(A506,Main!$C$5:$E$37,3,0)</f>
        <v>Active User</v>
      </c>
      <c r="Q506" t="str">
        <f>VLOOKUP(A506,Main!$C$5:$I$37,7,0)</f>
        <v>Intermediate</v>
      </c>
    </row>
    <row r="507" spans="1:17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  <c r="P507" t="str">
        <f>VLOOKUP(A507,Main!$C$5:$E$37,3,0)</f>
        <v>Active User</v>
      </c>
      <c r="Q507" t="str">
        <f>VLOOKUP(A507,Main!$C$5:$I$37,7,0)</f>
        <v>Intermediate</v>
      </c>
    </row>
    <row r="508" spans="1:17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  <c r="P508" t="str">
        <f>VLOOKUP(A508,Main!$C$5:$E$37,3,0)</f>
        <v>Active User</v>
      </c>
      <c r="Q508" t="str">
        <f>VLOOKUP(A508,Main!$C$5:$I$37,7,0)</f>
        <v>Intermediate</v>
      </c>
    </row>
    <row r="509" spans="1:17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  <c r="P509" t="str">
        <f>VLOOKUP(A509,Main!$C$5:$E$37,3,0)</f>
        <v>Active User</v>
      </c>
      <c r="Q509" t="str">
        <f>VLOOKUP(A509,Main!$C$5:$I$37,7,0)</f>
        <v>Intermediate</v>
      </c>
    </row>
    <row r="510" spans="1:17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  <c r="P510" t="str">
        <f>VLOOKUP(A510,Main!$C$5:$E$37,3,0)</f>
        <v>Active User</v>
      </c>
      <c r="Q510" t="str">
        <f>VLOOKUP(A510,Main!$C$5:$I$37,7,0)</f>
        <v>Intermediate</v>
      </c>
    </row>
    <row r="511" spans="1:17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  <c r="P511" t="str">
        <f>VLOOKUP(A511,Main!$C$5:$E$37,3,0)</f>
        <v>Active User</v>
      </c>
      <c r="Q511" t="str">
        <f>VLOOKUP(A511,Main!$C$5:$I$37,7,0)</f>
        <v>Intermediate</v>
      </c>
    </row>
    <row r="512" spans="1:17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  <c r="P512" t="str">
        <f>VLOOKUP(A512,Main!$C$5:$E$37,3,0)</f>
        <v>Active User</v>
      </c>
      <c r="Q512" t="str">
        <f>VLOOKUP(A512,Main!$C$5:$I$37,7,0)</f>
        <v>Intermediate</v>
      </c>
    </row>
    <row r="513" spans="1:17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  <c r="P513" t="str">
        <f>VLOOKUP(A513,Main!$C$5:$E$37,3,0)</f>
        <v>Active User</v>
      </c>
      <c r="Q513" t="str">
        <f>VLOOKUP(A513,Main!$C$5:$I$37,7,0)</f>
        <v>Intermediate</v>
      </c>
    </row>
    <row r="514" spans="1:17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  <c r="P514" t="str">
        <f>VLOOKUP(A514,Main!$C$5:$E$37,3,0)</f>
        <v>Active User</v>
      </c>
      <c r="Q514" t="str">
        <f>VLOOKUP(A514,Main!$C$5:$I$37,7,0)</f>
        <v>Intermediate</v>
      </c>
    </row>
    <row r="515" spans="1:17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  <c r="P515" t="str">
        <f>VLOOKUP(A515,Main!$C$5:$E$37,3,0)</f>
        <v>Active User</v>
      </c>
      <c r="Q515" t="str">
        <f>VLOOKUP(A515,Main!$C$5:$I$37,7,0)</f>
        <v>Intermediate</v>
      </c>
    </row>
    <row r="516" spans="1:17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  <c r="P516" t="str">
        <f>VLOOKUP(A516,Main!$C$5:$E$37,3,0)</f>
        <v>Active User</v>
      </c>
      <c r="Q516" t="str">
        <f>VLOOKUP(A516,Main!$C$5:$I$37,7,0)</f>
        <v>Intermediate</v>
      </c>
    </row>
    <row r="517" spans="1:17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  <c r="P517" t="str">
        <f>VLOOKUP(A517,Main!$C$5:$E$37,3,0)</f>
        <v>Active User</v>
      </c>
      <c r="Q517" t="str">
        <f>VLOOKUP(A517,Main!$C$5:$I$37,7,0)</f>
        <v>Intermediate</v>
      </c>
    </row>
    <row r="518" spans="1:17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  <c r="P518" t="str">
        <f>VLOOKUP(A518,Main!$C$5:$E$37,3,0)</f>
        <v>Active User</v>
      </c>
      <c r="Q518" t="str">
        <f>VLOOKUP(A518,Main!$C$5:$I$37,7,0)</f>
        <v>Intermediate</v>
      </c>
    </row>
    <row r="519" spans="1:17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  <c r="P519" t="str">
        <f>VLOOKUP(A519,Main!$C$5:$E$37,3,0)</f>
        <v>Active User</v>
      </c>
      <c r="Q519" t="str">
        <f>VLOOKUP(A519,Main!$C$5:$I$37,7,0)</f>
        <v>Intermediate</v>
      </c>
    </row>
    <row r="520" spans="1:17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  <c r="P520" t="str">
        <f>VLOOKUP(A520,Main!$C$5:$E$37,3,0)</f>
        <v>Active User</v>
      </c>
      <c r="Q520" t="str">
        <f>VLOOKUP(A520,Main!$C$5:$I$37,7,0)</f>
        <v>Intermediate</v>
      </c>
    </row>
    <row r="521" spans="1:17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  <c r="P521" t="str">
        <f>VLOOKUP(A521,Main!$C$5:$E$37,3,0)</f>
        <v>Active User</v>
      </c>
      <c r="Q521" t="str">
        <f>VLOOKUP(A521,Main!$C$5:$I$37,7,0)</f>
        <v>Intermediate</v>
      </c>
    </row>
    <row r="522" spans="1:17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  <c r="P522" t="str">
        <f>VLOOKUP(A522,Main!$C$5:$E$37,3,0)</f>
        <v>Active User</v>
      </c>
      <c r="Q522" t="str">
        <f>VLOOKUP(A522,Main!$C$5:$I$37,7,0)</f>
        <v>Intermediate</v>
      </c>
    </row>
    <row r="523" spans="1:17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  <c r="P523" t="str">
        <f>VLOOKUP(A523,Main!$C$5:$E$37,3,0)</f>
        <v>Active User</v>
      </c>
      <c r="Q523" t="str">
        <f>VLOOKUP(A523,Main!$C$5:$I$37,7,0)</f>
        <v>Intermediate</v>
      </c>
    </row>
    <row r="524" spans="1:17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  <c r="P524" t="str">
        <f>VLOOKUP(A524,Main!$C$5:$E$37,3,0)</f>
        <v>Active User</v>
      </c>
      <c r="Q524" t="str">
        <f>VLOOKUP(A524,Main!$C$5:$I$37,7,0)</f>
        <v>Intermediate</v>
      </c>
    </row>
    <row r="525" spans="1:17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  <c r="P525" t="str">
        <f>VLOOKUP(A525,Main!$C$5:$E$37,3,0)</f>
        <v>Active User</v>
      </c>
      <c r="Q525" t="str">
        <f>VLOOKUP(A525,Main!$C$5:$I$37,7,0)</f>
        <v>Intermediate</v>
      </c>
    </row>
    <row r="526" spans="1:17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  <c r="P526" t="str">
        <f>VLOOKUP(A526,Main!$C$5:$E$37,3,0)</f>
        <v>Active User</v>
      </c>
      <c r="Q526" t="str">
        <f>VLOOKUP(A526,Main!$C$5:$I$37,7,0)</f>
        <v>Intermediate</v>
      </c>
    </row>
    <row r="527" spans="1:17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  <c r="P527" t="str">
        <f>VLOOKUP(A527,Main!$C$5:$E$37,3,0)</f>
        <v>Active User</v>
      </c>
      <c r="Q527" t="str">
        <f>VLOOKUP(A527,Main!$C$5:$I$37,7,0)</f>
        <v>Intermediate</v>
      </c>
    </row>
    <row r="528" spans="1:17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  <c r="P528" t="str">
        <f>VLOOKUP(A528,Main!$C$5:$E$37,3,0)</f>
        <v>Active User</v>
      </c>
      <c r="Q528" t="str">
        <f>VLOOKUP(A528,Main!$C$5:$I$37,7,0)</f>
        <v>Intermediate</v>
      </c>
    </row>
    <row r="529" spans="1:17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  <c r="P529" t="str">
        <f>VLOOKUP(A529,Main!$C$5:$E$37,3,0)</f>
        <v>Active User</v>
      </c>
      <c r="Q529" t="str">
        <f>VLOOKUP(A529,Main!$C$5:$I$37,7,0)</f>
        <v>Intermediate</v>
      </c>
    </row>
    <row r="530" spans="1:17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  <c r="P530" t="str">
        <f>VLOOKUP(A530,Main!$C$5:$E$37,3,0)</f>
        <v>Active User</v>
      </c>
      <c r="Q530" t="str">
        <f>VLOOKUP(A530,Main!$C$5:$I$37,7,0)</f>
        <v>Intermediate</v>
      </c>
    </row>
    <row r="531" spans="1:17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  <c r="P531" t="str">
        <f>VLOOKUP(A531,Main!$C$5:$E$37,3,0)</f>
        <v>Active User</v>
      </c>
      <c r="Q531" t="str">
        <f>VLOOKUP(A531,Main!$C$5:$I$37,7,0)</f>
        <v>Intermediate</v>
      </c>
    </row>
    <row r="532" spans="1:17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  <c r="P532" t="str">
        <f>VLOOKUP(A532,Main!$C$5:$E$37,3,0)</f>
        <v>Active User</v>
      </c>
      <c r="Q532" t="str">
        <f>VLOOKUP(A532,Main!$C$5:$I$37,7,0)</f>
        <v>Intermediate</v>
      </c>
    </row>
    <row r="533" spans="1:17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  <c r="P533" t="str">
        <f>VLOOKUP(A533,Main!$C$5:$E$37,3,0)</f>
        <v>Active User</v>
      </c>
      <c r="Q533" t="str">
        <f>VLOOKUP(A533,Main!$C$5:$I$37,7,0)</f>
        <v>Intermediate</v>
      </c>
    </row>
    <row r="534" spans="1:17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  <c r="P534" t="str">
        <f>VLOOKUP(A534,Main!$C$5:$E$37,3,0)</f>
        <v>Active User</v>
      </c>
      <c r="Q534" t="str">
        <f>VLOOKUP(A534,Main!$C$5:$I$37,7,0)</f>
        <v>Intermediate</v>
      </c>
    </row>
    <row r="535" spans="1:17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  <c r="P535" t="str">
        <f>VLOOKUP(A535,Main!$C$5:$E$37,3,0)</f>
        <v>Active User</v>
      </c>
      <c r="Q535" t="str">
        <f>VLOOKUP(A535,Main!$C$5:$I$37,7,0)</f>
        <v>Intermediate</v>
      </c>
    </row>
    <row r="536" spans="1:17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  <c r="P536" t="str">
        <f>VLOOKUP(A536,Main!$C$5:$E$37,3,0)</f>
        <v>Active User</v>
      </c>
      <c r="Q536" t="str">
        <f>VLOOKUP(A536,Main!$C$5:$I$37,7,0)</f>
        <v>Intermediate</v>
      </c>
    </row>
    <row r="537" spans="1:17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  <c r="P537" t="str">
        <f>VLOOKUP(A537,Main!$C$5:$E$37,3,0)</f>
        <v>Active User</v>
      </c>
      <c r="Q537" t="str">
        <f>VLOOKUP(A537,Main!$C$5:$I$37,7,0)</f>
        <v>Intermediate</v>
      </c>
    </row>
    <row r="538" spans="1:17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  <c r="P538" t="str">
        <f>VLOOKUP(A538,Main!$C$5:$E$37,3,0)</f>
        <v>Active User</v>
      </c>
      <c r="Q538" t="str">
        <f>VLOOKUP(A538,Main!$C$5:$I$37,7,0)</f>
        <v>Intermediate</v>
      </c>
    </row>
    <row r="539" spans="1:17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  <c r="P539" t="str">
        <f>VLOOKUP(A539,Main!$C$5:$E$37,3,0)</f>
        <v>Active User</v>
      </c>
      <c r="Q539" t="str">
        <f>VLOOKUP(A539,Main!$C$5:$I$37,7,0)</f>
        <v>Intermediate</v>
      </c>
    </row>
    <row r="540" spans="1:17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  <c r="P540" t="str">
        <f>VLOOKUP(A540,Main!$C$5:$E$37,3,0)</f>
        <v>Active User</v>
      </c>
      <c r="Q540" t="str">
        <f>VLOOKUP(A540,Main!$C$5:$I$37,7,0)</f>
        <v>Intermediate</v>
      </c>
    </row>
    <row r="541" spans="1:17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  <c r="P541" t="str">
        <f>VLOOKUP(A541,Main!$C$5:$E$37,3,0)</f>
        <v>Active User</v>
      </c>
      <c r="Q541" t="str">
        <f>VLOOKUP(A541,Main!$C$5:$I$37,7,0)</f>
        <v>Intermediate</v>
      </c>
    </row>
    <row r="542" spans="1:17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  <c r="P542" t="str">
        <f>VLOOKUP(A542,Main!$C$5:$E$37,3,0)</f>
        <v>Active User</v>
      </c>
      <c r="Q542" t="str">
        <f>VLOOKUP(A542,Main!$C$5:$I$37,7,0)</f>
        <v>Intermediate</v>
      </c>
    </row>
    <row r="543" spans="1:17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  <c r="P543" t="str">
        <f>VLOOKUP(A543,Main!$C$5:$E$37,3,0)</f>
        <v>Active User</v>
      </c>
      <c r="Q543" t="str">
        <f>VLOOKUP(A543,Main!$C$5:$I$37,7,0)</f>
        <v>Intermediate</v>
      </c>
    </row>
    <row r="544" spans="1:17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  <c r="P544" t="str">
        <f>VLOOKUP(A544,Main!$C$5:$E$37,3,0)</f>
        <v>Active User</v>
      </c>
      <c r="Q544" t="str">
        <f>VLOOKUP(A544,Main!$C$5:$I$37,7,0)</f>
        <v>Intermediate</v>
      </c>
    </row>
    <row r="545" spans="1:17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  <c r="P545" t="str">
        <f>VLOOKUP(A545,Main!$C$5:$E$37,3,0)</f>
        <v>Active User</v>
      </c>
      <c r="Q545" t="str">
        <f>VLOOKUP(A545,Main!$C$5:$I$37,7,0)</f>
        <v>Intermediate</v>
      </c>
    </row>
    <row r="546" spans="1:17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  <c r="P546" t="str">
        <f>VLOOKUP(A546,Main!$C$5:$E$37,3,0)</f>
        <v>Active User</v>
      </c>
      <c r="Q546" t="str">
        <f>VLOOKUP(A546,Main!$C$5:$I$37,7,0)</f>
        <v>Intermediate</v>
      </c>
    </row>
    <row r="547" spans="1:17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  <c r="P547" t="str">
        <f>VLOOKUP(A547,Main!$C$5:$E$37,3,0)</f>
        <v>Active User</v>
      </c>
      <c r="Q547" t="str">
        <f>VLOOKUP(A547,Main!$C$5:$I$37,7,0)</f>
        <v>Intermediate</v>
      </c>
    </row>
    <row r="548" spans="1:17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  <c r="P548" t="str">
        <f>VLOOKUP(A548,Main!$C$5:$E$37,3,0)</f>
        <v>Active User</v>
      </c>
      <c r="Q548" t="str">
        <f>VLOOKUP(A548,Main!$C$5:$I$37,7,0)</f>
        <v>Intermediate</v>
      </c>
    </row>
    <row r="549" spans="1:17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  <c r="P549" t="str">
        <f>VLOOKUP(A549,Main!$C$5:$E$37,3,0)</f>
        <v>Active User</v>
      </c>
      <c r="Q549" t="str">
        <f>VLOOKUP(A549,Main!$C$5:$I$37,7,0)</f>
        <v>Intermediate</v>
      </c>
    </row>
    <row r="550" spans="1:17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  <c r="P550" t="str">
        <f>VLOOKUP(A550,Main!$C$5:$E$37,3,0)</f>
        <v>Active User</v>
      </c>
      <c r="Q550" t="str">
        <f>VLOOKUP(A550,Main!$C$5:$I$37,7,0)</f>
        <v>Intermediate</v>
      </c>
    </row>
    <row r="551" spans="1:17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  <c r="P551" t="str">
        <f>VLOOKUP(A551,Main!$C$5:$E$37,3,0)</f>
        <v>Active User</v>
      </c>
      <c r="Q551" t="str">
        <f>VLOOKUP(A551,Main!$C$5:$I$37,7,0)</f>
        <v>Intermediate</v>
      </c>
    </row>
    <row r="552" spans="1:17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  <c r="P552" t="str">
        <f>VLOOKUP(A552,Main!$C$5:$E$37,3,0)</f>
        <v>Active User</v>
      </c>
      <c r="Q552" t="str">
        <f>VLOOKUP(A552,Main!$C$5:$I$37,7,0)</f>
        <v>Intermediate</v>
      </c>
    </row>
    <row r="553" spans="1:17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  <c r="P553" t="str">
        <f>VLOOKUP(A553,Main!$C$5:$E$37,3,0)</f>
        <v>Active User</v>
      </c>
      <c r="Q553" t="str">
        <f>VLOOKUP(A553,Main!$C$5:$I$37,7,0)</f>
        <v>Intermediate</v>
      </c>
    </row>
    <row r="554" spans="1:17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  <c r="P554" t="str">
        <f>VLOOKUP(A554,Main!$C$5:$E$37,3,0)</f>
        <v>Active User</v>
      </c>
      <c r="Q554" t="str">
        <f>VLOOKUP(A554,Main!$C$5:$I$37,7,0)</f>
        <v>Intermediate</v>
      </c>
    </row>
    <row r="555" spans="1:17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  <c r="P555" t="str">
        <f>VLOOKUP(A555,Main!$C$5:$E$37,3,0)</f>
        <v>Active User</v>
      </c>
      <c r="Q555" t="str">
        <f>VLOOKUP(A555,Main!$C$5:$I$37,7,0)</f>
        <v>Intermediate</v>
      </c>
    </row>
    <row r="556" spans="1:17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  <c r="P556" t="str">
        <f>VLOOKUP(A556,Main!$C$5:$E$37,3,0)</f>
        <v>Active User</v>
      </c>
      <c r="Q556" t="str">
        <f>VLOOKUP(A556,Main!$C$5:$I$37,7,0)</f>
        <v>Intermediate</v>
      </c>
    </row>
    <row r="557" spans="1:17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  <c r="P557" t="str">
        <f>VLOOKUP(A557,Main!$C$5:$E$37,3,0)</f>
        <v>Active User</v>
      </c>
      <c r="Q557" t="str">
        <f>VLOOKUP(A557,Main!$C$5:$I$37,7,0)</f>
        <v>Intermediate</v>
      </c>
    </row>
    <row r="558" spans="1:17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  <c r="P558" t="str">
        <f>VLOOKUP(A558,Main!$C$5:$E$37,3,0)</f>
        <v>Active User</v>
      </c>
      <c r="Q558" t="str">
        <f>VLOOKUP(A558,Main!$C$5:$I$37,7,0)</f>
        <v>Intermediate</v>
      </c>
    </row>
    <row r="559" spans="1:17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  <c r="P559" t="str">
        <f>VLOOKUP(A559,Main!$C$5:$E$37,3,0)</f>
        <v>Active User</v>
      </c>
      <c r="Q559" t="str">
        <f>VLOOKUP(A559,Main!$C$5:$I$37,7,0)</f>
        <v>Intermediate</v>
      </c>
    </row>
    <row r="560" spans="1:17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  <c r="P560" t="str">
        <f>VLOOKUP(A560,Main!$C$5:$E$37,3,0)</f>
        <v>Active User</v>
      </c>
      <c r="Q560" t="str">
        <f>VLOOKUP(A560,Main!$C$5:$I$37,7,0)</f>
        <v>Intermediate</v>
      </c>
    </row>
    <row r="561" spans="1:17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  <c r="P561" t="str">
        <f>VLOOKUP(A561,Main!$C$5:$E$37,3,0)</f>
        <v>Active User</v>
      </c>
      <c r="Q561" t="str">
        <f>VLOOKUP(A561,Main!$C$5:$I$37,7,0)</f>
        <v>Intermediate</v>
      </c>
    </row>
    <row r="562" spans="1:17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  <c r="P562" t="str">
        <f>VLOOKUP(A562,Main!$C$5:$E$37,3,0)</f>
        <v>Active User</v>
      </c>
      <c r="Q562" t="str">
        <f>VLOOKUP(A562,Main!$C$5:$I$37,7,0)</f>
        <v>Intermediate</v>
      </c>
    </row>
    <row r="563" spans="1:17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  <c r="P563" t="str">
        <f>VLOOKUP(A563,Main!$C$5:$E$37,3,0)</f>
        <v>Active User</v>
      </c>
      <c r="Q563" t="str">
        <f>VLOOKUP(A563,Main!$C$5:$I$37,7,0)</f>
        <v>Intermediate</v>
      </c>
    </row>
    <row r="564" spans="1:17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  <c r="P564" t="str">
        <f>VLOOKUP(A564,Main!$C$5:$E$37,3,0)</f>
        <v>Active User</v>
      </c>
      <c r="Q564" t="str">
        <f>VLOOKUP(A564,Main!$C$5:$I$37,7,0)</f>
        <v>Intermediate</v>
      </c>
    </row>
    <row r="565" spans="1:17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  <c r="P565" t="str">
        <f>VLOOKUP(A565,Main!$C$5:$E$37,3,0)</f>
        <v>Active User</v>
      </c>
      <c r="Q565" t="str">
        <f>VLOOKUP(A565,Main!$C$5:$I$37,7,0)</f>
        <v>Intermediate</v>
      </c>
    </row>
    <row r="566" spans="1:17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  <c r="P566" t="str">
        <f>VLOOKUP(A566,Main!$C$5:$E$37,3,0)</f>
        <v>Active User</v>
      </c>
      <c r="Q566" t="str">
        <f>VLOOKUP(A566,Main!$C$5:$I$37,7,0)</f>
        <v>Intermediate</v>
      </c>
    </row>
    <row r="567" spans="1:17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  <c r="P567" t="str">
        <f>VLOOKUP(A567,Main!$C$5:$E$37,3,0)</f>
        <v>Active User</v>
      </c>
      <c r="Q567" t="str">
        <f>VLOOKUP(A567,Main!$C$5:$I$37,7,0)</f>
        <v>Intermediate</v>
      </c>
    </row>
    <row r="568" spans="1:17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  <c r="P568" t="str">
        <f>VLOOKUP(A568,Main!$C$5:$E$37,3,0)</f>
        <v>Active User</v>
      </c>
      <c r="Q568" t="str">
        <f>VLOOKUP(A568,Main!$C$5:$I$37,7,0)</f>
        <v>Intermediate</v>
      </c>
    </row>
    <row r="569" spans="1:17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  <c r="P569" t="str">
        <f>VLOOKUP(A569,Main!$C$5:$E$37,3,0)</f>
        <v>Active User</v>
      </c>
      <c r="Q569" t="str">
        <f>VLOOKUP(A569,Main!$C$5:$I$37,7,0)</f>
        <v>Intermediate</v>
      </c>
    </row>
    <row r="570" spans="1:17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  <c r="P570" t="str">
        <f>VLOOKUP(A570,Main!$C$5:$E$37,3,0)</f>
        <v>Active User</v>
      </c>
      <c r="Q570" t="str">
        <f>VLOOKUP(A570,Main!$C$5:$I$37,7,0)</f>
        <v>Intermediate</v>
      </c>
    </row>
    <row r="571" spans="1:17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  <c r="P571" t="str">
        <f>VLOOKUP(A571,Main!$C$5:$E$37,3,0)</f>
        <v>Active User</v>
      </c>
      <c r="Q571" t="str">
        <f>VLOOKUP(A571,Main!$C$5:$I$37,7,0)</f>
        <v>Intermediate</v>
      </c>
    </row>
    <row r="572" spans="1:17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  <c r="P572" t="str">
        <f>VLOOKUP(A572,Main!$C$5:$E$37,3,0)</f>
        <v>Active User</v>
      </c>
      <c r="Q572" t="str">
        <f>VLOOKUP(A572,Main!$C$5:$I$37,7,0)</f>
        <v>Intermediate</v>
      </c>
    </row>
    <row r="573" spans="1:17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  <c r="P573" t="str">
        <f>VLOOKUP(A573,Main!$C$5:$E$37,3,0)</f>
        <v>Active User</v>
      </c>
      <c r="Q573" t="str">
        <f>VLOOKUP(A573,Main!$C$5:$I$37,7,0)</f>
        <v>Intermediate</v>
      </c>
    </row>
    <row r="574" spans="1:17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  <c r="P574" t="str">
        <f>VLOOKUP(A574,Main!$C$5:$E$37,3,0)</f>
        <v>Active User</v>
      </c>
      <c r="Q574" t="str">
        <f>VLOOKUP(A574,Main!$C$5:$I$37,7,0)</f>
        <v>Intermediate</v>
      </c>
    </row>
    <row r="575" spans="1:17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  <c r="P575" t="str">
        <f>VLOOKUP(A575,Main!$C$5:$E$37,3,0)</f>
        <v>Active User</v>
      </c>
      <c r="Q575" t="str">
        <f>VLOOKUP(A575,Main!$C$5:$I$37,7,0)</f>
        <v>Intermediate</v>
      </c>
    </row>
    <row r="576" spans="1:17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  <c r="P576" t="str">
        <f>VLOOKUP(A576,Main!$C$5:$E$37,3,0)</f>
        <v>Active User</v>
      </c>
      <c r="Q576" t="str">
        <f>VLOOKUP(A576,Main!$C$5:$I$37,7,0)</f>
        <v>Intermediate</v>
      </c>
    </row>
    <row r="577" spans="1:17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  <c r="P577" t="str">
        <f>VLOOKUP(A577,Main!$C$5:$E$37,3,0)</f>
        <v>Active User</v>
      </c>
      <c r="Q577" t="str">
        <f>VLOOKUP(A577,Main!$C$5:$I$37,7,0)</f>
        <v>Intermediate</v>
      </c>
    </row>
    <row r="578" spans="1:17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  <c r="P578" t="str">
        <f>VLOOKUP(A578,Main!$C$5:$E$37,3,0)</f>
        <v>Active User</v>
      </c>
      <c r="Q578" t="str">
        <f>VLOOKUP(A578,Main!$C$5:$I$37,7,0)</f>
        <v>Intermediate</v>
      </c>
    </row>
    <row r="579" spans="1:17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  <c r="P579" t="str">
        <f>VLOOKUP(A579,Main!$C$5:$E$37,3,0)</f>
        <v>Active User</v>
      </c>
      <c r="Q579" t="str">
        <f>VLOOKUP(A579,Main!$C$5:$I$37,7,0)</f>
        <v>Intermediate</v>
      </c>
    </row>
    <row r="580" spans="1:17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  <c r="P580" t="str">
        <f>VLOOKUP(A580,Main!$C$5:$E$37,3,0)</f>
        <v>Active User</v>
      </c>
      <c r="Q580" t="str">
        <f>VLOOKUP(A580,Main!$C$5:$I$37,7,0)</f>
        <v>Intermediate</v>
      </c>
    </row>
    <row r="581" spans="1:17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  <c r="P581" t="str">
        <f>VLOOKUP(A581,Main!$C$5:$E$37,3,0)</f>
        <v>Active User</v>
      </c>
      <c r="Q581" t="str">
        <f>VLOOKUP(A581,Main!$C$5:$I$37,7,0)</f>
        <v>Intermediate</v>
      </c>
    </row>
    <row r="582" spans="1:17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  <c r="P582" t="str">
        <f>VLOOKUP(A582,Main!$C$5:$E$37,3,0)</f>
        <v>Active User</v>
      </c>
      <c r="Q582" t="str">
        <f>VLOOKUP(A582,Main!$C$5:$I$37,7,0)</f>
        <v>Intermediate</v>
      </c>
    </row>
    <row r="583" spans="1:17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  <c r="P583" t="str">
        <f>VLOOKUP(A583,Main!$C$5:$E$37,3,0)</f>
        <v>Active User</v>
      </c>
      <c r="Q583" t="str">
        <f>VLOOKUP(A583,Main!$C$5:$I$37,7,0)</f>
        <v>Intermediate</v>
      </c>
    </row>
    <row r="584" spans="1:17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  <c r="P584" t="str">
        <f>VLOOKUP(A584,Main!$C$5:$E$37,3,0)</f>
        <v>Active User</v>
      </c>
      <c r="Q584" t="str">
        <f>VLOOKUP(A584,Main!$C$5:$I$37,7,0)</f>
        <v>Intermediate</v>
      </c>
    </row>
    <row r="585" spans="1:17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  <c r="P585" t="str">
        <f>VLOOKUP(A585,Main!$C$5:$E$37,3,0)</f>
        <v>Active User</v>
      </c>
      <c r="Q585" t="str">
        <f>VLOOKUP(A585,Main!$C$5:$I$37,7,0)</f>
        <v>Intermediate</v>
      </c>
    </row>
    <row r="586" spans="1:17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  <c r="P586" t="str">
        <f>VLOOKUP(A586,Main!$C$5:$E$37,3,0)</f>
        <v>Active User</v>
      </c>
      <c r="Q586" t="str">
        <f>VLOOKUP(A586,Main!$C$5:$I$37,7,0)</f>
        <v>Intermediate</v>
      </c>
    </row>
    <row r="587" spans="1:17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  <c r="P587" t="str">
        <f>VLOOKUP(A587,Main!$C$5:$E$37,3,0)</f>
        <v>Active User</v>
      </c>
      <c r="Q587" t="str">
        <f>VLOOKUP(A587,Main!$C$5:$I$37,7,0)</f>
        <v>Intermediate</v>
      </c>
    </row>
    <row r="588" spans="1:17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  <c r="P588" t="str">
        <f>VLOOKUP(A588,Main!$C$5:$E$37,3,0)</f>
        <v>Active User</v>
      </c>
      <c r="Q588" t="str">
        <f>VLOOKUP(A588,Main!$C$5:$I$37,7,0)</f>
        <v>Intermediate</v>
      </c>
    </row>
    <row r="589" spans="1:17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  <c r="P589" t="str">
        <f>VLOOKUP(A589,Main!$C$5:$E$37,3,0)</f>
        <v>Active User</v>
      </c>
      <c r="Q589" t="str">
        <f>VLOOKUP(A589,Main!$C$5:$I$37,7,0)</f>
        <v>Intermediate</v>
      </c>
    </row>
    <row r="590" spans="1:17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  <c r="P590" t="str">
        <f>VLOOKUP(A590,Main!$C$5:$E$37,3,0)</f>
        <v>Active User</v>
      </c>
      <c r="Q590" t="str">
        <f>VLOOKUP(A590,Main!$C$5:$I$37,7,0)</f>
        <v>Intermediate</v>
      </c>
    </row>
    <row r="591" spans="1:17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  <c r="P591" t="str">
        <f>VLOOKUP(A591,Main!$C$5:$E$37,3,0)</f>
        <v>Active User</v>
      </c>
      <c r="Q591" t="str">
        <f>VLOOKUP(A591,Main!$C$5:$I$37,7,0)</f>
        <v>Intermediate</v>
      </c>
    </row>
    <row r="592" spans="1:17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  <c r="P592" t="str">
        <f>VLOOKUP(A592,Main!$C$5:$E$37,3,0)</f>
        <v>Active User</v>
      </c>
      <c r="Q592" t="str">
        <f>VLOOKUP(A592,Main!$C$5:$I$37,7,0)</f>
        <v>Intermediate</v>
      </c>
    </row>
    <row r="593" spans="1:17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  <c r="P593" t="str">
        <f>VLOOKUP(A593,Main!$C$5:$E$37,3,0)</f>
        <v>Active User</v>
      </c>
      <c r="Q593" t="str">
        <f>VLOOKUP(A593,Main!$C$5:$I$37,7,0)</f>
        <v>Intermediate</v>
      </c>
    </row>
    <row r="594" spans="1:17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  <c r="P594" t="str">
        <f>VLOOKUP(A594,Main!$C$5:$E$37,3,0)</f>
        <v>Active User</v>
      </c>
      <c r="Q594" t="str">
        <f>VLOOKUP(A594,Main!$C$5:$I$37,7,0)</f>
        <v>Intermediate</v>
      </c>
    </row>
    <row r="595" spans="1:17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  <c r="P595" t="str">
        <f>VLOOKUP(A595,Main!$C$5:$E$37,3,0)</f>
        <v>Active User</v>
      </c>
      <c r="Q595" t="str">
        <f>VLOOKUP(A595,Main!$C$5:$I$37,7,0)</f>
        <v>Intermediate</v>
      </c>
    </row>
    <row r="596" spans="1:17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  <c r="P596" t="str">
        <f>VLOOKUP(A596,Main!$C$5:$E$37,3,0)</f>
        <v>Active User</v>
      </c>
      <c r="Q596" t="str">
        <f>VLOOKUP(A596,Main!$C$5:$I$37,7,0)</f>
        <v>Intermediate</v>
      </c>
    </row>
    <row r="597" spans="1:17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  <c r="P597" t="str">
        <f>VLOOKUP(A597,Main!$C$5:$E$37,3,0)</f>
        <v>Active User</v>
      </c>
      <c r="Q597" t="str">
        <f>VLOOKUP(A597,Main!$C$5:$I$37,7,0)</f>
        <v>Intermediate</v>
      </c>
    </row>
    <row r="598" spans="1:17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  <c r="P598" t="str">
        <f>VLOOKUP(A598,Main!$C$5:$E$37,3,0)</f>
        <v>Active User</v>
      </c>
      <c r="Q598" t="str">
        <f>VLOOKUP(A598,Main!$C$5:$I$37,7,0)</f>
        <v>Intermediate</v>
      </c>
    </row>
    <row r="599" spans="1:17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  <c r="P599" t="str">
        <f>VLOOKUP(A599,Main!$C$5:$E$37,3,0)</f>
        <v>Active User</v>
      </c>
      <c r="Q599" t="str">
        <f>VLOOKUP(A599,Main!$C$5:$I$37,7,0)</f>
        <v>Intermediate</v>
      </c>
    </row>
    <row r="600" spans="1:17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  <c r="P600" t="str">
        <f>VLOOKUP(A600,Main!$C$5:$E$37,3,0)</f>
        <v>Active User</v>
      </c>
      <c r="Q600" t="str">
        <f>VLOOKUP(A600,Main!$C$5:$I$37,7,0)</f>
        <v>Intermediate</v>
      </c>
    </row>
    <row r="601" spans="1:17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  <c r="P601" t="str">
        <f>VLOOKUP(A601,Main!$C$5:$E$37,3,0)</f>
        <v>Active User</v>
      </c>
      <c r="Q601" t="str">
        <f>VLOOKUP(A601,Main!$C$5:$I$37,7,0)</f>
        <v>Intermediate</v>
      </c>
    </row>
    <row r="602" spans="1:17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  <c r="P602" t="str">
        <f>VLOOKUP(A602,Main!$C$5:$E$37,3,0)</f>
        <v>Active User</v>
      </c>
      <c r="Q602" t="str">
        <f>VLOOKUP(A602,Main!$C$5:$I$37,7,0)</f>
        <v>Intermediate</v>
      </c>
    </row>
    <row r="603" spans="1:17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  <c r="P603" t="str">
        <f>VLOOKUP(A603,Main!$C$5:$E$37,3,0)</f>
        <v>Active User</v>
      </c>
      <c r="Q603" t="str">
        <f>VLOOKUP(A603,Main!$C$5:$I$37,7,0)</f>
        <v>Intermediate</v>
      </c>
    </row>
    <row r="604" spans="1:17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  <c r="P604" t="str">
        <f>VLOOKUP(A604,Main!$C$5:$E$37,3,0)</f>
        <v>Active User</v>
      </c>
      <c r="Q604" t="str">
        <f>VLOOKUP(A604,Main!$C$5:$I$37,7,0)</f>
        <v>Intermediate</v>
      </c>
    </row>
    <row r="605" spans="1:17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  <c r="P605" t="str">
        <f>VLOOKUP(A605,Main!$C$5:$E$37,3,0)</f>
        <v>Active User</v>
      </c>
      <c r="Q605" t="str">
        <f>VLOOKUP(A605,Main!$C$5:$I$37,7,0)</f>
        <v>Intermediate</v>
      </c>
    </row>
    <row r="606" spans="1:17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  <c r="P606" t="str">
        <f>VLOOKUP(A606,Main!$C$5:$E$37,3,0)</f>
        <v>Active User</v>
      </c>
      <c r="Q606" t="str">
        <f>VLOOKUP(A606,Main!$C$5:$I$37,7,0)</f>
        <v>Intermediate</v>
      </c>
    </row>
    <row r="607" spans="1:17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  <c r="P607" t="str">
        <f>VLOOKUP(A607,Main!$C$5:$E$37,3,0)</f>
        <v>Active User</v>
      </c>
      <c r="Q607" t="str">
        <f>VLOOKUP(A607,Main!$C$5:$I$37,7,0)</f>
        <v>Intermediate</v>
      </c>
    </row>
    <row r="608" spans="1:17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  <c r="P608" t="str">
        <f>VLOOKUP(A608,Main!$C$5:$E$37,3,0)</f>
        <v>Active User</v>
      </c>
      <c r="Q608" t="str">
        <f>VLOOKUP(A608,Main!$C$5:$I$37,7,0)</f>
        <v>Intermediate</v>
      </c>
    </row>
    <row r="609" spans="1:17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  <c r="P609" t="str">
        <f>VLOOKUP(A609,Main!$C$5:$E$37,3,0)</f>
        <v>Active User</v>
      </c>
      <c r="Q609" t="str">
        <f>VLOOKUP(A609,Main!$C$5:$I$37,7,0)</f>
        <v>Intermediate</v>
      </c>
    </row>
    <row r="610" spans="1:17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  <c r="P610" t="str">
        <f>VLOOKUP(A610,Main!$C$5:$E$37,3,0)</f>
        <v>Active User</v>
      </c>
      <c r="Q610" t="str">
        <f>VLOOKUP(A610,Main!$C$5:$I$37,7,0)</f>
        <v>Intermediate</v>
      </c>
    </row>
    <row r="611" spans="1:17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  <c r="P611" t="str">
        <f>VLOOKUP(A611,Main!$C$5:$E$37,3,0)</f>
        <v>Active User</v>
      </c>
      <c r="Q611" t="str">
        <f>VLOOKUP(A611,Main!$C$5:$I$37,7,0)</f>
        <v>Intermediate</v>
      </c>
    </row>
    <row r="612" spans="1:17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  <c r="P612" t="str">
        <f>VLOOKUP(A612,Main!$C$5:$E$37,3,0)</f>
        <v>Active User</v>
      </c>
      <c r="Q612" t="str">
        <f>VLOOKUP(A612,Main!$C$5:$I$37,7,0)</f>
        <v>Intermediate</v>
      </c>
    </row>
    <row r="613" spans="1:17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  <c r="P613" t="str">
        <f>VLOOKUP(A613,Main!$C$5:$E$37,3,0)</f>
        <v>Active User</v>
      </c>
      <c r="Q613" t="str">
        <f>VLOOKUP(A613,Main!$C$5:$I$37,7,0)</f>
        <v>Intermediate</v>
      </c>
    </row>
    <row r="614" spans="1:17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  <c r="P614" t="str">
        <f>VLOOKUP(A614,Main!$C$5:$E$37,3,0)</f>
        <v>Active User</v>
      </c>
      <c r="Q614" t="str">
        <f>VLOOKUP(A614,Main!$C$5:$I$37,7,0)</f>
        <v>Intermediate</v>
      </c>
    </row>
    <row r="615" spans="1:17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  <c r="P615" t="str">
        <f>VLOOKUP(A615,Main!$C$5:$E$37,3,0)</f>
        <v>Active User</v>
      </c>
      <c r="Q615" t="str">
        <f>VLOOKUP(A615,Main!$C$5:$I$37,7,0)</f>
        <v>Intermediate</v>
      </c>
    </row>
    <row r="616" spans="1:17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  <c r="P616" t="str">
        <f>VLOOKUP(A616,Main!$C$5:$E$37,3,0)</f>
        <v>Active User</v>
      </c>
      <c r="Q616" t="str">
        <f>VLOOKUP(A616,Main!$C$5:$I$37,7,0)</f>
        <v>Intermediate</v>
      </c>
    </row>
    <row r="617" spans="1:17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  <c r="P617" t="str">
        <f>VLOOKUP(A617,Main!$C$5:$E$37,3,0)</f>
        <v>Active User</v>
      </c>
      <c r="Q617" t="str">
        <f>VLOOKUP(A617,Main!$C$5:$I$37,7,0)</f>
        <v>Intermediate</v>
      </c>
    </row>
    <row r="618" spans="1:17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  <c r="P618" t="str">
        <f>VLOOKUP(A618,Main!$C$5:$E$37,3,0)</f>
        <v>Active User</v>
      </c>
      <c r="Q618" t="str">
        <f>VLOOKUP(A618,Main!$C$5:$I$37,7,0)</f>
        <v>Intermediate</v>
      </c>
    </row>
    <row r="619" spans="1:17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  <c r="P619" t="str">
        <f>VLOOKUP(A619,Main!$C$5:$E$37,3,0)</f>
        <v>Active User</v>
      </c>
      <c r="Q619" t="str">
        <f>VLOOKUP(A619,Main!$C$5:$I$37,7,0)</f>
        <v>Intermediate</v>
      </c>
    </row>
    <row r="620" spans="1:17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  <c r="P620" t="str">
        <f>VLOOKUP(A620,Main!$C$5:$E$37,3,0)</f>
        <v>Active User</v>
      </c>
      <c r="Q620" t="str">
        <f>VLOOKUP(A620,Main!$C$5:$I$37,7,0)</f>
        <v>Intermediate</v>
      </c>
    </row>
    <row r="621" spans="1:17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  <c r="P621" t="str">
        <f>VLOOKUP(A621,Main!$C$5:$E$37,3,0)</f>
        <v>Active User</v>
      </c>
      <c r="Q621" t="str">
        <f>VLOOKUP(A621,Main!$C$5:$I$37,7,0)</f>
        <v>Intermediate</v>
      </c>
    </row>
    <row r="622" spans="1:17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  <c r="P622" t="str">
        <f>VLOOKUP(A622,Main!$C$5:$E$37,3,0)</f>
        <v>Active User</v>
      </c>
      <c r="Q622" t="str">
        <f>VLOOKUP(A622,Main!$C$5:$I$37,7,0)</f>
        <v>Intermediate</v>
      </c>
    </row>
    <row r="623" spans="1:17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  <c r="P623" t="str">
        <f>VLOOKUP(A623,Main!$C$5:$E$37,3,0)</f>
        <v>Active User</v>
      </c>
      <c r="Q623" t="str">
        <f>VLOOKUP(A623,Main!$C$5:$I$37,7,0)</f>
        <v>Intermediate</v>
      </c>
    </row>
    <row r="624" spans="1:17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  <c r="P624" t="str">
        <f>VLOOKUP(A624,Main!$C$5:$E$37,3,0)</f>
        <v>Active User</v>
      </c>
      <c r="Q624" t="str">
        <f>VLOOKUP(A624,Main!$C$5:$I$37,7,0)</f>
        <v>Intermediate</v>
      </c>
    </row>
    <row r="625" spans="1:17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  <c r="P625" t="str">
        <f>VLOOKUP(A625,Main!$C$5:$E$37,3,0)</f>
        <v>Active User</v>
      </c>
      <c r="Q625" t="str">
        <f>VLOOKUP(A625,Main!$C$5:$I$37,7,0)</f>
        <v>Intermediate</v>
      </c>
    </row>
    <row r="626" spans="1:17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  <c r="P626" t="str">
        <f>VLOOKUP(A626,Main!$C$5:$E$37,3,0)</f>
        <v>Active User</v>
      </c>
      <c r="Q626" t="str">
        <f>VLOOKUP(A626,Main!$C$5:$I$37,7,0)</f>
        <v>Intermediate</v>
      </c>
    </row>
    <row r="627" spans="1:17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  <c r="P627" t="str">
        <f>VLOOKUP(A627,Main!$C$5:$E$37,3,0)</f>
        <v>Active User</v>
      </c>
      <c r="Q627" t="str">
        <f>VLOOKUP(A627,Main!$C$5:$I$37,7,0)</f>
        <v>Intermediate</v>
      </c>
    </row>
    <row r="628" spans="1:17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  <c r="P628" t="str">
        <f>VLOOKUP(A628,Main!$C$5:$E$37,3,0)</f>
        <v>Active User</v>
      </c>
      <c r="Q628" t="str">
        <f>VLOOKUP(A628,Main!$C$5:$I$37,7,0)</f>
        <v>Intermediate</v>
      </c>
    </row>
    <row r="629" spans="1:17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  <c r="P629" t="str">
        <f>VLOOKUP(A629,Main!$C$5:$E$37,3,0)</f>
        <v>Active User</v>
      </c>
      <c r="Q629" t="str">
        <f>VLOOKUP(A629,Main!$C$5:$I$37,7,0)</f>
        <v>Intermediate</v>
      </c>
    </row>
    <row r="630" spans="1:17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  <c r="P630" t="str">
        <f>VLOOKUP(A630,Main!$C$5:$E$37,3,0)</f>
        <v>Active User</v>
      </c>
      <c r="Q630" t="str">
        <f>VLOOKUP(A630,Main!$C$5:$I$37,7,0)</f>
        <v>Intermediate</v>
      </c>
    </row>
    <row r="631" spans="1:17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  <c r="P631" t="str">
        <f>VLOOKUP(A631,Main!$C$5:$E$37,3,0)</f>
        <v>Active User</v>
      </c>
      <c r="Q631" t="str">
        <f>VLOOKUP(A631,Main!$C$5:$I$37,7,0)</f>
        <v>Intermediate</v>
      </c>
    </row>
    <row r="632" spans="1:17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  <c r="P632" t="str">
        <f>VLOOKUP(A632,Main!$C$5:$E$37,3,0)</f>
        <v>Active User</v>
      </c>
      <c r="Q632" t="str">
        <f>VLOOKUP(A632,Main!$C$5:$I$37,7,0)</f>
        <v>Intermediate</v>
      </c>
    </row>
    <row r="633" spans="1:17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  <c r="P633" t="str">
        <f>VLOOKUP(A633,Main!$C$5:$E$37,3,0)</f>
        <v>Active User</v>
      </c>
      <c r="Q633" t="str">
        <f>VLOOKUP(A633,Main!$C$5:$I$37,7,0)</f>
        <v>Intermediate</v>
      </c>
    </row>
    <row r="634" spans="1:17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  <c r="P634" t="str">
        <f>VLOOKUP(A634,Main!$C$5:$E$37,3,0)</f>
        <v>Active User</v>
      </c>
      <c r="Q634" t="str">
        <f>VLOOKUP(A634,Main!$C$5:$I$37,7,0)</f>
        <v>Intermediate</v>
      </c>
    </row>
    <row r="635" spans="1:17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  <c r="P635" t="str">
        <f>VLOOKUP(A635,Main!$C$5:$E$37,3,0)</f>
        <v>Active User</v>
      </c>
      <c r="Q635" t="str">
        <f>VLOOKUP(A635,Main!$C$5:$I$37,7,0)</f>
        <v>Intermediate</v>
      </c>
    </row>
    <row r="636" spans="1:17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  <c r="P636" t="str">
        <f>VLOOKUP(A636,Main!$C$5:$E$37,3,0)</f>
        <v>Active User</v>
      </c>
      <c r="Q636" t="str">
        <f>VLOOKUP(A636,Main!$C$5:$I$37,7,0)</f>
        <v>Intermediate</v>
      </c>
    </row>
    <row r="637" spans="1:17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  <c r="P637" t="str">
        <f>VLOOKUP(A637,Main!$C$5:$E$37,3,0)</f>
        <v>Active User</v>
      </c>
      <c r="Q637" t="str">
        <f>VLOOKUP(A637,Main!$C$5:$I$37,7,0)</f>
        <v>Intermediate</v>
      </c>
    </row>
    <row r="638" spans="1:17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  <c r="P638" t="str">
        <f>VLOOKUP(A638,Main!$C$5:$E$37,3,0)</f>
        <v>Active User</v>
      </c>
      <c r="Q638" t="str">
        <f>VLOOKUP(A638,Main!$C$5:$I$37,7,0)</f>
        <v>Intermediate</v>
      </c>
    </row>
    <row r="639" spans="1:17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  <c r="P639" t="str">
        <f>VLOOKUP(A639,Main!$C$5:$E$37,3,0)</f>
        <v>Active User</v>
      </c>
      <c r="Q639" t="str">
        <f>VLOOKUP(A639,Main!$C$5:$I$37,7,0)</f>
        <v>Intermediate</v>
      </c>
    </row>
    <row r="640" spans="1:17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  <c r="P640" t="str">
        <f>VLOOKUP(A640,Main!$C$5:$E$37,3,0)</f>
        <v>Active User</v>
      </c>
      <c r="Q640" t="str">
        <f>VLOOKUP(A640,Main!$C$5:$I$37,7,0)</f>
        <v>Intermediate</v>
      </c>
    </row>
    <row r="641" spans="1:17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  <c r="P641" t="str">
        <f>VLOOKUP(A641,Main!$C$5:$E$37,3,0)</f>
        <v>Active User</v>
      </c>
      <c r="Q641" t="str">
        <f>VLOOKUP(A641,Main!$C$5:$I$37,7,0)</f>
        <v>Intermediate</v>
      </c>
    </row>
    <row r="642" spans="1:17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  <c r="P642" t="str">
        <f>VLOOKUP(A642,Main!$C$5:$E$37,3,0)</f>
        <v>Active User</v>
      </c>
      <c r="Q642" t="str">
        <f>VLOOKUP(A642,Main!$C$5:$I$37,7,0)</f>
        <v>Intermediate</v>
      </c>
    </row>
    <row r="643" spans="1:17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  <c r="P643" t="str">
        <f>VLOOKUP(A643,Main!$C$5:$E$37,3,0)</f>
        <v>Active User</v>
      </c>
      <c r="Q643" t="str">
        <f>VLOOKUP(A643,Main!$C$5:$I$37,7,0)</f>
        <v>Intermediate</v>
      </c>
    </row>
    <row r="644" spans="1:17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  <c r="P644" t="str">
        <f>VLOOKUP(A644,Main!$C$5:$E$37,3,0)</f>
        <v>Active User</v>
      </c>
      <c r="Q644" t="str">
        <f>VLOOKUP(A644,Main!$C$5:$I$37,7,0)</f>
        <v>Intermediate</v>
      </c>
    </row>
    <row r="645" spans="1:17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  <c r="P645" t="str">
        <f>VLOOKUP(A645,Main!$C$5:$E$37,3,0)</f>
        <v>Active User</v>
      </c>
      <c r="Q645" t="str">
        <f>VLOOKUP(A645,Main!$C$5:$I$37,7,0)</f>
        <v>Intermediate</v>
      </c>
    </row>
    <row r="646" spans="1:17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  <c r="P646" t="str">
        <f>VLOOKUP(A646,Main!$C$5:$E$37,3,0)</f>
        <v>Active User</v>
      </c>
      <c r="Q646" t="str">
        <f>VLOOKUP(A646,Main!$C$5:$I$37,7,0)</f>
        <v>Intermediate</v>
      </c>
    </row>
    <row r="647" spans="1:17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  <c r="P647" t="str">
        <f>VLOOKUP(A647,Main!$C$5:$E$37,3,0)</f>
        <v>Active User</v>
      </c>
      <c r="Q647" t="str">
        <f>VLOOKUP(A647,Main!$C$5:$I$37,7,0)</f>
        <v>Intermediate</v>
      </c>
    </row>
    <row r="648" spans="1:17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  <c r="P648" t="str">
        <f>VLOOKUP(A648,Main!$C$5:$E$37,3,0)</f>
        <v>Active User</v>
      </c>
      <c r="Q648" t="str">
        <f>VLOOKUP(A648,Main!$C$5:$I$37,7,0)</f>
        <v>Intermediate</v>
      </c>
    </row>
    <row r="649" spans="1:17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  <c r="P649" t="str">
        <f>VLOOKUP(A649,Main!$C$5:$E$37,3,0)</f>
        <v>Active User</v>
      </c>
      <c r="Q649" t="str">
        <f>VLOOKUP(A649,Main!$C$5:$I$37,7,0)</f>
        <v>Intermediate</v>
      </c>
    </row>
    <row r="650" spans="1:17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  <c r="P650" t="str">
        <f>VLOOKUP(A650,Main!$C$5:$E$37,3,0)</f>
        <v>Active User</v>
      </c>
      <c r="Q650" t="str">
        <f>VLOOKUP(A650,Main!$C$5:$I$37,7,0)</f>
        <v>Intermediate</v>
      </c>
    </row>
    <row r="651" spans="1:17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  <c r="P651" t="str">
        <f>VLOOKUP(A651,Main!$C$5:$E$37,3,0)</f>
        <v>Active User</v>
      </c>
      <c r="Q651" t="str">
        <f>VLOOKUP(A651,Main!$C$5:$I$37,7,0)</f>
        <v>Intermediate</v>
      </c>
    </row>
    <row r="652" spans="1:17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  <c r="P652" t="str">
        <f>VLOOKUP(A652,Main!$C$5:$E$37,3,0)</f>
        <v>Active User</v>
      </c>
      <c r="Q652" t="str">
        <f>VLOOKUP(A652,Main!$C$5:$I$37,7,0)</f>
        <v>Intermediate</v>
      </c>
    </row>
    <row r="653" spans="1:17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  <c r="P653" t="str">
        <f>VLOOKUP(A653,Main!$C$5:$E$37,3,0)</f>
        <v>Active User</v>
      </c>
      <c r="Q653" t="str">
        <f>VLOOKUP(A653,Main!$C$5:$I$37,7,0)</f>
        <v>Intermediate</v>
      </c>
    </row>
    <row r="654" spans="1:17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  <c r="P654" t="str">
        <f>VLOOKUP(A654,Main!$C$5:$E$37,3,0)</f>
        <v>Active User</v>
      </c>
      <c r="Q654" t="str">
        <f>VLOOKUP(A654,Main!$C$5:$I$37,7,0)</f>
        <v>Intermediate</v>
      </c>
    </row>
    <row r="655" spans="1:17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  <c r="P655" t="str">
        <f>VLOOKUP(A655,Main!$C$5:$E$37,3,0)</f>
        <v>Active User</v>
      </c>
      <c r="Q655" t="str">
        <f>VLOOKUP(A655,Main!$C$5:$I$37,7,0)</f>
        <v>Intermediate</v>
      </c>
    </row>
    <row r="656" spans="1:17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  <c r="P656" t="str">
        <f>VLOOKUP(A656,Main!$C$5:$E$37,3,0)</f>
        <v>Active User</v>
      </c>
      <c r="Q656" t="str">
        <f>VLOOKUP(A656,Main!$C$5:$I$37,7,0)</f>
        <v>Beginner</v>
      </c>
    </row>
    <row r="657" spans="1:17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  <c r="P657" t="str">
        <f>VLOOKUP(A657,Main!$C$5:$E$37,3,0)</f>
        <v>Active User</v>
      </c>
      <c r="Q657" t="str">
        <f>VLOOKUP(A657,Main!$C$5:$I$37,7,0)</f>
        <v>Beginner</v>
      </c>
    </row>
    <row r="658" spans="1:17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  <c r="P658" t="str">
        <f>VLOOKUP(A658,Main!$C$5:$E$37,3,0)</f>
        <v>Active User</v>
      </c>
      <c r="Q658" t="str">
        <f>VLOOKUP(A658,Main!$C$5:$I$37,7,0)</f>
        <v>Beginner</v>
      </c>
    </row>
    <row r="659" spans="1:17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  <c r="P659" t="str">
        <f>VLOOKUP(A659,Main!$C$5:$E$37,3,0)</f>
        <v>Active User</v>
      </c>
      <c r="Q659" t="str">
        <f>VLOOKUP(A659,Main!$C$5:$I$37,7,0)</f>
        <v>Beginner</v>
      </c>
    </row>
    <row r="660" spans="1:17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  <c r="P660" t="str">
        <f>VLOOKUP(A660,Main!$C$5:$E$37,3,0)</f>
        <v>Active User</v>
      </c>
      <c r="Q660" t="str">
        <f>VLOOKUP(A660,Main!$C$5:$I$37,7,0)</f>
        <v>Beginner</v>
      </c>
    </row>
    <row r="661" spans="1:17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  <c r="P661" t="str">
        <f>VLOOKUP(A661,Main!$C$5:$E$37,3,0)</f>
        <v>Active User</v>
      </c>
      <c r="Q661" t="str">
        <f>VLOOKUP(A661,Main!$C$5:$I$37,7,0)</f>
        <v>Beginner</v>
      </c>
    </row>
    <row r="662" spans="1:17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  <c r="P662" t="str">
        <f>VLOOKUP(A662,Main!$C$5:$E$37,3,0)</f>
        <v>Active User</v>
      </c>
      <c r="Q662" t="str">
        <f>VLOOKUP(A662,Main!$C$5:$I$37,7,0)</f>
        <v>Beginner</v>
      </c>
    </row>
    <row r="663" spans="1:17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  <c r="P663" t="str">
        <f>VLOOKUP(A663,Main!$C$5:$E$37,3,0)</f>
        <v>Active User</v>
      </c>
      <c r="Q663" t="str">
        <f>VLOOKUP(A663,Main!$C$5:$I$37,7,0)</f>
        <v>Beginner</v>
      </c>
    </row>
    <row r="664" spans="1:17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  <c r="P664" t="str">
        <f>VLOOKUP(A664,Main!$C$5:$E$37,3,0)</f>
        <v>Active User</v>
      </c>
      <c r="Q664" t="str">
        <f>VLOOKUP(A664,Main!$C$5:$I$37,7,0)</f>
        <v>Beginner</v>
      </c>
    </row>
    <row r="665" spans="1:17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  <c r="P665" t="str">
        <f>VLOOKUP(A665,Main!$C$5:$E$37,3,0)</f>
        <v>Active User</v>
      </c>
      <c r="Q665" t="str">
        <f>VLOOKUP(A665,Main!$C$5:$I$37,7,0)</f>
        <v>Beginner</v>
      </c>
    </row>
    <row r="666" spans="1:17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  <c r="P666" t="str">
        <f>VLOOKUP(A666,Main!$C$5:$E$37,3,0)</f>
        <v>Active User</v>
      </c>
      <c r="Q666" t="str">
        <f>VLOOKUP(A666,Main!$C$5:$I$37,7,0)</f>
        <v>Beginner</v>
      </c>
    </row>
    <row r="667" spans="1:17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  <c r="P667" t="str">
        <f>VLOOKUP(A667,Main!$C$5:$E$37,3,0)</f>
        <v>Active User</v>
      </c>
      <c r="Q667" t="str">
        <f>VLOOKUP(A667,Main!$C$5:$I$37,7,0)</f>
        <v>Beginner</v>
      </c>
    </row>
    <row r="668" spans="1:17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  <c r="P668" t="str">
        <f>VLOOKUP(A668,Main!$C$5:$E$37,3,0)</f>
        <v>Active User</v>
      </c>
      <c r="Q668" t="str">
        <f>VLOOKUP(A668,Main!$C$5:$I$37,7,0)</f>
        <v>Beginner</v>
      </c>
    </row>
    <row r="669" spans="1:17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  <c r="P669" t="str">
        <f>VLOOKUP(A669,Main!$C$5:$E$37,3,0)</f>
        <v>Active User</v>
      </c>
      <c r="Q669" t="str">
        <f>VLOOKUP(A669,Main!$C$5:$I$37,7,0)</f>
        <v>Beginner</v>
      </c>
    </row>
    <row r="670" spans="1:17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  <c r="P670" t="str">
        <f>VLOOKUP(A670,Main!$C$5:$E$37,3,0)</f>
        <v>Active User</v>
      </c>
      <c r="Q670" t="str">
        <f>VLOOKUP(A670,Main!$C$5:$I$37,7,0)</f>
        <v>Beginner</v>
      </c>
    </row>
    <row r="671" spans="1:17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  <c r="P671" t="str">
        <f>VLOOKUP(A671,Main!$C$5:$E$37,3,0)</f>
        <v>Active User</v>
      </c>
      <c r="Q671" t="str">
        <f>VLOOKUP(A671,Main!$C$5:$I$37,7,0)</f>
        <v>Beginner</v>
      </c>
    </row>
    <row r="672" spans="1:17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  <c r="P672" t="str">
        <f>VLOOKUP(A672,Main!$C$5:$E$37,3,0)</f>
        <v>Active User</v>
      </c>
      <c r="Q672" t="str">
        <f>VLOOKUP(A672,Main!$C$5:$I$37,7,0)</f>
        <v>Beginner</v>
      </c>
    </row>
    <row r="673" spans="1:17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  <c r="P673" t="str">
        <f>VLOOKUP(A673,Main!$C$5:$E$37,3,0)</f>
        <v>Active User</v>
      </c>
      <c r="Q673" t="str">
        <f>VLOOKUP(A673,Main!$C$5:$I$37,7,0)</f>
        <v>Beginner</v>
      </c>
    </row>
    <row r="674" spans="1:17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  <c r="P674" t="str">
        <f>VLOOKUP(A674,Main!$C$5:$E$37,3,0)</f>
        <v>Active User</v>
      </c>
      <c r="Q674" t="str">
        <f>VLOOKUP(A674,Main!$C$5:$I$37,7,0)</f>
        <v>Beginner</v>
      </c>
    </row>
    <row r="675" spans="1:17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  <c r="P675" t="str">
        <f>VLOOKUP(A675,Main!$C$5:$E$37,3,0)</f>
        <v>Active User</v>
      </c>
      <c r="Q675" t="str">
        <f>VLOOKUP(A675,Main!$C$5:$I$37,7,0)</f>
        <v>Beginner</v>
      </c>
    </row>
    <row r="676" spans="1:17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  <c r="P676" t="str">
        <f>VLOOKUP(A676,Main!$C$5:$E$37,3,0)</f>
        <v>Active User</v>
      </c>
      <c r="Q676" t="str">
        <f>VLOOKUP(A676,Main!$C$5:$I$37,7,0)</f>
        <v>Beginner</v>
      </c>
    </row>
    <row r="677" spans="1:17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  <c r="P677" t="str">
        <f>VLOOKUP(A677,Main!$C$5:$E$37,3,0)</f>
        <v>Active User</v>
      </c>
      <c r="Q677" t="str">
        <f>VLOOKUP(A677,Main!$C$5:$I$37,7,0)</f>
        <v>Beginner</v>
      </c>
    </row>
    <row r="678" spans="1:17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  <c r="P678" t="str">
        <f>VLOOKUP(A678,Main!$C$5:$E$37,3,0)</f>
        <v>Active User</v>
      </c>
      <c r="Q678" t="str">
        <f>VLOOKUP(A678,Main!$C$5:$I$37,7,0)</f>
        <v>Beginner</v>
      </c>
    </row>
    <row r="679" spans="1:17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  <c r="P679" t="str">
        <f>VLOOKUP(A679,Main!$C$5:$E$37,3,0)</f>
        <v>Active User</v>
      </c>
      <c r="Q679" t="str">
        <f>VLOOKUP(A679,Main!$C$5:$I$37,7,0)</f>
        <v>Beginner</v>
      </c>
    </row>
    <row r="680" spans="1:17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  <c r="P680" t="str">
        <f>VLOOKUP(A680,Main!$C$5:$E$37,3,0)</f>
        <v>Active User</v>
      </c>
      <c r="Q680" t="str">
        <f>VLOOKUP(A680,Main!$C$5:$I$37,7,0)</f>
        <v>Beginner</v>
      </c>
    </row>
    <row r="681" spans="1:17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  <c r="P681" t="str">
        <f>VLOOKUP(A681,Main!$C$5:$E$37,3,0)</f>
        <v>Active User</v>
      </c>
      <c r="Q681" t="str">
        <f>VLOOKUP(A681,Main!$C$5:$I$37,7,0)</f>
        <v>Beginner</v>
      </c>
    </row>
    <row r="682" spans="1:17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  <c r="P682" t="str">
        <f>VLOOKUP(A682,Main!$C$5:$E$37,3,0)</f>
        <v>Active User</v>
      </c>
      <c r="Q682" t="str">
        <f>VLOOKUP(A682,Main!$C$5:$I$37,7,0)</f>
        <v>Intermediate</v>
      </c>
    </row>
    <row r="683" spans="1:17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  <c r="P683" t="str">
        <f>VLOOKUP(A683,Main!$C$5:$E$37,3,0)</f>
        <v>Active User</v>
      </c>
      <c r="Q683" t="str">
        <f>VLOOKUP(A683,Main!$C$5:$I$37,7,0)</f>
        <v>Intermediate</v>
      </c>
    </row>
    <row r="684" spans="1:17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  <c r="P684" t="str">
        <f>VLOOKUP(A684,Main!$C$5:$E$37,3,0)</f>
        <v>Active User</v>
      </c>
      <c r="Q684" t="str">
        <f>VLOOKUP(A684,Main!$C$5:$I$37,7,0)</f>
        <v>Intermediate</v>
      </c>
    </row>
    <row r="685" spans="1:17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  <c r="P685" t="str">
        <f>VLOOKUP(A685,Main!$C$5:$E$37,3,0)</f>
        <v>Active User</v>
      </c>
      <c r="Q685" t="str">
        <f>VLOOKUP(A685,Main!$C$5:$I$37,7,0)</f>
        <v>Intermediate</v>
      </c>
    </row>
    <row r="686" spans="1:17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  <c r="P686" t="str">
        <f>VLOOKUP(A686,Main!$C$5:$E$37,3,0)</f>
        <v>Active User</v>
      </c>
      <c r="Q686" t="str">
        <f>VLOOKUP(A686,Main!$C$5:$I$37,7,0)</f>
        <v>Intermediate</v>
      </c>
    </row>
    <row r="687" spans="1:17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  <c r="P687" t="str">
        <f>VLOOKUP(A687,Main!$C$5:$E$37,3,0)</f>
        <v>Active User</v>
      </c>
      <c r="Q687" t="str">
        <f>VLOOKUP(A687,Main!$C$5:$I$37,7,0)</f>
        <v>Intermediate</v>
      </c>
    </row>
    <row r="688" spans="1:17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  <c r="P688" t="str">
        <f>VLOOKUP(A688,Main!$C$5:$E$37,3,0)</f>
        <v>Active User</v>
      </c>
      <c r="Q688" t="str">
        <f>VLOOKUP(A688,Main!$C$5:$I$37,7,0)</f>
        <v>Intermediate</v>
      </c>
    </row>
    <row r="689" spans="1:17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  <c r="P689" t="str">
        <f>VLOOKUP(A689,Main!$C$5:$E$37,3,0)</f>
        <v>Active User</v>
      </c>
      <c r="Q689" t="str">
        <f>VLOOKUP(A689,Main!$C$5:$I$37,7,0)</f>
        <v>Intermediate</v>
      </c>
    </row>
    <row r="690" spans="1:17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  <c r="P690" t="str">
        <f>VLOOKUP(A690,Main!$C$5:$E$37,3,0)</f>
        <v>Active User</v>
      </c>
      <c r="Q690" t="str">
        <f>VLOOKUP(A690,Main!$C$5:$I$37,7,0)</f>
        <v>Intermediate</v>
      </c>
    </row>
    <row r="691" spans="1:17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  <c r="P691" t="str">
        <f>VLOOKUP(A691,Main!$C$5:$E$37,3,0)</f>
        <v>Active User</v>
      </c>
      <c r="Q691" t="str">
        <f>VLOOKUP(A691,Main!$C$5:$I$37,7,0)</f>
        <v>Intermediate</v>
      </c>
    </row>
    <row r="692" spans="1:17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  <c r="P692" t="str">
        <f>VLOOKUP(A692,Main!$C$5:$E$37,3,0)</f>
        <v>Active User</v>
      </c>
      <c r="Q692" t="str">
        <f>VLOOKUP(A692,Main!$C$5:$I$37,7,0)</f>
        <v>Intermediate</v>
      </c>
    </row>
    <row r="693" spans="1:17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  <c r="P693" t="str">
        <f>VLOOKUP(A693,Main!$C$5:$E$37,3,0)</f>
        <v>Active User</v>
      </c>
      <c r="Q693" t="str">
        <f>VLOOKUP(A693,Main!$C$5:$I$37,7,0)</f>
        <v>Intermediate</v>
      </c>
    </row>
    <row r="694" spans="1:17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  <c r="P694" t="str">
        <f>VLOOKUP(A694,Main!$C$5:$E$37,3,0)</f>
        <v>Active User</v>
      </c>
      <c r="Q694" t="str">
        <f>VLOOKUP(A694,Main!$C$5:$I$37,7,0)</f>
        <v>Intermediate</v>
      </c>
    </row>
    <row r="695" spans="1:17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  <c r="P695" t="str">
        <f>VLOOKUP(A695,Main!$C$5:$E$37,3,0)</f>
        <v>Active User</v>
      </c>
      <c r="Q695" t="str">
        <f>VLOOKUP(A695,Main!$C$5:$I$37,7,0)</f>
        <v>Intermediate</v>
      </c>
    </row>
    <row r="696" spans="1:17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  <c r="P696" t="str">
        <f>VLOOKUP(A696,Main!$C$5:$E$37,3,0)</f>
        <v>Active User</v>
      </c>
      <c r="Q696" t="str">
        <f>VLOOKUP(A696,Main!$C$5:$I$37,7,0)</f>
        <v>Intermediate</v>
      </c>
    </row>
    <row r="697" spans="1:17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  <c r="P697" t="str">
        <f>VLOOKUP(A697,Main!$C$5:$E$37,3,0)</f>
        <v>Active User</v>
      </c>
      <c r="Q697" t="str">
        <f>VLOOKUP(A697,Main!$C$5:$I$37,7,0)</f>
        <v>Intermediate</v>
      </c>
    </row>
    <row r="698" spans="1:17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  <c r="P698" t="str">
        <f>VLOOKUP(A698,Main!$C$5:$E$37,3,0)</f>
        <v>Active User</v>
      </c>
      <c r="Q698" t="str">
        <f>VLOOKUP(A698,Main!$C$5:$I$37,7,0)</f>
        <v>Intermediate</v>
      </c>
    </row>
    <row r="699" spans="1:17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  <c r="P699" t="str">
        <f>VLOOKUP(A699,Main!$C$5:$E$37,3,0)</f>
        <v>Active User</v>
      </c>
      <c r="Q699" t="str">
        <f>VLOOKUP(A699,Main!$C$5:$I$37,7,0)</f>
        <v>Intermediate</v>
      </c>
    </row>
    <row r="700" spans="1:17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  <c r="P700" t="str">
        <f>VLOOKUP(A700,Main!$C$5:$E$37,3,0)</f>
        <v>Active User</v>
      </c>
      <c r="Q700" t="str">
        <f>VLOOKUP(A700,Main!$C$5:$I$37,7,0)</f>
        <v>Intermediate</v>
      </c>
    </row>
    <row r="701" spans="1:17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  <c r="P701" t="str">
        <f>VLOOKUP(A701,Main!$C$5:$E$37,3,0)</f>
        <v>Active User</v>
      </c>
      <c r="Q701" t="str">
        <f>VLOOKUP(A701,Main!$C$5:$I$37,7,0)</f>
        <v>Intermediate</v>
      </c>
    </row>
    <row r="702" spans="1:17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  <c r="P702" t="str">
        <f>VLOOKUP(A702,Main!$C$5:$E$37,3,0)</f>
        <v>Active User</v>
      </c>
      <c r="Q702" t="str">
        <f>VLOOKUP(A702,Main!$C$5:$I$37,7,0)</f>
        <v>Intermediate</v>
      </c>
    </row>
    <row r="703" spans="1:17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  <c r="P703" t="str">
        <f>VLOOKUP(A703,Main!$C$5:$E$37,3,0)</f>
        <v>Active User</v>
      </c>
      <c r="Q703" t="str">
        <f>VLOOKUP(A703,Main!$C$5:$I$37,7,0)</f>
        <v>Intermediate</v>
      </c>
    </row>
    <row r="704" spans="1:17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  <c r="P704" t="str">
        <f>VLOOKUP(A704,Main!$C$5:$E$37,3,0)</f>
        <v>Active User</v>
      </c>
      <c r="Q704" t="str">
        <f>VLOOKUP(A704,Main!$C$5:$I$37,7,0)</f>
        <v>Intermediate</v>
      </c>
    </row>
    <row r="705" spans="1:17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  <c r="P705" t="str">
        <f>VLOOKUP(A705,Main!$C$5:$E$37,3,0)</f>
        <v>Active User</v>
      </c>
      <c r="Q705" t="str">
        <f>VLOOKUP(A705,Main!$C$5:$I$37,7,0)</f>
        <v>Intermediate</v>
      </c>
    </row>
    <row r="706" spans="1:17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  <c r="P706" t="str">
        <f>VLOOKUP(A706,Main!$C$5:$E$37,3,0)</f>
        <v>Active User</v>
      </c>
      <c r="Q706" t="str">
        <f>VLOOKUP(A706,Main!$C$5:$I$37,7,0)</f>
        <v>Intermediate</v>
      </c>
    </row>
    <row r="707" spans="1:17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  <c r="P707" t="str">
        <f>VLOOKUP(A707,Main!$C$5:$E$37,3,0)</f>
        <v>Active User</v>
      </c>
      <c r="Q707" t="str">
        <f>VLOOKUP(A707,Main!$C$5:$I$37,7,0)</f>
        <v>Intermediate</v>
      </c>
    </row>
    <row r="708" spans="1:17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  <c r="P708" t="str">
        <f>VLOOKUP(A708,Main!$C$5:$E$37,3,0)</f>
        <v>Active User</v>
      </c>
      <c r="Q708" t="str">
        <f>VLOOKUP(A708,Main!$C$5:$I$37,7,0)</f>
        <v>Intermediate</v>
      </c>
    </row>
    <row r="709" spans="1:17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  <c r="P709" t="str">
        <f>VLOOKUP(A709,Main!$C$5:$E$37,3,0)</f>
        <v>Active User</v>
      </c>
      <c r="Q709" t="str">
        <f>VLOOKUP(A709,Main!$C$5:$I$37,7,0)</f>
        <v>Intermediate</v>
      </c>
    </row>
    <row r="710" spans="1:17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  <c r="P710" t="str">
        <f>VLOOKUP(A710,Main!$C$5:$E$37,3,0)</f>
        <v>Active User</v>
      </c>
      <c r="Q710" t="str">
        <f>VLOOKUP(A710,Main!$C$5:$I$37,7,0)</f>
        <v>Intermediate</v>
      </c>
    </row>
    <row r="711" spans="1:17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  <c r="P711" t="str">
        <f>VLOOKUP(A711,Main!$C$5:$E$37,3,0)</f>
        <v>Active User</v>
      </c>
      <c r="Q711" t="str">
        <f>VLOOKUP(A711,Main!$C$5:$I$37,7,0)</f>
        <v>Intermediate</v>
      </c>
    </row>
    <row r="712" spans="1:17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  <c r="P712" t="str">
        <f>VLOOKUP(A712,Main!$C$5:$E$37,3,0)</f>
        <v>Active User</v>
      </c>
      <c r="Q712" t="str">
        <f>VLOOKUP(A712,Main!$C$5:$I$37,7,0)</f>
        <v>Intermediate</v>
      </c>
    </row>
    <row r="713" spans="1:17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  <c r="P713" t="str">
        <f>VLOOKUP(A713,Main!$C$5:$E$37,3,0)</f>
        <v>Active User</v>
      </c>
      <c r="Q713" t="str">
        <f>VLOOKUP(A713,Main!$C$5:$I$37,7,0)</f>
        <v>Intermediate</v>
      </c>
    </row>
    <row r="714" spans="1:17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  <c r="P714" t="str">
        <f>VLOOKUP(A714,Main!$C$5:$E$37,3,0)</f>
        <v>Active User</v>
      </c>
      <c r="Q714" t="str">
        <f>VLOOKUP(A714,Main!$C$5:$I$37,7,0)</f>
        <v>Intermediate</v>
      </c>
    </row>
    <row r="715" spans="1:17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  <c r="P715" t="str">
        <f>VLOOKUP(A715,Main!$C$5:$E$37,3,0)</f>
        <v>Active User</v>
      </c>
      <c r="Q715" t="str">
        <f>VLOOKUP(A715,Main!$C$5:$I$37,7,0)</f>
        <v>Intermediate</v>
      </c>
    </row>
    <row r="716" spans="1:17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  <c r="P716" t="str">
        <f>VLOOKUP(A716,Main!$C$5:$E$37,3,0)</f>
        <v>Active User</v>
      </c>
      <c r="Q716" t="str">
        <f>VLOOKUP(A716,Main!$C$5:$I$37,7,0)</f>
        <v>Intermediate</v>
      </c>
    </row>
    <row r="717" spans="1:17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  <c r="P717" t="str">
        <f>VLOOKUP(A717,Main!$C$5:$E$37,3,0)</f>
        <v>Active User</v>
      </c>
      <c r="Q717" t="str">
        <f>VLOOKUP(A717,Main!$C$5:$I$37,7,0)</f>
        <v>Intermediate</v>
      </c>
    </row>
    <row r="718" spans="1:17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  <c r="P718" t="str">
        <f>VLOOKUP(A718,Main!$C$5:$E$37,3,0)</f>
        <v>Active User</v>
      </c>
      <c r="Q718" t="str">
        <f>VLOOKUP(A718,Main!$C$5:$I$37,7,0)</f>
        <v>Intermediate</v>
      </c>
    </row>
    <row r="719" spans="1:17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  <c r="P719" t="str">
        <f>VLOOKUP(A719,Main!$C$5:$E$37,3,0)</f>
        <v>Active User</v>
      </c>
      <c r="Q719" t="str">
        <f>VLOOKUP(A719,Main!$C$5:$I$37,7,0)</f>
        <v>Intermediate</v>
      </c>
    </row>
    <row r="720" spans="1:17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  <c r="P720" t="str">
        <f>VLOOKUP(A720,Main!$C$5:$E$37,3,0)</f>
        <v>Active User</v>
      </c>
      <c r="Q720" t="str">
        <f>VLOOKUP(A720,Main!$C$5:$I$37,7,0)</f>
        <v>Intermediate</v>
      </c>
    </row>
    <row r="721" spans="1:17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  <c r="P721" t="str">
        <f>VLOOKUP(A721,Main!$C$5:$E$37,3,0)</f>
        <v>Active User</v>
      </c>
      <c r="Q721" t="str">
        <f>VLOOKUP(A721,Main!$C$5:$I$37,7,0)</f>
        <v>Intermediate</v>
      </c>
    </row>
    <row r="722" spans="1:17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  <c r="P722" t="str">
        <f>VLOOKUP(A722,Main!$C$5:$E$37,3,0)</f>
        <v>Active User</v>
      </c>
      <c r="Q722" t="str">
        <f>VLOOKUP(A722,Main!$C$5:$I$37,7,0)</f>
        <v>Intermediate</v>
      </c>
    </row>
    <row r="723" spans="1:17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  <c r="P723" t="str">
        <f>VLOOKUP(A723,Main!$C$5:$E$37,3,0)</f>
        <v>Active User</v>
      </c>
      <c r="Q723" t="str">
        <f>VLOOKUP(A723,Main!$C$5:$I$37,7,0)</f>
        <v>Intermediate</v>
      </c>
    </row>
    <row r="724" spans="1:17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  <c r="P724" t="str">
        <f>VLOOKUP(A724,Main!$C$5:$E$37,3,0)</f>
        <v>Active User</v>
      </c>
      <c r="Q724" t="str">
        <f>VLOOKUP(A724,Main!$C$5:$I$37,7,0)</f>
        <v>Intermediate</v>
      </c>
    </row>
    <row r="725" spans="1:17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  <c r="P725" t="str">
        <f>VLOOKUP(A725,Main!$C$5:$E$37,3,0)</f>
        <v>Active User</v>
      </c>
      <c r="Q725" t="str">
        <f>VLOOKUP(A725,Main!$C$5:$I$37,7,0)</f>
        <v>Intermediate</v>
      </c>
    </row>
    <row r="726" spans="1:17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  <c r="P726" t="str">
        <f>VLOOKUP(A726,Main!$C$5:$E$37,3,0)</f>
        <v>Active User</v>
      </c>
      <c r="Q726" t="str">
        <f>VLOOKUP(A726,Main!$C$5:$I$37,7,0)</f>
        <v>Intermediate</v>
      </c>
    </row>
    <row r="727" spans="1:17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  <c r="P727" t="str">
        <f>VLOOKUP(A727,Main!$C$5:$E$37,3,0)</f>
        <v>Active User</v>
      </c>
      <c r="Q727" t="str">
        <f>VLOOKUP(A727,Main!$C$5:$I$37,7,0)</f>
        <v>Intermediate</v>
      </c>
    </row>
    <row r="728" spans="1:17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  <c r="P728" t="str">
        <f>VLOOKUP(A728,Main!$C$5:$E$37,3,0)</f>
        <v>Active User</v>
      </c>
      <c r="Q728" t="str">
        <f>VLOOKUP(A728,Main!$C$5:$I$37,7,0)</f>
        <v>Intermediate</v>
      </c>
    </row>
    <row r="729" spans="1:17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  <c r="P729" t="str">
        <f>VLOOKUP(A729,Main!$C$5:$E$37,3,0)</f>
        <v>Active User</v>
      </c>
      <c r="Q729" t="str">
        <f>VLOOKUP(A729,Main!$C$5:$I$37,7,0)</f>
        <v>Intermediate</v>
      </c>
    </row>
    <row r="730" spans="1:17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  <c r="P730" t="str">
        <f>VLOOKUP(A730,Main!$C$5:$E$37,3,0)</f>
        <v>Active User</v>
      </c>
      <c r="Q730" t="str">
        <f>VLOOKUP(A730,Main!$C$5:$I$37,7,0)</f>
        <v>Intermediate</v>
      </c>
    </row>
    <row r="731" spans="1:17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  <c r="P731" t="str">
        <f>VLOOKUP(A731,Main!$C$5:$E$37,3,0)</f>
        <v>Active User</v>
      </c>
      <c r="Q731" t="str">
        <f>VLOOKUP(A731,Main!$C$5:$I$37,7,0)</f>
        <v>Intermediate</v>
      </c>
    </row>
    <row r="732" spans="1:17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  <c r="P732" t="str">
        <f>VLOOKUP(A732,Main!$C$5:$E$37,3,0)</f>
        <v>Active User</v>
      </c>
      <c r="Q732" t="str">
        <f>VLOOKUP(A732,Main!$C$5:$I$37,7,0)</f>
        <v>Intermediate</v>
      </c>
    </row>
    <row r="733" spans="1:17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  <c r="P733" t="str">
        <f>VLOOKUP(A733,Main!$C$5:$E$37,3,0)</f>
        <v>Active User</v>
      </c>
      <c r="Q733" t="str">
        <f>VLOOKUP(A733,Main!$C$5:$I$37,7,0)</f>
        <v>Intermediate</v>
      </c>
    </row>
    <row r="734" spans="1:17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  <c r="P734" t="str">
        <f>VLOOKUP(A734,Main!$C$5:$E$37,3,0)</f>
        <v>Active User</v>
      </c>
      <c r="Q734" t="str">
        <f>VLOOKUP(A734,Main!$C$5:$I$37,7,0)</f>
        <v>Intermediate</v>
      </c>
    </row>
    <row r="735" spans="1:17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  <c r="P735" t="str">
        <f>VLOOKUP(A735,Main!$C$5:$E$37,3,0)</f>
        <v>Active User</v>
      </c>
      <c r="Q735" t="str">
        <f>VLOOKUP(A735,Main!$C$5:$I$37,7,0)</f>
        <v>Intermediate</v>
      </c>
    </row>
    <row r="736" spans="1:17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  <c r="P736" t="str">
        <f>VLOOKUP(A736,Main!$C$5:$E$37,3,0)</f>
        <v>Active User</v>
      </c>
      <c r="Q736" t="str">
        <f>VLOOKUP(A736,Main!$C$5:$I$37,7,0)</f>
        <v>Intermediate</v>
      </c>
    </row>
    <row r="737" spans="1:17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  <c r="P737" t="str">
        <f>VLOOKUP(A737,Main!$C$5:$E$37,3,0)</f>
        <v>Active User</v>
      </c>
      <c r="Q737" t="str">
        <f>VLOOKUP(A737,Main!$C$5:$I$37,7,0)</f>
        <v>Intermediate</v>
      </c>
    </row>
    <row r="738" spans="1:17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  <c r="P738" t="str">
        <f>VLOOKUP(A738,Main!$C$5:$E$37,3,0)</f>
        <v>Active User</v>
      </c>
      <c r="Q738" t="str">
        <f>VLOOKUP(A738,Main!$C$5:$I$37,7,0)</f>
        <v>Intermediate</v>
      </c>
    </row>
    <row r="739" spans="1:17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  <c r="P739" t="str">
        <f>VLOOKUP(A739,Main!$C$5:$E$37,3,0)</f>
        <v>Active User</v>
      </c>
      <c r="Q739" t="str">
        <f>VLOOKUP(A739,Main!$C$5:$I$37,7,0)</f>
        <v>Intermediate</v>
      </c>
    </row>
    <row r="740" spans="1:17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  <c r="P740" t="str">
        <f>VLOOKUP(A740,Main!$C$5:$E$37,3,0)</f>
        <v>Active User</v>
      </c>
      <c r="Q740" t="str">
        <f>VLOOKUP(A740,Main!$C$5:$I$37,7,0)</f>
        <v>Intermediate</v>
      </c>
    </row>
    <row r="741" spans="1:17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  <c r="P741" t="str">
        <f>VLOOKUP(A741,Main!$C$5:$E$37,3,0)</f>
        <v>Active User</v>
      </c>
      <c r="Q741" t="str">
        <f>VLOOKUP(A741,Main!$C$5:$I$37,7,0)</f>
        <v>Intermediate</v>
      </c>
    </row>
    <row r="742" spans="1:17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  <c r="P742" t="str">
        <f>VLOOKUP(A742,Main!$C$5:$E$37,3,0)</f>
        <v>Active User</v>
      </c>
      <c r="Q742" t="str">
        <f>VLOOKUP(A742,Main!$C$5:$I$37,7,0)</f>
        <v>Intermediate</v>
      </c>
    </row>
    <row r="743" spans="1:17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  <c r="P743" t="str">
        <f>VLOOKUP(A743,Main!$C$5:$E$37,3,0)</f>
        <v>Active User</v>
      </c>
      <c r="Q743" t="str">
        <f>VLOOKUP(A743,Main!$C$5:$I$37,7,0)</f>
        <v>Intermediate</v>
      </c>
    </row>
    <row r="744" spans="1:17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  <c r="P744" t="str">
        <f>VLOOKUP(A744,Main!$C$5:$E$37,3,0)</f>
        <v>Active User</v>
      </c>
      <c r="Q744" t="str">
        <f>VLOOKUP(A744,Main!$C$5:$I$37,7,0)</f>
        <v>Intermediate</v>
      </c>
    </row>
    <row r="745" spans="1:17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  <c r="P745" t="str">
        <f>VLOOKUP(A745,Main!$C$5:$E$37,3,0)</f>
        <v>Active User</v>
      </c>
      <c r="Q745" t="str">
        <f>VLOOKUP(A745,Main!$C$5:$I$37,7,0)</f>
        <v>Intermediate</v>
      </c>
    </row>
    <row r="746" spans="1:17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  <c r="P746" t="str">
        <f>VLOOKUP(A746,Main!$C$5:$E$37,3,0)</f>
        <v>Active User</v>
      </c>
      <c r="Q746" t="str">
        <f>VLOOKUP(A746,Main!$C$5:$I$37,7,0)</f>
        <v>Intermediate</v>
      </c>
    </row>
    <row r="747" spans="1:17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  <c r="P747" t="str">
        <f>VLOOKUP(A747,Main!$C$5:$E$37,3,0)</f>
        <v>Active User</v>
      </c>
      <c r="Q747" t="str">
        <f>VLOOKUP(A747,Main!$C$5:$I$37,7,0)</f>
        <v>Intermediate</v>
      </c>
    </row>
    <row r="748" spans="1:17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  <c r="P748" t="str">
        <f>VLOOKUP(A748,Main!$C$5:$E$37,3,0)</f>
        <v>Active User</v>
      </c>
      <c r="Q748" t="str">
        <f>VLOOKUP(A748,Main!$C$5:$I$37,7,0)</f>
        <v>Intermediate</v>
      </c>
    </row>
    <row r="749" spans="1:17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  <c r="P749" t="str">
        <f>VLOOKUP(A749,Main!$C$5:$E$37,3,0)</f>
        <v>Active User</v>
      </c>
      <c r="Q749" t="str">
        <f>VLOOKUP(A749,Main!$C$5:$I$37,7,0)</f>
        <v>Intermediate</v>
      </c>
    </row>
    <row r="750" spans="1:17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  <c r="P750" t="str">
        <f>VLOOKUP(A750,Main!$C$5:$E$37,3,0)</f>
        <v>Active User</v>
      </c>
      <c r="Q750" t="str">
        <f>VLOOKUP(A750,Main!$C$5:$I$37,7,0)</f>
        <v>Intermediate</v>
      </c>
    </row>
    <row r="751" spans="1:17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  <c r="P751" t="str">
        <f>VLOOKUP(A751,Main!$C$5:$E$37,3,0)</f>
        <v>Active User</v>
      </c>
      <c r="Q751" t="str">
        <f>VLOOKUP(A751,Main!$C$5:$I$37,7,0)</f>
        <v>Intermediate</v>
      </c>
    </row>
    <row r="752" spans="1:17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  <c r="P752" t="str">
        <f>VLOOKUP(A752,Main!$C$5:$E$37,3,0)</f>
        <v>Active User</v>
      </c>
      <c r="Q752" t="str">
        <f>VLOOKUP(A752,Main!$C$5:$I$37,7,0)</f>
        <v>Intermediate</v>
      </c>
    </row>
    <row r="753" spans="1:17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  <c r="P753" t="str">
        <f>VLOOKUP(A753,Main!$C$5:$E$37,3,0)</f>
        <v>Active User</v>
      </c>
      <c r="Q753" t="str">
        <f>VLOOKUP(A753,Main!$C$5:$I$37,7,0)</f>
        <v>Intermediate</v>
      </c>
    </row>
    <row r="754" spans="1:17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  <c r="P754" t="str">
        <f>VLOOKUP(A754,Main!$C$5:$E$37,3,0)</f>
        <v>Active User</v>
      </c>
      <c r="Q754" t="str">
        <f>VLOOKUP(A754,Main!$C$5:$I$37,7,0)</f>
        <v>Intermediate</v>
      </c>
    </row>
    <row r="755" spans="1:17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  <c r="P755" t="str">
        <f>VLOOKUP(A755,Main!$C$5:$E$37,3,0)</f>
        <v>Active User</v>
      </c>
      <c r="Q755" t="str">
        <f>VLOOKUP(A755,Main!$C$5:$I$37,7,0)</f>
        <v>Intermediate</v>
      </c>
    </row>
    <row r="756" spans="1:17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  <c r="P756" t="str">
        <f>VLOOKUP(A756,Main!$C$5:$E$37,3,0)</f>
        <v>Active User</v>
      </c>
      <c r="Q756" t="str">
        <f>VLOOKUP(A756,Main!$C$5:$I$37,7,0)</f>
        <v>Intermediate</v>
      </c>
    </row>
    <row r="757" spans="1:17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  <c r="P757" t="str">
        <f>VLOOKUP(A757,Main!$C$5:$E$37,3,0)</f>
        <v>Active User</v>
      </c>
      <c r="Q757" t="str">
        <f>VLOOKUP(A757,Main!$C$5:$I$37,7,0)</f>
        <v>Intermediate</v>
      </c>
    </row>
    <row r="758" spans="1:17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  <c r="P758" t="str">
        <f>VLOOKUP(A758,Main!$C$5:$E$37,3,0)</f>
        <v>Active User</v>
      </c>
      <c r="Q758" t="str">
        <f>VLOOKUP(A758,Main!$C$5:$I$37,7,0)</f>
        <v>Intermediate</v>
      </c>
    </row>
    <row r="759" spans="1:17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  <c r="P759" t="str">
        <f>VLOOKUP(A759,Main!$C$5:$E$37,3,0)</f>
        <v>Active User</v>
      </c>
      <c r="Q759" t="str">
        <f>VLOOKUP(A759,Main!$C$5:$I$37,7,0)</f>
        <v>Intermediate</v>
      </c>
    </row>
    <row r="760" spans="1:17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  <c r="P760" t="str">
        <f>VLOOKUP(A760,Main!$C$5:$E$37,3,0)</f>
        <v>Active User</v>
      </c>
      <c r="Q760" t="str">
        <f>VLOOKUP(A760,Main!$C$5:$I$37,7,0)</f>
        <v>Intermediate</v>
      </c>
    </row>
    <row r="761" spans="1:17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  <c r="P761" t="str">
        <f>VLOOKUP(A761,Main!$C$5:$E$37,3,0)</f>
        <v>Active User</v>
      </c>
      <c r="Q761" t="str">
        <f>VLOOKUP(A761,Main!$C$5:$I$37,7,0)</f>
        <v>Intermediate</v>
      </c>
    </row>
    <row r="762" spans="1:17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  <c r="P762" t="str">
        <f>VLOOKUP(A762,Main!$C$5:$E$37,3,0)</f>
        <v>Active User</v>
      </c>
      <c r="Q762" t="str">
        <f>VLOOKUP(A762,Main!$C$5:$I$37,7,0)</f>
        <v>Intermediate</v>
      </c>
    </row>
    <row r="763" spans="1:17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  <c r="P763" t="str">
        <f>VLOOKUP(A763,Main!$C$5:$E$37,3,0)</f>
        <v>Active User</v>
      </c>
      <c r="Q763" t="str">
        <f>VLOOKUP(A763,Main!$C$5:$I$37,7,0)</f>
        <v>Intermediate</v>
      </c>
    </row>
    <row r="764" spans="1:17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  <c r="P764" t="str">
        <f>VLOOKUP(A764,Main!$C$5:$E$37,3,0)</f>
        <v>Active User</v>
      </c>
      <c r="Q764" t="str">
        <f>VLOOKUP(A764,Main!$C$5:$I$37,7,0)</f>
        <v>Intermediate</v>
      </c>
    </row>
    <row r="765" spans="1:17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  <c r="P765" t="str">
        <f>VLOOKUP(A765,Main!$C$5:$E$37,3,0)</f>
        <v>Active User</v>
      </c>
      <c r="Q765" t="str">
        <f>VLOOKUP(A765,Main!$C$5:$I$37,7,0)</f>
        <v>Intermediate</v>
      </c>
    </row>
    <row r="766" spans="1:17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  <c r="P766" t="str">
        <f>VLOOKUP(A766,Main!$C$5:$E$37,3,0)</f>
        <v>Active User</v>
      </c>
      <c r="Q766" t="str">
        <f>VLOOKUP(A766,Main!$C$5:$I$37,7,0)</f>
        <v>Intermediate</v>
      </c>
    </row>
    <row r="767" spans="1:17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  <c r="P767" t="str">
        <f>VLOOKUP(A767,Main!$C$5:$E$37,3,0)</f>
        <v>Active User</v>
      </c>
      <c r="Q767" t="str">
        <f>VLOOKUP(A767,Main!$C$5:$I$37,7,0)</f>
        <v>Intermediate</v>
      </c>
    </row>
    <row r="768" spans="1:17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  <c r="P768" t="str">
        <f>VLOOKUP(A768,Main!$C$5:$E$37,3,0)</f>
        <v>Active User</v>
      </c>
      <c r="Q768" t="str">
        <f>VLOOKUP(A768,Main!$C$5:$I$37,7,0)</f>
        <v>Intermediate</v>
      </c>
    </row>
    <row r="769" spans="1:17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  <c r="P769" t="str">
        <f>VLOOKUP(A769,Main!$C$5:$E$37,3,0)</f>
        <v>Active User</v>
      </c>
      <c r="Q769" t="str">
        <f>VLOOKUP(A769,Main!$C$5:$I$37,7,0)</f>
        <v>Intermediate</v>
      </c>
    </row>
    <row r="770" spans="1:17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  <c r="P770" t="str">
        <f>VLOOKUP(A770,Main!$C$5:$E$37,3,0)</f>
        <v>Active User</v>
      </c>
      <c r="Q770" t="str">
        <f>VLOOKUP(A770,Main!$C$5:$I$37,7,0)</f>
        <v>Pro</v>
      </c>
    </row>
    <row r="771" spans="1:17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  <c r="P771" t="str">
        <f>VLOOKUP(A771,Main!$C$5:$E$37,3,0)</f>
        <v>Active User</v>
      </c>
      <c r="Q771" t="str">
        <f>VLOOKUP(A771,Main!$C$5:$I$37,7,0)</f>
        <v>Pro</v>
      </c>
    </row>
    <row r="772" spans="1:17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  <c r="P772" t="str">
        <f>VLOOKUP(A772,Main!$C$5:$E$37,3,0)</f>
        <v>Active User</v>
      </c>
      <c r="Q772" t="str">
        <f>VLOOKUP(A772,Main!$C$5:$I$37,7,0)</f>
        <v>Pro</v>
      </c>
    </row>
    <row r="773" spans="1:17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  <c r="P773" t="str">
        <f>VLOOKUP(A773,Main!$C$5:$E$37,3,0)</f>
        <v>Active User</v>
      </c>
      <c r="Q773" t="str">
        <f>VLOOKUP(A773,Main!$C$5:$I$37,7,0)</f>
        <v>Pro</v>
      </c>
    </row>
    <row r="774" spans="1:17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  <c r="P774" t="str">
        <f>VLOOKUP(A774,Main!$C$5:$E$37,3,0)</f>
        <v>Active User</v>
      </c>
      <c r="Q774" t="str">
        <f>VLOOKUP(A774,Main!$C$5:$I$37,7,0)</f>
        <v>Pro</v>
      </c>
    </row>
    <row r="775" spans="1:17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  <c r="P775" t="str">
        <f>VLOOKUP(A775,Main!$C$5:$E$37,3,0)</f>
        <v>Active User</v>
      </c>
      <c r="Q775" t="str">
        <f>VLOOKUP(A775,Main!$C$5:$I$37,7,0)</f>
        <v>Pro</v>
      </c>
    </row>
    <row r="776" spans="1:17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  <c r="P776" t="str">
        <f>VLOOKUP(A776,Main!$C$5:$E$37,3,0)</f>
        <v>Active User</v>
      </c>
      <c r="Q776" t="str">
        <f>VLOOKUP(A776,Main!$C$5:$I$37,7,0)</f>
        <v>Pro</v>
      </c>
    </row>
    <row r="777" spans="1:17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  <c r="P777" t="str">
        <f>VLOOKUP(A777,Main!$C$5:$E$37,3,0)</f>
        <v>Active User</v>
      </c>
      <c r="Q777" t="str">
        <f>VLOOKUP(A777,Main!$C$5:$I$37,7,0)</f>
        <v>Pro</v>
      </c>
    </row>
    <row r="778" spans="1:17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  <c r="P778" t="str">
        <f>VLOOKUP(A778,Main!$C$5:$E$37,3,0)</f>
        <v>Active User</v>
      </c>
      <c r="Q778" t="str">
        <f>VLOOKUP(A778,Main!$C$5:$I$37,7,0)</f>
        <v>Pro</v>
      </c>
    </row>
    <row r="779" spans="1:17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  <c r="P779" t="str">
        <f>VLOOKUP(A779,Main!$C$5:$E$37,3,0)</f>
        <v>Active User</v>
      </c>
      <c r="Q779" t="str">
        <f>VLOOKUP(A779,Main!$C$5:$I$37,7,0)</f>
        <v>Pro</v>
      </c>
    </row>
    <row r="780" spans="1:17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  <c r="P780" t="str">
        <f>VLOOKUP(A780,Main!$C$5:$E$37,3,0)</f>
        <v>Active User</v>
      </c>
      <c r="Q780" t="str">
        <f>VLOOKUP(A780,Main!$C$5:$I$37,7,0)</f>
        <v>Pro</v>
      </c>
    </row>
    <row r="781" spans="1:17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  <c r="P781" t="str">
        <f>VLOOKUP(A781,Main!$C$5:$E$37,3,0)</f>
        <v>Active User</v>
      </c>
      <c r="Q781" t="str">
        <f>VLOOKUP(A781,Main!$C$5:$I$37,7,0)</f>
        <v>Pro</v>
      </c>
    </row>
    <row r="782" spans="1:17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  <c r="P782" t="str">
        <f>VLOOKUP(A782,Main!$C$5:$E$37,3,0)</f>
        <v>Active User</v>
      </c>
      <c r="Q782" t="str">
        <f>VLOOKUP(A782,Main!$C$5:$I$37,7,0)</f>
        <v>Pro</v>
      </c>
    </row>
    <row r="783" spans="1:17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  <c r="P783" t="str">
        <f>VLOOKUP(A783,Main!$C$5:$E$37,3,0)</f>
        <v>Active User</v>
      </c>
      <c r="Q783" t="str">
        <f>VLOOKUP(A783,Main!$C$5:$I$37,7,0)</f>
        <v>Pro</v>
      </c>
    </row>
    <row r="784" spans="1:17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  <c r="P784" t="str">
        <f>VLOOKUP(A784,Main!$C$5:$E$37,3,0)</f>
        <v>Active User</v>
      </c>
      <c r="Q784" t="str">
        <f>VLOOKUP(A784,Main!$C$5:$I$37,7,0)</f>
        <v>Pro</v>
      </c>
    </row>
    <row r="785" spans="1:17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  <c r="P785" t="str">
        <f>VLOOKUP(A785,Main!$C$5:$E$37,3,0)</f>
        <v>Active User</v>
      </c>
      <c r="Q785" t="str">
        <f>VLOOKUP(A785,Main!$C$5:$I$37,7,0)</f>
        <v>Pro</v>
      </c>
    </row>
    <row r="786" spans="1:17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  <c r="P786" t="str">
        <f>VLOOKUP(A786,Main!$C$5:$E$37,3,0)</f>
        <v>Active User</v>
      </c>
      <c r="Q786" t="str">
        <f>VLOOKUP(A786,Main!$C$5:$I$37,7,0)</f>
        <v>Pro</v>
      </c>
    </row>
    <row r="787" spans="1:17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  <c r="P787" t="str">
        <f>VLOOKUP(A787,Main!$C$5:$E$37,3,0)</f>
        <v>Active User</v>
      </c>
      <c r="Q787" t="str">
        <f>VLOOKUP(A787,Main!$C$5:$I$37,7,0)</f>
        <v>Pro</v>
      </c>
    </row>
    <row r="788" spans="1:17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  <c r="P788" t="str">
        <f>VLOOKUP(A788,Main!$C$5:$E$37,3,0)</f>
        <v>Active User</v>
      </c>
      <c r="Q788" t="str">
        <f>VLOOKUP(A788,Main!$C$5:$I$37,7,0)</f>
        <v>Pro</v>
      </c>
    </row>
    <row r="789" spans="1:17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  <c r="P789" t="str">
        <f>VLOOKUP(A789,Main!$C$5:$E$37,3,0)</f>
        <v>Active User</v>
      </c>
      <c r="Q789" t="str">
        <f>VLOOKUP(A789,Main!$C$5:$I$37,7,0)</f>
        <v>Pro</v>
      </c>
    </row>
    <row r="790" spans="1:17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  <c r="P790" t="str">
        <f>VLOOKUP(A790,Main!$C$5:$E$37,3,0)</f>
        <v>Active User</v>
      </c>
      <c r="Q790" t="str">
        <f>VLOOKUP(A790,Main!$C$5:$I$37,7,0)</f>
        <v>Pro</v>
      </c>
    </row>
    <row r="791" spans="1:17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  <c r="P791" t="str">
        <f>VLOOKUP(A791,Main!$C$5:$E$37,3,0)</f>
        <v>Active User</v>
      </c>
      <c r="Q791" t="str">
        <f>VLOOKUP(A791,Main!$C$5:$I$37,7,0)</f>
        <v>Pro</v>
      </c>
    </row>
    <row r="792" spans="1:17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  <c r="P792" t="str">
        <f>VLOOKUP(A792,Main!$C$5:$E$37,3,0)</f>
        <v>Active User</v>
      </c>
      <c r="Q792" t="str">
        <f>VLOOKUP(A792,Main!$C$5:$I$37,7,0)</f>
        <v>Pro</v>
      </c>
    </row>
    <row r="793" spans="1:17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  <c r="P793" t="str">
        <f>VLOOKUP(A793,Main!$C$5:$E$37,3,0)</f>
        <v>Active User</v>
      </c>
      <c r="Q793" t="str">
        <f>VLOOKUP(A793,Main!$C$5:$I$37,7,0)</f>
        <v>Pro</v>
      </c>
    </row>
    <row r="794" spans="1:17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  <c r="P794" t="str">
        <f>VLOOKUP(A794,Main!$C$5:$E$37,3,0)</f>
        <v>Active User</v>
      </c>
      <c r="Q794" t="str">
        <f>VLOOKUP(A794,Main!$C$5:$I$37,7,0)</f>
        <v>Pro</v>
      </c>
    </row>
    <row r="795" spans="1:17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  <c r="P795" t="str">
        <f>VLOOKUP(A795,Main!$C$5:$E$37,3,0)</f>
        <v>Active User</v>
      </c>
      <c r="Q795" t="str">
        <f>VLOOKUP(A795,Main!$C$5:$I$37,7,0)</f>
        <v>Pro</v>
      </c>
    </row>
    <row r="796" spans="1:17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  <c r="P796" t="str">
        <f>VLOOKUP(A796,Main!$C$5:$E$37,3,0)</f>
        <v>Active User</v>
      </c>
      <c r="Q796" t="str">
        <f>VLOOKUP(A796,Main!$C$5:$I$37,7,0)</f>
        <v>Pro</v>
      </c>
    </row>
    <row r="797" spans="1:17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  <c r="P797" t="str">
        <f>VLOOKUP(A797,Main!$C$5:$E$37,3,0)</f>
        <v>Active User</v>
      </c>
      <c r="Q797" t="str">
        <f>VLOOKUP(A797,Main!$C$5:$I$37,7,0)</f>
        <v>Pro</v>
      </c>
    </row>
    <row r="798" spans="1:17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  <c r="P798" t="str">
        <f>VLOOKUP(A798,Main!$C$5:$E$37,3,0)</f>
        <v>Active User</v>
      </c>
      <c r="Q798" t="str">
        <f>VLOOKUP(A798,Main!$C$5:$I$37,7,0)</f>
        <v>Pro</v>
      </c>
    </row>
    <row r="799" spans="1:17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  <c r="P799" t="str">
        <f>VLOOKUP(A799,Main!$C$5:$E$37,3,0)</f>
        <v>Active User</v>
      </c>
      <c r="Q799" t="str">
        <f>VLOOKUP(A799,Main!$C$5:$I$37,7,0)</f>
        <v>Pro</v>
      </c>
    </row>
    <row r="800" spans="1:17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  <c r="P800" t="str">
        <f>VLOOKUP(A800,Main!$C$5:$E$37,3,0)</f>
        <v>Active User</v>
      </c>
      <c r="Q800" t="str">
        <f>VLOOKUP(A800,Main!$C$5:$I$37,7,0)</f>
        <v>Pro</v>
      </c>
    </row>
    <row r="801" spans="1:17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  <c r="P801" t="str">
        <f>VLOOKUP(A801,Main!$C$5:$E$37,3,0)</f>
        <v>Moderate User</v>
      </c>
      <c r="Q801" t="str">
        <f>VLOOKUP(A801,Main!$C$5:$I$37,7,0)</f>
        <v>Intermediate</v>
      </c>
    </row>
    <row r="802" spans="1:17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  <c r="P802" t="str">
        <f>VLOOKUP(A802,Main!$C$5:$E$37,3,0)</f>
        <v>Moderate User</v>
      </c>
      <c r="Q802" t="str">
        <f>VLOOKUP(A802,Main!$C$5:$I$37,7,0)</f>
        <v>Intermediate</v>
      </c>
    </row>
    <row r="803" spans="1:17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  <c r="P803" t="str">
        <f>VLOOKUP(A803,Main!$C$5:$E$37,3,0)</f>
        <v>Moderate User</v>
      </c>
      <c r="Q803" t="str">
        <f>VLOOKUP(A803,Main!$C$5:$I$37,7,0)</f>
        <v>Intermediate</v>
      </c>
    </row>
    <row r="804" spans="1:17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  <c r="P804" t="str">
        <f>VLOOKUP(A804,Main!$C$5:$E$37,3,0)</f>
        <v>Moderate User</v>
      </c>
      <c r="Q804" t="str">
        <f>VLOOKUP(A804,Main!$C$5:$I$37,7,0)</f>
        <v>Intermediate</v>
      </c>
    </row>
    <row r="805" spans="1:17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  <c r="P805" t="str">
        <f>VLOOKUP(A805,Main!$C$5:$E$37,3,0)</f>
        <v>Moderate User</v>
      </c>
      <c r="Q805" t="str">
        <f>VLOOKUP(A805,Main!$C$5:$I$37,7,0)</f>
        <v>Intermediate</v>
      </c>
    </row>
    <row r="806" spans="1:17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  <c r="P806" t="str">
        <f>VLOOKUP(A806,Main!$C$5:$E$37,3,0)</f>
        <v>Moderate User</v>
      </c>
      <c r="Q806" t="str">
        <f>VLOOKUP(A806,Main!$C$5:$I$37,7,0)</f>
        <v>Intermediate</v>
      </c>
    </row>
    <row r="807" spans="1:17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  <c r="P807" t="str">
        <f>VLOOKUP(A807,Main!$C$5:$E$37,3,0)</f>
        <v>Moderate User</v>
      </c>
      <c r="Q807" t="str">
        <f>VLOOKUP(A807,Main!$C$5:$I$37,7,0)</f>
        <v>Intermediate</v>
      </c>
    </row>
    <row r="808" spans="1:17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  <c r="P808" t="str">
        <f>VLOOKUP(A808,Main!$C$5:$E$37,3,0)</f>
        <v>Moderate User</v>
      </c>
      <c r="Q808" t="str">
        <f>VLOOKUP(A808,Main!$C$5:$I$37,7,0)</f>
        <v>Intermediate</v>
      </c>
    </row>
    <row r="809" spans="1:17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  <c r="P809" t="str">
        <f>VLOOKUP(A809,Main!$C$5:$E$37,3,0)</f>
        <v>Moderate User</v>
      </c>
      <c r="Q809" t="str">
        <f>VLOOKUP(A809,Main!$C$5:$I$37,7,0)</f>
        <v>Intermediate</v>
      </c>
    </row>
    <row r="810" spans="1:17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  <c r="P810" t="str">
        <f>VLOOKUP(A810,Main!$C$5:$E$37,3,0)</f>
        <v>Moderate User</v>
      </c>
      <c r="Q810" t="str">
        <f>VLOOKUP(A810,Main!$C$5:$I$37,7,0)</f>
        <v>Intermediate</v>
      </c>
    </row>
    <row r="811" spans="1:17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  <c r="P811" t="str">
        <f>VLOOKUP(A811,Main!$C$5:$E$37,3,0)</f>
        <v>Moderate User</v>
      </c>
      <c r="Q811" t="str">
        <f>VLOOKUP(A811,Main!$C$5:$I$37,7,0)</f>
        <v>Intermediate</v>
      </c>
    </row>
    <row r="812" spans="1:17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  <c r="P812" t="str">
        <f>VLOOKUP(A812,Main!$C$5:$E$37,3,0)</f>
        <v>Moderate User</v>
      </c>
      <c r="Q812" t="str">
        <f>VLOOKUP(A812,Main!$C$5:$I$37,7,0)</f>
        <v>Intermediate</v>
      </c>
    </row>
    <row r="813" spans="1:17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  <c r="P813" t="str">
        <f>VLOOKUP(A813,Main!$C$5:$E$37,3,0)</f>
        <v>Moderate User</v>
      </c>
      <c r="Q813" t="str">
        <f>VLOOKUP(A813,Main!$C$5:$I$37,7,0)</f>
        <v>Intermediate</v>
      </c>
    </row>
    <row r="814" spans="1:17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  <c r="P814" t="str">
        <f>VLOOKUP(A814,Main!$C$5:$E$37,3,0)</f>
        <v>Moderate User</v>
      </c>
      <c r="Q814" t="str">
        <f>VLOOKUP(A814,Main!$C$5:$I$37,7,0)</f>
        <v>Intermediate</v>
      </c>
    </row>
    <row r="815" spans="1:17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  <c r="P815" t="str">
        <f>VLOOKUP(A815,Main!$C$5:$E$37,3,0)</f>
        <v>Moderate User</v>
      </c>
      <c r="Q815" t="str">
        <f>VLOOKUP(A815,Main!$C$5:$I$37,7,0)</f>
        <v>Intermediate</v>
      </c>
    </row>
    <row r="816" spans="1:17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  <c r="P816" t="str">
        <f>VLOOKUP(A816,Main!$C$5:$E$37,3,0)</f>
        <v>Moderate User</v>
      </c>
      <c r="Q816" t="str">
        <f>VLOOKUP(A816,Main!$C$5:$I$37,7,0)</f>
        <v>Intermediate</v>
      </c>
    </row>
    <row r="817" spans="1:17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  <c r="P817" t="str">
        <f>VLOOKUP(A817,Main!$C$5:$E$37,3,0)</f>
        <v>Moderate User</v>
      </c>
      <c r="Q817" t="str">
        <f>VLOOKUP(A817,Main!$C$5:$I$37,7,0)</f>
        <v>Intermediate</v>
      </c>
    </row>
    <row r="818" spans="1:17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  <c r="P818" t="str">
        <f>VLOOKUP(A818,Main!$C$5:$E$37,3,0)</f>
        <v>Moderate User</v>
      </c>
      <c r="Q818" t="str">
        <f>VLOOKUP(A818,Main!$C$5:$I$37,7,0)</f>
        <v>Intermediate</v>
      </c>
    </row>
    <row r="819" spans="1:17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  <c r="P819" t="str">
        <f>VLOOKUP(A819,Main!$C$5:$E$37,3,0)</f>
        <v>Moderate User</v>
      </c>
      <c r="Q819" t="str">
        <f>VLOOKUP(A819,Main!$C$5:$I$37,7,0)</f>
        <v>Intermediate</v>
      </c>
    </row>
    <row r="820" spans="1:17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  <c r="P820" t="str">
        <f>VLOOKUP(A820,Main!$C$5:$E$37,3,0)</f>
        <v>Active User</v>
      </c>
      <c r="Q820" t="str">
        <f>VLOOKUP(A820,Main!$C$5:$I$37,7,0)</f>
        <v>Intermediate</v>
      </c>
    </row>
    <row r="821" spans="1:17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  <c r="P821" t="str">
        <f>VLOOKUP(A821,Main!$C$5:$E$37,3,0)</f>
        <v>Active User</v>
      </c>
      <c r="Q821" t="str">
        <f>VLOOKUP(A821,Main!$C$5:$I$37,7,0)</f>
        <v>Intermediate</v>
      </c>
    </row>
    <row r="822" spans="1:17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  <c r="P822" t="str">
        <f>VLOOKUP(A822,Main!$C$5:$E$37,3,0)</f>
        <v>Active User</v>
      </c>
      <c r="Q822" t="str">
        <f>VLOOKUP(A822,Main!$C$5:$I$37,7,0)</f>
        <v>Intermediate</v>
      </c>
    </row>
    <row r="823" spans="1:17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  <c r="P823" t="str">
        <f>VLOOKUP(A823,Main!$C$5:$E$37,3,0)</f>
        <v>Active User</v>
      </c>
      <c r="Q823" t="str">
        <f>VLOOKUP(A823,Main!$C$5:$I$37,7,0)</f>
        <v>Intermediate</v>
      </c>
    </row>
    <row r="824" spans="1:17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  <c r="P824" t="str">
        <f>VLOOKUP(A824,Main!$C$5:$E$37,3,0)</f>
        <v>Active User</v>
      </c>
      <c r="Q824" t="str">
        <f>VLOOKUP(A824,Main!$C$5:$I$37,7,0)</f>
        <v>Intermediate</v>
      </c>
    </row>
    <row r="825" spans="1:17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  <c r="P825" t="str">
        <f>VLOOKUP(A825,Main!$C$5:$E$37,3,0)</f>
        <v>Active User</v>
      </c>
      <c r="Q825" t="str">
        <f>VLOOKUP(A825,Main!$C$5:$I$37,7,0)</f>
        <v>Intermediate</v>
      </c>
    </row>
    <row r="826" spans="1:17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  <c r="P826" t="str">
        <f>VLOOKUP(A826,Main!$C$5:$E$37,3,0)</f>
        <v>Active User</v>
      </c>
      <c r="Q826" t="str">
        <f>VLOOKUP(A826,Main!$C$5:$I$37,7,0)</f>
        <v>Intermediate</v>
      </c>
    </row>
    <row r="827" spans="1:17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  <c r="P827" t="str">
        <f>VLOOKUP(A827,Main!$C$5:$E$37,3,0)</f>
        <v>Active User</v>
      </c>
      <c r="Q827" t="str">
        <f>VLOOKUP(A827,Main!$C$5:$I$37,7,0)</f>
        <v>Intermediate</v>
      </c>
    </row>
    <row r="828" spans="1:17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  <c r="P828" t="str">
        <f>VLOOKUP(A828,Main!$C$5:$E$37,3,0)</f>
        <v>Active User</v>
      </c>
      <c r="Q828" t="str">
        <f>VLOOKUP(A828,Main!$C$5:$I$37,7,0)</f>
        <v>Intermediate</v>
      </c>
    </row>
    <row r="829" spans="1:17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  <c r="P829" t="str">
        <f>VLOOKUP(A829,Main!$C$5:$E$37,3,0)</f>
        <v>Active User</v>
      </c>
      <c r="Q829" t="str">
        <f>VLOOKUP(A829,Main!$C$5:$I$37,7,0)</f>
        <v>Intermediate</v>
      </c>
    </row>
    <row r="830" spans="1:17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  <c r="P830" t="str">
        <f>VLOOKUP(A830,Main!$C$5:$E$37,3,0)</f>
        <v>Active User</v>
      </c>
      <c r="Q830" t="str">
        <f>VLOOKUP(A830,Main!$C$5:$I$37,7,0)</f>
        <v>Intermediate</v>
      </c>
    </row>
    <row r="831" spans="1:17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  <c r="P831" t="str">
        <f>VLOOKUP(A831,Main!$C$5:$E$37,3,0)</f>
        <v>Active User</v>
      </c>
      <c r="Q831" t="str">
        <f>VLOOKUP(A831,Main!$C$5:$I$37,7,0)</f>
        <v>Intermediate</v>
      </c>
    </row>
    <row r="832" spans="1:17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  <c r="P832" t="str">
        <f>VLOOKUP(A832,Main!$C$5:$E$37,3,0)</f>
        <v>Active User</v>
      </c>
      <c r="Q832" t="str">
        <f>VLOOKUP(A832,Main!$C$5:$I$37,7,0)</f>
        <v>Intermediate</v>
      </c>
    </row>
    <row r="833" spans="1:17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  <c r="P833" t="str">
        <f>VLOOKUP(A833,Main!$C$5:$E$37,3,0)</f>
        <v>Active User</v>
      </c>
      <c r="Q833" t="str">
        <f>VLOOKUP(A833,Main!$C$5:$I$37,7,0)</f>
        <v>Intermediate</v>
      </c>
    </row>
    <row r="834" spans="1:17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  <c r="P834" t="str">
        <f>VLOOKUP(A834,Main!$C$5:$E$37,3,0)</f>
        <v>Active User</v>
      </c>
      <c r="Q834" t="str">
        <f>VLOOKUP(A834,Main!$C$5:$I$37,7,0)</f>
        <v>Intermediate</v>
      </c>
    </row>
    <row r="835" spans="1:17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  <c r="P835" t="str">
        <f>VLOOKUP(A835,Main!$C$5:$E$37,3,0)</f>
        <v>Active User</v>
      </c>
      <c r="Q835" t="str">
        <f>VLOOKUP(A835,Main!$C$5:$I$37,7,0)</f>
        <v>Intermediate</v>
      </c>
    </row>
    <row r="836" spans="1:17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  <c r="P836" t="str">
        <f>VLOOKUP(A836,Main!$C$5:$E$37,3,0)</f>
        <v>Active User</v>
      </c>
      <c r="Q836" t="str">
        <f>VLOOKUP(A836,Main!$C$5:$I$37,7,0)</f>
        <v>Intermediate</v>
      </c>
    </row>
    <row r="837" spans="1:17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  <c r="P837" t="str">
        <f>VLOOKUP(A837,Main!$C$5:$E$37,3,0)</f>
        <v>Active User</v>
      </c>
      <c r="Q837" t="str">
        <f>VLOOKUP(A837,Main!$C$5:$I$37,7,0)</f>
        <v>Intermediate</v>
      </c>
    </row>
    <row r="838" spans="1:17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  <c r="P838" t="str">
        <f>VLOOKUP(A838,Main!$C$5:$E$37,3,0)</f>
        <v>Active User</v>
      </c>
      <c r="Q838" t="str">
        <f>VLOOKUP(A838,Main!$C$5:$I$37,7,0)</f>
        <v>Intermediate</v>
      </c>
    </row>
    <row r="839" spans="1:17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  <c r="P839" t="str">
        <f>VLOOKUP(A839,Main!$C$5:$E$37,3,0)</f>
        <v>Active User</v>
      </c>
      <c r="Q839" t="str">
        <f>VLOOKUP(A839,Main!$C$5:$I$37,7,0)</f>
        <v>Intermediate</v>
      </c>
    </row>
    <row r="840" spans="1:17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  <c r="P840" t="str">
        <f>VLOOKUP(A840,Main!$C$5:$E$37,3,0)</f>
        <v>Active User</v>
      </c>
      <c r="Q840" t="str">
        <f>VLOOKUP(A840,Main!$C$5:$I$37,7,0)</f>
        <v>Intermediate</v>
      </c>
    </row>
    <row r="841" spans="1:17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  <c r="P841" t="str">
        <f>VLOOKUP(A841,Main!$C$5:$E$37,3,0)</f>
        <v>Active User</v>
      </c>
      <c r="Q841" t="str">
        <f>VLOOKUP(A841,Main!$C$5:$I$37,7,0)</f>
        <v>Intermediate</v>
      </c>
    </row>
    <row r="842" spans="1:17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  <c r="P842" t="str">
        <f>VLOOKUP(A842,Main!$C$5:$E$37,3,0)</f>
        <v>Active User</v>
      </c>
      <c r="Q842" t="str">
        <f>VLOOKUP(A842,Main!$C$5:$I$37,7,0)</f>
        <v>Intermediate</v>
      </c>
    </row>
    <row r="843" spans="1:17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  <c r="P843" t="str">
        <f>VLOOKUP(A843,Main!$C$5:$E$37,3,0)</f>
        <v>Active User</v>
      </c>
      <c r="Q843" t="str">
        <f>VLOOKUP(A843,Main!$C$5:$I$37,7,0)</f>
        <v>Intermediate</v>
      </c>
    </row>
    <row r="844" spans="1:17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  <c r="P844" t="str">
        <f>VLOOKUP(A844,Main!$C$5:$E$37,3,0)</f>
        <v>Active User</v>
      </c>
      <c r="Q844" t="str">
        <f>VLOOKUP(A844,Main!$C$5:$I$37,7,0)</f>
        <v>Intermediate</v>
      </c>
    </row>
    <row r="845" spans="1:17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  <c r="P845" t="str">
        <f>VLOOKUP(A845,Main!$C$5:$E$37,3,0)</f>
        <v>Active User</v>
      </c>
      <c r="Q845" t="str">
        <f>VLOOKUP(A845,Main!$C$5:$I$37,7,0)</f>
        <v>Intermediate</v>
      </c>
    </row>
    <row r="846" spans="1:17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  <c r="P846" t="str">
        <f>VLOOKUP(A846,Main!$C$5:$E$37,3,0)</f>
        <v>Active User</v>
      </c>
      <c r="Q846" t="str">
        <f>VLOOKUP(A846,Main!$C$5:$I$37,7,0)</f>
        <v>Intermediate</v>
      </c>
    </row>
    <row r="847" spans="1:17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  <c r="P847" t="str">
        <f>VLOOKUP(A847,Main!$C$5:$E$37,3,0)</f>
        <v>Active User</v>
      </c>
      <c r="Q847" t="str">
        <f>VLOOKUP(A847,Main!$C$5:$I$37,7,0)</f>
        <v>Intermediate</v>
      </c>
    </row>
    <row r="848" spans="1:17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  <c r="P848" t="str">
        <f>VLOOKUP(A848,Main!$C$5:$E$37,3,0)</f>
        <v>Active User</v>
      </c>
      <c r="Q848" t="str">
        <f>VLOOKUP(A848,Main!$C$5:$I$37,7,0)</f>
        <v>Intermediate</v>
      </c>
    </row>
    <row r="849" spans="1:17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  <c r="P849" t="str">
        <f>VLOOKUP(A849,Main!$C$5:$E$37,3,0)</f>
        <v>Active User</v>
      </c>
      <c r="Q849" t="str">
        <f>VLOOKUP(A849,Main!$C$5:$I$37,7,0)</f>
        <v>Intermediate</v>
      </c>
    </row>
    <row r="850" spans="1:17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  <c r="P850" t="str">
        <f>VLOOKUP(A850,Main!$C$5:$E$37,3,0)</f>
        <v>Active User</v>
      </c>
      <c r="Q850" t="str">
        <f>VLOOKUP(A850,Main!$C$5:$I$37,7,0)</f>
        <v>Intermediate</v>
      </c>
    </row>
    <row r="851" spans="1:17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  <c r="P851" t="str">
        <f>VLOOKUP(A851,Main!$C$5:$E$37,3,0)</f>
        <v>Active User</v>
      </c>
      <c r="Q851" t="str">
        <f>VLOOKUP(A851,Main!$C$5:$I$37,7,0)</f>
        <v>Intermediate</v>
      </c>
    </row>
    <row r="852" spans="1:17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  <c r="P852" t="str">
        <f>VLOOKUP(A852,Main!$C$5:$E$37,3,0)</f>
        <v>Active User</v>
      </c>
      <c r="Q852" t="str">
        <f>VLOOKUP(A852,Main!$C$5:$I$37,7,0)</f>
        <v>Intermediate</v>
      </c>
    </row>
    <row r="853" spans="1:17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  <c r="P853" t="str">
        <f>VLOOKUP(A853,Main!$C$5:$E$37,3,0)</f>
        <v>Active User</v>
      </c>
      <c r="Q853" t="str">
        <f>VLOOKUP(A853,Main!$C$5:$I$37,7,0)</f>
        <v>Intermediate</v>
      </c>
    </row>
    <row r="854" spans="1:17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  <c r="P854" t="str">
        <f>VLOOKUP(A854,Main!$C$5:$E$37,3,0)</f>
        <v>Active User</v>
      </c>
      <c r="Q854" t="str">
        <f>VLOOKUP(A854,Main!$C$5:$I$37,7,0)</f>
        <v>Intermediate</v>
      </c>
    </row>
    <row r="855" spans="1:17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  <c r="P855" t="str">
        <f>VLOOKUP(A855,Main!$C$5:$E$37,3,0)</f>
        <v>Active User</v>
      </c>
      <c r="Q855" t="str">
        <f>VLOOKUP(A855,Main!$C$5:$I$37,7,0)</f>
        <v>Intermediate</v>
      </c>
    </row>
    <row r="856" spans="1:17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  <c r="P856" t="str">
        <f>VLOOKUP(A856,Main!$C$5:$E$37,3,0)</f>
        <v>Active User</v>
      </c>
      <c r="Q856" t="str">
        <f>VLOOKUP(A856,Main!$C$5:$I$37,7,0)</f>
        <v>Intermediate</v>
      </c>
    </row>
    <row r="857" spans="1:17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  <c r="P857" t="str">
        <f>VLOOKUP(A857,Main!$C$5:$E$37,3,0)</f>
        <v>Active User</v>
      </c>
      <c r="Q857" t="str">
        <f>VLOOKUP(A857,Main!$C$5:$I$37,7,0)</f>
        <v>Intermediate</v>
      </c>
    </row>
    <row r="858" spans="1:17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  <c r="P858" t="str">
        <f>VLOOKUP(A858,Main!$C$5:$E$37,3,0)</f>
        <v>Active User</v>
      </c>
      <c r="Q858" t="str">
        <f>VLOOKUP(A858,Main!$C$5:$I$37,7,0)</f>
        <v>Intermediate</v>
      </c>
    </row>
    <row r="859" spans="1:17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  <c r="P859" t="str">
        <f>VLOOKUP(A859,Main!$C$5:$E$37,3,0)</f>
        <v>Active User</v>
      </c>
      <c r="Q859" t="str">
        <f>VLOOKUP(A859,Main!$C$5:$I$37,7,0)</f>
        <v>Intermediate</v>
      </c>
    </row>
    <row r="860" spans="1:17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  <c r="P860" t="str">
        <f>VLOOKUP(A860,Main!$C$5:$E$37,3,0)</f>
        <v>Active User</v>
      </c>
      <c r="Q860" t="str">
        <f>VLOOKUP(A860,Main!$C$5:$I$37,7,0)</f>
        <v>Intermediate</v>
      </c>
    </row>
    <row r="861" spans="1:17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  <c r="P861" t="str">
        <f>VLOOKUP(A861,Main!$C$5:$E$37,3,0)</f>
        <v>Active User</v>
      </c>
      <c r="Q861" t="str">
        <f>VLOOKUP(A861,Main!$C$5:$I$37,7,0)</f>
        <v>Intermediate</v>
      </c>
    </row>
    <row r="862" spans="1:17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  <c r="P862" t="str">
        <f>VLOOKUP(A862,Main!$C$5:$E$37,3,0)</f>
        <v>Active User</v>
      </c>
      <c r="Q862" t="str">
        <f>VLOOKUP(A862,Main!$C$5:$I$37,7,0)</f>
        <v>Intermediate</v>
      </c>
    </row>
    <row r="863" spans="1:17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  <c r="P863" t="str">
        <f>VLOOKUP(A863,Main!$C$5:$E$37,3,0)</f>
        <v>Active User</v>
      </c>
      <c r="Q863" t="str">
        <f>VLOOKUP(A863,Main!$C$5:$I$37,7,0)</f>
        <v>Intermediate</v>
      </c>
    </row>
    <row r="864" spans="1:17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  <c r="P864" t="str">
        <f>VLOOKUP(A864,Main!$C$5:$E$37,3,0)</f>
        <v>Active User</v>
      </c>
      <c r="Q864" t="str">
        <f>VLOOKUP(A864,Main!$C$5:$I$37,7,0)</f>
        <v>Intermediate</v>
      </c>
    </row>
    <row r="865" spans="1:17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  <c r="P865" t="str">
        <f>VLOOKUP(A865,Main!$C$5:$E$37,3,0)</f>
        <v>Active User</v>
      </c>
      <c r="Q865" t="str">
        <f>VLOOKUP(A865,Main!$C$5:$I$37,7,0)</f>
        <v>Intermediate</v>
      </c>
    </row>
    <row r="866" spans="1:17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  <c r="P866" t="str">
        <f>VLOOKUP(A866,Main!$C$5:$E$37,3,0)</f>
        <v>Active User</v>
      </c>
      <c r="Q866" t="str">
        <f>VLOOKUP(A866,Main!$C$5:$I$37,7,0)</f>
        <v>Intermediate</v>
      </c>
    </row>
    <row r="867" spans="1:17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  <c r="P867" t="str">
        <f>VLOOKUP(A867,Main!$C$5:$E$37,3,0)</f>
        <v>Active User</v>
      </c>
      <c r="Q867" t="str">
        <f>VLOOKUP(A867,Main!$C$5:$I$37,7,0)</f>
        <v>Intermediate</v>
      </c>
    </row>
    <row r="868" spans="1:17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  <c r="P868" t="str">
        <f>VLOOKUP(A868,Main!$C$5:$E$37,3,0)</f>
        <v>Active User</v>
      </c>
      <c r="Q868" t="str">
        <f>VLOOKUP(A868,Main!$C$5:$I$37,7,0)</f>
        <v>Intermediate</v>
      </c>
    </row>
    <row r="869" spans="1:17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  <c r="P869" t="str">
        <f>VLOOKUP(A869,Main!$C$5:$E$37,3,0)</f>
        <v>Active User</v>
      </c>
      <c r="Q869" t="str">
        <f>VLOOKUP(A869,Main!$C$5:$I$37,7,0)</f>
        <v>Intermediate</v>
      </c>
    </row>
    <row r="870" spans="1:17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  <c r="P870" t="str">
        <f>VLOOKUP(A870,Main!$C$5:$E$37,3,0)</f>
        <v>Active User</v>
      </c>
      <c r="Q870" t="str">
        <f>VLOOKUP(A870,Main!$C$5:$I$37,7,0)</f>
        <v>Intermediate</v>
      </c>
    </row>
    <row r="871" spans="1:17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  <c r="P871" t="str">
        <f>VLOOKUP(A871,Main!$C$5:$E$37,3,0)</f>
        <v>Active User</v>
      </c>
      <c r="Q871" t="str">
        <f>VLOOKUP(A871,Main!$C$5:$I$37,7,0)</f>
        <v>Intermediate</v>
      </c>
    </row>
    <row r="872" spans="1:17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  <c r="P872" t="str">
        <f>VLOOKUP(A872,Main!$C$5:$E$37,3,0)</f>
        <v>Active User</v>
      </c>
      <c r="Q872" t="str">
        <f>VLOOKUP(A872,Main!$C$5:$I$37,7,0)</f>
        <v>Intermediate</v>
      </c>
    </row>
    <row r="873" spans="1:17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  <c r="P873" t="str">
        <f>VLOOKUP(A873,Main!$C$5:$E$37,3,0)</f>
        <v>Active User</v>
      </c>
      <c r="Q873" t="str">
        <f>VLOOKUP(A873,Main!$C$5:$I$37,7,0)</f>
        <v>Intermediate</v>
      </c>
    </row>
    <row r="874" spans="1:17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  <c r="P874" t="str">
        <f>VLOOKUP(A874,Main!$C$5:$E$37,3,0)</f>
        <v>Active User</v>
      </c>
      <c r="Q874" t="str">
        <f>VLOOKUP(A874,Main!$C$5:$I$37,7,0)</f>
        <v>Intermediate</v>
      </c>
    </row>
    <row r="875" spans="1:17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  <c r="P875" t="str">
        <f>VLOOKUP(A875,Main!$C$5:$E$37,3,0)</f>
        <v>Active User</v>
      </c>
      <c r="Q875" t="str">
        <f>VLOOKUP(A875,Main!$C$5:$I$37,7,0)</f>
        <v>Intermediate</v>
      </c>
    </row>
    <row r="876" spans="1:17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  <c r="P876" t="str">
        <f>VLOOKUP(A876,Main!$C$5:$E$37,3,0)</f>
        <v>Active User</v>
      </c>
      <c r="Q876" t="str">
        <f>VLOOKUP(A876,Main!$C$5:$I$37,7,0)</f>
        <v>Intermediate</v>
      </c>
    </row>
    <row r="877" spans="1:17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  <c r="P877" t="str">
        <f>VLOOKUP(A877,Main!$C$5:$E$37,3,0)</f>
        <v>Active User</v>
      </c>
      <c r="Q877" t="str">
        <f>VLOOKUP(A877,Main!$C$5:$I$37,7,0)</f>
        <v>Intermediate</v>
      </c>
    </row>
    <row r="878" spans="1:17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  <c r="P878" t="str">
        <f>VLOOKUP(A878,Main!$C$5:$E$37,3,0)</f>
        <v>Active User</v>
      </c>
      <c r="Q878" t="str">
        <f>VLOOKUP(A878,Main!$C$5:$I$37,7,0)</f>
        <v>Intermediate</v>
      </c>
    </row>
    <row r="879" spans="1:17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  <c r="P879" t="str">
        <f>VLOOKUP(A879,Main!$C$5:$E$37,3,0)</f>
        <v>Active User</v>
      </c>
      <c r="Q879" t="str">
        <f>VLOOKUP(A879,Main!$C$5:$I$37,7,0)</f>
        <v>Intermediate</v>
      </c>
    </row>
    <row r="880" spans="1:17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  <c r="P880" t="str">
        <f>VLOOKUP(A880,Main!$C$5:$E$37,3,0)</f>
        <v>Active User</v>
      </c>
      <c r="Q880" t="str">
        <f>VLOOKUP(A880,Main!$C$5:$I$37,7,0)</f>
        <v>Intermediate</v>
      </c>
    </row>
    <row r="881" spans="1:17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  <c r="P881" t="str">
        <f>VLOOKUP(A881,Main!$C$5:$E$37,3,0)</f>
        <v>Active User</v>
      </c>
      <c r="Q881" t="str">
        <f>VLOOKUP(A881,Main!$C$5:$I$37,7,0)</f>
        <v>Intermediate</v>
      </c>
    </row>
    <row r="882" spans="1:17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  <c r="P882" t="str">
        <f>VLOOKUP(A882,Main!$C$5:$E$37,3,0)</f>
        <v>Active User</v>
      </c>
      <c r="Q882" t="str">
        <f>VLOOKUP(A882,Main!$C$5:$I$37,7,0)</f>
        <v>Beginner</v>
      </c>
    </row>
    <row r="883" spans="1:17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  <c r="P883" t="str">
        <f>VLOOKUP(A883,Main!$C$5:$E$37,3,0)</f>
        <v>Active User</v>
      </c>
      <c r="Q883" t="str">
        <f>VLOOKUP(A883,Main!$C$5:$I$37,7,0)</f>
        <v>Beginner</v>
      </c>
    </row>
    <row r="884" spans="1:17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  <c r="P884" t="str">
        <f>VLOOKUP(A884,Main!$C$5:$E$37,3,0)</f>
        <v>Active User</v>
      </c>
      <c r="Q884" t="str">
        <f>VLOOKUP(A884,Main!$C$5:$I$37,7,0)</f>
        <v>Beginner</v>
      </c>
    </row>
    <row r="885" spans="1:17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  <c r="P885" t="str">
        <f>VLOOKUP(A885,Main!$C$5:$E$37,3,0)</f>
        <v>Active User</v>
      </c>
      <c r="Q885" t="str">
        <f>VLOOKUP(A885,Main!$C$5:$I$37,7,0)</f>
        <v>Beginner</v>
      </c>
    </row>
    <row r="886" spans="1:17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  <c r="P886" t="str">
        <f>VLOOKUP(A886,Main!$C$5:$E$37,3,0)</f>
        <v>Active User</v>
      </c>
      <c r="Q886" t="str">
        <f>VLOOKUP(A886,Main!$C$5:$I$37,7,0)</f>
        <v>Beginner</v>
      </c>
    </row>
    <row r="887" spans="1:17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  <c r="P887" t="str">
        <f>VLOOKUP(A887,Main!$C$5:$E$37,3,0)</f>
        <v>Active User</v>
      </c>
      <c r="Q887" t="str">
        <f>VLOOKUP(A887,Main!$C$5:$I$37,7,0)</f>
        <v>Beginner</v>
      </c>
    </row>
    <row r="888" spans="1:17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  <c r="P888" t="str">
        <f>VLOOKUP(A888,Main!$C$5:$E$37,3,0)</f>
        <v>Active User</v>
      </c>
      <c r="Q888" t="str">
        <f>VLOOKUP(A888,Main!$C$5:$I$37,7,0)</f>
        <v>Beginner</v>
      </c>
    </row>
    <row r="889" spans="1:17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  <c r="P889" t="str">
        <f>VLOOKUP(A889,Main!$C$5:$E$37,3,0)</f>
        <v>Active User</v>
      </c>
      <c r="Q889" t="str">
        <f>VLOOKUP(A889,Main!$C$5:$I$37,7,0)</f>
        <v>Beginner</v>
      </c>
    </row>
    <row r="890" spans="1:17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  <c r="P890" t="str">
        <f>VLOOKUP(A890,Main!$C$5:$E$37,3,0)</f>
        <v>Active User</v>
      </c>
      <c r="Q890" t="str">
        <f>VLOOKUP(A890,Main!$C$5:$I$37,7,0)</f>
        <v>Beginner</v>
      </c>
    </row>
    <row r="891" spans="1:17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  <c r="P891" t="str">
        <f>VLOOKUP(A891,Main!$C$5:$E$37,3,0)</f>
        <v>Active User</v>
      </c>
      <c r="Q891" t="str">
        <f>VLOOKUP(A891,Main!$C$5:$I$37,7,0)</f>
        <v>Beginner</v>
      </c>
    </row>
    <row r="892" spans="1:17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  <c r="P892" t="str">
        <f>VLOOKUP(A892,Main!$C$5:$E$37,3,0)</f>
        <v>Active User</v>
      </c>
      <c r="Q892" t="str">
        <f>VLOOKUP(A892,Main!$C$5:$I$37,7,0)</f>
        <v>Beginner</v>
      </c>
    </row>
    <row r="893" spans="1:17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  <c r="P893" t="str">
        <f>VLOOKUP(A893,Main!$C$5:$E$37,3,0)</f>
        <v>Active User</v>
      </c>
      <c r="Q893" t="str">
        <f>VLOOKUP(A893,Main!$C$5:$I$37,7,0)</f>
        <v>Beginner</v>
      </c>
    </row>
    <row r="894" spans="1:17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  <c r="P894" t="str">
        <f>VLOOKUP(A894,Main!$C$5:$E$37,3,0)</f>
        <v>Active User</v>
      </c>
      <c r="Q894" t="str">
        <f>VLOOKUP(A894,Main!$C$5:$I$37,7,0)</f>
        <v>Beginner</v>
      </c>
    </row>
    <row r="895" spans="1:17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  <c r="P895" t="str">
        <f>VLOOKUP(A895,Main!$C$5:$E$37,3,0)</f>
        <v>Active User</v>
      </c>
      <c r="Q895" t="str">
        <f>VLOOKUP(A895,Main!$C$5:$I$37,7,0)</f>
        <v>Beginner</v>
      </c>
    </row>
    <row r="896" spans="1:17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  <c r="P896" t="str">
        <f>VLOOKUP(A896,Main!$C$5:$E$37,3,0)</f>
        <v>Active User</v>
      </c>
      <c r="Q896" t="str">
        <f>VLOOKUP(A896,Main!$C$5:$I$37,7,0)</f>
        <v>Beginner</v>
      </c>
    </row>
    <row r="897" spans="1:17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  <c r="P897" t="str">
        <f>VLOOKUP(A897,Main!$C$5:$E$37,3,0)</f>
        <v>Active User</v>
      </c>
      <c r="Q897" t="str">
        <f>VLOOKUP(A897,Main!$C$5:$I$37,7,0)</f>
        <v>Beginner</v>
      </c>
    </row>
    <row r="898" spans="1:17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  <c r="P898" t="str">
        <f>VLOOKUP(A898,Main!$C$5:$E$37,3,0)</f>
        <v>Active User</v>
      </c>
      <c r="Q898" t="str">
        <f>VLOOKUP(A898,Main!$C$5:$I$37,7,0)</f>
        <v>Beginner</v>
      </c>
    </row>
    <row r="899" spans="1:17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  <c r="P899" t="str">
        <f>VLOOKUP(A899,Main!$C$5:$E$37,3,0)</f>
        <v>Active User</v>
      </c>
      <c r="Q899" t="str">
        <f>VLOOKUP(A899,Main!$C$5:$I$37,7,0)</f>
        <v>Beginner</v>
      </c>
    </row>
    <row r="900" spans="1:17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  <c r="P900" t="str">
        <f>VLOOKUP(A900,Main!$C$5:$E$37,3,0)</f>
        <v>Active User</v>
      </c>
      <c r="Q900" t="str">
        <f>VLOOKUP(A900,Main!$C$5:$I$37,7,0)</f>
        <v>Beginner</v>
      </c>
    </row>
    <row r="901" spans="1:17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  <c r="P901" t="str">
        <f>VLOOKUP(A901,Main!$C$5:$E$37,3,0)</f>
        <v>Active User</v>
      </c>
      <c r="Q901" t="str">
        <f>VLOOKUP(A901,Main!$C$5:$I$37,7,0)</f>
        <v>Beginner</v>
      </c>
    </row>
    <row r="902" spans="1:17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  <c r="P902" t="str">
        <f>VLOOKUP(A902,Main!$C$5:$E$37,3,0)</f>
        <v>Active User</v>
      </c>
      <c r="Q902" t="str">
        <f>VLOOKUP(A902,Main!$C$5:$I$37,7,0)</f>
        <v>Beginner</v>
      </c>
    </row>
    <row r="903" spans="1:17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  <c r="P903" t="str">
        <f>VLOOKUP(A903,Main!$C$5:$E$37,3,0)</f>
        <v>Active User</v>
      </c>
      <c r="Q903" t="str">
        <f>VLOOKUP(A903,Main!$C$5:$I$37,7,0)</f>
        <v>Beginner</v>
      </c>
    </row>
    <row r="904" spans="1:17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  <c r="P904" t="str">
        <f>VLOOKUP(A904,Main!$C$5:$E$37,3,0)</f>
        <v>Active User</v>
      </c>
      <c r="Q904" t="str">
        <f>VLOOKUP(A904,Main!$C$5:$I$37,7,0)</f>
        <v>Beginner</v>
      </c>
    </row>
    <row r="905" spans="1:17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  <c r="P905" t="str">
        <f>VLOOKUP(A905,Main!$C$5:$E$37,3,0)</f>
        <v>Active User</v>
      </c>
      <c r="Q905" t="str">
        <f>VLOOKUP(A905,Main!$C$5:$I$37,7,0)</f>
        <v>Beginner</v>
      </c>
    </row>
    <row r="906" spans="1:17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  <c r="P906" t="str">
        <f>VLOOKUP(A906,Main!$C$5:$E$37,3,0)</f>
        <v>Active User</v>
      </c>
      <c r="Q906" t="str">
        <f>VLOOKUP(A906,Main!$C$5:$I$37,7,0)</f>
        <v>Beginner</v>
      </c>
    </row>
    <row r="907" spans="1:17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  <c r="P907" t="str">
        <f>VLOOKUP(A907,Main!$C$5:$E$37,3,0)</f>
        <v>Active User</v>
      </c>
      <c r="Q907" t="str">
        <f>VLOOKUP(A907,Main!$C$5:$I$37,7,0)</f>
        <v>Beginner</v>
      </c>
    </row>
    <row r="908" spans="1:17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  <c r="P908" t="str">
        <f>VLOOKUP(A908,Main!$C$5:$E$37,3,0)</f>
        <v>Active User</v>
      </c>
      <c r="Q908" t="str">
        <f>VLOOKUP(A908,Main!$C$5:$I$37,7,0)</f>
        <v>Beginner</v>
      </c>
    </row>
    <row r="909" spans="1:17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  <c r="P909" t="str">
        <f>VLOOKUP(A909,Main!$C$5:$E$37,3,0)</f>
        <v>Active User</v>
      </c>
      <c r="Q909" t="str">
        <f>VLOOKUP(A909,Main!$C$5:$I$37,7,0)</f>
        <v>Beginner</v>
      </c>
    </row>
    <row r="910" spans="1:17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  <c r="P910" t="str">
        <f>VLOOKUP(A910,Main!$C$5:$E$37,3,0)</f>
        <v>Active User</v>
      </c>
      <c r="Q910" t="str">
        <f>VLOOKUP(A910,Main!$C$5:$I$37,7,0)</f>
        <v>Beginner</v>
      </c>
    </row>
    <row r="911" spans="1:17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  <c r="P911" t="str">
        <f>VLOOKUP(A911,Main!$C$5:$E$37,3,0)</f>
        <v>Active User</v>
      </c>
      <c r="Q911" t="str">
        <f>VLOOKUP(A911,Main!$C$5:$I$37,7,0)</f>
        <v>Pro</v>
      </c>
    </row>
    <row r="912" spans="1:17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  <c r="P912" t="str">
        <f>VLOOKUP(A912,Main!$C$5:$E$37,3,0)</f>
        <v>Active User</v>
      </c>
      <c r="Q912" t="str">
        <f>VLOOKUP(A912,Main!$C$5:$I$37,7,0)</f>
        <v>Pro</v>
      </c>
    </row>
    <row r="913" spans="1:17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  <c r="P913" t="str">
        <f>VLOOKUP(A913,Main!$C$5:$E$37,3,0)</f>
        <v>Active User</v>
      </c>
      <c r="Q913" t="str">
        <f>VLOOKUP(A913,Main!$C$5:$I$37,7,0)</f>
        <v>Pro</v>
      </c>
    </row>
    <row r="914" spans="1:17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  <c r="P914" t="str">
        <f>VLOOKUP(A914,Main!$C$5:$E$37,3,0)</f>
        <v>Active User</v>
      </c>
      <c r="Q914" t="str">
        <f>VLOOKUP(A914,Main!$C$5:$I$37,7,0)</f>
        <v>Pro</v>
      </c>
    </row>
    <row r="915" spans="1:17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  <c r="P915" t="str">
        <f>VLOOKUP(A915,Main!$C$5:$E$37,3,0)</f>
        <v>Active User</v>
      </c>
      <c r="Q915" t="str">
        <f>VLOOKUP(A915,Main!$C$5:$I$37,7,0)</f>
        <v>Pro</v>
      </c>
    </row>
    <row r="916" spans="1:17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  <c r="P916" t="str">
        <f>VLOOKUP(A916,Main!$C$5:$E$37,3,0)</f>
        <v>Active User</v>
      </c>
      <c r="Q916" t="str">
        <f>VLOOKUP(A916,Main!$C$5:$I$37,7,0)</f>
        <v>Pro</v>
      </c>
    </row>
    <row r="917" spans="1:17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  <c r="P917" t="str">
        <f>VLOOKUP(A917,Main!$C$5:$E$37,3,0)</f>
        <v>Active User</v>
      </c>
      <c r="Q917" t="str">
        <f>VLOOKUP(A917,Main!$C$5:$I$37,7,0)</f>
        <v>Pro</v>
      </c>
    </row>
    <row r="918" spans="1:17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  <c r="P918" t="str">
        <f>VLOOKUP(A918,Main!$C$5:$E$37,3,0)</f>
        <v>Active User</v>
      </c>
      <c r="Q918" t="str">
        <f>VLOOKUP(A918,Main!$C$5:$I$37,7,0)</f>
        <v>Pro</v>
      </c>
    </row>
    <row r="919" spans="1:17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  <c r="P919" t="str">
        <f>VLOOKUP(A919,Main!$C$5:$E$37,3,0)</f>
        <v>Active User</v>
      </c>
      <c r="Q919" t="str">
        <f>VLOOKUP(A919,Main!$C$5:$I$37,7,0)</f>
        <v>Pro</v>
      </c>
    </row>
    <row r="920" spans="1:17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  <c r="P920" t="str">
        <f>VLOOKUP(A920,Main!$C$5:$E$37,3,0)</f>
        <v>Active User</v>
      </c>
      <c r="Q920" t="str">
        <f>VLOOKUP(A920,Main!$C$5:$I$37,7,0)</f>
        <v>Pro</v>
      </c>
    </row>
    <row r="921" spans="1:17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  <c r="P921" t="str">
        <f>VLOOKUP(A921,Main!$C$5:$E$37,3,0)</f>
        <v>Active User</v>
      </c>
      <c r="Q921" t="str">
        <f>VLOOKUP(A921,Main!$C$5:$I$37,7,0)</f>
        <v>Pro</v>
      </c>
    </row>
    <row r="922" spans="1:17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  <c r="P922" t="str">
        <f>VLOOKUP(A922,Main!$C$5:$E$37,3,0)</f>
        <v>Active User</v>
      </c>
      <c r="Q922" t="str">
        <f>VLOOKUP(A922,Main!$C$5:$I$37,7,0)</f>
        <v>Pro</v>
      </c>
    </row>
    <row r="923" spans="1:17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  <c r="P923" t="str">
        <f>VLOOKUP(A923,Main!$C$5:$E$37,3,0)</f>
        <v>Active User</v>
      </c>
      <c r="Q923" t="str">
        <f>VLOOKUP(A923,Main!$C$5:$I$37,7,0)</f>
        <v>Pro</v>
      </c>
    </row>
    <row r="924" spans="1:17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  <c r="P924" t="str">
        <f>VLOOKUP(A924,Main!$C$5:$E$37,3,0)</f>
        <v>Active User</v>
      </c>
      <c r="Q924" t="str">
        <f>VLOOKUP(A924,Main!$C$5:$I$37,7,0)</f>
        <v>Pro</v>
      </c>
    </row>
    <row r="925" spans="1:17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  <c r="P925" t="str">
        <f>VLOOKUP(A925,Main!$C$5:$E$37,3,0)</f>
        <v>Active User</v>
      </c>
      <c r="Q925" t="str">
        <f>VLOOKUP(A925,Main!$C$5:$I$37,7,0)</f>
        <v>Pro</v>
      </c>
    </row>
    <row r="926" spans="1:17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  <c r="P926" t="str">
        <f>VLOOKUP(A926,Main!$C$5:$E$37,3,0)</f>
        <v>Active User</v>
      </c>
      <c r="Q926" t="str">
        <f>VLOOKUP(A926,Main!$C$5:$I$37,7,0)</f>
        <v>Pro</v>
      </c>
    </row>
    <row r="927" spans="1:17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  <c r="P927" t="str">
        <f>VLOOKUP(A927,Main!$C$5:$E$37,3,0)</f>
        <v>Active User</v>
      </c>
      <c r="Q927" t="str">
        <f>VLOOKUP(A927,Main!$C$5:$I$37,7,0)</f>
        <v>Pro</v>
      </c>
    </row>
    <row r="928" spans="1:17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  <c r="P928" t="str">
        <f>VLOOKUP(A928,Main!$C$5:$E$37,3,0)</f>
        <v>Active User</v>
      </c>
      <c r="Q928" t="str">
        <f>VLOOKUP(A928,Main!$C$5:$I$37,7,0)</f>
        <v>Pro</v>
      </c>
    </row>
    <row r="929" spans="1:17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  <c r="P929" t="str">
        <f>VLOOKUP(A929,Main!$C$5:$E$37,3,0)</f>
        <v>Active User</v>
      </c>
      <c r="Q929" t="str">
        <f>VLOOKUP(A929,Main!$C$5:$I$37,7,0)</f>
        <v>Pro</v>
      </c>
    </row>
    <row r="930" spans="1:17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  <c r="P930" t="str">
        <f>VLOOKUP(A930,Main!$C$5:$E$37,3,0)</f>
        <v>Active User</v>
      </c>
      <c r="Q930" t="str">
        <f>VLOOKUP(A930,Main!$C$5:$I$37,7,0)</f>
        <v>Pro</v>
      </c>
    </row>
    <row r="931" spans="1:17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  <c r="P931" t="str">
        <f>VLOOKUP(A931,Main!$C$5:$E$37,3,0)</f>
        <v>Active User</v>
      </c>
      <c r="Q931" t="str">
        <f>VLOOKUP(A931,Main!$C$5:$I$37,7,0)</f>
        <v>Pro</v>
      </c>
    </row>
    <row r="932" spans="1:17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  <c r="P932" t="str">
        <f>VLOOKUP(A932,Main!$C$5:$E$37,3,0)</f>
        <v>Active User</v>
      </c>
      <c r="Q932" t="str">
        <f>VLOOKUP(A932,Main!$C$5:$I$37,7,0)</f>
        <v>Pro</v>
      </c>
    </row>
    <row r="933" spans="1:17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  <c r="P933" t="str">
        <f>VLOOKUP(A933,Main!$C$5:$E$37,3,0)</f>
        <v>Active User</v>
      </c>
      <c r="Q933" t="str">
        <f>VLOOKUP(A933,Main!$C$5:$I$37,7,0)</f>
        <v>Pro</v>
      </c>
    </row>
    <row r="934" spans="1:17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  <c r="P934" t="str">
        <f>VLOOKUP(A934,Main!$C$5:$E$37,3,0)</f>
        <v>Active User</v>
      </c>
      <c r="Q934" t="str">
        <f>VLOOKUP(A934,Main!$C$5:$I$37,7,0)</f>
        <v>Pro</v>
      </c>
    </row>
    <row r="935" spans="1:17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  <c r="P935" t="str">
        <f>VLOOKUP(A935,Main!$C$5:$E$37,3,0)</f>
        <v>Active User</v>
      </c>
      <c r="Q935" t="str">
        <f>VLOOKUP(A935,Main!$C$5:$I$37,7,0)</f>
        <v>Pro</v>
      </c>
    </row>
    <row r="936" spans="1:17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  <c r="P936" t="str">
        <f>VLOOKUP(A936,Main!$C$5:$E$37,3,0)</f>
        <v>Active User</v>
      </c>
      <c r="Q936" t="str">
        <f>VLOOKUP(A936,Main!$C$5:$I$37,7,0)</f>
        <v>Pro</v>
      </c>
    </row>
    <row r="937" spans="1:17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  <c r="P937" t="str">
        <f>VLOOKUP(A937,Main!$C$5:$E$37,3,0)</f>
        <v>Active User</v>
      </c>
      <c r="Q937" t="str">
        <f>VLOOKUP(A937,Main!$C$5:$I$37,7,0)</f>
        <v>Pro</v>
      </c>
    </row>
    <row r="938" spans="1:17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  <c r="P938" t="str">
        <f>VLOOKUP(A938,Main!$C$5:$E$37,3,0)</f>
        <v>Active User</v>
      </c>
      <c r="Q938" t="str">
        <f>VLOOKUP(A938,Main!$C$5:$I$37,7,0)</f>
        <v>Pro</v>
      </c>
    </row>
    <row r="939" spans="1:17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  <c r="P939" t="str">
        <f>VLOOKUP(A939,Main!$C$5:$E$37,3,0)</f>
        <v>Active User</v>
      </c>
      <c r="Q939" t="str">
        <f>VLOOKUP(A939,Main!$C$5:$I$37,7,0)</f>
        <v>Pro</v>
      </c>
    </row>
    <row r="940" spans="1:17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  <c r="P940" t="str">
        <f>VLOOKUP(A940,Main!$C$5:$E$37,3,0)</f>
        <v>Active User</v>
      </c>
      <c r="Q940" t="str">
        <f>VLOOKUP(A940,Main!$C$5:$I$37,7,0)</f>
        <v>Pro</v>
      </c>
    </row>
    <row r="941" spans="1:17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  <c r="P941" t="str">
        <f>VLOOKUP(A941,Main!$C$5:$E$37,3,0)</f>
        <v>Active User</v>
      </c>
      <c r="Q941" t="str">
        <f>VLOOKUP(A941,Main!$C$5:$I$37,7,0)</f>
        <v>Pro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43A8-FC9D-4FB6-83CA-CDE68B9708D6}">
  <dimension ref="A2:I39"/>
  <sheetViews>
    <sheetView workbookViewId="0">
      <selection activeCell="N5" sqref="N5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9.33203125" bestFit="1" customWidth="1"/>
    <col min="4" max="4" width="13.6640625" bestFit="1" customWidth="1"/>
    <col min="5" max="5" width="10.77734375" bestFit="1" customWidth="1"/>
    <col min="7" max="7" width="10.44140625" bestFit="1" customWidth="1"/>
    <col min="8" max="8" width="9.33203125" bestFit="1" customWidth="1"/>
    <col min="9" max="9" width="13.6640625" bestFit="1" customWidth="1"/>
  </cols>
  <sheetData>
    <row r="2" spans="1:9" ht="15" thickBot="1" x14ac:dyDescent="0.35"/>
    <row r="3" spans="1:9" ht="15.6" thickTop="1" thickBot="1" x14ac:dyDescent="0.35">
      <c r="A3" s="25" t="s">
        <v>73</v>
      </c>
      <c r="B3" s="25" t="s">
        <v>37</v>
      </c>
      <c r="C3" s="25"/>
      <c r="D3" s="25"/>
      <c r="E3" s="25"/>
    </row>
    <row r="4" spans="1:9" ht="15.6" thickTop="1" thickBot="1" x14ac:dyDescent="0.35">
      <c r="A4" s="25" t="s">
        <v>83</v>
      </c>
      <c r="B4" s="25" t="s">
        <v>70</v>
      </c>
      <c r="C4" s="25" t="s">
        <v>71</v>
      </c>
      <c r="D4" s="25" t="s">
        <v>72</v>
      </c>
      <c r="E4" s="25" t="s">
        <v>34</v>
      </c>
      <c r="G4" s="27" t="s">
        <v>70</v>
      </c>
      <c r="H4" s="27" t="s">
        <v>71</v>
      </c>
      <c r="I4" s="27" t="s">
        <v>72</v>
      </c>
    </row>
    <row r="5" spans="1:9" ht="15.6" thickTop="1" thickBot="1" x14ac:dyDescent="0.35">
      <c r="A5" s="26">
        <v>1503960366</v>
      </c>
      <c r="B5" s="22">
        <v>1</v>
      </c>
      <c r="C5" s="22"/>
      <c r="D5" s="22"/>
      <c r="E5" s="22">
        <v>1</v>
      </c>
      <c r="G5" s="28">
        <v>29</v>
      </c>
      <c r="H5" s="28">
        <v>1</v>
      </c>
      <c r="I5" s="28">
        <v>3</v>
      </c>
    </row>
    <row r="6" spans="1:9" ht="15.6" thickTop="1" thickBot="1" x14ac:dyDescent="0.35">
      <c r="A6" s="26">
        <v>1624580081</v>
      </c>
      <c r="B6" s="22">
        <v>1</v>
      </c>
      <c r="C6" s="22"/>
      <c r="D6" s="22"/>
      <c r="E6" s="22">
        <v>1</v>
      </c>
    </row>
    <row r="7" spans="1:9" ht="15.6" thickTop="1" thickBot="1" x14ac:dyDescent="0.35">
      <c r="A7" s="26">
        <v>1644430081</v>
      </c>
      <c r="B7" s="22">
        <v>1</v>
      </c>
      <c r="C7" s="22"/>
      <c r="D7" s="22"/>
      <c r="E7" s="22">
        <v>1</v>
      </c>
    </row>
    <row r="8" spans="1:9" ht="15.6" thickTop="1" thickBot="1" x14ac:dyDescent="0.35">
      <c r="A8" s="26">
        <v>1844505072</v>
      </c>
      <c r="B8" s="22">
        <v>1</v>
      </c>
      <c r="C8" s="22"/>
      <c r="D8" s="22"/>
      <c r="E8" s="22">
        <v>1</v>
      </c>
    </row>
    <row r="9" spans="1:9" ht="15.6" thickTop="1" thickBot="1" x14ac:dyDescent="0.35">
      <c r="A9" s="26">
        <v>1927972279</v>
      </c>
      <c r="B9" s="22">
        <v>1</v>
      </c>
      <c r="C9" s="22"/>
      <c r="D9" s="22"/>
      <c r="E9" s="22">
        <v>1</v>
      </c>
    </row>
    <row r="10" spans="1:9" ht="15.6" thickTop="1" thickBot="1" x14ac:dyDescent="0.35">
      <c r="A10" s="26">
        <v>2022484408</v>
      </c>
      <c r="B10" s="22">
        <v>1</v>
      </c>
      <c r="C10" s="22"/>
      <c r="D10" s="22"/>
      <c r="E10" s="22">
        <v>1</v>
      </c>
    </row>
    <row r="11" spans="1:9" ht="15.6" thickTop="1" thickBot="1" x14ac:dyDescent="0.35">
      <c r="A11" s="26">
        <v>2026352035</v>
      </c>
      <c r="B11" s="22">
        <v>1</v>
      </c>
      <c r="C11" s="22"/>
      <c r="D11" s="22"/>
      <c r="E11" s="22">
        <v>1</v>
      </c>
    </row>
    <row r="12" spans="1:9" ht="15.6" thickTop="1" thickBot="1" x14ac:dyDescent="0.35">
      <c r="A12" s="26">
        <v>2320127002</v>
      </c>
      <c r="B12" s="22">
        <v>1</v>
      </c>
      <c r="C12" s="22"/>
      <c r="D12" s="22"/>
      <c r="E12" s="22">
        <v>1</v>
      </c>
    </row>
    <row r="13" spans="1:9" ht="15.6" thickTop="1" thickBot="1" x14ac:dyDescent="0.35">
      <c r="A13" s="26">
        <v>2347167796</v>
      </c>
      <c r="B13" s="22"/>
      <c r="C13" s="22"/>
      <c r="D13" s="22">
        <v>1</v>
      </c>
      <c r="E13" s="22">
        <v>1</v>
      </c>
    </row>
    <row r="14" spans="1:9" ht="15.6" thickTop="1" thickBot="1" x14ac:dyDescent="0.35">
      <c r="A14" s="26">
        <v>2873212765</v>
      </c>
      <c r="B14" s="22">
        <v>1</v>
      </c>
      <c r="C14" s="22"/>
      <c r="D14" s="22"/>
      <c r="E14" s="22">
        <v>1</v>
      </c>
    </row>
    <row r="15" spans="1:9" ht="15.6" thickTop="1" thickBot="1" x14ac:dyDescent="0.35">
      <c r="A15" s="26">
        <v>3372868164</v>
      </c>
      <c r="B15" s="22"/>
      <c r="C15" s="22"/>
      <c r="D15" s="22">
        <v>1</v>
      </c>
      <c r="E15" s="22">
        <v>1</v>
      </c>
    </row>
    <row r="16" spans="1:9" ht="15.6" thickTop="1" thickBot="1" x14ac:dyDescent="0.35">
      <c r="A16" s="26">
        <v>3977333714</v>
      </c>
      <c r="B16" s="22">
        <v>1</v>
      </c>
      <c r="C16" s="22"/>
      <c r="D16" s="22"/>
      <c r="E16" s="22">
        <v>1</v>
      </c>
    </row>
    <row r="17" spans="1:5" ht="15.6" thickTop="1" thickBot="1" x14ac:dyDescent="0.35">
      <c r="A17" s="26">
        <v>4020332650</v>
      </c>
      <c r="B17" s="22">
        <v>1</v>
      </c>
      <c r="C17" s="22"/>
      <c r="D17" s="22"/>
      <c r="E17" s="22">
        <v>1</v>
      </c>
    </row>
    <row r="18" spans="1:5" ht="15.6" thickTop="1" thickBot="1" x14ac:dyDescent="0.35">
      <c r="A18" s="26">
        <v>4057192912</v>
      </c>
      <c r="B18" s="22"/>
      <c r="C18" s="22">
        <v>1</v>
      </c>
      <c r="D18" s="22"/>
      <c r="E18" s="22">
        <v>1</v>
      </c>
    </row>
    <row r="19" spans="1:5" ht="15.6" thickTop="1" thickBot="1" x14ac:dyDescent="0.35">
      <c r="A19" s="26">
        <v>4319703577</v>
      </c>
      <c r="B19" s="22">
        <v>1</v>
      </c>
      <c r="C19" s="22"/>
      <c r="D19" s="22"/>
      <c r="E19" s="22">
        <v>1</v>
      </c>
    </row>
    <row r="20" spans="1:5" ht="15.6" thickTop="1" thickBot="1" x14ac:dyDescent="0.35">
      <c r="A20" s="26">
        <v>4388161847</v>
      </c>
      <c r="B20" s="22">
        <v>1</v>
      </c>
      <c r="C20" s="22"/>
      <c r="D20" s="22"/>
      <c r="E20" s="22">
        <v>1</v>
      </c>
    </row>
    <row r="21" spans="1:5" ht="15.6" thickTop="1" thickBot="1" x14ac:dyDescent="0.35">
      <c r="A21" s="26">
        <v>4445114986</v>
      </c>
      <c r="B21" s="22">
        <v>1</v>
      </c>
      <c r="C21" s="22"/>
      <c r="D21" s="22"/>
      <c r="E21" s="22">
        <v>1</v>
      </c>
    </row>
    <row r="22" spans="1:5" ht="15.6" thickTop="1" thickBot="1" x14ac:dyDescent="0.35">
      <c r="A22" s="26">
        <v>4558609924</v>
      </c>
      <c r="B22" s="22">
        <v>1</v>
      </c>
      <c r="C22" s="22"/>
      <c r="D22" s="22"/>
      <c r="E22" s="22">
        <v>1</v>
      </c>
    </row>
    <row r="23" spans="1:5" ht="15.6" thickTop="1" thickBot="1" x14ac:dyDescent="0.35">
      <c r="A23" s="26">
        <v>4702921684</v>
      </c>
      <c r="B23" s="22">
        <v>1</v>
      </c>
      <c r="C23" s="22"/>
      <c r="D23" s="22"/>
      <c r="E23" s="22">
        <v>1</v>
      </c>
    </row>
    <row r="24" spans="1:5" ht="15.6" thickTop="1" thickBot="1" x14ac:dyDescent="0.35">
      <c r="A24" s="26">
        <v>5553957443</v>
      </c>
      <c r="B24" s="22">
        <v>1</v>
      </c>
      <c r="C24" s="22"/>
      <c r="D24" s="22"/>
      <c r="E24" s="22">
        <v>1</v>
      </c>
    </row>
    <row r="25" spans="1:5" ht="15.6" thickTop="1" thickBot="1" x14ac:dyDescent="0.35">
      <c r="A25" s="26">
        <v>5577150313</v>
      </c>
      <c r="B25" s="22">
        <v>1</v>
      </c>
      <c r="C25" s="22"/>
      <c r="D25" s="22"/>
      <c r="E25" s="22">
        <v>1</v>
      </c>
    </row>
    <row r="26" spans="1:5" ht="15.6" thickTop="1" thickBot="1" x14ac:dyDescent="0.35">
      <c r="A26" s="26">
        <v>6117666160</v>
      </c>
      <c r="B26" s="22">
        <v>1</v>
      </c>
      <c r="C26" s="22"/>
      <c r="D26" s="22"/>
      <c r="E26" s="22">
        <v>1</v>
      </c>
    </row>
    <row r="27" spans="1:5" ht="15.6" thickTop="1" thickBot="1" x14ac:dyDescent="0.35">
      <c r="A27" s="26">
        <v>6290855005</v>
      </c>
      <c r="B27" s="22">
        <v>1</v>
      </c>
      <c r="C27" s="22"/>
      <c r="D27" s="22"/>
      <c r="E27" s="22">
        <v>1</v>
      </c>
    </row>
    <row r="28" spans="1:5" ht="15.6" thickTop="1" thickBot="1" x14ac:dyDescent="0.35">
      <c r="A28" s="26">
        <v>6775888955</v>
      </c>
      <c r="B28" s="22">
        <v>1</v>
      </c>
      <c r="C28" s="22"/>
      <c r="D28" s="22"/>
      <c r="E28" s="22">
        <v>1</v>
      </c>
    </row>
    <row r="29" spans="1:5" ht="15.6" thickTop="1" thickBot="1" x14ac:dyDescent="0.35">
      <c r="A29" s="26">
        <v>6962181067</v>
      </c>
      <c r="B29" s="22">
        <v>1</v>
      </c>
      <c r="C29" s="22"/>
      <c r="D29" s="22"/>
      <c r="E29" s="22">
        <v>1</v>
      </c>
    </row>
    <row r="30" spans="1:5" ht="15.6" thickTop="1" thickBot="1" x14ac:dyDescent="0.35">
      <c r="A30" s="26">
        <v>7007744171</v>
      </c>
      <c r="B30" s="22">
        <v>1</v>
      </c>
      <c r="C30" s="22"/>
      <c r="D30" s="22"/>
      <c r="E30" s="22">
        <v>1</v>
      </c>
    </row>
    <row r="31" spans="1:5" ht="15.6" thickTop="1" thickBot="1" x14ac:dyDescent="0.35">
      <c r="A31" s="26">
        <v>7086361926</v>
      </c>
      <c r="B31" s="22">
        <v>1</v>
      </c>
      <c r="C31" s="22"/>
      <c r="D31" s="22"/>
      <c r="E31" s="22">
        <v>1</v>
      </c>
    </row>
    <row r="32" spans="1:5" ht="15.6" thickTop="1" thickBot="1" x14ac:dyDescent="0.35">
      <c r="A32" s="26">
        <v>8053475328</v>
      </c>
      <c r="B32" s="22">
        <v>1</v>
      </c>
      <c r="C32" s="22"/>
      <c r="D32" s="22"/>
      <c r="E32" s="22">
        <v>1</v>
      </c>
    </row>
    <row r="33" spans="1:5" ht="15.6" thickTop="1" thickBot="1" x14ac:dyDescent="0.35">
      <c r="A33" s="26">
        <v>8253242879</v>
      </c>
      <c r="B33" s="22"/>
      <c r="C33" s="22"/>
      <c r="D33" s="22">
        <v>1</v>
      </c>
      <c r="E33" s="22">
        <v>1</v>
      </c>
    </row>
    <row r="34" spans="1:5" ht="15.6" thickTop="1" thickBot="1" x14ac:dyDescent="0.35">
      <c r="A34" s="26">
        <v>8378563200</v>
      </c>
      <c r="B34" s="22">
        <v>1</v>
      </c>
      <c r="C34" s="22"/>
      <c r="D34" s="22"/>
      <c r="E34" s="22">
        <v>1</v>
      </c>
    </row>
    <row r="35" spans="1:5" ht="15.6" thickTop="1" thickBot="1" x14ac:dyDescent="0.35">
      <c r="A35" s="26">
        <v>8583815059</v>
      </c>
      <c r="B35" s="22">
        <v>1</v>
      </c>
      <c r="C35" s="22"/>
      <c r="D35" s="22"/>
      <c r="E35" s="22">
        <v>1</v>
      </c>
    </row>
    <row r="36" spans="1:5" ht="15.6" thickTop="1" thickBot="1" x14ac:dyDescent="0.35">
      <c r="A36" s="26">
        <v>8792009665</v>
      </c>
      <c r="B36" s="22">
        <v>1</v>
      </c>
      <c r="C36" s="22"/>
      <c r="D36" s="22"/>
      <c r="E36" s="22">
        <v>1</v>
      </c>
    </row>
    <row r="37" spans="1:5" ht="15.6" thickTop="1" thickBot="1" x14ac:dyDescent="0.35">
      <c r="A37" s="26">
        <v>8877689391</v>
      </c>
      <c r="B37" s="22">
        <v>1</v>
      </c>
      <c r="C37" s="22"/>
      <c r="D37" s="22"/>
      <c r="E37" s="22">
        <v>1</v>
      </c>
    </row>
    <row r="38" spans="1:5" ht="15.6" thickTop="1" thickBot="1" x14ac:dyDescent="0.35">
      <c r="A38" s="26" t="s">
        <v>34</v>
      </c>
      <c r="B38" s="22">
        <v>29</v>
      </c>
      <c r="C38" s="22">
        <v>1</v>
      </c>
      <c r="D38" s="22">
        <v>3</v>
      </c>
      <c r="E38" s="22">
        <v>33</v>
      </c>
    </row>
    <row r="39" spans="1:5" ht="15" thickTop="1" x14ac:dyDescent="0.3"/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5761-D584-44CD-91C6-E02D746192BD}">
  <dimension ref="A3:D70"/>
  <sheetViews>
    <sheetView workbookViewId="0">
      <selection activeCell="A3" sqref="A3"/>
    </sheetView>
  </sheetViews>
  <sheetFormatPr defaultRowHeight="14.4" x14ac:dyDescent="0.3"/>
  <cols>
    <col min="1" max="1" width="15.5546875" bestFit="1" customWidth="1"/>
    <col min="2" max="2" width="31.6640625" bestFit="1" customWidth="1"/>
    <col min="3" max="3" width="12" bestFit="1" customWidth="1"/>
    <col min="4" max="4" width="31.6640625" bestFit="1" customWidth="1"/>
    <col min="5" max="8" width="12" bestFit="1" customWidth="1"/>
    <col min="9" max="9" width="11" bestFit="1" customWidth="1"/>
    <col min="10" max="16" width="12" bestFit="1" customWidth="1"/>
    <col min="17" max="17" width="11" bestFit="1" customWidth="1"/>
    <col min="18" max="20" width="12" bestFit="1" customWidth="1"/>
    <col min="21" max="21" width="11" bestFit="1" customWidth="1"/>
    <col min="22" max="32" width="12" bestFit="1" customWidth="1"/>
    <col min="33" max="33" width="11" bestFit="1" customWidth="1"/>
    <col min="34" max="34" width="12" bestFit="1" customWidth="1"/>
    <col min="35" max="35" width="10.77734375" bestFit="1" customWidth="1"/>
  </cols>
  <sheetData>
    <row r="3" spans="1:4" x14ac:dyDescent="0.3">
      <c r="A3" s="3" t="s">
        <v>33</v>
      </c>
      <c r="D3" s="2" t="s">
        <v>77</v>
      </c>
    </row>
    <row r="4" spans="1:4" x14ac:dyDescent="0.3">
      <c r="A4" s="4">
        <v>1503960366</v>
      </c>
      <c r="D4">
        <v>7.8096773855147834</v>
      </c>
    </row>
    <row r="5" spans="1:4" x14ac:dyDescent="0.3">
      <c r="A5" s="10" t="s">
        <v>63</v>
      </c>
      <c r="D5">
        <v>3.9148387293661795</v>
      </c>
    </row>
    <row r="6" spans="1:4" x14ac:dyDescent="0.3">
      <c r="A6" s="4">
        <v>1624580081</v>
      </c>
      <c r="D6">
        <v>5.2953333536783873</v>
      </c>
    </row>
    <row r="7" spans="1:4" x14ac:dyDescent="0.3">
      <c r="A7" s="10" t="s">
        <v>47</v>
      </c>
      <c r="D7">
        <v>1.7061290368437778</v>
      </c>
    </row>
    <row r="8" spans="1:4" x14ac:dyDescent="0.3">
      <c r="A8" s="4">
        <v>1644430081</v>
      </c>
      <c r="D8">
        <v>0.63451612308140759</v>
      </c>
    </row>
    <row r="9" spans="1:4" x14ac:dyDescent="0.3">
      <c r="A9" s="10" t="s">
        <v>63</v>
      </c>
      <c r="D9">
        <v>8.0841934911666371</v>
      </c>
    </row>
    <row r="10" spans="1:4" x14ac:dyDescent="0.3">
      <c r="A10" s="4">
        <v>1844505072</v>
      </c>
      <c r="D10">
        <v>3.4548387152533384</v>
      </c>
    </row>
    <row r="11" spans="1:4" x14ac:dyDescent="0.3">
      <c r="A11" s="10" t="s">
        <v>47</v>
      </c>
      <c r="D11">
        <v>3.1877419044894557</v>
      </c>
    </row>
    <row r="12" spans="1:4" x14ac:dyDescent="0.3">
      <c r="A12" s="4">
        <v>1927972279</v>
      </c>
      <c r="D12">
        <v>6.3555555359150011</v>
      </c>
    </row>
    <row r="13" spans="1:4" x14ac:dyDescent="0.3">
      <c r="A13" s="10" t="s">
        <v>47</v>
      </c>
      <c r="D13">
        <v>5.1016128601566439</v>
      </c>
    </row>
    <row r="14" spans="1:4" x14ac:dyDescent="0.3">
      <c r="A14" s="4">
        <v>2022484408</v>
      </c>
      <c r="D14">
        <v>4.707000041007996</v>
      </c>
    </row>
    <row r="15" spans="1:4" x14ac:dyDescent="0.3">
      <c r="A15" s="10" t="s">
        <v>63</v>
      </c>
      <c r="D15">
        <v>7.5169999440511095</v>
      </c>
    </row>
    <row r="16" spans="1:4" x14ac:dyDescent="0.3">
      <c r="A16" s="4">
        <v>2026352035</v>
      </c>
      <c r="D16">
        <v>1.6261290389323431</v>
      </c>
    </row>
    <row r="17" spans="1:4" x14ac:dyDescent="0.3">
      <c r="A17" s="10" t="s">
        <v>47</v>
      </c>
      <c r="D17">
        <v>2.8625000119209298</v>
      </c>
    </row>
    <row r="18" spans="1:4" x14ac:dyDescent="0.3">
      <c r="A18" s="4">
        <v>2320127002</v>
      </c>
      <c r="D18">
        <v>4.8922580470361057</v>
      </c>
    </row>
    <row r="19" spans="1:4" x14ac:dyDescent="0.3">
      <c r="A19" s="10" t="s">
        <v>47</v>
      </c>
      <c r="D19">
        <v>8.393225892897572</v>
      </c>
    </row>
    <row r="20" spans="1:4" x14ac:dyDescent="0.3">
      <c r="A20" s="4">
        <v>2347167796</v>
      </c>
      <c r="D20">
        <v>3.2458064402303388</v>
      </c>
    </row>
    <row r="21" spans="1:4" x14ac:dyDescent="0.3">
      <c r="A21" s="10" t="s">
        <v>63</v>
      </c>
      <c r="D21">
        <v>5.0806451766721663</v>
      </c>
    </row>
    <row r="22" spans="1:4" x14ac:dyDescent="0.3">
      <c r="A22" s="4">
        <v>2873212765</v>
      </c>
      <c r="D22">
        <v>6.9551612830931147</v>
      </c>
    </row>
    <row r="23" spans="1:4" x14ac:dyDescent="0.3">
      <c r="A23" s="10" t="s">
        <v>63</v>
      </c>
      <c r="D23">
        <v>5.6396774495801596</v>
      </c>
    </row>
    <row r="24" spans="1:4" x14ac:dyDescent="0.3">
      <c r="A24" s="4">
        <v>3372868164</v>
      </c>
      <c r="D24">
        <v>6.2133333047231041</v>
      </c>
    </row>
    <row r="25" spans="1:4" x14ac:dyDescent="0.3">
      <c r="A25" s="10" t="s">
        <v>63</v>
      </c>
      <c r="D25">
        <v>5.342142914022717</v>
      </c>
    </row>
    <row r="26" spans="1:4" x14ac:dyDescent="0.3">
      <c r="A26" s="4">
        <v>3977333714</v>
      </c>
      <c r="D26">
        <v>4.2724138046133104</v>
      </c>
    </row>
    <row r="27" spans="1:4" x14ac:dyDescent="0.3">
      <c r="A27" s="10" t="s">
        <v>63</v>
      </c>
      <c r="D27">
        <v>1.8134615161241252</v>
      </c>
    </row>
    <row r="28" spans="1:4" x14ac:dyDescent="0.3">
      <c r="A28" s="4">
        <v>4020332650</v>
      </c>
      <c r="D28">
        <v>6.5193548510151542</v>
      </c>
    </row>
    <row r="29" spans="1:4" x14ac:dyDescent="0.3">
      <c r="A29" s="10" t="s">
        <v>47</v>
      </c>
      <c r="D29">
        <v>7.575769213529731</v>
      </c>
    </row>
    <row r="30" spans="1:4" x14ac:dyDescent="0.3">
      <c r="A30" s="4">
        <v>4057192912</v>
      </c>
      <c r="D30">
        <v>6.3880645078156268</v>
      </c>
    </row>
    <row r="31" spans="1:4" x14ac:dyDescent="0.3">
      <c r="A31" s="10" t="s">
        <v>47</v>
      </c>
      <c r="D31">
        <v>11.475161198646786</v>
      </c>
    </row>
    <row r="32" spans="1:4" x14ac:dyDescent="0.3">
      <c r="A32" s="4">
        <v>4319703577</v>
      </c>
      <c r="D32">
        <v>4.6673684684853809</v>
      </c>
    </row>
    <row r="33" spans="1:4" x14ac:dyDescent="0.3">
      <c r="A33" s="10" t="s">
        <v>63</v>
      </c>
      <c r="D33">
        <v>6.9135484618525318</v>
      </c>
    </row>
    <row r="34" spans="1:4" x14ac:dyDescent="0.3">
      <c r="A34" s="4">
        <v>4388161847</v>
      </c>
      <c r="D34">
        <v>5.6154838223611172</v>
      </c>
    </row>
    <row r="35" spans="1:4" x14ac:dyDescent="0.3">
      <c r="A35" s="10" t="s">
        <v>63</v>
      </c>
      <c r="D35">
        <v>1.1865517168209478</v>
      </c>
    </row>
    <row r="36" spans="1:4" x14ac:dyDescent="0.3">
      <c r="A36" s="4">
        <v>4445114986</v>
      </c>
      <c r="D36">
        <v>13.212903138129944</v>
      </c>
    </row>
    <row r="37" spans="1:4" x14ac:dyDescent="0.3">
      <c r="A37" s="10" t="s">
        <v>47</v>
      </c>
    </row>
    <row r="38" spans="1:4" x14ac:dyDescent="0.3">
      <c r="A38" s="4">
        <v>4558609924</v>
      </c>
    </row>
    <row r="39" spans="1:4" x14ac:dyDescent="0.3">
      <c r="A39" s="10" t="s">
        <v>63</v>
      </c>
    </row>
    <row r="40" spans="1:4" x14ac:dyDescent="0.3">
      <c r="A40" s="4">
        <v>4702921684</v>
      </c>
    </row>
    <row r="41" spans="1:4" x14ac:dyDescent="0.3">
      <c r="A41" s="10" t="s">
        <v>63</v>
      </c>
    </row>
    <row r="42" spans="1:4" x14ac:dyDescent="0.3">
      <c r="A42" s="4">
        <v>5553957443</v>
      </c>
    </row>
    <row r="43" spans="1:4" x14ac:dyDescent="0.3">
      <c r="A43" s="10" t="s">
        <v>63</v>
      </c>
    </row>
    <row r="44" spans="1:4" x14ac:dyDescent="0.3">
      <c r="A44" s="4">
        <v>5577150313</v>
      </c>
    </row>
    <row r="45" spans="1:4" x14ac:dyDescent="0.3">
      <c r="A45" s="10" t="s">
        <v>63</v>
      </c>
    </row>
    <row r="46" spans="1:4" x14ac:dyDescent="0.3">
      <c r="A46" s="4">
        <v>6117666160</v>
      </c>
    </row>
    <row r="47" spans="1:4" x14ac:dyDescent="0.3">
      <c r="A47" s="10" t="s">
        <v>63</v>
      </c>
    </row>
    <row r="48" spans="1:4" x14ac:dyDescent="0.3">
      <c r="A48" s="4">
        <v>6290855005</v>
      </c>
    </row>
    <row r="49" spans="1:1" x14ac:dyDescent="0.3">
      <c r="A49" s="10" t="s">
        <v>63</v>
      </c>
    </row>
    <row r="50" spans="1:1" x14ac:dyDescent="0.3">
      <c r="A50" s="4">
        <v>6775888955</v>
      </c>
    </row>
    <row r="51" spans="1:1" x14ac:dyDescent="0.3">
      <c r="A51" s="10" t="s">
        <v>47</v>
      </c>
    </row>
    <row r="52" spans="1:1" x14ac:dyDescent="0.3">
      <c r="A52" s="4">
        <v>6962181067</v>
      </c>
    </row>
    <row r="53" spans="1:1" x14ac:dyDescent="0.3">
      <c r="A53" s="10" t="s">
        <v>63</v>
      </c>
    </row>
    <row r="54" spans="1:1" x14ac:dyDescent="0.3">
      <c r="A54" s="4">
        <v>7007744171</v>
      </c>
    </row>
    <row r="55" spans="1:1" x14ac:dyDescent="0.3">
      <c r="A55" s="10" t="s">
        <v>63</v>
      </c>
    </row>
    <row r="56" spans="1:1" x14ac:dyDescent="0.3">
      <c r="A56" s="4">
        <v>7086361926</v>
      </c>
    </row>
    <row r="57" spans="1:1" x14ac:dyDescent="0.3">
      <c r="A57" s="10" t="s">
        <v>63</v>
      </c>
    </row>
    <row r="58" spans="1:1" x14ac:dyDescent="0.3">
      <c r="A58" s="4">
        <v>8053475328</v>
      </c>
    </row>
    <row r="59" spans="1:1" x14ac:dyDescent="0.3">
      <c r="A59" s="10" t="s">
        <v>45</v>
      </c>
    </row>
    <row r="60" spans="1:1" x14ac:dyDescent="0.3">
      <c r="A60" s="4">
        <v>8253242879</v>
      </c>
    </row>
    <row r="61" spans="1:1" x14ac:dyDescent="0.3">
      <c r="A61" s="10" t="s">
        <v>63</v>
      </c>
    </row>
    <row r="62" spans="1:1" x14ac:dyDescent="0.3">
      <c r="A62" s="4">
        <v>8378563200</v>
      </c>
    </row>
    <row r="63" spans="1:1" x14ac:dyDescent="0.3">
      <c r="A63" s="10" t="s">
        <v>63</v>
      </c>
    </row>
    <row r="64" spans="1:1" x14ac:dyDescent="0.3">
      <c r="A64" s="4">
        <v>8583815059</v>
      </c>
    </row>
    <row r="65" spans="1:1" x14ac:dyDescent="0.3">
      <c r="A65" s="10" t="s">
        <v>63</v>
      </c>
    </row>
    <row r="66" spans="1:1" x14ac:dyDescent="0.3">
      <c r="A66" s="4">
        <v>8792009665</v>
      </c>
    </row>
    <row r="67" spans="1:1" x14ac:dyDescent="0.3">
      <c r="A67" s="10" t="s">
        <v>47</v>
      </c>
    </row>
    <row r="68" spans="1:1" x14ac:dyDescent="0.3">
      <c r="A68" s="4">
        <v>8877689391</v>
      </c>
    </row>
    <row r="69" spans="1:1" x14ac:dyDescent="0.3">
      <c r="A69" s="10" t="s">
        <v>45</v>
      </c>
    </row>
    <row r="70" spans="1:1" x14ac:dyDescent="0.3">
      <c r="A70" s="4" t="s">
        <v>34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563F-177E-4F87-A96F-43771ADEE729}">
  <dimension ref="A2:H39"/>
  <sheetViews>
    <sheetView workbookViewId="0">
      <selection activeCell="I3" sqref="I3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11.88671875" bestFit="1" customWidth="1"/>
    <col min="4" max="4" width="3.88671875" bestFit="1" customWidth="1"/>
    <col min="5" max="5" width="10.77734375" bestFit="1" customWidth="1"/>
    <col min="7" max="7" width="11.88671875" bestFit="1" customWidth="1"/>
    <col min="8" max="8" width="3.88671875" bestFit="1" customWidth="1"/>
  </cols>
  <sheetData>
    <row r="2" spans="1:8" ht="15" thickBot="1" x14ac:dyDescent="0.35"/>
    <row r="3" spans="1:8" ht="15.6" thickTop="1" thickBot="1" x14ac:dyDescent="0.35">
      <c r="A3" s="35" t="s">
        <v>78</v>
      </c>
      <c r="B3" s="35" t="s">
        <v>37</v>
      </c>
      <c r="C3" s="35"/>
      <c r="D3" s="35"/>
      <c r="E3" s="35"/>
      <c r="F3" s="36"/>
      <c r="G3" s="36"/>
      <c r="H3" s="36"/>
    </row>
    <row r="4" spans="1:8" ht="15.6" thickTop="1" thickBot="1" x14ac:dyDescent="0.35">
      <c r="A4" s="35" t="s">
        <v>85</v>
      </c>
      <c r="B4" s="35" t="s">
        <v>47</v>
      </c>
      <c r="C4" s="35" t="s">
        <v>63</v>
      </c>
      <c r="D4" s="35" t="s">
        <v>45</v>
      </c>
      <c r="E4" s="35" t="s">
        <v>34</v>
      </c>
      <c r="F4" s="37" t="s">
        <v>47</v>
      </c>
      <c r="G4" s="37" t="s">
        <v>63</v>
      </c>
      <c r="H4" s="37" t="s">
        <v>45</v>
      </c>
    </row>
    <row r="5" spans="1:8" ht="15.6" thickTop="1" thickBot="1" x14ac:dyDescent="0.35">
      <c r="A5" s="23">
        <v>1503960366</v>
      </c>
      <c r="B5" s="22"/>
      <c r="C5" s="22">
        <v>1</v>
      </c>
      <c r="D5" s="22"/>
      <c r="E5" s="22">
        <v>1</v>
      </c>
      <c r="F5" s="24">
        <v>10</v>
      </c>
      <c r="G5" s="24">
        <v>21</v>
      </c>
      <c r="H5" s="24">
        <v>2</v>
      </c>
    </row>
    <row r="6" spans="1:8" ht="15.6" thickTop="1" thickBot="1" x14ac:dyDescent="0.35">
      <c r="A6" s="23">
        <v>1624580081</v>
      </c>
      <c r="B6" s="22">
        <v>1</v>
      </c>
      <c r="C6" s="22"/>
      <c r="D6" s="22"/>
      <c r="E6" s="22">
        <v>1</v>
      </c>
    </row>
    <row r="7" spans="1:8" ht="15.6" thickTop="1" thickBot="1" x14ac:dyDescent="0.35">
      <c r="A7" s="23">
        <v>1644430081</v>
      </c>
      <c r="B7" s="22"/>
      <c r="C7" s="22">
        <v>1</v>
      </c>
      <c r="D7" s="22"/>
      <c r="E7" s="22">
        <v>1</v>
      </c>
    </row>
    <row r="8" spans="1:8" ht="15.6" thickTop="1" thickBot="1" x14ac:dyDescent="0.35">
      <c r="A8" s="23">
        <v>1844505072</v>
      </c>
      <c r="B8" s="22">
        <v>1</v>
      </c>
      <c r="C8" s="22"/>
      <c r="D8" s="22"/>
      <c r="E8" s="22">
        <v>1</v>
      </c>
    </row>
    <row r="9" spans="1:8" ht="15.6" thickTop="1" thickBot="1" x14ac:dyDescent="0.35">
      <c r="A9" s="23">
        <v>1927972279</v>
      </c>
      <c r="B9" s="22">
        <v>1</v>
      </c>
      <c r="C9" s="22"/>
      <c r="D9" s="22"/>
      <c r="E9" s="22">
        <v>1</v>
      </c>
    </row>
    <row r="10" spans="1:8" ht="15.6" thickTop="1" thickBot="1" x14ac:dyDescent="0.35">
      <c r="A10" s="23">
        <v>2022484408</v>
      </c>
      <c r="B10" s="22"/>
      <c r="C10" s="22">
        <v>1</v>
      </c>
      <c r="D10" s="22"/>
      <c r="E10" s="22">
        <v>1</v>
      </c>
    </row>
    <row r="11" spans="1:8" ht="15.6" thickTop="1" thickBot="1" x14ac:dyDescent="0.35">
      <c r="A11" s="23">
        <v>2026352035</v>
      </c>
      <c r="B11" s="22">
        <v>1</v>
      </c>
      <c r="C11" s="22"/>
      <c r="D11" s="22"/>
      <c r="E11" s="22">
        <v>1</v>
      </c>
    </row>
    <row r="12" spans="1:8" ht="15.6" thickTop="1" thickBot="1" x14ac:dyDescent="0.35">
      <c r="A12" s="23">
        <v>2320127002</v>
      </c>
      <c r="B12" s="22">
        <v>1</v>
      </c>
      <c r="C12" s="22"/>
      <c r="D12" s="22"/>
      <c r="E12" s="22">
        <v>1</v>
      </c>
    </row>
    <row r="13" spans="1:8" ht="15.6" thickTop="1" thickBot="1" x14ac:dyDescent="0.35">
      <c r="A13" s="23">
        <v>2347167796</v>
      </c>
      <c r="B13" s="22"/>
      <c r="C13" s="22">
        <v>1</v>
      </c>
      <c r="D13" s="22"/>
      <c r="E13" s="22">
        <v>1</v>
      </c>
    </row>
    <row r="14" spans="1:8" ht="15.6" thickTop="1" thickBot="1" x14ac:dyDescent="0.35">
      <c r="A14" s="23">
        <v>2873212765</v>
      </c>
      <c r="B14" s="22"/>
      <c r="C14" s="22">
        <v>1</v>
      </c>
      <c r="D14" s="22"/>
      <c r="E14" s="22">
        <v>1</v>
      </c>
    </row>
    <row r="15" spans="1:8" ht="15.6" thickTop="1" thickBot="1" x14ac:dyDescent="0.35">
      <c r="A15" s="23">
        <v>3372868164</v>
      </c>
      <c r="B15" s="22"/>
      <c r="C15" s="22">
        <v>1</v>
      </c>
      <c r="D15" s="22"/>
      <c r="E15" s="22">
        <v>1</v>
      </c>
    </row>
    <row r="16" spans="1:8" ht="15.6" thickTop="1" thickBot="1" x14ac:dyDescent="0.35">
      <c r="A16" s="23">
        <v>3977333714</v>
      </c>
      <c r="B16" s="22"/>
      <c r="C16" s="22">
        <v>1</v>
      </c>
      <c r="D16" s="22"/>
      <c r="E16" s="22">
        <v>1</v>
      </c>
    </row>
    <row r="17" spans="1:5" ht="15.6" thickTop="1" thickBot="1" x14ac:dyDescent="0.35">
      <c r="A17" s="23">
        <v>4020332650</v>
      </c>
      <c r="B17" s="22">
        <v>1</v>
      </c>
      <c r="C17" s="22"/>
      <c r="D17" s="22"/>
      <c r="E17" s="22">
        <v>1</v>
      </c>
    </row>
    <row r="18" spans="1:5" ht="15.6" thickTop="1" thickBot="1" x14ac:dyDescent="0.35">
      <c r="A18" s="23">
        <v>4057192912</v>
      </c>
      <c r="B18" s="22">
        <v>1</v>
      </c>
      <c r="C18" s="22"/>
      <c r="D18" s="22"/>
      <c r="E18" s="22">
        <v>1</v>
      </c>
    </row>
    <row r="19" spans="1:5" ht="15.6" thickTop="1" thickBot="1" x14ac:dyDescent="0.35">
      <c r="A19" s="23">
        <v>4319703577</v>
      </c>
      <c r="B19" s="22"/>
      <c r="C19" s="22">
        <v>1</v>
      </c>
      <c r="D19" s="22"/>
      <c r="E19" s="22">
        <v>1</v>
      </c>
    </row>
    <row r="20" spans="1:5" ht="15.6" thickTop="1" thickBot="1" x14ac:dyDescent="0.35">
      <c r="A20" s="23">
        <v>4388161847</v>
      </c>
      <c r="B20" s="22"/>
      <c r="C20" s="22">
        <v>1</v>
      </c>
      <c r="D20" s="22"/>
      <c r="E20" s="22">
        <v>1</v>
      </c>
    </row>
    <row r="21" spans="1:5" ht="15.6" thickTop="1" thickBot="1" x14ac:dyDescent="0.35">
      <c r="A21" s="23">
        <v>4445114986</v>
      </c>
      <c r="B21" s="22">
        <v>1</v>
      </c>
      <c r="C21" s="22"/>
      <c r="D21" s="22"/>
      <c r="E21" s="22">
        <v>1</v>
      </c>
    </row>
    <row r="22" spans="1:5" ht="15.6" thickTop="1" thickBot="1" x14ac:dyDescent="0.35">
      <c r="A22" s="23">
        <v>4558609924</v>
      </c>
      <c r="B22" s="22"/>
      <c r="C22" s="22">
        <v>1</v>
      </c>
      <c r="D22" s="22"/>
      <c r="E22" s="22">
        <v>1</v>
      </c>
    </row>
    <row r="23" spans="1:5" ht="15.6" thickTop="1" thickBot="1" x14ac:dyDescent="0.35">
      <c r="A23" s="23">
        <v>4702921684</v>
      </c>
      <c r="B23" s="22"/>
      <c r="C23" s="22">
        <v>1</v>
      </c>
      <c r="D23" s="22"/>
      <c r="E23" s="22">
        <v>1</v>
      </c>
    </row>
    <row r="24" spans="1:5" ht="15.6" thickTop="1" thickBot="1" x14ac:dyDescent="0.35">
      <c r="A24" s="23">
        <v>5553957443</v>
      </c>
      <c r="B24" s="22"/>
      <c r="C24" s="22">
        <v>1</v>
      </c>
      <c r="D24" s="22"/>
      <c r="E24" s="22">
        <v>1</v>
      </c>
    </row>
    <row r="25" spans="1:5" ht="15.6" thickTop="1" thickBot="1" x14ac:dyDescent="0.35">
      <c r="A25" s="23">
        <v>5577150313</v>
      </c>
      <c r="B25" s="22"/>
      <c r="C25" s="22">
        <v>1</v>
      </c>
      <c r="D25" s="22"/>
      <c r="E25" s="22">
        <v>1</v>
      </c>
    </row>
    <row r="26" spans="1:5" ht="15.6" thickTop="1" thickBot="1" x14ac:dyDescent="0.35">
      <c r="A26" s="23">
        <v>6117666160</v>
      </c>
      <c r="B26" s="22"/>
      <c r="C26" s="22">
        <v>1</v>
      </c>
      <c r="D26" s="22"/>
      <c r="E26" s="22">
        <v>1</v>
      </c>
    </row>
    <row r="27" spans="1:5" ht="15.6" thickTop="1" thickBot="1" x14ac:dyDescent="0.35">
      <c r="A27" s="23">
        <v>6290855005</v>
      </c>
      <c r="B27" s="22"/>
      <c r="C27" s="22">
        <v>1</v>
      </c>
      <c r="D27" s="22"/>
      <c r="E27" s="22">
        <v>1</v>
      </c>
    </row>
    <row r="28" spans="1:5" ht="15.6" thickTop="1" thickBot="1" x14ac:dyDescent="0.35">
      <c r="A28" s="23">
        <v>6775888955</v>
      </c>
      <c r="B28" s="22">
        <v>1</v>
      </c>
      <c r="C28" s="22"/>
      <c r="D28" s="22"/>
      <c r="E28" s="22">
        <v>1</v>
      </c>
    </row>
    <row r="29" spans="1:5" ht="15.6" thickTop="1" thickBot="1" x14ac:dyDescent="0.35">
      <c r="A29" s="23">
        <v>6962181067</v>
      </c>
      <c r="B29" s="22"/>
      <c r="C29" s="22">
        <v>1</v>
      </c>
      <c r="D29" s="22"/>
      <c r="E29" s="22">
        <v>1</v>
      </c>
    </row>
    <row r="30" spans="1:5" ht="15.6" thickTop="1" thickBot="1" x14ac:dyDescent="0.35">
      <c r="A30" s="23">
        <v>7007744171</v>
      </c>
      <c r="B30" s="22"/>
      <c r="C30" s="22">
        <v>1</v>
      </c>
      <c r="D30" s="22"/>
      <c r="E30" s="22">
        <v>1</v>
      </c>
    </row>
    <row r="31" spans="1:5" ht="15.6" thickTop="1" thickBot="1" x14ac:dyDescent="0.35">
      <c r="A31" s="23">
        <v>7086361926</v>
      </c>
      <c r="B31" s="22"/>
      <c r="C31" s="22">
        <v>1</v>
      </c>
      <c r="D31" s="22"/>
      <c r="E31" s="22">
        <v>1</v>
      </c>
    </row>
    <row r="32" spans="1:5" ht="15.6" thickTop="1" thickBot="1" x14ac:dyDescent="0.35">
      <c r="A32" s="23">
        <v>8053475328</v>
      </c>
      <c r="B32" s="22"/>
      <c r="C32" s="22"/>
      <c r="D32" s="22">
        <v>1</v>
      </c>
      <c r="E32" s="22">
        <v>1</v>
      </c>
    </row>
    <row r="33" spans="1:5" ht="15.6" thickTop="1" thickBot="1" x14ac:dyDescent="0.35">
      <c r="A33" s="23">
        <v>8253242879</v>
      </c>
      <c r="B33" s="22"/>
      <c r="C33" s="22">
        <v>1</v>
      </c>
      <c r="D33" s="22"/>
      <c r="E33" s="22">
        <v>1</v>
      </c>
    </row>
    <row r="34" spans="1:5" ht="15.6" thickTop="1" thickBot="1" x14ac:dyDescent="0.35">
      <c r="A34" s="23">
        <v>8378563200</v>
      </c>
      <c r="B34" s="22"/>
      <c r="C34" s="22">
        <v>1</v>
      </c>
      <c r="D34" s="22"/>
      <c r="E34" s="22">
        <v>1</v>
      </c>
    </row>
    <row r="35" spans="1:5" ht="15.6" thickTop="1" thickBot="1" x14ac:dyDescent="0.35">
      <c r="A35" s="23">
        <v>8583815059</v>
      </c>
      <c r="B35" s="22"/>
      <c r="C35" s="22">
        <v>1</v>
      </c>
      <c r="D35" s="22"/>
      <c r="E35" s="22">
        <v>1</v>
      </c>
    </row>
    <row r="36" spans="1:5" ht="15.6" thickTop="1" thickBot="1" x14ac:dyDescent="0.35">
      <c r="A36" s="23">
        <v>8792009665</v>
      </c>
      <c r="B36" s="22">
        <v>1</v>
      </c>
      <c r="C36" s="22"/>
      <c r="D36" s="22"/>
      <c r="E36" s="22">
        <v>1</v>
      </c>
    </row>
    <row r="37" spans="1:5" ht="15.6" thickTop="1" thickBot="1" x14ac:dyDescent="0.35">
      <c r="A37" s="23">
        <v>8877689391</v>
      </c>
      <c r="B37" s="22"/>
      <c r="C37" s="22"/>
      <c r="D37" s="22">
        <v>1</v>
      </c>
      <c r="E37" s="22">
        <v>1</v>
      </c>
    </row>
    <row r="38" spans="1:5" ht="15.6" thickTop="1" thickBot="1" x14ac:dyDescent="0.35">
      <c r="A38" s="23" t="s">
        <v>34</v>
      </c>
      <c r="B38" s="22">
        <v>10</v>
      </c>
      <c r="C38" s="22">
        <v>21</v>
      </c>
      <c r="D38" s="22">
        <v>2</v>
      </c>
      <c r="E38" s="22">
        <v>33</v>
      </c>
    </row>
    <row r="39" spans="1:5" ht="15" thickTop="1" x14ac:dyDescent="0.3"/>
  </sheetData>
  <conditionalFormatting pivot="1" sqref="B5:B3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{3A15ED7B-9C66-4FA3-B078-7462323333B4}</x14:id>
        </ext>
      </extLst>
    </cfRule>
  </conditionalFormatting>
  <conditionalFormatting pivot="1" sqref="C5:C3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{572227BF-B318-432C-AC27-EB7CF4896CDD}</x14:id>
        </ext>
      </extLst>
    </cfRule>
  </conditionalFormatting>
  <conditionalFormatting pivot="1" sqref="D5:D3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{E2229D0C-55D5-460C-AAC8-6F714D5653F6}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A15ED7B-9C66-4FA3-B078-7462323333B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B5:B38</xm:sqref>
        </x14:conditionalFormatting>
        <x14:conditionalFormatting xmlns:xm="http://schemas.microsoft.com/office/excel/2006/main" pivot="1">
          <x14:cfRule type="dataBar" id="{572227BF-B318-432C-AC27-EB7CF4896C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C5:C38</xm:sqref>
        </x14:conditionalFormatting>
        <x14:conditionalFormatting xmlns:xm="http://schemas.microsoft.com/office/excel/2006/main" pivot="1">
          <x14:cfRule type="dataBar" id="{E2229D0C-55D5-460C-AAC8-6F714D5653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D5:D38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7067-35AC-4785-BDB8-312BF1A83407}">
  <dimension ref="A2:D38"/>
  <sheetViews>
    <sheetView topLeftCell="A13"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31" bestFit="1" customWidth="1"/>
    <col min="3" max="3" width="32.109375" bestFit="1" customWidth="1"/>
    <col min="4" max="4" width="30.44140625" bestFit="1" customWidth="1"/>
  </cols>
  <sheetData>
    <row r="2" spans="1:4" ht="15" thickBot="1" x14ac:dyDescent="0.35"/>
    <row r="3" spans="1:4" ht="15.6" thickTop="1" thickBot="1" x14ac:dyDescent="0.35">
      <c r="A3" s="25" t="s">
        <v>33</v>
      </c>
      <c r="B3" s="25" t="s">
        <v>79</v>
      </c>
      <c r="C3" s="25" t="s">
        <v>80</v>
      </c>
      <c r="D3" s="25" t="s">
        <v>81</v>
      </c>
    </row>
    <row r="4" spans="1:4" ht="15.6" thickTop="1" thickBot="1" x14ac:dyDescent="0.35">
      <c r="A4" s="21">
        <v>1503960366</v>
      </c>
      <c r="B4" s="22">
        <v>594</v>
      </c>
      <c r="C4" s="22">
        <v>6818</v>
      </c>
      <c r="D4" s="22">
        <v>1200</v>
      </c>
    </row>
    <row r="5" spans="1:4" ht="15.6" thickTop="1" thickBot="1" x14ac:dyDescent="0.35">
      <c r="A5" s="21">
        <v>1624580081</v>
      </c>
      <c r="B5" s="22">
        <v>180</v>
      </c>
      <c r="C5" s="22">
        <v>4758</v>
      </c>
      <c r="D5" s="22">
        <v>269</v>
      </c>
    </row>
    <row r="6" spans="1:4" ht="15.6" thickTop="1" thickBot="1" x14ac:dyDescent="0.35">
      <c r="A6" s="21">
        <v>1644430081</v>
      </c>
      <c r="B6" s="22">
        <v>641</v>
      </c>
      <c r="C6" s="22">
        <v>5354</v>
      </c>
      <c r="D6" s="22">
        <v>287</v>
      </c>
    </row>
    <row r="7" spans="1:4" ht="15.6" thickTop="1" thickBot="1" x14ac:dyDescent="0.35">
      <c r="A7" s="21">
        <v>1844505072</v>
      </c>
      <c r="B7" s="22">
        <v>40</v>
      </c>
      <c r="C7" s="22">
        <v>3579</v>
      </c>
      <c r="D7" s="22">
        <v>4</v>
      </c>
    </row>
    <row r="8" spans="1:4" ht="15.6" thickTop="1" thickBot="1" x14ac:dyDescent="0.35">
      <c r="A8" s="21">
        <v>1927972279</v>
      </c>
      <c r="B8" s="22">
        <v>24</v>
      </c>
      <c r="C8" s="22">
        <v>1196</v>
      </c>
      <c r="D8" s="22">
        <v>41</v>
      </c>
    </row>
    <row r="9" spans="1:4" ht="15.6" thickTop="1" thickBot="1" x14ac:dyDescent="0.35">
      <c r="A9" s="21">
        <v>2022484408</v>
      </c>
      <c r="B9" s="22">
        <v>600</v>
      </c>
      <c r="C9" s="22">
        <v>7981</v>
      </c>
      <c r="D9" s="22">
        <v>1125</v>
      </c>
    </row>
    <row r="10" spans="1:4" ht="15.6" thickTop="1" thickBot="1" x14ac:dyDescent="0.35">
      <c r="A10" s="21">
        <v>2026352035</v>
      </c>
      <c r="B10" s="22">
        <v>8</v>
      </c>
      <c r="C10" s="22">
        <v>7956</v>
      </c>
      <c r="D10" s="22">
        <v>3</v>
      </c>
    </row>
    <row r="11" spans="1:4" ht="15.6" thickTop="1" thickBot="1" x14ac:dyDescent="0.35">
      <c r="A11" s="21">
        <v>2320127002</v>
      </c>
      <c r="B11" s="22">
        <v>80</v>
      </c>
      <c r="C11" s="22">
        <v>6144</v>
      </c>
      <c r="D11" s="22">
        <v>42</v>
      </c>
    </row>
    <row r="12" spans="1:4" ht="15.6" thickTop="1" thickBot="1" x14ac:dyDescent="0.35">
      <c r="A12" s="21">
        <v>2347167796</v>
      </c>
      <c r="B12" s="22">
        <v>370</v>
      </c>
      <c r="C12" s="22">
        <v>4545</v>
      </c>
      <c r="D12" s="22">
        <v>243</v>
      </c>
    </row>
    <row r="13" spans="1:4" ht="15.6" thickTop="1" thickBot="1" x14ac:dyDescent="0.35">
      <c r="A13" s="21">
        <v>2873212765</v>
      </c>
      <c r="B13" s="22">
        <v>190</v>
      </c>
      <c r="C13" s="22">
        <v>9548</v>
      </c>
      <c r="D13" s="22">
        <v>437</v>
      </c>
    </row>
    <row r="14" spans="1:4" ht="15.6" thickTop="1" thickBot="1" x14ac:dyDescent="0.35">
      <c r="A14" s="21">
        <v>3372868164</v>
      </c>
      <c r="B14" s="22">
        <v>82</v>
      </c>
      <c r="C14" s="22">
        <v>6558</v>
      </c>
      <c r="D14" s="22">
        <v>183</v>
      </c>
    </row>
    <row r="15" spans="1:4" ht="15.6" thickTop="1" thickBot="1" x14ac:dyDescent="0.35">
      <c r="A15" s="21">
        <v>3977333714</v>
      </c>
      <c r="B15" s="22">
        <v>1838</v>
      </c>
      <c r="C15" s="22">
        <v>5243</v>
      </c>
      <c r="D15" s="22">
        <v>567</v>
      </c>
    </row>
    <row r="16" spans="1:4" ht="15.6" thickTop="1" thickBot="1" x14ac:dyDescent="0.35">
      <c r="A16" s="21">
        <v>4020332650</v>
      </c>
      <c r="B16" s="22">
        <v>166</v>
      </c>
      <c r="C16" s="22">
        <v>2385</v>
      </c>
      <c r="D16" s="22">
        <v>161</v>
      </c>
    </row>
    <row r="17" spans="1:4" ht="15.6" thickTop="1" thickBot="1" x14ac:dyDescent="0.35">
      <c r="A17" s="21">
        <v>4057192912</v>
      </c>
      <c r="B17" s="22">
        <v>6</v>
      </c>
      <c r="C17" s="22">
        <v>412</v>
      </c>
      <c r="D17" s="22">
        <v>3</v>
      </c>
    </row>
    <row r="18" spans="1:4" ht="15.6" thickTop="1" thickBot="1" x14ac:dyDescent="0.35">
      <c r="A18" s="21">
        <v>4319703577</v>
      </c>
      <c r="B18" s="22">
        <v>382</v>
      </c>
      <c r="C18" s="22">
        <v>7092</v>
      </c>
      <c r="D18" s="22">
        <v>111</v>
      </c>
    </row>
    <row r="19" spans="1:4" ht="15.6" thickTop="1" thickBot="1" x14ac:dyDescent="0.35">
      <c r="A19" s="21">
        <v>4388161847</v>
      </c>
      <c r="B19" s="22">
        <v>631</v>
      </c>
      <c r="C19" s="22">
        <v>7110</v>
      </c>
      <c r="D19" s="22">
        <v>718</v>
      </c>
    </row>
    <row r="20" spans="1:4" ht="15.6" thickTop="1" thickBot="1" x14ac:dyDescent="0.35">
      <c r="A20" s="21">
        <v>4445114986</v>
      </c>
      <c r="B20" s="22">
        <v>54</v>
      </c>
      <c r="C20" s="22">
        <v>6482</v>
      </c>
      <c r="D20" s="22">
        <v>205</v>
      </c>
    </row>
    <row r="21" spans="1:4" ht="15.6" thickTop="1" thickBot="1" x14ac:dyDescent="0.35">
      <c r="A21" s="21">
        <v>4558609924</v>
      </c>
      <c r="B21" s="22">
        <v>425</v>
      </c>
      <c r="C21" s="22">
        <v>8834</v>
      </c>
      <c r="D21" s="22">
        <v>322</v>
      </c>
    </row>
    <row r="22" spans="1:4" ht="15.6" thickTop="1" thickBot="1" x14ac:dyDescent="0.35">
      <c r="A22" s="21">
        <v>4702921684</v>
      </c>
      <c r="B22" s="22">
        <v>807</v>
      </c>
      <c r="C22" s="22">
        <v>7362</v>
      </c>
      <c r="D22" s="22">
        <v>159</v>
      </c>
    </row>
    <row r="23" spans="1:4" ht="15.6" thickTop="1" thickBot="1" x14ac:dyDescent="0.35">
      <c r="A23" s="21">
        <v>5553957443</v>
      </c>
      <c r="B23" s="22">
        <v>403</v>
      </c>
      <c r="C23" s="22">
        <v>6392</v>
      </c>
      <c r="D23" s="22">
        <v>726</v>
      </c>
    </row>
    <row r="24" spans="1:4" ht="15.6" thickTop="1" thickBot="1" x14ac:dyDescent="0.35">
      <c r="A24" s="21">
        <v>5577150313</v>
      </c>
      <c r="B24" s="22">
        <v>895</v>
      </c>
      <c r="C24" s="22">
        <v>4438</v>
      </c>
      <c r="D24" s="22">
        <v>2620</v>
      </c>
    </row>
    <row r="25" spans="1:4" ht="15.6" thickTop="1" thickBot="1" x14ac:dyDescent="0.35">
      <c r="A25" s="21">
        <v>6117666160</v>
      </c>
      <c r="B25" s="22">
        <v>57</v>
      </c>
      <c r="C25" s="22">
        <v>8074</v>
      </c>
      <c r="D25" s="22">
        <v>44</v>
      </c>
    </row>
    <row r="26" spans="1:4" ht="15.6" thickTop="1" thickBot="1" x14ac:dyDescent="0.35">
      <c r="A26" s="21">
        <v>6290855005</v>
      </c>
      <c r="B26" s="22">
        <v>110</v>
      </c>
      <c r="C26" s="22">
        <v>6596</v>
      </c>
      <c r="D26" s="22">
        <v>80</v>
      </c>
    </row>
    <row r="27" spans="1:4" ht="15.6" thickTop="1" thickBot="1" x14ac:dyDescent="0.35">
      <c r="A27" s="21">
        <v>6775888955</v>
      </c>
      <c r="B27" s="22">
        <v>385</v>
      </c>
      <c r="C27" s="22">
        <v>1044</v>
      </c>
      <c r="D27" s="22">
        <v>286</v>
      </c>
    </row>
    <row r="28" spans="1:4" ht="15.6" thickTop="1" thickBot="1" x14ac:dyDescent="0.35">
      <c r="A28" s="21">
        <v>6962181067</v>
      </c>
      <c r="B28" s="22">
        <v>574</v>
      </c>
      <c r="C28" s="22">
        <v>7620</v>
      </c>
      <c r="D28" s="22">
        <v>707</v>
      </c>
    </row>
    <row r="29" spans="1:4" ht="15.6" thickTop="1" thickBot="1" x14ac:dyDescent="0.35">
      <c r="A29" s="21">
        <v>7007744171</v>
      </c>
      <c r="B29" s="22">
        <v>423</v>
      </c>
      <c r="C29" s="22">
        <v>7299</v>
      </c>
      <c r="D29" s="22">
        <v>807</v>
      </c>
    </row>
    <row r="30" spans="1:4" ht="15.6" thickTop="1" thickBot="1" x14ac:dyDescent="0.35">
      <c r="A30" s="21">
        <v>7086361926</v>
      </c>
      <c r="B30" s="22">
        <v>786</v>
      </c>
      <c r="C30" s="22">
        <v>4459</v>
      </c>
      <c r="D30" s="22">
        <v>1320</v>
      </c>
    </row>
    <row r="31" spans="1:4" ht="15.6" thickTop="1" thickBot="1" x14ac:dyDescent="0.35">
      <c r="A31" s="21">
        <v>8053475328</v>
      </c>
      <c r="B31" s="22">
        <v>297</v>
      </c>
      <c r="C31" s="22">
        <v>4680</v>
      </c>
      <c r="D31" s="22">
        <v>2640</v>
      </c>
    </row>
    <row r="32" spans="1:4" ht="15.6" thickTop="1" thickBot="1" x14ac:dyDescent="0.35">
      <c r="A32" s="21">
        <v>8253242879</v>
      </c>
      <c r="B32" s="22">
        <v>272</v>
      </c>
      <c r="C32" s="22">
        <v>2221</v>
      </c>
      <c r="D32" s="22">
        <v>390</v>
      </c>
    </row>
    <row r="33" spans="1:4" ht="15.6" thickTop="1" thickBot="1" x14ac:dyDescent="0.35">
      <c r="A33" s="21">
        <v>8378563200</v>
      </c>
      <c r="B33" s="22">
        <v>318</v>
      </c>
      <c r="C33" s="22">
        <v>4839</v>
      </c>
      <c r="D33" s="22">
        <v>1819</v>
      </c>
    </row>
    <row r="34" spans="1:4" ht="15.6" thickTop="1" thickBot="1" x14ac:dyDescent="0.35">
      <c r="A34" s="21">
        <v>8583815059</v>
      </c>
      <c r="B34" s="22">
        <v>688</v>
      </c>
      <c r="C34" s="22">
        <v>4287</v>
      </c>
      <c r="D34" s="22">
        <v>300</v>
      </c>
    </row>
    <row r="35" spans="1:4" ht="15.6" thickTop="1" thickBot="1" x14ac:dyDescent="0.35">
      <c r="A35" s="21">
        <v>8792009665</v>
      </c>
      <c r="B35" s="22">
        <v>117</v>
      </c>
      <c r="C35" s="22">
        <v>2662</v>
      </c>
      <c r="D35" s="22">
        <v>28</v>
      </c>
    </row>
    <row r="36" spans="1:4" ht="15.6" thickTop="1" thickBot="1" x14ac:dyDescent="0.35">
      <c r="A36" s="21">
        <v>8877689391</v>
      </c>
      <c r="B36" s="22">
        <v>308</v>
      </c>
      <c r="C36" s="22">
        <v>7276</v>
      </c>
      <c r="D36" s="22">
        <v>2048</v>
      </c>
    </row>
    <row r="37" spans="1:4" ht="15.6" thickTop="1" thickBot="1" x14ac:dyDescent="0.35">
      <c r="A37" s="21" t="s">
        <v>34</v>
      </c>
      <c r="B37" s="22">
        <v>12751</v>
      </c>
      <c r="C37" s="22">
        <v>181244</v>
      </c>
      <c r="D37" s="22">
        <v>19895</v>
      </c>
    </row>
    <row r="38" spans="1:4" ht="15" thickTop="1" x14ac:dyDescent="0.3"/>
  </sheetData>
  <conditionalFormatting pivot="1" sqref="B4:B3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{DE8DEA4D-2656-4F2D-A836-F3A8EEFEEBE9}</x14:id>
        </ext>
      </extLst>
    </cfRule>
  </conditionalFormatting>
  <conditionalFormatting pivot="1" sqref="C4:C3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{1F75764B-B4B3-4F6D-86EE-C4D23DC278BF}</x14:id>
        </ext>
      </extLst>
    </cfRule>
  </conditionalFormatting>
  <conditionalFormatting pivot="1" sqref="D4:D37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{11846855-EA8E-48F1-A033-FC3852457B76}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E8DEA4D-2656-4F2D-A836-F3A8EEFEEB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B4:B37</xm:sqref>
        </x14:conditionalFormatting>
        <x14:conditionalFormatting xmlns:xm="http://schemas.microsoft.com/office/excel/2006/main" pivot="1">
          <x14:cfRule type="dataBar" id="{1F75764B-B4B3-4F6D-86EE-C4D23DC278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C4:C37</xm:sqref>
        </x14:conditionalFormatting>
        <x14:conditionalFormatting xmlns:xm="http://schemas.microsoft.com/office/excel/2006/main" pivot="1">
          <x14:cfRule type="dataBar" id="{11846855-EA8E-48F1-A033-FC3852457B7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D4:D37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C7B6-2D59-445D-87F9-63AA6BF2B5F8}">
  <dimension ref="B3:R37"/>
  <sheetViews>
    <sheetView showGridLines="0" topLeftCell="F1" workbookViewId="0">
      <selection activeCell="I5" sqref="I5"/>
    </sheetView>
  </sheetViews>
  <sheetFormatPr defaultRowHeight="14.4" x14ac:dyDescent="0.3"/>
  <cols>
    <col min="3" max="3" width="11" bestFit="1" customWidth="1"/>
    <col min="4" max="4" width="19.21875" bestFit="1" customWidth="1"/>
    <col min="5" max="5" width="13.44140625" bestFit="1" customWidth="1"/>
    <col min="6" max="6" width="23.44140625" bestFit="1" customWidth="1"/>
    <col min="7" max="7" width="21" bestFit="1" customWidth="1"/>
    <col min="8" max="8" width="27.109375" bestFit="1" customWidth="1"/>
    <col min="9" max="9" width="12" bestFit="1" customWidth="1"/>
    <col min="10" max="10" width="18.5546875" bestFit="1" customWidth="1"/>
    <col min="11" max="11" width="12.21875" bestFit="1" customWidth="1"/>
    <col min="12" max="12" width="24.33203125" bestFit="1" customWidth="1"/>
    <col min="13" max="13" width="25.5546875" bestFit="1" customWidth="1"/>
    <col min="14" max="14" width="23.77734375" bestFit="1" customWidth="1"/>
  </cols>
  <sheetData>
    <row r="3" spans="2:18" ht="15" thickBot="1" x14ac:dyDescent="0.35"/>
    <row r="4" spans="2:18" ht="15" thickBot="1" x14ac:dyDescent="0.35">
      <c r="B4" s="14" t="s">
        <v>82</v>
      </c>
      <c r="C4" s="15" t="s">
        <v>33</v>
      </c>
      <c r="D4" s="15" t="s">
        <v>38</v>
      </c>
      <c r="E4" s="14" t="s">
        <v>39</v>
      </c>
      <c r="F4" s="15" t="s">
        <v>42</v>
      </c>
      <c r="G4" s="15" t="s">
        <v>43</v>
      </c>
      <c r="H4" s="15" t="s">
        <v>44</v>
      </c>
      <c r="I4" s="15" t="s">
        <v>55</v>
      </c>
      <c r="J4" s="15" t="s">
        <v>57</v>
      </c>
      <c r="K4" s="15" t="s">
        <v>59</v>
      </c>
      <c r="L4" s="15" t="s">
        <v>64</v>
      </c>
      <c r="M4" s="15" t="s">
        <v>65</v>
      </c>
      <c r="N4" s="15" t="s">
        <v>66</v>
      </c>
    </row>
    <row r="5" spans="2:18" ht="15" thickBot="1" x14ac:dyDescent="0.35">
      <c r="B5" s="16">
        <v>1</v>
      </c>
      <c r="C5" s="17">
        <v>1503960366</v>
      </c>
      <c r="D5" s="16">
        <v>31</v>
      </c>
      <c r="E5" s="16" t="str">
        <f>IF(D5&gt;20,"Active User",IF(D5&lt;10,"Light User","Moderate User"))</f>
        <v>Active User</v>
      </c>
      <c r="F5" s="16">
        <v>31</v>
      </c>
      <c r="G5" s="16">
        <v>242.09999895095828</v>
      </c>
      <c r="H5" s="16">
        <f>G5/F5</f>
        <v>7.8096773855147834</v>
      </c>
      <c r="I5" s="16" t="s">
        <v>63</v>
      </c>
      <c r="J5" s="16">
        <v>375619</v>
      </c>
      <c r="K5" s="16">
        <v>56309</v>
      </c>
      <c r="L5" s="16">
        <v>594</v>
      </c>
      <c r="M5" s="16">
        <v>6818</v>
      </c>
      <c r="N5" s="16">
        <v>1200</v>
      </c>
      <c r="O5" s="12" t="s">
        <v>60</v>
      </c>
      <c r="P5" s="12" t="s">
        <v>61</v>
      </c>
      <c r="Q5" s="12" t="s">
        <v>62</v>
      </c>
      <c r="R5" s="13"/>
    </row>
    <row r="6" spans="2:18" ht="15" thickBot="1" x14ac:dyDescent="0.35">
      <c r="B6" s="16">
        <v>2</v>
      </c>
      <c r="C6" s="17">
        <v>1624580081</v>
      </c>
      <c r="D6" s="16">
        <v>31</v>
      </c>
      <c r="E6" s="16" t="str">
        <f t="shared" ref="E6:E37" si="0">IF(D6&gt;20,"Active User",IF(D6&lt;10,"Light User","Moderate User"))</f>
        <v>Active User</v>
      </c>
      <c r="F6" s="16">
        <v>31</v>
      </c>
      <c r="G6" s="16">
        <v>121.36000061035156</v>
      </c>
      <c r="H6" s="16">
        <f t="shared" ref="H6:H37" si="1">G6/F6</f>
        <v>3.9148387293661795</v>
      </c>
      <c r="I6" s="16" t="s">
        <v>47</v>
      </c>
      <c r="J6" s="16">
        <v>178061</v>
      </c>
      <c r="K6" s="16">
        <v>45984</v>
      </c>
      <c r="L6" s="16">
        <v>180</v>
      </c>
      <c r="M6" s="16">
        <v>4758</v>
      </c>
      <c r="N6" s="16">
        <v>269</v>
      </c>
      <c r="O6" s="12" t="s">
        <v>45</v>
      </c>
      <c r="P6" s="12" t="s">
        <v>46</v>
      </c>
      <c r="Q6" s="12" t="s">
        <v>47</v>
      </c>
      <c r="R6" s="13"/>
    </row>
    <row r="7" spans="2:18" ht="15" thickBot="1" x14ac:dyDescent="0.35">
      <c r="B7" s="16">
        <v>3</v>
      </c>
      <c r="C7" s="17">
        <v>1644430081</v>
      </c>
      <c r="D7" s="16">
        <v>30</v>
      </c>
      <c r="E7" s="16" t="str">
        <f t="shared" si="0"/>
        <v>Active User</v>
      </c>
      <c r="F7" s="16">
        <v>30</v>
      </c>
      <c r="G7" s="16">
        <v>158.86000061035162</v>
      </c>
      <c r="H7" s="16">
        <f t="shared" si="1"/>
        <v>5.2953333536783873</v>
      </c>
      <c r="I7" s="16" t="s">
        <v>63</v>
      </c>
      <c r="J7" s="16">
        <v>218489</v>
      </c>
      <c r="K7" s="16">
        <v>84339</v>
      </c>
      <c r="L7" s="16">
        <v>641</v>
      </c>
      <c r="M7" s="16">
        <v>5354</v>
      </c>
      <c r="N7" s="16">
        <v>287</v>
      </c>
      <c r="O7" s="12" t="s">
        <v>52</v>
      </c>
      <c r="P7" s="12" t="s">
        <v>54</v>
      </c>
      <c r="Q7" s="12" t="s">
        <v>53</v>
      </c>
      <c r="R7" s="13"/>
    </row>
    <row r="8" spans="2:18" ht="15" thickBot="1" x14ac:dyDescent="0.35">
      <c r="B8" s="16">
        <v>4</v>
      </c>
      <c r="C8" s="17">
        <v>1844505072</v>
      </c>
      <c r="D8" s="16">
        <v>31</v>
      </c>
      <c r="E8" s="16" t="str">
        <f t="shared" si="0"/>
        <v>Active User</v>
      </c>
      <c r="F8" s="16">
        <v>31</v>
      </c>
      <c r="G8" s="16">
        <v>52.890000142157113</v>
      </c>
      <c r="H8" s="16">
        <f t="shared" si="1"/>
        <v>1.7061290368437778</v>
      </c>
      <c r="I8" s="16" t="s">
        <v>47</v>
      </c>
      <c r="J8" s="16">
        <v>79982</v>
      </c>
      <c r="K8" s="16">
        <v>48778</v>
      </c>
      <c r="L8" s="16">
        <v>40</v>
      </c>
      <c r="M8" s="16">
        <v>3579</v>
      </c>
      <c r="N8" s="16">
        <v>4</v>
      </c>
      <c r="O8" s="12" t="s">
        <v>48</v>
      </c>
      <c r="P8" s="12">
        <f>MAX(K5:K37)</f>
        <v>106534</v>
      </c>
      <c r="Q8" s="12"/>
      <c r="R8" s="13"/>
    </row>
    <row r="9" spans="2:18" ht="15" thickBot="1" x14ac:dyDescent="0.35">
      <c r="B9" s="16">
        <v>5</v>
      </c>
      <c r="C9" s="17">
        <v>1927972279</v>
      </c>
      <c r="D9" s="16">
        <v>31</v>
      </c>
      <c r="E9" s="16" t="str">
        <f t="shared" si="0"/>
        <v>Active User</v>
      </c>
      <c r="F9" s="16">
        <v>31</v>
      </c>
      <c r="G9" s="16">
        <v>19.669999815523635</v>
      </c>
      <c r="H9" s="16">
        <f t="shared" si="1"/>
        <v>0.63451612308140759</v>
      </c>
      <c r="I9" s="16" t="s">
        <v>47</v>
      </c>
      <c r="J9" s="16">
        <v>28400</v>
      </c>
      <c r="K9" s="16">
        <v>67357</v>
      </c>
      <c r="L9" s="16">
        <v>24</v>
      </c>
      <c r="M9" s="16">
        <v>1196</v>
      </c>
      <c r="N9" s="16">
        <v>41</v>
      </c>
      <c r="O9" s="12" t="s">
        <v>49</v>
      </c>
      <c r="P9" s="12">
        <f>MIN(K5:K37)</f>
        <v>7895</v>
      </c>
      <c r="Q9" s="12"/>
      <c r="R9" s="13"/>
    </row>
    <row r="10" spans="2:18" ht="15" thickBot="1" x14ac:dyDescent="0.35">
      <c r="B10" s="16">
        <v>6</v>
      </c>
      <c r="C10" s="17">
        <v>2022484408</v>
      </c>
      <c r="D10" s="16">
        <v>31</v>
      </c>
      <c r="E10" s="16" t="str">
        <f t="shared" si="0"/>
        <v>Active User</v>
      </c>
      <c r="F10" s="16">
        <v>31</v>
      </c>
      <c r="G10" s="16">
        <v>250.60999822616574</v>
      </c>
      <c r="H10" s="16">
        <f t="shared" si="1"/>
        <v>8.0841934911666371</v>
      </c>
      <c r="I10" s="16" t="s">
        <v>63</v>
      </c>
      <c r="J10" s="16">
        <v>352490</v>
      </c>
      <c r="K10" s="16">
        <v>77809</v>
      </c>
      <c r="L10" s="16">
        <v>600</v>
      </c>
      <c r="M10" s="16">
        <v>7981</v>
      </c>
      <c r="N10" s="16">
        <v>1125</v>
      </c>
      <c r="O10" s="12" t="s">
        <v>50</v>
      </c>
      <c r="P10" s="12" t="e">
        <f>MODE(K5:K37)</f>
        <v>#N/A</v>
      </c>
      <c r="Q10" s="12"/>
      <c r="R10" s="13"/>
    </row>
    <row r="11" spans="2:18" ht="15" thickBot="1" x14ac:dyDescent="0.35">
      <c r="B11" s="16">
        <v>7</v>
      </c>
      <c r="C11" s="17">
        <v>2026352035</v>
      </c>
      <c r="D11" s="16">
        <v>31</v>
      </c>
      <c r="E11" s="16" t="str">
        <f t="shared" si="0"/>
        <v>Active User</v>
      </c>
      <c r="F11" s="16">
        <v>31</v>
      </c>
      <c r="G11" s="16">
        <v>107.10000017285348</v>
      </c>
      <c r="H11" s="16">
        <f t="shared" si="1"/>
        <v>3.4548387152533384</v>
      </c>
      <c r="I11" s="16" t="s">
        <v>47</v>
      </c>
      <c r="J11" s="16">
        <v>172573</v>
      </c>
      <c r="K11" s="16">
        <v>47760</v>
      </c>
      <c r="L11" s="16">
        <v>8</v>
      </c>
      <c r="M11" s="16">
        <v>7956</v>
      </c>
      <c r="N11" s="16">
        <v>3</v>
      </c>
      <c r="O11" s="12" t="s">
        <v>51</v>
      </c>
      <c r="P11" s="12">
        <f>MEDIAN(K5:K37)</f>
        <v>63168</v>
      </c>
      <c r="Q11" s="12"/>
      <c r="R11" s="13"/>
    </row>
    <row r="12" spans="2:18" ht="15" thickBot="1" x14ac:dyDescent="0.35">
      <c r="B12" s="16">
        <v>8</v>
      </c>
      <c r="C12" s="17">
        <v>2320127002</v>
      </c>
      <c r="D12" s="16">
        <v>31</v>
      </c>
      <c r="E12" s="16" t="str">
        <f t="shared" si="0"/>
        <v>Active User</v>
      </c>
      <c r="F12" s="16">
        <v>31</v>
      </c>
      <c r="G12" s="16">
        <v>98.819999039173126</v>
      </c>
      <c r="H12" s="16">
        <f t="shared" si="1"/>
        <v>3.1877419044894557</v>
      </c>
      <c r="I12" s="16" t="s">
        <v>47</v>
      </c>
      <c r="J12" s="16">
        <v>146223</v>
      </c>
      <c r="K12" s="16">
        <v>53449</v>
      </c>
      <c r="L12" s="16">
        <v>80</v>
      </c>
      <c r="M12" s="16">
        <v>6144</v>
      </c>
      <c r="N12" s="16">
        <v>42</v>
      </c>
      <c r="O12" s="11"/>
      <c r="P12" s="11"/>
      <c r="Q12" s="11"/>
    </row>
    <row r="13" spans="2:18" ht="15" thickBot="1" x14ac:dyDescent="0.35">
      <c r="B13" s="16">
        <v>9</v>
      </c>
      <c r="C13" s="17">
        <v>2347167796</v>
      </c>
      <c r="D13" s="16">
        <v>18</v>
      </c>
      <c r="E13" s="16" t="str">
        <f t="shared" si="0"/>
        <v>Moderate User</v>
      </c>
      <c r="F13" s="16">
        <v>18</v>
      </c>
      <c r="G13" s="16">
        <v>114.39999964647002</v>
      </c>
      <c r="H13" s="16">
        <f t="shared" si="1"/>
        <v>6.3555555359150011</v>
      </c>
      <c r="I13" s="16" t="s">
        <v>63</v>
      </c>
      <c r="J13" s="16">
        <v>171354</v>
      </c>
      <c r="K13" s="16">
        <v>36782</v>
      </c>
      <c r="L13" s="16">
        <v>370</v>
      </c>
      <c r="M13" s="16">
        <v>4545</v>
      </c>
      <c r="N13" s="16">
        <v>243</v>
      </c>
      <c r="O13" s="11"/>
      <c r="P13" s="11"/>
      <c r="Q13" s="11"/>
    </row>
    <row r="14" spans="2:18" ht="15" thickBot="1" x14ac:dyDescent="0.35">
      <c r="B14" s="16">
        <v>10</v>
      </c>
      <c r="C14" s="17">
        <v>2873212765</v>
      </c>
      <c r="D14" s="16">
        <v>31</v>
      </c>
      <c r="E14" s="16" t="str">
        <f t="shared" si="0"/>
        <v>Active User</v>
      </c>
      <c r="F14" s="16">
        <v>31</v>
      </c>
      <c r="G14" s="16">
        <v>158.14999866485596</v>
      </c>
      <c r="H14" s="16">
        <f t="shared" si="1"/>
        <v>5.1016128601566439</v>
      </c>
      <c r="I14" s="16" t="s">
        <v>63</v>
      </c>
      <c r="J14" s="16">
        <v>234229</v>
      </c>
      <c r="K14" s="16">
        <v>59426</v>
      </c>
      <c r="L14" s="16">
        <v>190</v>
      </c>
      <c r="M14" s="16">
        <v>9548</v>
      </c>
      <c r="N14" s="16">
        <v>437</v>
      </c>
      <c r="O14" s="11"/>
      <c r="P14" s="11"/>
      <c r="Q14" s="11"/>
    </row>
    <row r="15" spans="2:18" ht="15" thickBot="1" x14ac:dyDescent="0.35">
      <c r="B15" s="16">
        <v>11</v>
      </c>
      <c r="C15" s="17">
        <v>3372868164</v>
      </c>
      <c r="D15" s="16">
        <v>20</v>
      </c>
      <c r="E15" s="16" t="str">
        <f t="shared" si="0"/>
        <v>Moderate User</v>
      </c>
      <c r="F15" s="16">
        <v>20</v>
      </c>
      <c r="G15" s="16">
        <v>94.140000820159912</v>
      </c>
      <c r="H15" s="16">
        <f t="shared" si="1"/>
        <v>4.707000041007996</v>
      </c>
      <c r="I15" s="16" t="s">
        <v>63</v>
      </c>
      <c r="J15" s="16">
        <v>137233</v>
      </c>
      <c r="K15" s="16">
        <v>38662</v>
      </c>
      <c r="L15" s="16">
        <v>82</v>
      </c>
      <c r="M15" s="16">
        <v>6558</v>
      </c>
      <c r="N15" s="16">
        <v>183</v>
      </c>
      <c r="O15" s="11"/>
      <c r="P15" s="11"/>
      <c r="Q15" s="11"/>
    </row>
    <row r="16" spans="2:18" ht="15" thickBot="1" x14ac:dyDescent="0.35">
      <c r="B16" s="16">
        <v>12</v>
      </c>
      <c r="C16" s="17">
        <v>3977333714</v>
      </c>
      <c r="D16" s="16">
        <v>30</v>
      </c>
      <c r="E16" s="16" t="str">
        <f t="shared" si="0"/>
        <v>Active User</v>
      </c>
      <c r="F16" s="16">
        <v>30</v>
      </c>
      <c r="G16" s="16">
        <v>225.50999832153329</v>
      </c>
      <c r="H16" s="16">
        <f t="shared" si="1"/>
        <v>7.5169999440511095</v>
      </c>
      <c r="I16" s="16" t="s">
        <v>63</v>
      </c>
      <c r="J16" s="16">
        <v>329537</v>
      </c>
      <c r="K16" s="16">
        <v>45410</v>
      </c>
      <c r="L16" s="16">
        <v>1838</v>
      </c>
      <c r="M16" s="16">
        <v>5243</v>
      </c>
      <c r="N16" s="16">
        <v>567</v>
      </c>
      <c r="O16" s="11"/>
      <c r="P16" s="11"/>
      <c r="Q16" s="11"/>
    </row>
    <row r="17" spans="2:17" ht="15" thickBot="1" x14ac:dyDescent="0.35">
      <c r="B17" s="16">
        <v>13</v>
      </c>
      <c r="C17" s="17">
        <v>4020332650</v>
      </c>
      <c r="D17" s="16">
        <v>31</v>
      </c>
      <c r="E17" s="16" t="str">
        <f t="shared" si="0"/>
        <v>Active User</v>
      </c>
      <c r="F17" s="16">
        <v>31</v>
      </c>
      <c r="G17" s="16">
        <v>50.410000206902637</v>
      </c>
      <c r="H17" s="16">
        <f t="shared" si="1"/>
        <v>1.6261290389323431</v>
      </c>
      <c r="I17" s="16" t="s">
        <v>47</v>
      </c>
      <c r="J17" s="16">
        <v>70284</v>
      </c>
      <c r="K17" s="16">
        <v>73960</v>
      </c>
      <c r="L17" s="16">
        <v>166</v>
      </c>
      <c r="M17" s="16">
        <v>2385</v>
      </c>
      <c r="N17" s="16">
        <v>161</v>
      </c>
      <c r="O17" s="11"/>
      <c r="P17" s="11"/>
      <c r="Q17" s="11"/>
    </row>
    <row r="18" spans="2:17" ht="15" thickBot="1" x14ac:dyDescent="0.35">
      <c r="B18" s="16">
        <v>14</v>
      </c>
      <c r="C18" s="17">
        <v>4057192912</v>
      </c>
      <c r="D18" s="16">
        <v>4</v>
      </c>
      <c r="E18" s="16" t="str">
        <f t="shared" si="0"/>
        <v>Light User</v>
      </c>
      <c r="F18" s="16">
        <v>4</v>
      </c>
      <c r="G18" s="16">
        <v>11.450000047683719</v>
      </c>
      <c r="H18" s="16">
        <f t="shared" si="1"/>
        <v>2.8625000119209298</v>
      </c>
      <c r="I18" s="16" t="s">
        <v>47</v>
      </c>
      <c r="J18" s="16">
        <v>15352</v>
      </c>
      <c r="K18" s="16">
        <v>7895</v>
      </c>
      <c r="L18" s="16">
        <v>6</v>
      </c>
      <c r="M18" s="16">
        <v>412</v>
      </c>
      <c r="N18" s="16">
        <v>3</v>
      </c>
      <c r="O18" s="11"/>
      <c r="P18" s="11"/>
      <c r="Q18" s="11"/>
    </row>
    <row r="19" spans="2:17" ht="15" thickBot="1" x14ac:dyDescent="0.35">
      <c r="B19" s="16">
        <v>15</v>
      </c>
      <c r="C19" s="17">
        <v>4319703577</v>
      </c>
      <c r="D19" s="16">
        <v>31</v>
      </c>
      <c r="E19" s="16" t="str">
        <f t="shared" si="0"/>
        <v>Active User</v>
      </c>
      <c r="F19" s="16">
        <v>31</v>
      </c>
      <c r="G19" s="16">
        <v>151.65999945811927</v>
      </c>
      <c r="H19" s="16">
        <f t="shared" si="1"/>
        <v>4.8922580470361057</v>
      </c>
      <c r="I19" s="16" t="s">
        <v>63</v>
      </c>
      <c r="J19" s="16">
        <v>225334</v>
      </c>
      <c r="K19" s="16">
        <v>63168</v>
      </c>
      <c r="L19" s="16">
        <v>382</v>
      </c>
      <c r="M19" s="16">
        <v>7092</v>
      </c>
      <c r="N19" s="16">
        <v>111</v>
      </c>
      <c r="O19" s="11"/>
      <c r="P19" s="11"/>
      <c r="Q19" s="11"/>
    </row>
    <row r="20" spans="2:17" ht="15" thickBot="1" x14ac:dyDescent="0.35">
      <c r="B20" s="16">
        <v>16</v>
      </c>
      <c r="C20" s="17">
        <v>4388161847</v>
      </c>
      <c r="D20" s="16">
        <v>31</v>
      </c>
      <c r="E20" s="16" t="str">
        <f t="shared" si="0"/>
        <v>Active User</v>
      </c>
      <c r="F20" s="16">
        <v>31</v>
      </c>
      <c r="G20" s="16">
        <v>260.19000267982472</v>
      </c>
      <c r="H20" s="16">
        <f t="shared" si="1"/>
        <v>8.393225892897572</v>
      </c>
      <c r="I20" s="16" t="s">
        <v>63</v>
      </c>
      <c r="J20" s="16">
        <v>335232</v>
      </c>
      <c r="K20" s="16">
        <v>95910</v>
      </c>
      <c r="L20" s="16">
        <v>631</v>
      </c>
      <c r="M20" s="16">
        <v>7110</v>
      </c>
      <c r="N20" s="16">
        <v>718</v>
      </c>
      <c r="O20" s="11"/>
      <c r="P20" s="11"/>
      <c r="Q20" s="11"/>
    </row>
    <row r="21" spans="2:17" ht="15" thickBot="1" x14ac:dyDescent="0.35">
      <c r="B21" s="16">
        <v>17</v>
      </c>
      <c r="C21" s="17">
        <v>4445114986</v>
      </c>
      <c r="D21" s="16">
        <v>31</v>
      </c>
      <c r="E21" s="16" t="str">
        <f t="shared" si="0"/>
        <v>Active User</v>
      </c>
      <c r="F21" s="16">
        <v>31</v>
      </c>
      <c r="G21" s="16">
        <v>100.6199996471405</v>
      </c>
      <c r="H21" s="16">
        <f t="shared" si="1"/>
        <v>3.2458064402303388</v>
      </c>
      <c r="I21" s="16" t="s">
        <v>47</v>
      </c>
      <c r="J21" s="16">
        <v>148693</v>
      </c>
      <c r="K21" s="16">
        <v>67772</v>
      </c>
      <c r="L21" s="16">
        <v>54</v>
      </c>
      <c r="M21" s="16">
        <v>6482</v>
      </c>
      <c r="N21" s="16">
        <v>205</v>
      </c>
      <c r="O21" s="11"/>
      <c r="P21" s="11"/>
      <c r="Q21" s="11"/>
    </row>
    <row r="22" spans="2:17" ht="15" thickBot="1" x14ac:dyDescent="0.35">
      <c r="B22" s="16">
        <v>18</v>
      </c>
      <c r="C22" s="17">
        <v>4558609924</v>
      </c>
      <c r="D22" s="16">
        <v>31</v>
      </c>
      <c r="E22" s="16" t="str">
        <f t="shared" si="0"/>
        <v>Active User</v>
      </c>
      <c r="F22" s="16">
        <v>31</v>
      </c>
      <c r="G22" s="16">
        <v>157.50000047683716</v>
      </c>
      <c r="H22" s="16">
        <f t="shared" si="1"/>
        <v>5.0806451766721663</v>
      </c>
      <c r="I22" s="16" t="s">
        <v>63</v>
      </c>
      <c r="J22" s="16">
        <v>238239</v>
      </c>
      <c r="K22" s="16">
        <v>63031</v>
      </c>
      <c r="L22" s="16">
        <v>425</v>
      </c>
      <c r="M22" s="16">
        <v>8834</v>
      </c>
      <c r="N22" s="16">
        <v>322</v>
      </c>
      <c r="O22" s="11"/>
      <c r="P22" s="11"/>
      <c r="Q22" s="11"/>
    </row>
    <row r="23" spans="2:17" ht="15" thickBot="1" x14ac:dyDescent="0.35">
      <c r="B23" s="16">
        <v>19</v>
      </c>
      <c r="C23" s="17">
        <v>4702921684</v>
      </c>
      <c r="D23" s="16">
        <v>31</v>
      </c>
      <c r="E23" s="16" t="str">
        <f t="shared" si="0"/>
        <v>Active User</v>
      </c>
      <c r="F23" s="16">
        <v>31</v>
      </c>
      <c r="G23" s="16">
        <v>215.60999977588656</v>
      </c>
      <c r="H23" s="16">
        <f t="shared" si="1"/>
        <v>6.9551612830931147</v>
      </c>
      <c r="I23" s="16" t="s">
        <v>63</v>
      </c>
      <c r="J23" s="16">
        <v>265734</v>
      </c>
      <c r="K23" s="16">
        <v>91932</v>
      </c>
      <c r="L23" s="16">
        <v>807</v>
      </c>
      <c r="M23" s="16">
        <v>7362</v>
      </c>
      <c r="N23" s="16">
        <v>159</v>
      </c>
      <c r="O23" s="11"/>
      <c r="P23" s="11"/>
      <c r="Q23" s="11"/>
    </row>
    <row r="24" spans="2:17" ht="15" thickBot="1" x14ac:dyDescent="0.35">
      <c r="B24" s="16">
        <v>20</v>
      </c>
      <c r="C24" s="17">
        <v>5553957443</v>
      </c>
      <c r="D24" s="16">
        <v>31</v>
      </c>
      <c r="E24" s="16" t="str">
        <f t="shared" si="0"/>
        <v>Active User</v>
      </c>
      <c r="F24" s="16">
        <v>31</v>
      </c>
      <c r="G24" s="16">
        <v>174.83000093698496</v>
      </c>
      <c r="H24" s="16">
        <f t="shared" si="1"/>
        <v>5.6396774495801596</v>
      </c>
      <c r="I24" s="16" t="s">
        <v>63</v>
      </c>
      <c r="J24" s="16">
        <v>266990</v>
      </c>
      <c r="K24" s="16">
        <v>58146</v>
      </c>
      <c r="L24" s="16">
        <v>403</v>
      </c>
      <c r="M24" s="16">
        <v>6392</v>
      </c>
      <c r="N24" s="16">
        <v>726</v>
      </c>
      <c r="O24" s="11"/>
      <c r="P24" s="11"/>
      <c r="Q24" s="11"/>
    </row>
    <row r="25" spans="2:17" ht="15" thickBot="1" x14ac:dyDescent="0.35">
      <c r="B25" s="16">
        <v>21</v>
      </c>
      <c r="C25" s="17">
        <v>5577150313</v>
      </c>
      <c r="D25" s="16">
        <v>30</v>
      </c>
      <c r="E25" s="16" t="str">
        <f t="shared" si="0"/>
        <v>Active User</v>
      </c>
      <c r="F25" s="16">
        <v>30</v>
      </c>
      <c r="G25" s="16">
        <v>186.39999914169312</v>
      </c>
      <c r="H25" s="16">
        <f t="shared" si="1"/>
        <v>6.2133333047231041</v>
      </c>
      <c r="I25" s="16" t="s">
        <v>63</v>
      </c>
      <c r="J25" s="16">
        <v>249133</v>
      </c>
      <c r="K25" s="16">
        <v>100789</v>
      </c>
      <c r="L25" s="16">
        <v>895</v>
      </c>
      <c r="M25" s="16">
        <v>4438</v>
      </c>
      <c r="N25" s="16">
        <v>2620</v>
      </c>
      <c r="O25" s="11"/>
      <c r="P25" s="11"/>
      <c r="Q25" s="11"/>
    </row>
    <row r="26" spans="2:17" ht="15" thickBot="1" x14ac:dyDescent="0.35">
      <c r="B26" s="16">
        <v>22</v>
      </c>
      <c r="C26" s="17">
        <v>6117666160</v>
      </c>
      <c r="D26" s="16">
        <v>28</v>
      </c>
      <c r="E26" s="16" t="str">
        <f t="shared" si="0"/>
        <v>Active User</v>
      </c>
      <c r="F26" s="16">
        <v>28</v>
      </c>
      <c r="G26" s="16">
        <v>149.58000159263608</v>
      </c>
      <c r="H26" s="16">
        <f t="shared" si="1"/>
        <v>5.342142914022717</v>
      </c>
      <c r="I26" s="16" t="s">
        <v>63</v>
      </c>
      <c r="J26" s="16">
        <v>197308</v>
      </c>
      <c r="K26" s="16">
        <v>63312</v>
      </c>
      <c r="L26" s="16">
        <v>57</v>
      </c>
      <c r="M26" s="16">
        <v>8074</v>
      </c>
      <c r="N26" s="16">
        <v>44</v>
      </c>
      <c r="O26" s="11"/>
      <c r="P26" s="11"/>
      <c r="Q26" s="11"/>
    </row>
    <row r="27" spans="2:17" ht="15" thickBot="1" x14ac:dyDescent="0.35">
      <c r="B27" s="16">
        <v>23</v>
      </c>
      <c r="C27" s="17">
        <v>6290855005</v>
      </c>
      <c r="D27" s="16">
        <v>29</v>
      </c>
      <c r="E27" s="16" t="str">
        <f t="shared" si="0"/>
        <v>Active User</v>
      </c>
      <c r="F27" s="16">
        <v>29</v>
      </c>
      <c r="G27" s="16">
        <v>123.90000033378601</v>
      </c>
      <c r="H27" s="16">
        <f t="shared" si="1"/>
        <v>4.2724138046133104</v>
      </c>
      <c r="I27" s="16" t="s">
        <v>63</v>
      </c>
      <c r="J27" s="16">
        <v>163837</v>
      </c>
      <c r="K27" s="16">
        <v>75389</v>
      </c>
      <c r="L27" s="16">
        <v>110</v>
      </c>
      <c r="M27" s="16">
        <v>6596</v>
      </c>
      <c r="N27" s="16">
        <v>80</v>
      </c>
      <c r="O27" s="11"/>
      <c r="P27" s="11"/>
      <c r="Q27" s="11"/>
    </row>
    <row r="28" spans="2:17" ht="15" thickBot="1" x14ac:dyDescent="0.35">
      <c r="B28" s="16">
        <v>24</v>
      </c>
      <c r="C28" s="17">
        <v>6775888955</v>
      </c>
      <c r="D28" s="16">
        <v>26</v>
      </c>
      <c r="E28" s="16" t="str">
        <f t="shared" si="0"/>
        <v>Active User</v>
      </c>
      <c r="F28" s="16">
        <v>26</v>
      </c>
      <c r="G28" s="16">
        <v>47.149999419227257</v>
      </c>
      <c r="H28" s="16">
        <f t="shared" si="1"/>
        <v>1.8134615161241252</v>
      </c>
      <c r="I28" s="16" t="s">
        <v>47</v>
      </c>
      <c r="J28" s="16">
        <v>65512</v>
      </c>
      <c r="K28" s="16">
        <v>55426</v>
      </c>
      <c r="L28" s="16">
        <v>385</v>
      </c>
      <c r="M28" s="16">
        <v>1044</v>
      </c>
      <c r="N28" s="16">
        <v>286</v>
      </c>
      <c r="O28" s="11"/>
      <c r="P28" s="11"/>
      <c r="Q28" s="11"/>
    </row>
    <row r="29" spans="2:17" ht="15" thickBot="1" x14ac:dyDescent="0.35">
      <c r="B29" s="16">
        <v>25</v>
      </c>
      <c r="C29" s="17">
        <v>6962181067</v>
      </c>
      <c r="D29" s="16">
        <v>31</v>
      </c>
      <c r="E29" s="16" t="str">
        <f t="shared" si="0"/>
        <v>Active User</v>
      </c>
      <c r="F29" s="16">
        <v>31</v>
      </c>
      <c r="G29" s="16">
        <v>202.10000038146978</v>
      </c>
      <c r="H29" s="16">
        <f t="shared" si="1"/>
        <v>6.5193548510151542</v>
      </c>
      <c r="I29" s="16" t="s">
        <v>63</v>
      </c>
      <c r="J29" s="16">
        <v>303639</v>
      </c>
      <c r="K29" s="16">
        <v>61443</v>
      </c>
      <c r="L29" s="16">
        <v>574</v>
      </c>
      <c r="M29" s="16">
        <v>7620</v>
      </c>
      <c r="N29" s="16">
        <v>707</v>
      </c>
      <c r="O29" s="11"/>
      <c r="P29" s="11"/>
      <c r="Q29" s="11"/>
    </row>
    <row r="30" spans="2:17" ht="15" thickBot="1" x14ac:dyDescent="0.35">
      <c r="B30" s="16">
        <v>26</v>
      </c>
      <c r="C30" s="17">
        <v>7007744171</v>
      </c>
      <c r="D30" s="16">
        <v>26</v>
      </c>
      <c r="E30" s="16" t="str">
        <f t="shared" si="0"/>
        <v>Active User</v>
      </c>
      <c r="F30" s="16">
        <v>26</v>
      </c>
      <c r="G30" s="16">
        <v>196.96999955177301</v>
      </c>
      <c r="H30" s="16">
        <f t="shared" si="1"/>
        <v>7.575769213529731</v>
      </c>
      <c r="I30" s="16" t="s">
        <v>63</v>
      </c>
      <c r="J30" s="16">
        <v>294409</v>
      </c>
      <c r="K30" s="16">
        <v>66144</v>
      </c>
      <c r="L30" s="16">
        <v>423</v>
      </c>
      <c r="M30" s="16">
        <v>7299</v>
      </c>
      <c r="N30" s="16">
        <v>807</v>
      </c>
      <c r="O30" s="11"/>
      <c r="P30" s="11"/>
      <c r="Q30" s="11"/>
    </row>
    <row r="31" spans="2:17" ht="15" thickBot="1" x14ac:dyDescent="0.35">
      <c r="B31" s="16">
        <v>27</v>
      </c>
      <c r="C31" s="17">
        <v>7086361926</v>
      </c>
      <c r="D31" s="16">
        <v>31</v>
      </c>
      <c r="E31" s="16" t="str">
        <f t="shared" si="0"/>
        <v>Active User</v>
      </c>
      <c r="F31" s="16">
        <v>31</v>
      </c>
      <c r="G31" s="16">
        <v>198.02999974228445</v>
      </c>
      <c r="H31" s="16">
        <f t="shared" si="1"/>
        <v>6.3880645078156268</v>
      </c>
      <c r="I31" s="16" t="s">
        <v>63</v>
      </c>
      <c r="J31" s="16">
        <v>290525</v>
      </c>
      <c r="K31" s="16">
        <v>79557</v>
      </c>
      <c r="L31" s="16">
        <v>786</v>
      </c>
      <c r="M31" s="16">
        <v>4459</v>
      </c>
      <c r="N31" s="16">
        <v>1320</v>
      </c>
      <c r="O31" s="11"/>
      <c r="P31" s="11"/>
      <c r="Q31" s="11"/>
    </row>
    <row r="32" spans="2:17" ht="15" thickBot="1" x14ac:dyDescent="0.35">
      <c r="B32" s="16">
        <v>28</v>
      </c>
      <c r="C32" s="17">
        <v>8053475328</v>
      </c>
      <c r="D32" s="16">
        <v>31</v>
      </c>
      <c r="E32" s="16" t="str">
        <f t="shared" si="0"/>
        <v>Active User</v>
      </c>
      <c r="F32" s="16">
        <v>31</v>
      </c>
      <c r="G32" s="16">
        <v>355.72999715805037</v>
      </c>
      <c r="H32" s="16">
        <f t="shared" si="1"/>
        <v>11.475161198646786</v>
      </c>
      <c r="I32" s="16" t="s">
        <v>45</v>
      </c>
      <c r="J32" s="16">
        <v>457662</v>
      </c>
      <c r="K32" s="16">
        <v>91320</v>
      </c>
      <c r="L32" s="16">
        <v>297</v>
      </c>
      <c r="M32" s="16">
        <v>4680</v>
      </c>
      <c r="N32" s="16">
        <v>2640</v>
      </c>
      <c r="O32" s="11"/>
      <c r="P32" s="11"/>
      <c r="Q32" s="11"/>
    </row>
    <row r="33" spans="2:17" ht="15" thickBot="1" x14ac:dyDescent="0.35">
      <c r="B33" s="16">
        <v>29</v>
      </c>
      <c r="C33" s="17">
        <v>8253242879</v>
      </c>
      <c r="D33" s="16">
        <v>19</v>
      </c>
      <c r="E33" s="16" t="str">
        <f t="shared" si="0"/>
        <v>Moderate User</v>
      </c>
      <c r="F33" s="16">
        <v>19</v>
      </c>
      <c r="G33" s="16">
        <v>88.680000901222243</v>
      </c>
      <c r="H33" s="16">
        <f t="shared" si="1"/>
        <v>4.6673684684853809</v>
      </c>
      <c r="I33" s="16" t="s">
        <v>63</v>
      </c>
      <c r="J33" s="16">
        <v>123161</v>
      </c>
      <c r="K33" s="16">
        <v>33972</v>
      </c>
      <c r="L33" s="16">
        <v>272</v>
      </c>
      <c r="M33" s="16">
        <v>2221</v>
      </c>
      <c r="N33" s="16">
        <v>390</v>
      </c>
      <c r="O33" s="11"/>
      <c r="P33" s="11"/>
      <c r="Q33" s="11"/>
    </row>
    <row r="34" spans="2:17" ht="15" thickBot="1" x14ac:dyDescent="0.35">
      <c r="B34" s="16">
        <v>30</v>
      </c>
      <c r="C34" s="17">
        <v>8378563200</v>
      </c>
      <c r="D34" s="16">
        <v>31</v>
      </c>
      <c r="E34" s="16" t="str">
        <f t="shared" si="0"/>
        <v>Active User</v>
      </c>
      <c r="F34" s="16">
        <v>31</v>
      </c>
      <c r="G34" s="16">
        <v>214.32000231742848</v>
      </c>
      <c r="H34" s="16">
        <f t="shared" si="1"/>
        <v>6.9135484618525318</v>
      </c>
      <c r="I34" s="16" t="s">
        <v>63</v>
      </c>
      <c r="J34" s="16">
        <v>270249</v>
      </c>
      <c r="K34" s="16">
        <v>106534</v>
      </c>
      <c r="L34" s="16">
        <v>318</v>
      </c>
      <c r="M34" s="16">
        <v>4839</v>
      </c>
      <c r="N34" s="16">
        <v>1819</v>
      </c>
      <c r="O34" s="11"/>
      <c r="P34" s="11"/>
      <c r="Q34" s="11"/>
    </row>
    <row r="35" spans="2:17" ht="15" thickBot="1" x14ac:dyDescent="0.35">
      <c r="B35" s="16">
        <v>31</v>
      </c>
      <c r="C35" s="17">
        <v>8583815059</v>
      </c>
      <c r="D35" s="16">
        <v>31</v>
      </c>
      <c r="E35" s="16" t="str">
        <f t="shared" si="0"/>
        <v>Active User</v>
      </c>
      <c r="F35" s="16">
        <v>31</v>
      </c>
      <c r="G35" s="16">
        <v>174.07999849319464</v>
      </c>
      <c r="H35" s="16">
        <f t="shared" si="1"/>
        <v>5.6154838223611172</v>
      </c>
      <c r="I35" s="16" t="s">
        <v>63</v>
      </c>
      <c r="J35" s="16">
        <v>223154</v>
      </c>
      <c r="K35" s="16">
        <v>84693</v>
      </c>
      <c r="L35" s="16">
        <v>688</v>
      </c>
      <c r="M35" s="16">
        <v>4287</v>
      </c>
      <c r="N35" s="16">
        <v>300</v>
      </c>
      <c r="O35" s="11"/>
      <c r="P35" s="11"/>
      <c r="Q35" s="11"/>
    </row>
    <row r="36" spans="2:17" ht="15" thickBot="1" x14ac:dyDescent="0.35">
      <c r="B36" s="16">
        <v>32</v>
      </c>
      <c r="C36" s="17">
        <v>8792009665</v>
      </c>
      <c r="D36" s="16">
        <v>29</v>
      </c>
      <c r="E36" s="16" t="str">
        <f t="shared" si="0"/>
        <v>Active User</v>
      </c>
      <c r="F36" s="16">
        <v>29</v>
      </c>
      <c r="G36" s="16">
        <v>34.409999787807486</v>
      </c>
      <c r="H36" s="16">
        <f t="shared" si="1"/>
        <v>1.1865517168209478</v>
      </c>
      <c r="I36" s="16" t="s">
        <v>47</v>
      </c>
      <c r="J36" s="16">
        <v>53758</v>
      </c>
      <c r="K36" s="16">
        <v>56907</v>
      </c>
      <c r="L36" s="16">
        <v>117</v>
      </c>
      <c r="M36" s="16">
        <v>2662</v>
      </c>
      <c r="N36" s="16">
        <v>28</v>
      </c>
      <c r="O36" s="11"/>
      <c r="P36" s="11"/>
      <c r="Q36" s="11"/>
    </row>
    <row r="37" spans="2:17" ht="15" thickBot="1" x14ac:dyDescent="0.35">
      <c r="B37" s="16">
        <v>33</v>
      </c>
      <c r="C37" s="17">
        <v>8877689391</v>
      </c>
      <c r="D37" s="16">
        <v>31</v>
      </c>
      <c r="E37" s="16" t="str">
        <f t="shared" si="0"/>
        <v>Active User</v>
      </c>
      <c r="F37" s="16">
        <v>31</v>
      </c>
      <c r="G37" s="16">
        <v>409.59999728202826</v>
      </c>
      <c r="H37" s="16">
        <f t="shared" si="1"/>
        <v>13.212903138129944</v>
      </c>
      <c r="I37" s="16" t="s">
        <v>45</v>
      </c>
      <c r="J37" s="16">
        <v>497241</v>
      </c>
      <c r="K37" s="16">
        <v>106028</v>
      </c>
      <c r="L37" s="16">
        <v>308</v>
      </c>
      <c r="M37" s="16">
        <v>7276</v>
      </c>
      <c r="N37" s="16">
        <v>2048</v>
      </c>
      <c r="O37" s="11"/>
      <c r="P37" s="11"/>
      <c r="Q37" s="11"/>
    </row>
  </sheetData>
  <conditionalFormatting sqref="L5:L3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{C620DE11-7105-420B-BD5A-81965B1D707D}</x14:id>
        </ext>
      </extLst>
    </cfRule>
  </conditionalFormatting>
  <conditionalFormatting sqref="M5:M3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{786516C0-EFF0-4495-90BF-8109B1F1955A}</x14:id>
        </ext>
      </extLst>
    </cfRule>
  </conditionalFormatting>
  <conditionalFormatting sqref="N5:N3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{CC5840B3-9040-40B5-9CC4-648AAC992913}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20DE11-7105-420B-BD5A-81965B1D70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L5:L37</xm:sqref>
        </x14:conditionalFormatting>
        <x14:conditionalFormatting xmlns:xm="http://schemas.microsoft.com/office/excel/2006/main">
          <x14:cfRule type="dataBar" id="{786516C0-EFF0-4495-90BF-8109B1F19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M5:M37</xm:sqref>
        </x14:conditionalFormatting>
        <x14:conditionalFormatting xmlns:xm="http://schemas.microsoft.com/office/excel/2006/main">
          <x14:cfRule type="dataBar" id="{CC5840B3-9040-40B5-9CC4-648AAC99291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N5:N37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14A-D8A0-488C-835D-3815BA065C82}">
  <dimension ref="A1:Q33"/>
  <sheetViews>
    <sheetView showGridLines="0" tabSelected="1" zoomScale="85" zoomScaleNormal="85" workbookViewId="0">
      <selection activeCell="I3" sqref="I3"/>
    </sheetView>
  </sheetViews>
  <sheetFormatPr defaultRowHeight="14.4" x14ac:dyDescent="0.3"/>
  <cols>
    <col min="2" max="2" width="10.33203125" bestFit="1" customWidth="1"/>
    <col min="3" max="3" width="10.44140625" bestFit="1" customWidth="1"/>
    <col min="4" max="4" width="10.33203125" bestFit="1" customWidth="1"/>
    <col min="5" max="5" width="10.44140625" bestFit="1" customWidth="1"/>
    <col min="6" max="6" width="13.6640625" bestFit="1" customWidth="1"/>
    <col min="7" max="7" width="19" bestFit="1" customWidth="1"/>
    <col min="8" max="8" width="10.77734375" bestFit="1" customWidth="1"/>
    <col min="9" max="9" width="21.88671875" bestFit="1" customWidth="1"/>
    <col min="10" max="10" width="8.44140625" bestFit="1" customWidth="1"/>
    <col min="11" max="11" width="11.88671875" bestFit="1" customWidth="1"/>
    <col min="12" max="12" width="4.33203125" bestFit="1" customWidth="1"/>
    <col min="13" max="13" width="16.33203125" bestFit="1" customWidth="1"/>
    <col min="14" max="14" width="14.109375" bestFit="1" customWidth="1"/>
    <col min="15" max="15" width="26.44140625" customWidth="1"/>
    <col min="16" max="16" width="24.33203125" bestFit="1" customWidth="1"/>
    <col min="17" max="17" width="25.5546875" bestFit="1" customWidth="1"/>
  </cols>
  <sheetData>
    <row r="1" spans="1:17" ht="15" thickBot="1" x14ac:dyDescent="0.35"/>
    <row r="2" spans="1:17" ht="16.2" thickBot="1" x14ac:dyDescent="0.35">
      <c r="A2" s="18" t="s">
        <v>86</v>
      </c>
      <c r="B2" s="18" t="s">
        <v>68</v>
      </c>
      <c r="C2" s="18" t="s">
        <v>69</v>
      </c>
      <c r="D2" s="19" t="s">
        <v>70</v>
      </c>
      <c r="E2" s="19" t="s">
        <v>71</v>
      </c>
      <c r="F2" s="19" t="s">
        <v>72</v>
      </c>
      <c r="G2" s="19" t="s">
        <v>74</v>
      </c>
      <c r="H2" s="19" t="s">
        <v>67</v>
      </c>
      <c r="I2" s="19" t="s">
        <v>75</v>
      </c>
      <c r="J2" s="19" t="s">
        <v>47</v>
      </c>
      <c r="K2" s="19" t="s">
        <v>63</v>
      </c>
      <c r="L2" s="19" t="s">
        <v>45</v>
      </c>
      <c r="M2" s="19" t="s">
        <v>56</v>
      </c>
      <c r="N2" s="19" t="s">
        <v>58</v>
      </c>
      <c r="O2" s="19" t="s">
        <v>66</v>
      </c>
      <c r="P2" s="19" t="s">
        <v>64</v>
      </c>
      <c r="Q2" s="19" t="s">
        <v>65</v>
      </c>
    </row>
    <row r="3" spans="1:17" ht="15" thickBot="1" x14ac:dyDescent="0.35">
      <c r="A3" s="16">
        <v>1</v>
      </c>
      <c r="B3" s="16" t="s">
        <v>15</v>
      </c>
      <c r="C3" s="16">
        <v>33</v>
      </c>
      <c r="D3" s="16">
        <v>29</v>
      </c>
      <c r="E3" s="16">
        <v>1</v>
      </c>
      <c r="F3" s="16">
        <v>3</v>
      </c>
      <c r="G3" s="16">
        <v>168.4099994301796</v>
      </c>
      <c r="H3" s="16">
        <v>33</v>
      </c>
      <c r="I3" s="16">
        <f>G3/H3</f>
        <v>5.1033333160660481</v>
      </c>
      <c r="J3" s="16">
        <v>10</v>
      </c>
      <c r="K3" s="16">
        <v>21</v>
      </c>
      <c r="L3" s="16">
        <v>2</v>
      </c>
      <c r="M3" s="16">
        <v>237558</v>
      </c>
      <c r="N3" s="16">
        <v>75459</v>
      </c>
      <c r="O3" s="16">
        <v>671</v>
      </c>
      <c r="P3" s="16">
        <v>349</v>
      </c>
      <c r="Q3" s="16">
        <v>5998</v>
      </c>
    </row>
    <row r="4" spans="1:17" ht="15" thickBot="1" x14ac:dyDescent="0.35">
      <c r="A4" s="16">
        <v>2</v>
      </c>
      <c r="B4" s="16" t="s">
        <v>16</v>
      </c>
      <c r="C4" s="16">
        <v>33</v>
      </c>
      <c r="D4" s="16">
        <v>29</v>
      </c>
      <c r="E4" s="16">
        <v>1</v>
      </c>
      <c r="F4" s="16">
        <v>3</v>
      </c>
      <c r="G4" s="16">
        <v>184.78000076115129</v>
      </c>
      <c r="H4" s="16">
        <v>33</v>
      </c>
      <c r="I4" s="16">
        <f t="shared" ref="I4:I33" si="0">G4/H4</f>
        <v>5.5993939624591302</v>
      </c>
      <c r="J4" s="16">
        <v>10</v>
      </c>
      <c r="K4" s="16">
        <v>21</v>
      </c>
      <c r="L4" s="16">
        <v>2</v>
      </c>
      <c r="M4" s="16">
        <v>255538</v>
      </c>
      <c r="N4" s="16">
        <v>77761</v>
      </c>
      <c r="O4" s="16">
        <v>691</v>
      </c>
      <c r="P4" s="16">
        <v>409</v>
      </c>
      <c r="Q4" s="16">
        <v>6633</v>
      </c>
    </row>
    <row r="5" spans="1:17" ht="15" thickBot="1" x14ac:dyDescent="0.35">
      <c r="A5" s="16">
        <v>3</v>
      </c>
      <c r="B5" s="16" t="s">
        <v>17</v>
      </c>
      <c r="C5" s="16">
        <v>33</v>
      </c>
      <c r="D5" s="16">
        <v>29</v>
      </c>
      <c r="E5" s="16">
        <v>1</v>
      </c>
      <c r="F5" s="16">
        <v>3</v>
      </c>
      <c r="G5" s="16">
        <v>174.49999964237213</v>
      </c>
      <c r="H5" s="16">
        <v>33</v>
      </c>
      <c r="I5" s="16">
        <f t="shared" si="0"/>
        <v>5.2878787770415796</v>
      </c>
      <c r="J5" s="16">
        <v>10</v>
      </c>
      <c r="K5" s="16">
        <v>21</v>
      </c>
      <c r="L5" s="16">
        <v>2</v>
      </c>
      <c r="M5" s="16">
        <v>248617</v>
      </c>
      <c r="N5" s="16">
        <v>77721</v>
      </c>
      <c r="O5" s="16">
        <v>633</v>
      </c>
      <c r="P5" s="16">
        <v>326</v>
      </c>
      <c r="Q5" s="16">
        <v>7057</v>
      </c>
    </row>
    <row r="6" spans="1:17" ht="15" thickBot="1" x14ac:dyDescent="0.35">
      <c r="A6" s="16">
        <v>4</v>
      </c>
      <c r="B6" s="16" t="s">
        <v>18</v>
      </c>
      <c r="C6" s="16">
        <v>32</v>
      </c>
      <c r="D6" s="16">
        <v>29</v>
      </c>
      <c r="E6" s="16">
        <f ca="1">IF(E6&gt;0,E6,"0")</f>
        <v>0</v>
      </c>
      <c r="F6" s="16">
        <v>3</v>
      </c>
      <c r="G6" s="16">
        <v>201.33000055886799</v>
      </c>
      <c r="H6" s="16">
        <v>32</v>
      </c>
      <c r="I6" s="16">
        <f t="shared" si="0"/>
        <v>6.2915625174646248</v>
      </c>
      <c r="J6" s="16">
        <v>9</v>
      </c>
      <c r="K6" s="16">
        <v>21</v>
      </c>
      <c r="L6" s="16">
        <v>2</v>
      </c>
      <c r="M6" s="16">
        <v>277733</v>
      </c>
      <c r="N6" s="16">
        <v>76574</v>
      </c>
      <c r="O6" s="16">
        <v>891</v>
      </c>
      <c r="P6" s="16">
        <v>484</v>
      </c>
      <c r="Q6" s="16">
        <v>6202</v>
      </c>
    </row>
    <row r="7" spans="1:17" ht="15" thickBot="1" x14ac:dyDescent="0.35">
      <c r="A7" s="16">
        <v>5</v>
      </c>
      <c r="B7" s="16" t="s">
        <v>19</v>
      </c>
      <c r="C7" s="16">
        <v>32</v>
      </c>
      <c r="D7" s="16">
        <v>29</v>
      </c>
      <c r="E7" s="16">
        <f t="shared" ref="E7:F31" ca="1" si="1">IF(E7&gt;0,E7,"0")</f>
        <v>0</v>
      </c>
      <c r="F7" s="16">
        <v>3</v>
      </c>
      <c r="G7" s="16">
        <v>145.29999872855842</v>
      </c>
      <c r="H7" s="16">
        <v>32</v>
      </c>
      <c r="I7" s="16">
        <f t="shared" si="0"/>
        <v>4.5406249602674507</v>
      </c>
      <c r="J7" s="16">
        <v>9</v>
      </c>
      <c r="K7" s="16">
        <v>21</v>
      </c>
      <c r="L7" s="16">
        <v>2</v>
      </c>
      <c r="M7" s="16">
        <v>205096</v>
      </c>
      <c r="N7" s="16">
        <v>71391</v>
      </c>
      <c r="O7" s="16">
        <v>605</v>
      </c>
      <c r="P7" s="16">
        <v>379</v>
      </c>
      <c r="Q7" s="16">
        <v>5291</v>
      </c>
    </row>
    <row r="8" spans="1:17" ht="15" thickBot="1" x14ac:dyDescent="0.35">
      <c r="A8" s="16">
        <v>6</v>
      </c>
      <c r="B8" s="16" t="s">
        <v>20</v>
      </c>
      <c r="C8" s="16">
        <v>32</v>
      </c>
      <c r="D8" s="16">
        <v>29</v>
      </c>
      <c r="E8" s="16">
        <f t="shared" ca="1" si="1"/>
        <v>0</v>
      </c>
      <c r="F8" s="16">
        <v>3</v>
      </c>
      <c r="G8" s="16">
        <v>181.04999919980762</v>
      </c>
      <c r="H8" s="16">
        <v>32</v>
      </c>
      <c r="I8" s="16">
        <f t="shared" si="0"/>
        <v>5.657812474993988</v>
      </c>
      <c r="J8" s="16">
        <v>9</v>
      </c>
      <c r="K8" s="16">
        <v>21</v>
      </c>
      <c r="L8" s="16">
        <v>2</v>
      </c>
      <c r="M8" s="16">
        <v>252703</v>
      </c>
      <c r="N8" s="16">
        <v>74668</v>
      </c>
      <c r="O8" s="16">
        <v>781</v>
      </c>
      <c r="P8" s="16">
        <v>516</v>
      </c>
      <c r="Q8" s="16">
        <v>6025</v>
      </c>
    </row>
    <row r="9" spans="1:17" ht="15" thickBot="1" x14ac:dyDescent="0.35">
      <c r="A9" s="16">
        <v>7</v>
      </c>
      <c r="B9" s="16" t="s">
        <v>21</v>
      </c>
      <c r="C9" s="16">
        <v>32</v>
      </c>
      <c r="D9" s="16">
        <v>29</v>
      </c>
      <c r="E9" s="16">
        <f t="shared" ca="1" si="1"/>
        <v>0</v>
      </c>
      <c r="F9" s="16">
        <v>3</v>
      </c>
      <c r="G9" s="16">
        <v>187.89999759197224</v>
      </c>
      <c r="H9" s="16">
        <v>32</v>
      </c>
      <c r="I9" s="16">
        <f t="shared" si="0"/>
        <v>5.8718749247491324</v>
      </c>
      <c r="J9" s="16">
        <v>9</v>
      </c>
      <c r="K9" s="16">
        <v>21</v>
      </c>
      <c r="L9" s="16">
        <v>2</v>
      </c>
      <c r="M9" s="16">
        <v>257557</v>
      </c>
      <c r="N9" s="16">
        <v>75491</v>
      </c>
      <c r="O9" s="16">
        <v>767</v>
      </c>
      <c r="P9" s="16">
        <v>441</v>
      </c>
      <c r="Q9" s="16">
        <v>6461</v>
      </c>
    </row>
    <row r="10" spans="1:17" ht="15" thickBot="1" x14ac:dyDescent="0.35">
      <c r="A10" s="16">
        <v>8</v>
      </c>
      <c r="B10" s="16" t="s">
        <v>22</v>
      </c>
      <c r="C10" s="16">
        <v>32</v>
      </c>
      <c r="D10" s="16">
        <v>29</v>
      </c>
      <c r="E10" s="16">
        <f t="shared" ca="1" si="1"/>
        <v>0</v>
      </c>
      <c r="F10" s="16">
        <v>3</v>
      </c>
      <c r="G10" s="16">
        <v>190.41000140644613</v>
      </c>
      <c r="H10" s="16">
        <v>32</v>
      </c>
      <c r="I10" s="16">
        <f t="shared" si="0"/>
        <v>5.9503125439514415</v>
      </c>
      <c r="J10" s="16">
        <v>9</v>
      </c>
      <c r="K10" s="16">
        <v>21</v>
      </c>
      <c r="L10" s="16">
        <v>2</v>
      </c>
      <c r="M10" s="16">
        <v>261215</v>
      </c>
      <c r="N10" s="16">
        <v>76647</v>
      </c>
      <c r="O10" s="16">
        <v>774</v>
      </c>
      <c r="P10" s="16">
        <v>600</v>
      </c>
      <c r="Q10" s="16">
        <v>6515</v>
      </c>
    </row>
    <row r="11" spans="1:17" ht="15" thickBot="1" x14ac:dyDescent="0.35">
      <c r="A11" s="16">
        <v>9</v>
      </c>
      <c r="B11" s="16" t="s">
        <v>23</v>
      </c>
      <c r="C11" s="16">
        <v>32</v>
      </c>
      <c r="D11" s="16">
        <v>29</v>
      </c>
      <c r="E11" s="16">
        <f t="shared" ca="1" si="1"/>
        <v>0</v>
      </c>
      <c r="F11" s="16">
        <v>3</v>
      </c>
      <c r="G11" s="16">
        <v>192.96000215411178</v>
      </c>
      <c r="H11" s="16">
        <v>32</v>
      </c>
      <c r="I11" s="16">
        <f t="shared" si="0"/>
        <v>6.030000067315993</v>
      </c>
      <c r="J11" s="16">
        <v>9</v>
      </c>
      <c r="K11" s="16">
        <v>21</v>
      </c>
      <c r="L11" s="16">
        <v>2</v>
      </c>
      <c r="M11" s="16">
        <v>263795</v>
      </c>
      <c r="N11" s="16">
        <v>77500</v>
      </c>
      <c r="O11" s="16">
        <v>859</v>
      </c>
      <c r="P11" s="16">
        <v>478</v>
      </c>
      <c r="Q11" s="16">
        <v>5845</v>
      </c>
    </row>
    <row r="12" spans="1:17" ht="15" thickBot="1" x14ac:dyDescent="0.35">
      <c r="A12" s="16">
        <v>10</v>
      </c>
      <c r="B12" s="16" t="s">
        <v>24</v>
      </c>
      <c r="C12" s="16">
        <v>32</v>
      </c>
      <c r="D12" s="16">
        <v>29</v>
      </c>
      <c r="E12" s="16">
        <f t="shared" ca="1" si="1"/>
        <v>0</v>
      </c>
      <c r="F12" s="16">
        <v>3</v>
      </c>
      <c r="G12" s="16">
        <v>170.48999912291771</v>
      </c>
      <c r="H12" s="16">
        <v>32</v>
      </c>
      <c r="I12" s="16">
        <f t="shared" si="0"/>
        <v>5.3278124725911784</v>
      </c>
      <c r="J12" s="16">
        <v>9</v>
      </c>
      <c r="K12" s="16">
        <v>21</v>
      </c>
      <c r="L12" s="16">
        <v>2</v>
      </c>
      <c r="M12" s="16">
        <v>238284</v>
      </c>
      <c r="N12" s="16">
        <v>74485</v>
      </c>
      <c r="O12" s="16">
        <v>782</v>
      </c>
      <c r="P12" s="16">
        <v>424</v>
      </c>
      <c r="Q12" s="16">
        <v>6257</v>
      </c>
    </row>
    <row r="13" spans="1:17" ht="15" thickBot="1" x14ac:dyDescent="0.35">
      <c r="A13" s="16">
        <v>11</v>
      </c>
      <c r="B13" s="16" t="s">
        <v>25</v>
      </c>
      <c r="C13" s="16">
        <v>32</v>
      </c>
      <c r="D13" s="16">
        <v>29</v>
      </c>
      <c r="E13" s="16">
        <f t="shared" ca="1" si="1"/>
        <v>0</v>
      </c>
      <c r="F13" s="16">
        <v>3</v>
      </c>
      <c r="G13" s="16">
        <v>186.9200012683869</v>
      </c>
      <c r="H13" s="16">
        <v>32</v>
      </c>
      <c r="I13" s="16">
        <f t="shared" si="0"/>
        <v>5.8412500396370906</v>
      </c>
      <c r="J13" s="16">
        <v>9</v>
      </c>
      <c r="K13" s="16">
        <v>21</v>
      </c>
      <c r="L13" s="16">
        <v>2</v>
      </c>
      <c r="M13" s="16">
        <v>267124</v>
      </c>
      <c r="N13" s="16">
        <v>76709</v>
      </c>
      <c r="O13" s="16">
        <v>601</v>
      </c>
      <c r="P13" s="16">
        <v>481</v>
      </c>
      <c r="Q13" s="16">
        <v>7453</v>
      </c>
    </row>
    <row r="14" spans="1:17" ht="15" thickBot="1" x14ac:dyDescent="0.35">
      <c r="A14" s="16">
        <v>12</v>
      </c>
      <c r="B14" s="16" t="s">
        <v>26</v>
      </c>
      <c r="C14" s="16">
        <v>32</v>
      </c>
      <c r="D14" s="16">
        <v>29</v>
      </c>
      <c r="E14" s="16">
        <f t="shared" ca="1" si="1"/>
        <v>0</v>
      </c>
      <c r="F14" s="16">
        <v>3</v>
      </c>
      <c r="G14" s="16">
        <v>174.96000087261211</v>
      </c>
      <c r="H14" s="16">
        <v>32</v>
      </c>
      <c r="I14" s="16">
        <f t="shared" si="0"/>
        <v>5.4675000272691285</v>
      </c>
      <c r="J14" s="16">
        <v>9</v>
      </c>
      <c r="K14" s="16">
        <v>21</v>
      </c>
      <c r="L14" s="16">
        <v>2</v>
      </c>
      <c r="M14" s="16">
        <v>236621</v>
      </c>
      <c r="N14" s="16">
        <v>73326</v>
      </c>
      <c r="O14" s="16">
        <v>673</v>
      </c>
      <c r="P14" s="16">
        <v>439</v>
      </c>
      <c r="Q14" s="16">
        <v>5962</v>
      </c>
    </row>
    <row r="15" spans="1:17" ht="15" thickBot="1" x14ac:dyDescent="0.35">
      <c r="A15" s="16">
        <v>13</v>
      </c>
      <c r="B15" s="16" t="s">
        <v>27</v>
      </c>
      <c r="C15" s="16">
        <v>32</v>
      </c>
      <c r="D15" s="16">
        <v>29</v>
      </c>
      <c r="E15" s="16">
        <f t="shared" ca="1" si="1"/>
        <v>0</v>
      </c>
      <c r="F15" s="16">
        <v>3</v>
      </c>
      <c r="G15" s="16">
        <v>180.25000058114531</v>
      </c>
      <c r="H15" s="16">
        <v>32</v>
      </c>
      <c r="I15" s="16">
        <f t="shared" si="0"/>
        <v>5.6328125181607911</v>
      </c>
      <c r="J15" s="16">
        <v>9</v>
      </c>
      <c r="K15" s="16">
        <v>21</v>
      </c>
      <c r="L15" s="16">
        <v>2</v>
      </c>
      <c r="M15" s="16">
        <v>253849</v>
      </c>
      <c r="N15" s="16">
        <v>75186</v>
      </c>
      <c r="O15" s="16">
        <v>909</v>
      </c>
      <c r="P15" s="16">
        <v>364</v>
      </c>
      <c r="Q15" s="16">
        <v>6172</v>
      </c>
    </row>
    <row r="16" spans="1:17" ht="15" thickBot="1" x14ac:dyDescent="0.35">
      <c r="A16" s="16">
        <v>14</v>
      </c>
      <c r="B16" s="16" t="s">
        <v>28</v>
      </c>
      <c r="C16" s="16">
        <v>32</v>
      </c>
      <c r="D16" s="16">
        <v>29</v>
      </c>
      <c r="E16" s="16">
        <f t="shared" ca="1" si="1"/>
        <v>0</v>
      </c>
      <c r="F16" s="16">
        <v>3</v>
      </c>
      <c r="G16" s="16">
        <v>177.11000084877008</v>
      </c>
      <c r="H16" s="16">
        <v>32</v>
      </c>
      <c r="I16" s="16">
        <f t="shared" si="0"/>
        <v>5.5346875265240651</v>
      </c>
      <c r="J16" s="16">
        <v>9</v>
      </c>
      <c r="K16" s="16">
        <v>21</v>
      </c>
      <c r="L16" s="16">
        <v>2</v>
      </c>
      <c r="M16" s="16">
        <v>250688</v>
      </c>
      <c r="N16" s="16">
        <v>74604</v>
      </c>
      <c r="O16" s="16">
        <v>634</v>
      </c>
      <c r="P16" s="16">
        <v>564</v>
      </c>
      <c r="Q16" s="16">
        <v>6408</v>
      </c>
    </row>
    <row r="17" spans="1:17" ht="15" thickBot="1" x14ac:dyDescent="0.35">
      <c r="A17" s="16">
        <v>15</v>
      </c>
      <c r="B17" s="16" t="s">
        <v>29</v>
      </c>
      <c r="C17" s="16">
        <v>32</v>
      </c>
      <c r="D17" s="16">
        <v>29</v>
      </c>
      <c r="E17" s="16">
        <f t="shared" ca="1" si="1"/>
        <v>0</v>
      </c>
      <c r="F17" s="16">
        <v>3</v>
      </c>
      <c r="G17" s="16">
        <v>189.28999996185308</v>
      </c>
      <c r="H17" s="16">
        <v>32</v>
      </c>
      <c r="I17" s="16">
        <f t="shared" si="0"/>
        <v>5.9153124988079089</v>
      </c>
      <c r="J17" s="16">
        <v>9</v>
      </c>
      <c r="K17" s="16">
        <v>21</v>
      </c>
      <c r="L17" s="16">
        <v>2</v>
      </c>
      <c r="M17" s="16">
        <v>258516</v>
      </c>
      <c r="N17" s="16">
        <v>74514</v>
      </c>
      <c r="O17" s="16">
        <v>757</v>
      </c>
      <c r="P17" s="16">
        <v>345</v>
      </c>
      <c r="Q17" s="16">
        <v>6322</v>
      </c>
    </row>
    <row r="18" spans="1:17" ht="15" thickBot="1" x14ac:dyDescent="0.35">
      <c r="A18" s="16">
        <v>16</v>
      </c>
      <c r="B18" s="16" t="s">
        <v>30</v>
      </c>
      <c r="C18" s="16">
        <v>32</v>
      </c>
      <c r="D18" s="16">
        <v>29</v>
      </c>
      <c r="E18" s="16">
        <f t="shared" ca="1" si="1"/>
        <v>0</v>
      </c>
      <c r="F18" s="16">
        <v>3</v>
      </c>
      <c r="G18" s="16">
        <v>171.5700005292893</v>
      </c>
      <c r="H18" s="16">
        <v>32</v>
      </c>
      <c r="I18" s="16">
        <f t="shared" si="0"/>
        <v>5.3615625165402907</v>
      </c>
      <c r="J18" s="16">
        <v>9</v>
      </c>
      <c r="K18" s="16">
        <v>21</v>
      </c>
      <c r="L18" s="16">
        <v>2</v>
      </c>
      <c r="M18" s="16">
        <v>242996</v>
      </c>
      <c r="N18" s="16">
        <v>74114</v>
      </c>
      <c r="O18" s="16">
        <v>575</v>
      </c>
      <c r="P18" s="16">
        <v>378</v>
      </c>
      <c r="Q18" s="16">
        <v>6694</v>
      </c>
    </row>
    <row r="19" spans="1:17" ht="15" thickBot="1" x14ac:dyDescent="0.35">
      <c r="A19" s="16">
        <v>17</v>
      </c>
      <c r="B19" s="16" t="s">
        <v>31</v>
      </c>
      <c r="C19" s="16">
        <v>32</v>
      </c>
      <c r="D19" s="16">
        <v>29</v>
      </c>
      <c r="E19" s="16">
        <f t="shared" ca="1" si="1"/>
        <v>0</v>
      </c>
      <c r="F19" s="16">
        <v>3</v>
      </c>
      <c r="G19" s="16">
        <v>165.79999962262818</v>
      </c>
      <c r="H19" s="16">
        <v>32</v>
      </c>
      <c r="I19" s="16">
        <f t="shared" si="0"/>
        <v>5.1812499882071306</v>
      </c>
      <c r="J19" s="16">
        <v>9</v>
      </c>
      <c r="K19" s="16">
        <v>21</v>
      </c>
      <c r="L19" s="16">
        <v>2</v>
      </c>
      <c r="M19" s="16">
        <v>234289</v>
      </c>
      <c r="N19" s="16">
        <v>72722</v>
      </c>
      <c r="O19" s="16">
        <v>520</v>
      </c>
      <c r="P19" s="16">
        <v>448</v>
      </c>
      <c r="Q19" s="16">
        <v>6559</v>
      </c>
    </row>
    <row r="20" spans="1:17" ht="15" thickBot="1" x14ac:dyDescent="0.35">
      <c r="A20" s="16">
        <v>18</v>
      </c>
      <c r="B20" s="16" t="s">
        <v>32</v>
      </c>
      <c r="C20" s="16">
        <v>31</v>
      </c>
      <c r="D20" s="16">
        <v>29</v>
      </c>
      <c r="E20" s="16">
        <f t="shared" ca="1" si="1"/>
        <v>0</v>
      </c>
      <c r="F20" s="16">
        <v>2</v>
      </c>
      <c r="G20" s="16">
        <v>189.11999821662906</v>
      </c>
      <c r="H20" s="16">
        <v>31</v>
      </c>
      <c r="I20" s="16">
        <f t="shared" si="0"/>
        <v>6.1006451037622274</v>
      </c>
      <c r="J20" s="16">
        <v>9</v>
      </c>
      <c r="K20" s="16">
        <v>20</v>
      </c>
      <c r="L20" s="16">
        <v>2</v>
      </c>
      <c r="M20" s="16">
        <v>258726</v>
      </c>
      <c r="N20" s="16">
        <v>73592</v>
      </c>
      <c r="O20" s="16">
        <v>628</v>
      </c>
      <c r="P20" s="16">
        <v>513</v>
      </c>
      <c r="Q20" s="16">
        <v>6775</v>
      </c>
    </row>
    <row r="21" spans="1:17" ht="15" thickBot="1" x14ac:dyDescent="0.35">
      <c r="A21" s="16">
        <v>19</v>
      </c>
      <c r="B21" s="20">
        <v>42374</v>
      </c>
      <c r="C21" s="16">
        <v>30</v>
      </c>
      <c r="D21" s="16">
        <v>29</v>
      </c>
      <c r="E21" s="16">
        <f t="shared" ca="1" si="1"/>
        <v>0</v>
      </c>
      <c r="F21" s="16">
        <v>1</v>
      </c>
      <c r="G21" s="16">
        <v>149.24999982118607</v>
      </c>
      <c r="H21" s="16">
        <v>30</v>
      </c>
      <c r="I21" s="16">
        <f t="shared" si="0"/>
        <v>4.9749999940395355</v>
      </c>
      <c r="J21" s="16">
        <v>9</v>
      </c>
      <c r="K21" s="16">
        <v>19</v>
      </c>
      <c r="L21" s="16">
        <v>2</v>
      </c>
      <c r="M21" s="16">
        <v>206870</v>
      </c>
      <c r="N21" s="16">
        <v>66913</v>
      </c>
      <c r="O21" s="16">
        <v>679</v>
      </c>
      <c r="P21" s="16">
        <v>471</v>
      </c>
      <c r="Q21" s="16">
        <v>4808</v>
      </c>
    </row>
    <row r="22" spans="1:17" ht="15" thickBot="1" x14ac:dyDescent="0.35">
      <c r="A22" s="16">
        <v>20</v>
      </c>
      <c r="B22" s="20">
        <v>42405</v>
      </c>
      <c r="C22" s="16">
        <v>29</v>
      </c>
      <c r="D22" s="16">
        <v>29</v>
      </c>
      <c r="E22" s="16">
        <f t="shared" ca="1" si="1"/>
        <v>0</v>
      </c>
      <c r="F22" s="16">
        <f ca="1">IF(F22&gt;0,F22,"0")</f>
        <v>0</v>
      </c>
      <c r="G22" s="16">
        <v>144.04999956488612</v>
      </c>
      <c r="H22" s="16">
        <v>29</v>
      </c>
      <c r="I22" s="16">
        <f t="shared" si="0"/>
        <v>4.9672413643064184</v>
      </c>
      <c r="J22" s="16">
        <v>9</v>
      </c>
      <c r="K22" s="16">
        <v>18</v>
      </c>
      <c r="L22" s="16">
        <v>2</v>
      </c>
      <c r="M22" s="16">
        <v>204434</v>
      </c>
      <c r="N22" s="16">
        <v>65988</v>
      </c>
      <c r="O22" s="16">
        <v>466</v>
      </c>
      <c r="P22" s="16">
        <v>382</v>
      </c>
      <c r="Q22" s="16">
        <v>5418</v>
      </c>
    </row>
    <row r="23" spans="1:17" ht="15" thickBot="1" x14ac:dyDescent="0.35">
      <c r="A23" s="16">
        <v>21</v>
      </c>
      <c r="B23" s="20">
        <v>42434</v>
      </c>
      <c r="C23" s="16">
        <v>29</v>
      </c>
      <c r="D23" s="16">
        <v>29</v>
      </c>
      <c r="E23" s="16">
        <f t="shared" ca="1" si="1"/>
        <v>0</v>
      </c>
      <c r="F23" s="16">
        <f t="shared" ca="1" si="1"/>
        <v>0</v>
      </c>
      <c r="G23" s="16">
        <v>176.73999960161748</v>
      </c>
      <c r="H23" s="16">
        <v>29</v>
      </c>
      <c r="I23" s="16">
        <f t="shared" si="0"/>
        <v>6.0944827448833614</v>
      </c>
      <c r="J23" s="16">
        <v>9</v>
      </c>
      <c r="K23" s="16">
        <v>18</v>
      </c>
      <c r="L23" s="16">
        <v>2</v>
      </c>
      <c r="M23" s="16">
        <v>248203</v>
      </c>
      <c r="N23" s="16">
        <v>71163</v>
      </c>
      <c r="O23" s="16">
        <v>723</v>
      </c>
      <c r="P23" s="16">
        <v>430</v>
      </c>
      <c r="Q23" s="16">
        <v>5897</v>
      </c>
    </row>
    <row r="24" spans="1:17" ht="15" thickBot="1" x14ac:dyDescent="0.35">
      <c r="A24" s="16">
        <v>22</v>
      </c>
      <c r="B24" s="20">
        <v>42465</v>
      </c>
      <c r="C24" s="16">
        <v>29</v>
      </c>
      <c r="D24" s="16">
        <v>29</v>
      </c>
      <c r="E24" s="16">
        <f t="shared" ca="1" si="1"/>
        <v>0</v>
      </c>
      <c r="F24" s="16">
        <f t="shared" ca="1" si="1"/>
        <v>0</v>
      </c>
      <c r="G24" s="16">
        <v>143.26999896764752</v>
      </c>
      <c r="H24" s="16">
        <v>29</v>
      </c>
      <c r="I24" s="16">
        <f t="shared" si="0"/>
        <v>4.9403447919878456</v>
      </c>
      <c r="J24" s="16">
        <v>9</v>
      </c>
      <c r="K24" s="16">
        <v>18</v>
      </c>
      <c r="L24" s="16">
        <v>2</v>
      </c>
      <c r="M24" s="16">
        <v>196149</v>
      </c>
      <c r="N24" s="16">
        <v>66211</v>
      </c>
      <c r="O24" s="16">
        <v>405</v>
      </c>
      <c r="P24" s="16">
        <v>323</v>
      </c>
      <c r="Q24" s="16">
        <v>5214</v>
      </c>
    </row>
    <row r="25" spans="1:17" ht="15" thickBot="1" x14ac:dyDescent="0.35">
      <c r="A25" s="16">
        <v>23</v>
      </c>
      <c r="B25" s="20">
        <v>42495</v>
      </c>
      <c r="C25" s="16">
        <v>29</v>
      </c>
      <c r="D25" s="16">
        <v>29</v>
      </c>
      <c r="E25" s="16">
        <f t="shared" ca="1" si="1"/>
        <v>0</v>
      </c>
      <c r="F25" s="16">
        <f t="shared" ca="1" si="1"/>
        <v>0</v>
      </c>
      <c r="G25" s="16">
        <v>180.2800005674361</v>
      </c>
      <c r="H25" s="16">
        <v>29</v>
      </c>
      <c r="I25" s="16">
        <f t="shared" si="0"/>
        <v>6.2165517437046933</v>
      </c>
      <c r="J25" s="16">
        <v>9</v>
      </c>
      <c r="K25" s="16">
        <v>18</v>
      </c>
      <c r="L25" s="16">
        <v>2</v>
      </c>
      <c r="M25" s="16">
        <v>253200</v>
      </c>
      <c r="N25" s="16">
        <v>70037</v>
      </c>
      <c r="O25" s="16">
        <v>640</v>
      </c>
      <c r="P25" s="16">
        <v>448</v>
      </c>
      <c r="Q25" s="16">
        <v>6010</v>
      </c>
    </row>
    <row r="26" spans="1:17" ht="15" thickBot="1" x14ac:dyDescent="0.35">
      <c r="A26" s="16">
        <v>24</v>
      </c>
      <c r="B26" s="20">
        <v>42526</v>
      </c>
      <c r="C26" s="16">
        <v>29</v>
      </c>
      <c r="D26" s="16">
        <v>29</v>
      </c>
      <c r="E26" s="16">
        <f t="shared" ca="1" si="1"/>
        <v>0</v>
      </c>
      <c r="F26" s="16">
        <f t="shared" ca="1" si="1"/>
        <v>0</v>
      </c>
      <c r="G26" s="16">
        <v>158.25999989919364</v>
      </c>
      <c r="H26" s="16">
        <v>29</v>
      </c>
      <c r="I26" s="16">
        <f t="shared" si="0"/>
        <v>5.4572413758342639</v>
      </c>
      <c r="J26" s="16">
        <v>9</v>
      </c>
      <c r="K26" s="16">
        <v>18</v>
      </c>
      <c r="L26" s="16">
        <v>2</v>
      </c>
      <c r="M26" s="16">
        <v>217287</v>
      </c>
      <c r="N26" s="16">
        <v>68877</v>
      </c>
      <c r="O26" s="16">
        <v>592</v>
      </c>
      <c r="P26" s="16">
        <v>328</v>
      </c>
      <c r="Q26" s="16">
        <v>5856</v>
      </c>
    </row>
    <row r="27" spans="1:17" ht="15" thickBot="1" x14ac:dyDescent="0.35">
      <c r="A27" s="16">
        <v>25</v>
      </c>
      <c r="B27" s="20">
        <v>42556</v>
      </c>
      <c r="C27" s="16">
        <v>29</v>
      </c>
      <c r="D27" s="16">
        <v>29</v>
      </c>
      <c r="E27" s="16">
        <f t="shared" ca="1" si="1"/>
        <v>0</v>
      </c>
      <c r="F27" s="16">
        <f t="shared" ca="1" si="1"/>
        <v>0</v>
      </c>
      <c r="G27" s="16">
        <v>148.6100003719329</v>
      </c>
      <c r="H27" s="16">
        <v>29</v>
      </c>
      <c r="I27" s="16">
        <f t="shared" si="0"/>
        <v>5.1244827714459618</v>
      </c>
      <c r="J27" s="16">
        <v>9</v>
      </c>
      <c r="K27" s="16">
        <v>18</v>
      </c>
      <c r="L27" s="16">
        <v>2</v>
      </c>
      <c r="M27" s="16">
        <v>207386</v>
      </c>
      <c r="N27" s="16">
        <v>65141</v>
      </c>
      <c r="O27" s="16">
        <v>598</v>
      </c>
      <c r="P27" s="16">
        <v>407</v>
      </c>
      <c r="Q27" s="16">
        <v>5256</v>
      </c>
    </row>
    <row r="28" spans="1:17" ht="15" thickBot="1" x14ac:dyDescent="0.35">
      <c r="A28" s="16">
        <v>26</v>
      </c>
      <c r="B28" s="20">
        <v>42587</v>
      </c>
      <c r="C28" s="16">
        <v>27</v>
      </c>
      <c r="D28" s="16">
        <v>27</v>
      </c>
      <c r="E28" s="16">
        <f t="shared" ca="1" si="1"/>
        <v>0</v>
      </c>
      <c r="F28" s="16">
        <f t="shared" ca="1" si="1"/>
        <v>0</v>
      </c>
      <c r="G28" s="16">
        <v>138.77999949455267</v>
      </c>
      <c r="H28" s="16">
        <v>27</v>
      </c>
      <c r="I28" s="16">
        <f t="shared" si="0"/>
        <v>5.1399999812797281</v>
      </c>
      <c r="J28" s="16">
        <v>8</v>
      </c>
      <c r="K28" s="16">
        <v>17</v>
      </c>
      <c r="L28" s="16">
        <v>2</v>
      </c>
      <c r="M28" s="16">
        <v>190334</v>
      </c>
      <c r="N28" s="16">
        <v>62193</v>
      </c>
      <c r="O28" s="16">
        <v>461</v>
      </c>
      <c r="P28" s="16">
        <v>469</v>
      </c>
      <c r="Q28" s="16">
        <v>4990</v>
      </c>
    </row>
    <row r="29" spans="1:17" ht="15" thickBot="1" x14ac:dyDescent="0.35">
      <c r="A29" s="16">
        <v>27</v>
      </c>
      <c r="B29" s="20">
        <v>42618</v>
      </c>
      <c r="C29" s="16">
        <v>27</v>
      </c>
      <c r="D29" s="16">
        <v>27</v>
      </c>
      <c r="E29" s="16">
        <f t="shared" ca="1" si="1"/>
        <v>0</v>
      </c>
      <c r="F29" s="16">
        <f t="shared" ca="1" si="1"/>
        <v>0</v>
      </c>
      <c r="G29" s="16">
        <v>160.99999988079077</v>
      </c>
      <c r="H29" s="16">
        <v>27</v>
      </c>
      <c r="I29" s="16">
        <f t="shared" si="0"/>
        <v>5.9629629585478066</v>
      </c>
      <c r="J29" s="16">
        <v>8</v>
      </c>
      <c r="K29" s="16">
        <v>17</v>
      </c>
      <c r="L29" s="16">
        <v>2</v>
      </c>
      <c r="M29" s="16">
        <v>222718</v>
      </c>
      <c r="N29" s="16">
        <v>63063</v>
      </c>
      <c r="O29" s="16">
        <v>617</v>
      </c>
      <c r="P29" s="16">
        <v>418</v>
      </c>
      <c r="Q29" s="16">
        <v>5432</v>
      </c>
    </row>
    <row r="30" spans="1:17" ht="15" thickBot="1" x14ac:dyDescent="0.35">
      <c r="A30" s="16">
        <v>28</v>
      </c>
      <c r="B30" s="20">
        <v>42648</v>
      </c>
      <c r="C30" s="16">
        <v>26</v>
      </c>
      <c r="D30" s="16">
        <v>26</v>
      </c>
      <c r="E30" s="16">
        <f t="shared" ca="1" si="1"/>
        <v>0</v>
      </c>
      <c r="F30" s="16">
        <f t="shared" ca="1" si="1"/>
        <v>0</v>
      </c>
      <c r="G30" s="16">
        <v>147.31999757885933</v>
      </c>
      <c r="H30" s="16">
        <v>26</v>
      </c>
      <c r="I30" s="16">
        <f t="shared" si="0"/>
        <v>5.6661537530330515</v>
      </c>
      <c r="J30" s="16">
        <v>8</v>
      </c>
      <c r="K30" s="16">
        <v>16</v>
      </c>
      <c r="L30" s="16">
        <v>2</v>
      </c>
      <c r="M30" s="16">
        <v>206737</v>
      </c>
      <c r="N30" s="16">
        <v>57963</v>
      </c>
      <c r="O30" s="16">
        <v>629</v>
      </c>
      <c r="P30" s="16">
        <v>485</v>
      </c>
      <c r="Q30" s="16">
        <v>4663</v>
      </c>
    </row>
    <row r="31" spans="1:17" ht="15" thickBot="1" x14ac:dyDescent="0.35">
      <c r="A31" s="16">
        <v>29</v>
      </c>
      <c r="B31" s="20">
        <v>42679</v>
      </c>
      <c r="C31" s="16">
        <v>24</v>
      </c>
      <c r="D31" s="16">
        <v>24</v>
      </c>
      <c r="E31" s="16">
        <f t="shared" ca="1" si="1"/>
        <v>0</v>
      </c>
      <c r="F31" s="16">
        <f t="shared" ca="1" si="1"/>
        <v>0</v>
      </c>
      <c r="G31" s="16">
        <v>131.86999940872192</v>
      </c>
      <c r="H31" s="16">
        <v>24</v>
      </c>
      <c r="I31" s="16">
        <f t="shared" si="0"/>
        <v>5.4945833086967468</v>
      </c>
      <c r="J31" s="16">
        <v>7</v>
      </c>
      <c r="K31" s="16">
        <v>15</v>
      </c>
      <c r="L31" s="16">
        <v>2</v>
      </c>
      <c r="M31" s="16">
        <v>180468</v>
      </c>
      <c r="N31" s="16">
        <v>52562</v>
      </c>
      <c r="O31" s="16">
        <v>510</v>
      </c>
      <c r="P31" s="16">
        <v>348</v>
      </c>
      <c r="Q31" s="16">
        <v>4429</v>
      </c>
    </row>
    <row r="32" spans="1:17" ht="15" thickBot="1" x14ac:dyDescent="0.35">
      <c r="A32" s="16">
        <v>30</v>
      </c>
      <c r="B32" s="20">
        <v>42708</v>
      </c>
      <c r="C32" s="16">
        <v>33</v>
      </c>
      <c r="D32" s="16">
        <v>29</v>
      </c>
      <c r="E32" s="16">
        <v>1</v>
      </c>
      <c r="F32" s="16">
        <v>3</v>
      </c>
      <c r="G32" s="16">
        <v>197.42999920248988</v>
      </c>
      <c r="H32" s="16">
        <v>33</v>
      </c>
      <c r="I32" s="16">
        <f t="shared" si="0"/>
        <v>5.9827272485602991</v>
      </c>
      <c r="J32" s="16">
        <v>10</v>
      </c>
      <c r="K32" s="16">
        <v>21</v>
      </c>
      <c r="L32" s="16">
        <v>2</v>
      </c>
      <c r="M32" s="16">
        <v>271816</v>
      </c>
      <c r="N32" s="16">
        <v>78893</v>
      </c>
      <c r="O32" s="16">
        <v>736</v>
      </c>
      <c r="P32" s="16">
        <v>259</v>
      </c>
      <c r="Q32" s="16">
        <v>6567</v>
      </c>
    </row>
    <row r="33" spans="1:17" ht="15" thickBot="1" x14ac:dyDescent="0.35">
      <c r="A33" s="16">
        <v>31</v>
      </c>
      <c r="B33" s="20">
        <v>42709</v>
      </c>
      <c r="C33" s="16">
        <v>21</v>
      </c>
      <c r="D33" s="16">
        <v>21</v>
      </c>
      <c r="E33" s="16">
        <v>0</v>
      </c>
      <c r="F33" s="16">
        <v>0</v>
      </c>
      <c r="G33" s="16">
        <v>51.309999743476524</v>
      </c>
      <c r="H33" s="16">
        <v>21</v>
      </c>
      <c r="I33" s="16">
        <f t="shared" si="0"/>
        <v>2.4433333211179296</v>
      </c>
      <c r="J33" s="16">
        <v>7</v>
      </c>
      <c r="K33" s="16">
        <v>12</v>
      </c>
      <c r="L33" s="16">
        <v>2</v>
      </c>
      <c r="M33" s="16">
        <v>73129</v>
      </c>
      <c r="N33" s="16">
        <v>23925</v>
      </c>
      <c r="O33" s="16">
        <v>88</v>
      </c>
      <c r="P33" s="16">
        <v>45</v>
      </c>
      <c r="Q33" s="16">
        <v>2075</v>
      </c>
    </row>
  </sheetData>
  <conditionalFormatting sqref="O3:O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{A49AB4F7-396F-4E91-8C45-9180660D47E9}</x14:id>
        </ext>
      </extLst>
    </cfRule>
  </conditionalFormatting>
  <conditionalFormatting sqref="P3:P3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{151D6AA9-4890-4E38-9C58-30FE2FF9BDD6}</x14:id>
        </ext>
      </extLst>
    </cfRule>
  </conditionalFormatting>
  <conditionalFormatting sqref="Q3:Q3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{3BE4BE4F-06E2-44C6-94EB-F7B3841FC4FD}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9AB4F7-396F-4E91-8C45-9180660D47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O3:O33</xm:sqref>
        </x14:conditionalFormatting>
        <x14:conditionalFormatting xmlns:xm="http://schemas.microsoft.com/office/excel/2006/main">
          <x14:cfRule type="dataBar" id="{151D6AA9-4890-4E38-9C58-30FE2FF9BD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3BE4BE4F-06E2-44C6-94EB-F7B3841FC4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Q3:Q33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Sheet4</vt:lpstr>
      <vt:lpstr>Sheet6</vt:lpstr>
      <vt:lpstr>Sheet7</vt:lpstr>
      <vt:lpstr>Sheet3</vt:lpstr>
      <vt:lpstr>Sheet5</vt:lpstr>
      <vt:lpstr>Sheet8</vt:lpstr>
      <vt:lpstr>dailyActivity_merged</vt:lpstr>
      <vt:lpstr>Sheet9</vt:lpstr>
      <vt:lpstr>Sheet10</vt:lpstr>
      <vt:lpstr>Sheet12</vt:lpstr>
      <vt:lpstr>Sheet13</vt:lpstr>
      <vt:lpstr>Main</vt:lpstr>
      <vt:lpstr>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2023-06-03T10:44:24Z</dcterms:created>
  <dcterms:modified xsi:type="dcterms:W3CDTF">2023-06-10T09:55:27Z</dcterms:modified>
</cp:coreProperties>
</file>