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Business analytics\"/>
    </mc:Choice>
  </mc:AlternateContent>
  <xr:revisionPtr revIDLastSave="0" documentId="13_ncr:1_{575927E4-59C1-47FE-AC52-10E08BF86E60}" xr6:coauthVersionLast="36" xr6:coauthVersionMax="36" xr10:uidLastSave="{00000000-0000-0000-0000-000000000000}"/>
  <bookViews>
    <workbookView xWindow="0" yWindow="0" windowWidth="20490" windowHeight="7545" xr2:uid="{FFC0D0C1-CB0D-4A02-8D08-768378EBA53C}"/>
  </bookViews>
  <sheets>
    <sheet name="Sheet1" sheetId="1" r:id="rId1"/>
  </sheets>
  <definedNames>
    <definedName name="solver_adj" localSheetId="0" hidden="1">Sheet1!$B$4:$F$4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Sheet1!$G$16</definedName>
    <definedName name="solver_lhs2" localSheetId="0" hidden="1">Sheet1!$G$17</definedName>
    <definedName name="solver_lhs3" localSheetId="0" hidden="1">Sheet1!$G$18</definedName>
    <definedName name="solver_lhs4" localSheetId="0" hidden="1">Sheet1!$G$19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Sheet1!$I$16</definedName>
    <definedName name="solver_rhs2" localSheetId="0" hidden="1">Sheet1!$I$17</definedName>
    <definedName name="solver_rhs3" localSheetId="0" hidden="1">Sheet1!$I$18</definedName>
    <definedName name="solver_rhs4" localSheetId="0" hidden="1">Sheet1!$I$19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G19" i="1"/>
  <c r="I18" i="1"/>
  <c r="G18" i="1"/>
  <c r="G17" i="1"/>
  <c r="I17" i="1"/>
  <c r="G16" i="1"/>
  <c r="B9" i="1"/>
</calcChain>
</file>

<file path=xl/sharedStrings.xml><?xml version="1.0" encoding="utf-8"?>
<sst xmlns="http://schemas.openxmlformats.org/spreadsheetml/2006/main" count="35" uniqueCount="28">
  <si>
    <t>M/S JOHNSON BROKERAGE HOUSE</t>
  </si>
  <si>
    <t>Investment</t>
  </si>
  <si>
    <t>Rate of Return (%)</t>
  </si>
  <si>
    <t>L.A. Municipal Bond</t>
  </si>
  <si>
    <t>Thompson Electronics, Inc.</t>
  </si>
  <si>
    <t>United Aerospace Corp.</t>
  </si>
  <si>
    <t>Palmer Technologies</t>
  </si>
  <si>
    <t>HDN Stock (high risk)</t>
  </si>
  <si>
    <t>Variable</t>
  </si>
  <si>
    <t>X1</t>
  </si>
  <si>
    <t>X2</t>
  </si>
  <si>
    <t>X3</t>
  </si>
  <si>
    <t>X4</t>
  </si>
  <si>
    <t>X5</t>
  </si>
  <si>
    <t>Objective(Max);</t>
  </si>
  <si>
    <t>Actual Return</t>
  </si>
  <si>
    <t>Constraint Table:</t>
  </si>
  <si>
    <t>LHS</t>
  </si>
  <si>
    <t>SIGN</t>
  </si>
  <si>
    <t>RHS</t>
  </si>
  <si>
    <t>&lt;=</t>
  </si>
  <si>
    <t>Budget</t>
  </si>
  <si>
    <t>&gt;=</t>
  </si>
  <si>
    <t>Muncipal bonds at least 20%</t>
  </si>
  <si>
    <t>At least 40% in tech stocks</t>
  </si>
  <si>
    <t>No more than 50% of amount invested in muncipal at high risk</t>
  </si>
  <si>
    <t>If we would invest $50,000 in L.A Muncipal bond, $175,000 in Palmer Technologies and $25,000 in HDN stock then we will get maximum returns of $20,300.</t>
  </si>
  <si>
    <t>We have used Solver tool in solving this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</si>
</sst>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&quot;$&quot;#,##0.0"/>
    <numFmt numFmtId="170" formatCode="&quot;$&quot;#,##0"/>
    <numFmt numFmtId="173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Calibri"/>
      <family val="2"/>
      <scheme val="minor"/>
    </font>
    <font>
      <sz val="11"/>
      <color rgb="FF1F1F1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6">
    <xf numFmtId="0" fontId="0" fillId="0" borderId="0" xfId="0"/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0" fontId="0" fillId="3" borderId="2" xfId="0" applyNumberFormat="1" applyFill="1" applyBorder="1" applyAlignment="1">
      <alignment horizontal="center" vertical="center"/>
    </xf>
    <xf numFmtId="173" fontId="5" fillId="2" borderId="2" xfId="1" applyNumberFormat="1" applyFon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28575</xdr:rowOff>
    </xdr:from>
    <xdr:to>
      <xdr:col>19</xdr:col>
      <xdr:colOff>19901</xdr:colOff>
      <xdr:row>20</xdr:row>
      <xdr:rowOff>57663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8B0248-D56F-456C-AEFB-D3699044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5725" y="228600"/>
          <a:ext cx="6096851" cy="3677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FBCA-49D2-4595-BAB3-022036F3957F}">
  <dimension ref="A1:I24"/>
  <sheetViews>
    <sheetView tabSelected="1" topLeftCell="A4" workbookViewId="0">
      <selection activeCell="G22" sqref="G22"/>
    </sheetView>
  </sheetViews>
  <sheetFormatPr defaultRowHeight="15" x14ac:dyDescent="0.25"/>
  <cols>
    <col min="1" max="1" width="31.5703125" style="2" customWidth="1"/>
    <col min="2" max="7" width="9.140625" style="2"/>
    <col min="8" max="8" width="24.85546875" style="2" bestFit="1" customWidth="1"/>
    <col min="9" max="16384" width="9.140625" style="2"/>
  </cols>
  <sheetData>
    <row r="1" spans="1:9" ht="15.75" thickBot="1" x14ac:dyDescent="0.3">
      <c r="A1" s="1" t="s">
        <v>0</v>
      </c>
      <c r="B1" s="1"/>
      <c r="C1" s="1"/>
      <c r="D1" s="1"/>
      <c r="E1" s="1"/>
      <c r="F1" s="1"/>
    </row>
    <row r="2" spans="1:9" ht="16.5" thickTop="1" thickBot="1" x14ac:dyDescent="0.3">
      <c r="A2" s="1"/>
      <c r="B2" s="1"/>
      <c r="C2" s="1"/>
      <c r="D2" s="1"/>
      <c r="E2" s="1"/>
      <c r="F2" s="1"/>
    </row>
    <row r="3" spans="1:9" ht="15.75" thickTop="1" x14ac:dyDescent="0.25"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9" x14ac:dyDescent="0.25">
      <c r="A4" s="2" t="s">
        <v>8</v>
      </c>
      <c r="B4" s="6">
        <v>50000</v>
      </c>
      <c r="C4" s="6">
        <v>0</v>
      </c>
      <c r="D4" s="6">
        <v>0</v>
      </c>
      <c r="E4" s="6">
        <v>175000</v>
      </c>
      <c r="F4" s="6">
        <v>25000</v>
      </c>
    </row>
    <row r="5" spans="1:9" x14ac:dyDescent="0.25">
      <c r="B5" s="7">
        <v>5.2999999999999999E-2</v>
      </c>
      <c r="C5" s="7">
        <v>6.8000000000000005E-2</v>
      </c>
      <c r="D5" s="7">
        <v>4.9000000000000002E-2</v>
      </c>
      <c r="E5" s="7">
        <v>8.4000000000000005E-2</v>
      </c>
      <c r="F5" s="7">
        <v>0.11799999999999999</v>
      </c>
      <c r="H5" s="4" t="s">
        <v>1</v>
      </c>
      <c r="I5" s="5" t="s">
        <v>2</v>
      </c>
    </row>
    <row r="6" spans="1:9" x14ac:dyDescent="0.25">
      <c r="H6" s="4"/>
      <c r="I6" s="5"/>
    </row>
    <row r="7" spans="1:9" x14ac:dyDescent="0.25">
      <c r="G7" s="9" t="s">
        <v>9</v>
      </c>
      <c r="H7" s="3" t="s">
        <v>3</v>
      </c>
      <c r="I7" s="3">
        <v>5.3</v>
      </c>
    </row>
    <row r="8" spans="1:9" x14ac:dyDescent="0.25">
      <c r="A8" s="2" t="s">
        <v>14</v>
      </c>
      <c r="G8" s="9" t="s">
        <v>10</v>
      </c>
      <c r="H8" s="3" t="s">
        <v>4</v>
      </c>
      <c r="I8" s="3">
        <v>6.8</v>
      </c>
    </row>
    <row r="9" spans="1:9" x14ac:dyDescent="0.25">
      <c r="A9" s="2" t="s">
        <v>15</v>
      </c>
      <c r="B9" s="8">
        <f>SUMPRODUCT(B4:F4,B5:F5)</f>
        <v>20300</v>
      </c>
      <c r="G9" s="9" t="s">
        <v>11</v>
      </c>
      <c r="H9" s="3" t="s">
        <v>5</v>
      </c>
      <c r="I9" s="3">
        <v>4.9000000000000004</v>
      </c>
    </row>
    <row r="10" spans="1:9" x14ac:dyDescent="0.25">
      <c r="G10" s="9" t="s">
        <v>12</v>
      </c>
      <c r="H10" s="3" t="s">
        <v>6</v>
      </c>
      <c r="I10" s="3">
        <v>8.4</v>
      </c>
    </row>
    <row r="11" spans="1:9" x14ac:dyDescent="0.25">
      <c r="G11" s="9" t="s">
        <v>13</v>
      </c>
      <c r="H11" s="3" t="s">
        <v>7</v>
      </c>
      <c r="I11" s="3">
        <v>11.8</v>
      </c>
    </row>
    <row r="14" spans="1:9" x14ac:dyDescent="0.25">
      <c r="A14" s="2" t="s">
        <v>16</v>
      </c>
    </row>
    <row r="15" spans="1:9" x14ac:dyDescent="0.25">
      <c r="A15" s="9"/>
      <c r="B15" s="9"/>
      <c r="C15" s="9"/>
      <c r="D15" s="9"/>
      <c r="E15" s="9"/>
      <c r="F15" s="9"/>
      <c r="G15" s="10" t="s">
        <v>17</v>
      </c>
      <c r="H15" s="10" t="s">
        <v>18</v>
      </c>
      <c r="I15" s="10" t="s">
        <v>19</v>
      </c>
    </row>
    <row r="16" spans="1:9" x14ac:dyDescent="0.25">
      <c r="A16" s="9" t="s">
        <v>21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f>SUMPRODUCT($B$4:$F$4,B16:F16)</f>
        <v>250000</v>
      </c>
      <c r="H16" s="9" t="s">
        <v>20</v>
      </c>
      <c r="I16" s="9">
        <v>250000</v>
      </c>
    </row>
    <row r="17" spans="1:9" x14ac:dyDescent="0.25">
      <c r="A17" s="9" t="s">
        <v>23</v>
      </c>
      <c r="B17" s="9">
        <v>1</v>
      </c>
      <c r="C17" s="9"/>
      <c r="D17" s="9"/>
      <c r="E17" s="9"/>
      <c r="F17" s="9"/>
      <c r="G17" s="9">
        <f>SUMPRODUCT($B$4:$F$4,B17:F17)</f>
        <v>50000</v>
      </c>
      <c r="H17" s="9" t="s">
        <v>22</v>
      </c>
      <c r="I17" s="9">
        <f>20%*I16</f>
        <v>50000</v>
      </c>
    </row>
    <row r="18" spans="1:9" x14ac:dyDescent="0.25">
      <c r="A18" s="9" t="s">
        <v>24</v>
      </c>
      <c r="B18" s="9"/>
      <c r="C18" s="9">
        <v>1</v>
      </c>
      <c r="D18" s="9">
        <v>1</v>
      </c>
      <c r="E18" s="9">
        <v>1</v>
      </c>
      <c r="F18" s="9"/>
      <c r="G18" s="9">
        <f>SUMPRODUCT($B$4:$F$4,B18:F18)</f>
        <v>175000</v>
      </c>
      <c r="H18" s="9" t="s">
        <v>22</v>
      </c>
      <c r="I18" s="9">
        <f>40%*I16</f>
        <v>100000</v>
      </c>
    </row>
    <row r="19" spans="1:9" x14ac:dyDescent="0.25">
      <c r="A19" s="11" t="s">
        <v>25</v>
      </c>
      <c r="B19" s="16"/>
      <c r="C19" s="13"/>
      <c r="D19" s="13"/>
      <c r="E19" s="13"/>
      <c r="F19" s="13">
        <v>1</v>
      </c>
      <c r="G19" s="13">
        <f t="shared" ref="G19:G20" si="0">SUMPRODUCT($B$4:$F$4,B19:F19)</f>
        <v>25000</v>
      </c>
      <c r="H19" s="13" t="s">
        <v>20</v>
      </c>
      <c r="I19" s="13">
        <f>50%*I17</f>
        <v>25000</v>
      </c>
    </row>
    <row r="20" spans="1:9" x14ac:dyDescent="0.25">
      <c r="A20" s="12"/>
      <c r="B20" s="15"/>
      <c r="C20" s="15"/>
      <c r="D20" s="15"/>
      <c r="E20" s="15"/>
      <c r="F20" s="15"/>
      <c r="G20" s="15"/>
      <c r="H20" s="15"/>
      <c r="I20" s="15"/>
    </row>
    <row r="21" spans="1:9" ht="15.75" thickBot="1" x14ac:dyDescent="0.3">
      <c r="A21" s="14"/>
      <c r="B21" s="14"/>
      <c r="C21" s="14"/>
      <c r="D21" s="14"/>
      <c r="E21" s="14"/>
      <c r="F21" s="14"/>
      <c r="G21" s="14"/>
      <c r="H21" s="14"/>
      <c r="I21" s="14"/>
    </row>
    <row r="22" spans="1:9" ht="15" customHeight="1" x14ac:dyDescent="0.25">
      <c r="A22" s="17" t="s">
        <v>26</v>
      </c>
      <c r="B22" s="18"/>
      <c r="C22" s="18"/>
      <c r="D22" s="18"/>
      <c r="E22" s="18"/>
      <c r="F22" s="19"/>
      <c r="G22" s="14"/>
      <c r="H22" s="14"/>
      <c r="I22" s="14"/>
    </row>
    <row r="23" spans="1:9" ht="15.75" thickBot="1" x14ac:dyDescent="0.3">
      <c r="A23" s="20"/>
      <c r="B23" s="21"/>
      <c r="C23" s="21"/>
      <c r="D23" s="21"/>
      <c r="E23" s="21"/>
      <c r="F23" s="22"/>
      <c r="G23" s="14"/>
      <c r="H23" s="14"/>
      <c r="I23" s="14"/>
    </row>
    <row r="24" spans="1:9" x14ac:dyDescent="0.25">
      <c r="A24" s="23" t="s">
        <v>27</v>
      </c>
      <c r="B24" s="24"/>
      <c r="C24" s="24"/>
      <c r="D24" s="24"/>
      <c r="E24" s="24"/>
      <c r="F24" s="25"/>
      <c r="G24" s="14"/>
      <c r="H24" s="14"/>
      <c r="I24" s="14"/>
    </row>
  </sheetData>
  <mergeCells count="6">
    <mergeCell ref="A24:F24"/>
    <mergeCell ref="A1:F2"/>
    <mergeCell ref="H5:H6"/>
    <mergeCell ref="I5:I6"/>
    <mergeCell ref="A19:A20"/>
    <mergeCell ref="A22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HAROON TRADERS</cp:lastModifiedBy>
  <dcterms:created xsi:type="dcterms:W3CDTF">2025-02-08T15:28:52Z</dcterms:created>
  <dcterms:modified xsi:type="dcterms:W3CDTF">2025-02-08T16:10:36Z</dcterms:modified>
</cp:coreProperties>
</file>