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anay\Documents\forage\Datakind\challenge2\housing-data\housing-data\CA\"/>
    </mc:Choice>
  </mc:AlternateContent>
  <xr:revisionPtr revIDLastSave="0" documentId="13_ncr:1_{B7851C3A-23D3-403B-85A2-17CDB15BC41C}" xr6:coauthVersionLast="47" xr6:coauthVersionMax="47" xr10:uidLastSave="{00000000-0000-0000-0000-000000000000}"/>
  <bookViews>
    <workbookView xWindow="-108" yWindow="-108" windowWidth="23256" windowHeight="12456" xr2:uid="{C742E6ED-276E-486E-8DA8-EA6E4373C41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7" i="1" l="1"/>
  <c r="D38" i="1"/>
  <c r="D39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D6" i="1"/>
  <c r="C6" i="1"/>
  <c r="E5" i="1" s="1"/>
  <c r="E3" i="1" l="1"/>
  <c r="E4" i="1"/>
</calcChain>
</file>

<file path=xl/sharedStrings.xml><?xml version="1.0" encoding="utf-8"?>
<sst xmlns="http://schemas.openxmlformats.org/spreadsheetml/2006/main" count="60" uniqueCount="20">
  <si>
    <t>Category</t>
  </si>
  <si>
    <t>Normal</t>
  </si>
  <si>
    <t>Cost-burdened</t>
  </si>
  <si>
    <t>Heavily cost burdened</t>
  </si>
  <si>
    <t>No of census tracts</t>
  </si>
  <si>
    <t>Total Population</t>
  </si>
  <si>
    <t>% of census Tracts</t>
  </si>
  <si>
    <t xml:space="preserve">Total </t>
  </si>
  <si>
    <t>Name</t>
  </si>
  <si>
    <t>Sum_Population count</t>
  </si>
  <si>
    <t>Population Percentage-Some Other Race Alone</t>
  </si>
  <si>
    <t>Population Percentage -White alone</t>
  </si>
  <si>
    <t>Population Percentage -Native Hawaiian and Other Pacific Islander alone</t>
  </si>
  <si>
    <t>Population Percentage-Asian alone</t>
  </si>
  <si>
    <t>Population Percentage-American Indian and Alaska Native alone</t>
  </si>
  <si>
    <t>Population Percentage -Black or African American alone</t>
  </si>
  <si>
    <t>Population Percentage-Two or More Races</t>
  </si>
  <si>
    <t xml:space="preserve">% population </t>
  </si>
  <si>
    <t>Total Population below poverty level</t>
  </si>
  <si>
    <t>% below poverty 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</si>
</sst>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2" fontId="0" fillId="0" borderId="0" xfId="0" applyNumberFormat="1"/>
    <xf numFmtId="2" fontId="1" fillId="0" borderId="0" xfId="0" applyNumberFormat="1" applyFont="1"/>
    <xf numFmtId="10" fontId="0" fillId="0" borderId="0" xfId="0" applyNumberFormat="1"/>
  </cellXfs>
  <cellStyles count="1">
    <cellStyle name="Normal" xfId="0" builtinId="0"/>
  </cellStyles>
  <dxfs count="3">
    <dxf>
      <numFmt numFmtId="14" formatCode="0.00%"/>
    </dxf>
    <dxf>
      <numFmt numFmtId="14" formatCode="0.00%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8A1109A-30AA-4495-BEA9-C25095BA4A48}" name="Table1" displayName="Table1" ref="B2:E6" totalsRowShown="0">
  <autoFilter ref="B2:E6" xr:uid="{E8A1109A-30AA-4495-BEA9-C25095BA4A48}"/>
  <tableColumns count="4">
    <tableColumn id="1" xr3:uid="{A03F523F-1213-4361-8024-05999625B97A}" name="Category"/>
    <tableColumn id="2" xr3:uid="{98B354AC-0A94-4587-82C3-FBE5904C75F6}" name="No of census tracts"/>
    <tableColumn id="3" xr3:uid="{D0BE6128-E0A9-41E9-AFED-E1E40E2656C0}" name="Total Population"/>
    <tableColumn id="4" xr3:uid="{FEDF4840-BC0E-41CD-97B8-8EE82847CEFC}" name="% of census Tracts" dataDxf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CD9DD00-EB89-45C6-8136-B8684C0D4751}" name="Table2" displayName="Table2" ref="B10:E31" totalsRowShown="0">
  <autoFilter ref="B10:E31" xr:uid="{7CD9DD00-EB89-45C6-8136-B8684C0D4751}"/>
  <tableColumns count="4">
    <tableColumn id="1" xr3:uid="{AE142FAD-C12D-47AF-BD38-6622CCBA22D8}" name="Category"/>
    <tableColumn id="2" xr3:uid="{61C7EF4D-736F-4D3C-9805-8F01C048C8D0}" name="Name"/>
    <tableColumn id="3" xr3:uid="{22D6BAFB-62EC-42D9-BEF2-6C78FE84A6C4}" name="Sum_Population count"/>
    <tableColumn id="4" xr3:uid="{43B8C863-1C32-4E6C-8E3A-70F27215746E}" name="% population " dataDxfId="1">
      <calculatedColumnFormula>Table2[[#This Row],[Sum_Population count]]/D$4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E5FE245-316F-4A07-93E9-8C1AE56F5226}" name="Table3" displayName="Table3" ref="B36:D39" totalsRowShown="0">
  <autoFilter ref="B36:D39" xr:uid="{AE5FE245-316F-4A07-93E9-8C1AE56F5226}"/>
  <tableColumns count="3">
    <tableColumn id="1" xr3:uid="{CF58306C-5436-4FE1-95AB-21D6D5BE3354}" name="Category"/>
    <tableColumn id="2" xr3:uid="{2FF6B097-D2C2-49E1-93F4-84671E28A69A}" name="Total Population below poverty level"/>
    <tableColumn id="3" xr3:uid="{1764C435-BA86-4B89-9BA9-0F56820D1448}" name="% below poverty level" dataDxfId="0">
      <calculatedColumnFormula>Table3[[#This Row],[Total Population below poverty level]]/SUM(D$3:D$5)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47F2D-FDFD-4A18-86EE-1F240D82BAC1}">
  <dimension ref="B2:E39"/>
  <sheetViews>
    <sheetView tabSelected="1" workbookViewId="0">
      <selection activeCell="I14" sqref="I14"/>
    </sheetView>
  </sheetViews>
  <sheetFormatPr defaultRowHeight="14.4" x14ac:dyDescent="0.3"/>
  <cols>
    <col min="2" max="2" width="18.77734375" bestFit="1" customWidth="1"/>
    <col min="3" max="3" width="54.21875" customWidth="1"/>
    <col min="4" max="4" width="21.44140625" customWidth="1"/>
    <col min="5" max="5" width="17.88671875" customWidth="1"/>
  </cols>
  <sheetData>
    <row r="2" spans="2:5" x14ac:dyDescent="0.3">
      <c r="B2" t="s">
        <v>0</v>
      </c>
      <c r="C2" t="s">
        <v>4</v>
      </c>
      <c r="D2" t="s">
        <v>5</v>
      </c>
      <c r="E2" s="2" t="s">
        <v>6</v>
      </c>
    </row>
    <row r="3" spans="2:5" x14ac:dyDescent="0.3">
      <c r="B3" t="s">
        <v>1</v>
      </c>
      <c r="C3">
        <v>23</v>
      </c>
      <c r="D3">
        <v>96154</v>
      </c>
      <c r="E3" s="2">
        <f>C3/C6</f>
        <v>0.26136363636363635</v>
      </c>
    </row>
    <row r="4" spans="2:5" x14ac:dyDescent="0.3">
      <c r="B4" t="s">
        <v>2</v>
      </c>
      <c r="C4">
        <v>32</v>
      </c>
      <c r="D4">
        <v>129404</v>
      </c>
      <c r="E4" s="2">
        <f>C4/C$6</f>
        <v>0.36363636363636365</v>
      </c>
    </row>
    <row r="5" spans="2:5" x14ac:dyDescent="0.3">
      <c r="B5" t="s">
        <v>3</v>
      </c>
      <c r="C5">
        <v>33</v>
      </c>
      <c r="D5">
        <v>154736</v>
      </c>
      <c r="E5" s="2">
        <f>C5/C$6</f>
        <v>0.375</v>
      </c>
    </row>
    <row r="6" spans="2:5" x14ac:dyDescent="0.3">
      <c r="B6" s="1" t="s">
        <v>7</v>
      </c>
      <c r="C6" s="1">
        <f>SUM(C3:C5)</f>
        <v>88</v>
      </c>
      <c r="D6" s="1">
        <f>SUM(D3:D5)</f>
        <v>380294</v>
      </c>
      <c r="E6" s="3">
        <v>1</v>
      </c>
    </row>
    <row r="10" spans="2:5" x14ac:dyDescent="0.3">
      <c r="B10" s="1" t="s">
        <v>0</v>
      </c>
      <c r="C10" t="s">
        <v>8</v>
      </c>
      <c r="D10" t="s">
        <v>9</v>
      </c>
      <c r="E10" s="4" t="s">
        <v>17</v>
      </c>
    </row>
    <row r="11" spans="2:5" x14ac:dyDescent="0.3">
      <c r="B11" t="s">
        <v>2</v>
      </c>
      <c r="C11" t="s">
        <v>10</v>
      </c>
      <c r="D11">
        <v>38449.595999999998</v>
      </c>
      <c r="E11" s="4">
        <f>Table2[[#This Row],[Sum_Population count]]/D4</f>
        <v>0.29712834224598927</v>
      </c>
    </row>
    <row r="12" spans="2:5" x14ac:dyDescent="0.3">
      <c r="B12" t="s">
        <v>2</v>
      </c>
      <c r="C12" t="s">
        <v>11</v>
      </c>
      <c r="D12">
        <v>45452.296000000002</v>
      </c>
      <c r="E12" s="4">
        <f>Table2[[#This Row],[Sum_Population count]]/D4</f>
        <v>0.35124336187443977</v>
      </c>
    </row>
    <row r="13" spans="2:5" x14ac:dyDescent="0.3">
      <c r="B13" t="s">
        <v>2</v>
      </c>
      <c r="C13" t="s">
        <v>12</v>
      </c>
      <c r="D13">
        <v>234.99600000000001</v>
      </c>
      <c r="E13" s="4">
        <f>Table2[[#This Row],[Sum_Population count]]/D4</f>
        <v>1.8159871410466447E-3</v>
      </c>
    </row>
    <row r="14" spans="2:5" x14ac:dyDescent="0.3">
      <c r="B14" t="s">
        <v>2</v>
      </c>
      <c r="C14" t="s">
        <v>13</v>
      </c>
      <c r="D14">
        <v>18614.932000000001</v>
      </c>
      <c r="E14" s="4">
        <f>Table2[[#This Row],[Sum_Population count]]/D4</f>
        <v>0.14385128744088282</v>
      </c>
    </row>
    <row r="15" spans="2:5" x14ac:dyDescent="0.3">
      <c r="B15" t="s">
        <v>2</v>
      </c>
      <c r="C15" t="s">
        <v>14</v>
      </c>
      <c r="D15">
        <v>1728.0419999999999</v>
      </c>
      <c r="E15" s="4">
        <f>Table2[[#This Row],[Sum_Population count]]/D4</f>
        <v>1.335385304936478E-2</v>
      </c>
    </row>
    <row r="16" spans="2:5" x14ac:dyDescent="0.3">
      <c r="B16" t="s">
        <v>2</v>
      </c>
      <c r="C16" t="s">
        <v>15</v>
      </c>
      <c r="D16">
        <v>10635.467000000001</v>
      </c>
      <c r="E16" s="4">
        <f>Table2[[#This Row],[Sum_Population count]]/D4</f>
        <v>8.2188085376031658E-2</v>
      </c>
    </row>
    <row r="17" spans="2:5" x14ac:dyDescent="0.3">
      <c r="B17" t="s">
        <v>2</v>
      </c>
      <c r="C17" t="s">
        <v>16</v>
      </c>
      <c r="D17">
        <v>14290.519</v>
      </c>
      <c r="E17" s="4">
        <f>Table2[[#This Row],[Sum_Population count]]/D4</f>
        <v>0.11043336372909647</v>
      </c>
    </row>
    <row r="18" spans="2:5" x14ac:dyDescent="0.3">
      <c r="B18" t="s">
        <v>3</v>
      </c>
      <c r="C18" t="s">
        <v>11</v>
      </c>
      <c r="D18">
        <v>66578.054000000004</v>
      </c>
      <c r="E18" s="4">
        <f>Table2[[#This Row],[Sum_Population count]]/D5</f>
        <v>0.43026867697239168</v>
      </c>
    </row>
    <row r="19" spans="2:5" x14ac:dyDescent="0.3">
      <c r="B19" t="s">
        <v>3</v>
      </c>
      <c r="C19" t="s">
        <v>15</v>
      </c>
      <c r="D19">
        <v>13324.128000000001</v>
      </c>
      <c r="E19" s="4">
        <f>Table2[[#This Row],[Sum_Population count]]/D5</f>
        <v>8.6108778823286117E-2</v>
      </c>
    </row>
    <row r="20" spans="2:5" x14ac:dyDescent="0.3">
      <c r="B20" t="s">
        <v>3</v>
      </c>
      <c r="C20" t="s">
        <v>12</v>
      </c>
      <c r="D20">
        <v>599.90800000000002</v>
      </c>
      <c r="E20" s="4">
        <f>Table2[[#This Row],[Sum_Population count]]/D5</f>
        <v>3.8769775617826492E-3</v>
      </c>
    </row>
    <row r="21" spans="2:5" x14ac:dyDescent="0.3">
      <c r="B21" t="s">
        <v>3</v>
      </c>
      <c r="C21" t="s">
        <v>13</v>
      </c>
      <c r="D21">
        <v>25595.007000000001</v>
      </c>
      <c r="E21" s="4">
        <f>Table2[[#This Row],[Sum_Population count]]/D5</f>
        <v>0.16541080937855446</v>
      </c>
    </row>
    <row r="22" spans="2:5" x14ac:dyDescent="0.3">
      <c r="B22" t="s">
        <v>3</v>
      </c>
      <c r="C22" t="s">
        <v>10</v>
      </c>
      <c r="D22">
        <v>28883.368999999999</v>
      </c>
      <c r="E22" s="4">
        <f>Table2[[#This Row],[Sum_Population count]]/D5</f>
        <v>0.18666224408023988</v>
      </c>
    </row>
    <row r="23" spans="2:5" x14ac:dyDescent="0.3">
      <c r="B23" t="s">
        <v>3</v>
      </c>
      <c r="C23" t="s">
        <v>16</v>
      </c>
      <c r="D23">
        <v>18225.261999999999</v>
      </c>
      <c r="E23" s="4">
        <f>Table2[[#This Row],[Sum_Population count]]/D5</f>
        <v>0.11778294643780374</v>
      </c>
    </row>
    <row r="24" spans="2:5" x14ac:dyDescent="0.3">
      <c r="B24" t="s">
        <v>3</v>
      </c>
      <c r="C24" t="s">
        <v>14</v>
      </c>
      <c r="D24">
        <v>1548.1559999999999</v>
      </c>
      <c r="E24" s="4">
        <f>Table2[[#This Row],[Sum_Population count]]/D5</f>
        <v>1.0005144245682969E-2</v>
      </c>
    </row>
    <row r="25" spans="2:5" x14ac:dyDescent="0.3">
      <c r="B25" t="s">
        <v>1</v>
      </c>
      <c r="C25" t="s">
        <v>15</v>
      </c>
      <c r="D25">
        <v>6900.4650000000001</v>
      </c>
      <c r="E25" s="4">
        <f>Table2[[#This Row],[Sum_Population count]]/D3</f>
        <v>7.1764721176446125E-2</v>
      </c>
    </row>
    <row r="26" spans="2:5" x14ac:dyDescent="0.3">
      <c r="B26" t="s">
        <v>1</v>
      </c>
      <c r="C26" t="s">
        <v>16</v>
      </c>
      <c r="D26">
        <v>14544.146000000001</v>
      </c>
      <c r="E26" s="4">
        <f>Table2[[#This Row],[Sum_Population count]]/D3</f>
        <v>0.1512588763857978</v>
      </c>
    </row>
    <row r="27" spans="2:5" x14ac:dyDescent="0.3">
      <c r="B27" t="s">
        <v>1</v>
      </c>
      <c r="C27" t="s">
        <v>14</v>
      </c>
      <c r="D27">
        <v>1183.0419999999999</v>
      </c>
      <c r="E27" s="4">
        <f>Table2[[#This Row],[Sum_Population count]]/D3</f>
        <v>1.2303617114212616E-2</v>
      </c>
    </row>
    <row r="28" spans="2:5" x14ac:dyDescent="0.3">
      <c r="B28" t="s">
        <v>1</v>
      </c>
      <c r="C28" t="s">
        <v>11</v>
      </c>
      <c r="D28">
        <v>32680.22</v>
      </c>
      <c r="E28" s="4">
        <f>Table2[[#This Row],[Sum_Population count]]/D3</f>
        <v>0.33987374420200928</v>
      </c>
    </row>
    <row r="29" spans="2:5" x14ac:dyDescent="0.3">
      <c r="B29" t="s">
        <v>1</v>
      </c>
      <c r="C29" t="s">
        <v>10</v>
      </c>
      <c r="D29">
        <v>27771.955999999998</v>
      </c>
      <c r="E29" s="4">
        <f>Table2[[#This Row],[Sum_Population count]]/D3</f>
        <v>0.28882788027539152</v>
      </c>
    </row>
    <row r="30" spans="2:5" x14ac:dyDescent="0.3">
      <c r="B30" t="s">
        <v>1</v>
      </c>
      <c r="C30" t="s">
        <v>13</v>
      </c>
      <c r="D30">
        <v>12962.821</v>
      </c>
      <c r="E30" s="4">
        <f>Table2[[#This Row],[Sum_Population count]]/D3</f>
        <v>0.13481312269900367</v>
      </c>
    </row>
    <row r="31" spans="2:5" x14ac:dyDescent="0.3">
      <c r="B31" t="s">
        <v>1</v>
      </c>
      <c r="C31" t="s">
        <v>12</v>
      </c>
      <c r="D31">
        <v>78.819000000000003</v>
      </c>
      <c r="E31" s="4">
        <f>Table2[[#This Row],[Sum_Population count]]/D3</f>
        <v>8.1971628845393853E-4</v>
      </c>
    </row>
    <row r="36" spans="2:4" x14ac:dyDescent="0.3">
      <c r="B36" t="s">
        <v>0</v>
      </c>
      <c r="C36" t="s">
        <v>18</v>
      </c>
      <c r="D36" s="4" t="s">
        <v>19</v>
      </c>
    </row>
    <row r="37" spans="2:4" x14ac:dyDescent="0.3">
      <c r="B37" t="s">
        <v>2</v>
      </c>
      <c r="C37">
        <v>20811.552</v>
      </c>
      <c r="D37" s="4">
        <f>Table3[[#This Row],[Total Population below poverty level]]/SUM(D$3:D$5)</f>
        <v>5.4724902312421442E-2</v>
      </c>
    </row>
    <row r="38" spans="2:4" x14ac:dyDescent="0.3">
      <c r="B38" t="s">
        <v>3</v>
      </c>
      <c r="C38">
        <v>26592.877</v>
      </c>
      <c r="D38" s="4">
        <f>Table3[[#This Row],[Total Population below poverty level]]/SUM(D$3:D$5)</f>
        <v>6.9927153728431168E-2</v>
      </c>
    </row>
    <row r="39" spans="2:4" x14ac:dyDescent="0.3">
      <c r="B39" t="s">
        <v>1</v>
      </c>
      <c r="C39">
        <v>14593.78</v>
      </c>
      <c r="D39" s="4">
        <f>Table3[[#This Row],[Total Population below poverty level]]/SUM(D$3:D$5)</f>
        <v>3.8374994083524856E-2</v>
      </c>
    </row>
  </sheetData>
  <pageMargins left="0.7" right="0.7" top="0.75" bottom="0.75" header="0.3" footer="0.3"/>
  <ignoredErrors>
    <ignoredError sqref="E11" calculatedColumn="1"/>
  </ignoredErrors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Sana Yasin</dc:creator>
  <cp:lastModifiedBy>Sana Yasin</cp:lastModifiedBy>
  <dcterms:created xsi:type="dcterms:W3CDTF">2024-10-06T05:22:34Z</dcterms:created>
  <dcterms:modified xsi:type="dcterms:W3CDTF">2024-10-07T17:33:05Z</dcterms:modified>
</cp:coreProperties>
</file>