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Desktop\"/>
    </mc:Choice>
  </mc:AlternateContent>
  <xr:revisionPtr revIDLastSave="0" documentId="8_{7AAC1745-347D-46E8-9CE1-83B7292B11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1 - Base Model" sheetId="2" r:id="rId1"/>
    <sheet name="Q1 - Base Model-No Constraints" sheetId="5" r:id="rId2"/>
    <sheet name="Q2-A" sheetId="6" r:id="rId3"/>
    <sheet name="Q2-B" sheetId="7" r:id="rId4"/>
    <sheet name="Q2-C" sheetId="10" r:id="rId5"/>
    <sheet name="Q3" sheetId="11" r:id="rId6"/>
  </sheets>
  <definedNames>
    <definedName name="five_yr_growth_max" localSheetId="1">'Q1 - Base Model-No Constraints'!$M$10</definedName>
    <definedName name="five_yr_growth_max" localSheetId="2">'Q2-A'!$M$10</definedName>
    <definedName name="five_yr_growth_max" localSheetId="3">'Q2-B'!$M$10</definedName>
    <definedName name="five_yr_growth_max" localSheetId="4">'Q2-C'!$M$10</definedName>
    <definedName name="five_yr_growth_max" localSheetId="5">'Q3'!$M$10</definedName>
    <definedName name="five_yr_growth_max">'Q1 - Base Model'!$M$10</definedName>
    <definedName name="Investment" localSheetId="1">'Q1 - Base Model-No Constraints'!$C$3:$L$3</definedName>
    <definedName name="Investment" localSheetId="2">'Q2-A'!$C$3:$L$3</definedName>
    <definedName name="Investment" localSheetId="3">'Q2-B'!$C$3:$L$3</definedName>
    <definedName name="Investment" localSheetId="4">'Q2-C'!$C$3:$L$3</definedName>
    <definedName name="Investment" localSheetId="5">'Q3'!$C$3:$L$3</definedName>
    <definedName name="Investment">'Q1 - Base Model'!$C$3:$L$3</definedName>
    <definedName name="Max_beta" localSheetId="3">'Q2-B'!$M$5</definedName>
    <definedName name="Max_beta" localSheetId="4">'Q2-C'!$M$5</definedName>
    <definedName name="Max_beta" localSheetId="5">'Q3'!$M$5</definedName>
    <definedName name="Max_beta">'Q2-A'!$M$5</definedName>
    <definedName name="Maximum_beta" localSheetId="3">'Q2-B'!$N$5</definedName>
    <definedName name="Maximum_beta" localSheetId="4">'Q2-C'!$N$5</definedName>
    <definedName name="Maximum_beta" localSheetId="5">'Q3'!$N$5</definedName>
    <definedName name="Maximum_beta">'Q2-A'!$N$5</definedName>
    <definedName name="MRK_changes">'Q3'!$G$10</definedName>
    <definedName name="MRK_invested">'Q3'!$G$3</definedName>
    <definedName name="Non_Tech_Stocks" localSheetId="1">'Q1 - Base Model-No Constraints'!$G$3,'Q1 - Base Model-No Constraints'!$J$3,'Q1 - Base Model-No Constraints'!$K$3,'Q1 - Base Model-No Constraints'!$L$3</definedName>
    <definedName name="Non_Tech_Stocks" localSheetId="2">'Q2-A'!$G$3,'Q2-A'!$J$3,'Q2-A'!$K$3,'Q2-A'!$L$3</definedName>
    <definedName name="Non_Tech_Stocks" localSheetId="3">'Q2-B'!$G$3,'Q2-B'!$J$3,'Q2-B'!$K$3,'Q2-B'!$L$3</definedName>
    <definedName name="Non_Tech_Stocks" localSheetId="4">'Q2-C'!$G$3,'Q2-C'!$J$3,'Q2-C'!$K$3,'Q2-C'!$L$3</definedName>
    <definedName name="Non_Tech_Stocks" localSheetId="5">'Q3'!$G$3,'Q3'!$J$3,'Q3'!$K$3,'Q3'!$L$3</definedName>
    <definedName name="Non_Tech_Stocks">'Q1 - Base Model'!$G$3,'Q1 - Base Model'!$J$3,'Q1 - Base Model'!$K$3,'Q1 - Base Model'!$L$3</definedName>
    <definedName name="Percent_Allocation" localSheetId="3">'Q2-B'!$M$3</definedName>
    <definedName name="Percent_Allocation" localSheetId="4">'Q2-C'!$M$3</definedName>
    <definedName name="Percent_Allocation" localSheetId="5">'Q3'!$M$3</definedName>
    <definedName name="Percent_Allocation">'Q2-A'!$M$3</definedName>
    <definedName name="select_stocks" localSheetId="1">'Q1 - Base Model-No Constraints'!#REF!</definedName>
    <definedName name="select_stocks" localSheetId="2">'Q2-A'!#REF!</definedName>
    <definedName name="select_stocks" localSheetId="3">'Q2-B'!#REF!</definedName>
    <definedName name="select_stocks" localSheetId="4">'Q2-C'!#REF!</definedName>
    <definedName name="select_stocks" localSheetId="5">'Q3'!#REF!</definedName>
    <definedName name="select_stocks">'Q1 - Base Model'!#REF!</definedName>
    <definedName name="solver_adj" localSheetId="0" hidden="1">'Q1 - Base Model'!$C$3:$L$3</definedName>
    <definedName name="solver_adj" localSheetId="1" hidden="1">'Q1 - Base Model-No Constraints'!$C$3:$L$3</definedName>
    <definedName name="solver_adj" localSheetId="2" hidden="1">'Q2-A'!$C$3:$L$3</definedName>
    <definedName name="solver_adj" localSheetId="3" hidden="1">'Q2-B'!$C$3:$L$3</definedName>
    <definedName name="solver_adj" localSheetId="4" hidden="1">'Q2-C'!$C$3:$L$3</definedName>
    <definedName name="solver_adj" localSheetId="5" hidden="1">'Q3'!$C$3:$L$3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3" localSheetId="0" hidden="1">0</definedName>
    <definedName name="solver_chc3" localSheetId="1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0" hidden="1">0</definedName>
    <definedName name="solver_chc4" localSheetId="1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0" hidden="1">0</definedName>
    <definedName name="solver_chc5" localSheetId="1" hidden="1">0</definedName>
    <definedName name="solver_chc5" localSheetId="2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0" hidden="1">0</definedName>
    <definedName name="solver_chc6" localSheetId="1" hidden="1">0</definedName>
    <definedName name="solver_chc6" localSheetId="2" hidden="1">0</definedName>
    <definedName name="solver_chc6" localSheetId="3" hidden="1">0</definedName>
    <definedName name="solver_chc6" localSheetId="4" hidden="1">0</definedName>
    <definedName name="solver_chc6" localSheetId="5" hidden="1">0</definedName>
    <definedName name="solver_chc7" localSheetId="0" hidden="1">0</definedName>
    <definedName name="solver_chc7" localSheetId="1" hidden="1">0</definedName>
    <definedName name="solver_chc7" localSheetId="2" hidden="1">0</definedName>
    <definedName name="solver_chc7" localSheetId="3" hidden="1">0</definedName>
    <definedName name="solver_chc7" localSheetId="4" hidden="1">0</definedName>
    <definedName name="solver_chc7" localSheetId="5" hidden="1">0</definedName>
    <definedName name="solver_chc8" localSheetId="0" hidden="1">0</definedName>
    <definedName name="solver_chc8" localSheetId="1" hidden="1">0</definedName>
    <definedName name="solver_chc8" localSheetId="2" hidden="1">0</definedName>
    <definedName name="solver_chc8" localSheetId="3" hidden="1">0</definedName>
    <definedName name="solver_chc8" localSheetId="4" hidden="1">0</definedName>
    <definedName name="solver_chc8" localSheetId="5" hidden="1">0</definedName>
    <definedName name="solver_chc9" localSheetId="0" hidden="1">0</definedName>
    <definedName name="solver_chc9" localSheetId="1" hidden="1">0</definedName>
    <definedName name="solver_chc9" localSheetId="2" hidden="1">0</definedName>
    <definedName name="solver_chc9" localSheetId="3" hidden="1">0</definedName>
    <definedName name="solver_chc9" localSheetId="4" hidden="1">0</definedName>
    <definedName name="solver_chc9" localSheetId="5" hidden="1">0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3" localSheetId="0" hidden="1">0</definedName>
    <definedName name="solver_chp3" localSheetId="1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0" hidden="1">0</definedName>
    <definedName name="solver_chp4" localSheetId="1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0" hidden="1">0</definedName>
    <definedName name="solver_chp5" localSheetId="1" hidden="1">0</definedName>
    <definedName name="solver_chp5" localSheetId="2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0" hidden="1">0</definedName>
    <definedName name="solver_chp6" localSheetId="1" hidden="1">0</definedName>
    <definedName name="solver_chp6" localSheetId="2" hidden="1">0</definedName>
    <definedName name="solver_chp6" localSheetId="3" hidden="1">0</definedName>
    <definedName name="solver_chp6" localSheetId="4" hidden="1">0</definedName>
    <definedName name="solver_chp6" localSheetId="5" hidden="1">0</definedName>
    <definedName name="solver_chp7" localSheetId="0" hidden="1">0</definedName>
    <definedName name="solver_chp7" localSheetId="1" hidden="1">0</definedName>
    <definedName name="solver_chp7" localSheetId="2" hidden="1">0</definedName>
    <definedName name="solver_chp7" localSheetId="3" hidden="1">0</definedName>
    <definedName name="solver_chp7" localSheetId="4" hidden="1">0</definedName>
    <definedName name="solver_chp7" localSheetId="5" hidden="1">0</definedName>
    <definedName name="solver_chp8" localSheetId="0" hidden="1">0</definedName>
    <definedName name="solver_chp8" localSheetId="1" hidden="1">0</definedName>
    <definedName name="solver_chp8" localSheetId="2" hidden="1">0</definedName>
    <definedName name="solver_chp8" localSheetId="3" hidden="1">0</definedName>
    <definedName name="solver_chp8" localSheetId="4" hidden="1">0</definedName>
    <definedName name="solver_chp8" localSheetId="5" hidden="1">0</definedName>
    <definedName name="solver_chp9" localSheetId="0" hidden="1">0</definedName>
    <definedName name="solver_chp9" localSheetId="1" hidden="1">0</definedName>
    <definedName name="solver_chp9" localSheetId="2" hidden="1">0</definedName>
    <definedName name="solver_chp9" localSheetId="3" hidden="1">0</definedName>
    <definedName name="solver_chp9" localSheetId="4" hidden="1">0</definedName>
    <definedName name="solver_chp9" localSheetId="5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3" localSheetId="0" hidden="1">1</definedName>
    <definedName name="solver_cir3" localSheetId="1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0" hidden="1">1</definedName>
    <definedName name="solver_cir4" localSheetId="1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0" hidden="1">1</definedName>
    <definedName name="solver_cir5" localSheetId="1" hidden="1">1</definedName>
    <definedName name="solver_cir5" localSheetId="2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0" hidden="1">1</definedName>
    <definedName name="solver_cir6" localSheetId="1" hidden="1">1</definedName>
    <definedName name="solver_cir6" localSheetId="2" hidden="1">1</definedName>
    <definedName name="solver_cir6" localSheetId="3" hidden="1">1</definedName>
    <definedName name="solver_cir6" localSheetId="4" hidden="1">1</definedName>
    <definedName name="solver_cir6" localSheetId="5" hidden="1">1</definedName>
    <definedName name="solver_cir7" localSheetId="0" hidden="1">1</definedName>
    <definedName name="solver_cir7" localSheetId="1" hidden="1">1</definedName>
    <definedName name="solver_cir7" localSheetId="2" hidden="1">1</definedName>
    <definedName name="solver_cir7" localSheetId="3" hidden="1">1</definedName>
    <definedName name="solver_cir7" localSheetId="4" hidden="1">1</definedName>
    <definedName name="solver_cir7" localSheetId="5" hidden="1">1</definedName>
    <definedName name="solver_cir8" localSheetId="0" hidden="1">1</definedName>
    <definedName name="solver_cir8" localSheetId="1" hidden="1">1</definedName>
    <definedName name="solver_cir8" localSheetId="2" hidden="1">1</definedName>
    <definedName name="solver_cir8" localSheetId="3" hidden="1">1</definedName>
    <definedName name="solver_cir8" localSheetId="4" hidden="1">1</definedName>
    <definedName name="solver_cir8" localSheetId="5" hidden="1">1</definedName>
    <definedName name="solver_cir9" localSheetId="0" hidden="1">1</definedName>
    <definedName name="solver_cir9" localSheetId="1" hidden="1">1</definedName>
    <definedName name="solver_cir9" localSheetId="2" hidden="1">1</definedName>
    <definedName name="solver_cir9" localSheetId="3" hidden="1">1</definedName>
    <definedName name="solver_cir9" localSheetId="4" hidden="1">1</definedName>
    <definedName name="solver_cir9" localSheetId="5" hidden="1">1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3" localSheetId="0" hidden="1">" "</definedName>
    <definedName name="solver_con3" localSheetId="1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0" hidden="1">" "</definedName>
    <definedName name="solver_con4" localSheetId="1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0" hidden="1">" "</definedName>
    <definedName name="solver_con5" localSheetId="1" hidden="1">" "</definedName>
    <definedName name="solver_con5" localSheetId="2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0" hidden="1">" "</definedName>
    <definedName name="solver_con6" localSheetId="1" hidden="1">" "</definedName>
    <definedName name="solver_con6" localSheetId="2" hidden="1">" "</definedName>
    <definedName name="solver_con6" localSheetId="3" hidden="1">" "</definedName>
    <definedName name="solver_con6" localSheetId="4" hidden="1">" "</definedName>
    <definedName name="solver_con6" localSheetId="5" hidden="1">" "</definedName>
    <definedName name="solver_con7" localSheetId="0" hidden="1">" "</definedName>
    <definedName name="solver_con7" localSheetId="1" hidden="1">" "</definedName>
    <definedName name="solver_con7" localSheetId="2" hidden="1">" "</definedName>
    <definedName name="solver_con7" localSheetId="3" hidden="1">" "</definedName>
    <definedName name="solver_con7" localSheetId="4" hidden="1">" "</definedName>
    <definedName name="solver_con7" localSheetId="5" hidden="1">" "</definedName>
    <definedName name="solver_con8" localSheetId="0" hidden="1">" "</definedName>
    <definedName name="solver_con8" localSheetId="1" hidden="1">" "</definedName>
    <definedName name="solver_con8" localSheetId="2" hidden="1">" "</definedName>
    <definedName name="solver_con8" localSheetId="3" hidden="1">" "</definedName>
    <definedName name="solver_con8" localSheetId="4" hidden="1">" "</definedName>
    <definedName name="solver_con8" localSheetId="5" hidden="1">" "</definedName>
    <definedName name="solver_con9" localSheetId="0" hidden="1">" "</definedName>
    <definedName name="solver_con9" localSheetId="1" hidden="1">" "</definedName>
    <definedName name="solver_con9" localSheetId="2" hidden="1">" "</definedName>
    <definedName name="solver_con9" localSheetId="3" hidden="1">" "</definedName>
    <definedName name="solver_con9" localSheetId="4" hidden="1">" "</definedName>
    <definedName name="solver_con9" localSheetId="5" hidden="1">" "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2" localSheetId="0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3" localSheetId="0" hidden="1">0</definedName>
    <definedName name="solver_lhs_ob3" localSheetId="1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0" hidden="1">0</definedName>
    <definedName name="solver_lhs_ob4" localSheetId="1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0" hidden="1">0</definedName>
    <definedName name="solver_lhs_ob5" localSheetId="1" hidden="1">0</definedName>
    <definedName name="solver_lhs_ob5" localSheetId="2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0" hidden="1">0</definedName>
    <definedName name="solver_lhs_ob6" localSheetId="1" hidden="1">0</definedName>
    <definedName name="solver_lhs_ob6" localSheetId="2" hidden="1">0</definedName>
    <definedName name="solver_lhs_ob6" localSheetId="3" hidden="1">0</definedName>
    <definedName name="solver_lhs_ob6" localSheetId="4" hidden="1">0</definedName>
    <definedName name="solver_lhs_ob6" localSheetId="5" hidden="1">0</definedName>
    <definedName name="solver_lhs_ob7" localSheetId="0" hidden="1">0</definedName>
    <definedName name="solver_lhs_ob7" localSheetId="1" hidden="1">0</definedName>
    <definedName name="solver_lhs_ob7" localSheetId="2" hidden="1">0</definedName>
    <definedName name="solver_lhs_ob7" localSheetId="3" hidden="1">0</definedName>
    <definedName name="solver_lhs_ob7" localSheetId="4" hidden="1">0</definedName>
    <definedName name="solver_lhs_ob7" localSheetId="5" hidden="1">0</definedName>
    <definedName name="solver_lhs_ob8" localSheetId="0" hidden="1">0</definedName>
    <definedName name="solver_lhs_ob8" localSheetId="1" hidden="1">0</definedName>
    <definedName name="solver_lhs_ob8" localSheetId="2" hidden="1">0</definedName>
    <definedName name="solver_lhs_ob8" localSheetId="3" hidden="1">0</definedName>
    <definedName name="solver_lhs_ob8" localSheetId="4" hidden="1">0</definedName>
    <definedName name="solver_lhs_ob8" localSheetId="5" hidden="1">0</definedName>
    <definedName name="solver_lhs_ob9" localSheetId="0" hidden="1">0</definedName>
    <definedName name="solver_lhs_ob9" localSheetId="1" hidden="1">0</definedName>
    <definedName name="solver_lhs_ob9" localSheetId="2" hidden="1">0</definedName>
    <definedName name="solver_lhs_ob9" localSheetId="3" hidden="1">0</definedName>
    <definedName name="solver_lhs_ob9" localSheetId="4" hidden="1">0</definedName>
    <definedName name="solver_lhs_ob9" localSheetId="5" hidden="1">0</definedName>
    <definedName name="solver_lhs1" localSheetId="0" hidden="1">'Q1 - Base Model'!$C$3:$L$3</definedName>
    <definedName name="solver_lhs1" localSheetId="1" hidden="1">'Q1 - Base Model-No Constraints'!$C$3:$L$3</definedName>
    <definedName name="solver_lhs1" localSheetId="2" hidden="1">'Q2-A'!$C$3:$L$3</definedName>
    <definedName name="solver_lhs1" localSheetId="3" hidden="1">'Q2-B'!$C$3:$L$3</definedName>
    <definedName name="solver_lhs1" localSheetId="4" hidden="1">'Q2-C'!$C$3:$L$3</definedName>
    <definedName name="solver_lhs1" localSheetId="5" hidden="1">'Q3'!$C$3:$L$3</definedName>
    <definedName name="solver_lhs2" localSheetId="0" hidden="1">'Q1 - Base Model'!$M$3</definedName>
    <definedName name="solver_lhs2" localSheetId="1" hidden="1">'Q1 - Base Model-No Constraints'!$M$3</definedName>
    <definedName name="solver_lhs2" localSheetId="2" hidden="1">'Q2-A'!$M$3</definedName>
    <definedName name="solver_lhs2" localSheetId="3" hidden="1">'Q2-B'!$M$3</definedName>
    <definedName name="solver_lhs2" localSheetId="4" hidden="1">'Q2-C'!$M$3</definedName>
    <definedName name="solver_lhs2" localSheetId="5" hidden="1">'Q3'!$M$3</definedName>
    <definedName name="solver_lhs3" localSheetId="0" hidden="1">'Q1 - Base Model'!$M$5:$M$6</definedName>
    <definedName name="solver_lhs3" localSheetId="1" hidden="1">'Q1 - Base Model-No Constraints'!$M$5:$M$6</definedName>
    <definedName name="solver_lhs3" localSheetId="2" hidden="1">'Q2-A'!$M$5:$M$6</definedName>
    <definedName name="solver_lhs3" localSheetId="3" hidden="1">'Q2-B'!$M$5:$M$6</definedName>
    <definedName name="solver_lhs3" localSheetId="4" hidden="1">'Q2-C'!$M$5:$M$6</definedName>
    <definedName name="solver_lhs3" localSheetId="5" hidden="1">'Q3'!$M$5:$M$6</definedName>
    <definedName name="solver_lhs4" localSheetId="0" hidden="1">'Q1 - Base Model'!$M$7:$M$8</definedName>
    <definedName name="solver_lhs4" localSheetId="1" hidden="1">'Q1 - Base Model-No Constraints'!$M$7:$M$8</definedName>
    <definedName name="solver_lhs4" localSheetId="2" hidden="1">'Q2-A'!$M$7:$M$8</definedName>
    <definedName name="solver_lhs4" localSheetId="3" hidden="1">'Q2-B'!$M$7:$M$8</definedName>
    <definedName name="solver_lhs4" localSheetId="4" hidden="1">'Q2-C'!$M$7:$M$8</definedName>
    <definedName name="solver_lhs4" localSheetId="5" hidden="1">'Q3'!$M$7:$M$8</definedName>
    <definedName name="solver_lhs5" localSheetId="0" hidden="1">'Q1 - Base Model'!$L$12</definedName>
    <definedName name="solver_lhs5" localSheetId="1" hidden="1">'Q1 - Base Model-No Constraints'!$L$12</definedName>
    <definedName name="solver_lhs5" localSheetId="2" hidden="1">'Q2-A'!$L$12</definedName>
    <definedName name="solver_lhs5" localSheetId="3" hidden="1">'Q2-B'!$L$12</definedName>
    <definedName name="solver_lhs5" localSheetId="4" hidden="1">'Q2-C'!$L$12</definedName>
    <definedName name="solver_lhs5" localSheetId="5" hidden="1">'Q3'!$L$12</definedName>
    <definedName name="solver_lhs6" localSheetId="0" hidden="1">'Q1 - Base Model'!$L$13</definedName>
    <definedName name="solver_lhs6" localSheetId="1" hidden="1">'Q1 - Base Model-No Constraints'!$L$13</definedName>
    <definedName name="solver_lhs6" localSheetId="2" hidden="1">'Q2-A'!$L$13</definedName>
    <definedName name="solver_lhs6" localSheetId="3" hidden="1">'Q2-B'!$L$13</definedName>
    <definedName name="solver_lhs6" localSheetId="4" hidden="1">'Q2-C'!$L$13</definedName>
    <definedName name="solver_lhs6" localSheetId="5" hidden="1">'Q3'!$L$13</definedName>
    <definedName name="solver_lhs7" localSheetId="0" hidden="1">'Q1 - Base Model'!#REF!</definedName>
    <definedName name="solver_lhs7" localSheetId="1" hidden="1">'Q1 - Base Model-No Constraints'!#REF!</definedName>
    <definedName name="solver_lhs7" localSheetId="2" hidden="1">'Q2-A'!#REF!</definedName>
    <definedName name="solver_lhs7" localSheetId="3" hidden="1">'Q2-B'!#REF!</definedName>
    <definedName name="solver_lhs7" localSheetId="4" hidden="1">'Q2-C'!#REF!</definedName>
    <definedName name="solver_lhs7" localSheetId="5" hidden="1">'Q3'!#REF!</definedName>
    <definedName name="solver_lhs8" localSheetId="0" hidden="1">'Q1 - Base Model'!$M$3</definedName>
    <definedName name="solver_lhs8" localSheetId="1" hidden="1">'Q1 - Base Model-No Constraints'!$M$3</definedName>
    <definedName name="solver_lhs8" localSheetId="2" hidden="1">'Q2-A'!$M$3</definedName>
    <definedName name="solver_lhs8" localSheetId="3" hidden="1">'Q2-B'!$M$3</definedName>
    <definedName name="solver_lhs8" localSheetId="4" hidden="1">'Q2-C'!$M$3</definedName>
    <definedName name="solver_lhs8" localSheetId="5" hidden="1">'Q3'!$M$3</definedName>
    <definedName name="solver_lhs9" localSheetId="0" hidden="1">'Q1 - Base Model'!$M$3</definedName>
    <definedName name="solver_lhs9" localSheetId="1" hidden="1">'Q1 - Base Model-No Constraints'!$M$3</definedName>
    <definedName name="solver_lhs9" localSheetId="2" hidden="1">'Q2-A'!$M$3</definedName>
    <definedName name="solver_lhs9" localSheetId="3" hidden="1">'Q2-B'!$M$3</definedName>
    <definedName name="solver_lhs9" localSheetId="4" hidden="1">'Q2-C'!$M$3</definedName>
    <definedName name="solver_lhs9" localSheetId="5" hidden="1">'Q3'!$M$3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nopt" localSheetId="2" hidden="1">1</definedName>
    <definedName name="solver_nopt" localSheetId="3" hidden="1">1</definedName>
    <definedName name="solver_nopt" localSheetId="4" hidden="1">1</definedName>
    <definedName name="solver_nopt" localSheetId="5" hidden="1">1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i" hidden="1">1000</definedName>
    <definedName name="solver_num" localSheetId="0" hidden="1">6</definedName>
    <definedName name="solver_num" localSheetId="1" hidden="1">6</definedName>
    <definedName name="solver_num" localSheetId="2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pt" localSheetId="0" hidden="1">'Q1 - Base Model'!$M$10</definedName>
    <definedName name="solver_opt" localSheetId="1" hidden="1">'Q1 - Base Model-No Constraints'!$M$10</definedName>
    <definedName name="solver_opt" localSheetId="2" hidden="1">'Q2-A'!$M$10</definedName>
    <definedName name="solver_opt" localSheetId="3" hidden="1">'Q2-B'!$M$10</definedName>
    <definedName name="solver_opt" localSheetId="4" hidden="1">'Q2-C'!$M$10</definedName>
    <definedName name="solver_opt" localSheetId="5" hidden="1">'Q3'!$M$10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eco1" localSheetId="0" hidden="1">0</definedName>
    <definedName name="solver_reco1" localSheetId="1" hidden="1">0</definedName>
    <definedName name="solver_reco1" localSheetId="2" hidden="1">0</definedName>
    <definedName name="solver_reco1" localSheetId="3" hidden="1">0</definedName>
    <definedName name="solver_reco1" localSheetId="4" hidden="1">0</definedName>
    <definedName name="solver_reco1" localSheetId="5" hidden="1">0</definedName>
    <definedName name="solver_reco2" localSheetId="0" hidden="1">0</definedName>
    <definedName name="solver_reco2" localSheetId="1" hidden="1">0</definedName>
    <definedName name="solver_reco2" localSheetId="2" hidden="1">0</definedName>
    <definedName name="solver_reco2" localSheetId="3" hidden="1">0</definedName>
    <definedName name="solver_reco2" localSheetId="4" hidden="1">0</definedName>
    <definedName name="solver_reco2" localSheetId="5" hidden="1">0</definedName>
    <definedName name="solver_reco3" localSheetId="0" hidden="1">0</definedName>
    <definedName name="solver_reco3" localSheetId="1" hidden="1">0</definedName>
    <definedName name="solver_reco3" localSheetId="2" hidden="1">0</definedName>
    <definedName name="solver_reco3" localSheetId="3" hidden="1">0</definedName>
    <definedName name="solver_reco3" localSheetId="4" hidden="1">0</definedName>
    <definedName name="solver_reco3" localSheetId="5" hidden="1">0</definedName>
    <definedName name="solver_reco4" localSheetId="0" hidden="1">0</definedName>
    <definedName name="solver_reco4" localSheetId="1" hidden="1">0</definedName>
    <definedName name="solver_reco4" localSheetId="2" hidden="1">0</definedName>
    <definedName name="solver_reco4" localSheetId="3" hidden="1">0</definedName>
    <definedName name="solver_reco4" localSheetId="4" hidden="1">0</definedName>
    <definedName name="solver_reco4" localSheetId="5" hidden="1">0</definedName>
    <definedName name="solver_reco5" localSheetId="0" hidden="1">0</definedName>
    <definedName name="solver_reco5" localSheetId="1" hidden="1">0</definedName>
    <definedName name="solver_reco5" localSheetId="2" hidden="1">0</definedName>
    <definedName name="solver_reco5" localSheetId="3" hidden="1">0</definedName>
    <definedName name="solver_reco5" localSheetId="4" hidden="1">0</definedName>
    <definedName name="solver_reco5" localSheetId="5" hidden="1">0</definedName>
    <definedName name="solver_reco6" localSheetId="0" hidden="1">0</definedName>
    <definedName name="solver_reco6" localSheetId="1" hidden="1">0</definedName>
    <definedName name="solver_reco6" localSheetId="2" hidden="1">0</definedName>
    <definedName name="solver_reco6" localSheetId="3" hidden="1">0</definedName>
    <definedName name="solver_reco6" localSheetId="4" hidden="1">0</definedName>
    <definedName name="solver_reco6" localSheetId="5" hidden="1">0</definedName>
    <definedName name="solver_reco7" localSheetId="0" hidden="1">0</definedName>
    <definedName name="solver_reco7" localSheetId="1" hidden="1">0</definedName>
    <definedName name="solver_reco7" localSheetId="2" hidden="1">0</definedName>
    <definedName name="solver_reco7" localSheetId="3" hidden="1">0</definedName>
    <definedName name="solver_reco7" localSheetId="4" hidden="1">0</definedName>
    <definedName name="solver_reco7" localSheetId="5" hidden="1">0</definedName>
    <definedName name="solver_reco8" localSheetId="0" hidden="1">0</definedName>
    <definedName name="solver_reco8" localSheetId="1" hidden="1">0</definedName>
    <definedName name="solver_reco8" localSheetId="2" hidden="1">0</definedName>
    <definedName name="solver_reco8" localSheetId="3" hidden="1">0</definedName>
    <definedName name="solver_reco8" localSheetId="4" hidden="1">0</definedName>
    <definedName name="solver_reco8" localSheetId="5" hidden="1">0</definedName>
    <definedName name="solver_reco9" localSheetId="0" hidden="1">0</definedName>
    <definedName name="solver_reco9" localSheetId="1" hidden="1">0</definedName>
    <definedName name="solver_reco9" localSheetId="2" hidden="1">0</definedName>
    <definedName name="solver_reco9" localSheetId="3" hidden="1">0</definedName>
    <definedName name="solver_reco9" localSheetId="4" hidden="1">0</definedName>
    <definedName name="solver_reco9" localSheetId="5" hidden="1">0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6" localSheetId="0" hidden="1">1</definedName>
    <definedName name="solver_rel6" localSheetId="1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7" localSheetId="0" hidden="1">5</definedName>
    <definedName name="solver_rel7" localSheetId="1" hidden="1">5</definedName>
    <definedName name="solver_rel7" localSheetId="2" hidden="1">5</definedName>
    <definedName name="solver_rel7" localSheetId="3" hidden="1">5</definedName>
    <definedName name="solver_rel7" localSheetId="4" hidden="1">5</definedName>
    <definedName name="solver_rel7" localSheetId="5" hidden="1">5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el9" localSheetId="5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3" localSheetId="0" hidden="1">'Q1 - Base Model'!$N$5:$N$6</definedName>
    <definedName name="solver_rhs3" localSheetId="1" hidden="1">'Q1 - Base Model-No Constraints'!$N$5:$N$6</definedName>
    <definedName name="solver_rhs3" localSheetId="2" hidden="1">'Q2-A'!$N$5:$N$6</definedName>
    <definedName name="solver_rhs3" localSheetId="3" hidden="1">'Q2-B'!$N$5:$N$6</definedName>
    <definedName name="solver_rhs3" localSheetId="4" hidden="1">'Q2-C'!$N$5:$N$6</definedName>
    <definedName name="solver_rhs3" localSheetId="5" hidden="1">'Q3'!$N$5:$N$6</definedName>
    <definedName name="solver_rhs4" localSheetId="0" hidden="1">'Q1 - Base Model'!$N$7:$N$8</definedName>
    <definedName name="solver_rhs4" localSheetId="1" hidden="1">'Q1 - Base Model-No Constraints'!$N$7:$N$8</definedName>
    <definedName name="solver_rhs4" localSheetId="2" hidden="1">'Q2-A'!$N$7:$N$8</definedName>
    <definedName name="solver_rhs4" localSheetId="3" hidden="1">'Q2-B'!$N$7:$N$8</definedName>
    <definedName name="solver_rhs4" localSheetId="4" hidden="1">'Q2-C'!$N$7:$N$8</definedName>
    <definedName name="solver_rhs4" localSheetId="5" hidden="1">'Q3'!$N$7:$N$8</definedName>
    <definedName name="solver_rhs5" localSheetId="0" hidden="1">'Q1 - Base Model'!$M$12</definedName>
    <definedName name="solver_rhs5" localSheetId="1" hidden="1">'Q1 - Base Model-No Constraints'!$M$12</definedName>
    <definedName name="solver_rhs5" localSheetId="2" hidden="1">'Q2-A'!$M$12</definedName>
    <definedName name="solver_rhs5" localSheetId="3" hidden="1">'Q2-B'!$M$12</definedName>
    <definedName name="solver_rhs5" localSheetId="4" hidden="1">'Q2-C'!$M$12</definedName>
    <definedName name="solver_rhs5" localSheetId="5" hidden="1">'Q3'!$M$12</definedName>
    <definedName name="solver_rhs6" localSheetId="0" hidden="1">'Q1 - Base Model'!$M$13</definedName>
    <definedName name="solver_rhs6" localSheetId="1" hidden="1">'Q1 - Base Model-No Constraints'!$M$13</definedName>
    <definedName name="solver_rhs6" localSheetId="2" hidden="1">'Q2-A'!$M$13</definedName>
    <definedName name="solver_rhs6" localSheetId="3" hidden="1">'Q2-B'!$M$13</definedName>
    <definedName name="solver_rhs6" localSheetId="4" hidden="1">'Q2-C'!$M$13</definedName>
    <definedName name="solver_rhs6" localSheetId="5" hidden="1">'Q3'!$M$13</definedName>
    <definedName name="solver_rhs8" localSheetId="0" hidden="1">1</definedName>
    <definedName name="solver_rhs8" localSheetId="1" hidden="1">1</definedName>
    <definedName name="solver_rhs8" localSheetId="2" hidden="1">1</definedName>
    <definedName name="solver_rhs8" localSheetId="3" hidden="1">1</definedName>
    <definedName name="solver_rhs8" localSheetId="4" hidden="1">1</definedName>
    <definedName name="solver_rhs8" localSheetId="5" hidden="1">1</definedName>
    <definedName name="solver_rhs9" localSheetId="0" hidden="1">1</definedName>
    <definedName name="solver_rhs9" localSheetId="1" hidden="1">1</definedName>
    <definedName name="solver_rhs9" localSheetId="2" hidden="1">1</definedName>
    <definedName name="solver_rhs9" localSheetId="3" hidden="1">1</definedName>
    <definedName name="solver_rhs9" localSheetId="4" hidden="1">1</definedName>
    <definedName name="solver_rhs9" localSheetId="5" hidden="1">1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3" localSheetId="0" hidden="1">1</definedName>
    <definedName name="solver_rxc3" localSheetId="1" hidden="1">0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0" hidden="1">1</definedName>
    <definedName name="solver_rxc4" localSheetId="1" hidden="1">0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0" hidden="1">1</definedName>
    <definedName name="solver_rxc5" localSheetId="1" hidden="1">0</definedName>
    <definedName name="solver_rxc5" localSheetId="2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0" hidden="1">1</definedName>
    <definedName name="solver_rxc6" localSheetId="1" hidden="1">0</definedName>
    <definedName name="solver_rxc6" localSheetId="2" hidden="1">1</definedName>
    <definedName name="solver_rxc6" localSheetId="3" hidden="1">1</definedName>
    <definedName name="solver_rxc6" localSheetId="4" hidden="1">1</definedName>
    <definedName name="solver_rxc6" localSheetId="5" hidden="1">1</definedName>
    <definedName name="solver_rxc7" localSheetId="0" hidden="1">0</definedName>
    <definedName name="solver_rxc7" localSheetId="1" hidden="1">0</definedName>
    <definedName name="solver_rxc7" localSheetId="2" hidden="1">0</definedName>
    <definedName name="solver_rxc7" localSheetId="3" hidden="1">0</definedName>
    <definedName name="solver_rxc7" localSheetId="4" hidden="1">0</definedName>
    <definedName name="solver_rxc7" localSheetId="5" hidden="1">0</definedName>
    <definedName name="solver_rxc8" localSheetId="0" hidden="1">1</definedName>
    <definedName name="solver_rxc8" localSheetId="1" hidden="1">1</definedName>
    <definedName name="solver_rxc8" localSheetId="2" hidden="1">1</definedName>
    <definedName name="solver_rxc8" localSheetId="3" hidden="1">1</definedName>
    <definedName name="solver_rxc8" localSheetId="4" hidden="1">1</definedName>
    <definedName name="solver_rxc8" localSheetId="5" hidden="1">1</definedName>
    <definedName name="solver_rxc9" localSheetId="0" hidden="1">1</definedName>
    <definedName name="solver_rxc9" localSheetId="1" hidden="1">1</definedName>
    <definedName name="solver_rxc9" localSheetId="2" hidden="1">1</definedName>
    <definedName name="solver_rxc9" localSheetId="3" hidden="1">1</definedName>
    <definedName name="solver_rxc9" localSheetId="4" hidden="1">1</definedName>
    <definedName name="solver_rxc9" localSheetId="5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pid" localSheetId="0" hidden="1">" "</definedName>
    <definedName name="solver_spid" localSheetId="1" hidden="1">" "</definedName>
    <definedName name="solver_spid" localSheetId="2" hidden="1">" "</definedName>
    <definedName name="solver_spid" localSheetId="3" hidden="1">" "</definedName>
    <definedName name="solver_spid" localSheetId="4" hidden="1">" "</definedName>
    <definedName name="solver_spid" localSheetId="5" hidden="1">" "</definedName>
    <definedName name="solver_srvr" localSheetId="0" hidden="1">" "</definedName>
    <definedName name="solver_srvr" localSheetId="1" hidden="1">" "</definedName>
    <definedName name="solver_srvr" localSheetId="2" hidden="1">" "</definedName>
    <definedName name="solver_srvr" localSheetId="3" hidden="1">" "</definedName>
    <definedName name="solver_srvr" localSheetId="4" hidden="1">" "</definedName>
    <definedName name="solver_srvr" localSheetId="5" hidden="1">" "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serid" localSheetId="0" hidden="1">" "</definedName>
    <definedName name="solver_userid" localSheetId="1" hidden="1">" "</definedName>
    <definedName name="solver_userid" localSheetId="2" hidden="1">" "</definedName>
    <definedName name="solver_userid" localSheetId="3" hidden="1">" "</definedName>
    <definedName name="solver_userid" localSheetId="4" hidden="1">" "</definedName>
    <definedName name="solver_userid" localSheetId="5" hidden="1">" "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er" localSheetId="0" hidden="1">17</definedName>
    <definedName name="solver_ver" localSheetId="1" hidden="1">17</definedName>
    <definedName name="solver_ver" localSheetId="2" hidden="1">17</definedName>
    <definedName name="solver_ver" localSheetId="3" hidden="1">17</definedName>
    <definedName name="solver_ver" localSheetId="4" hidden="1">17</definedName>
    <definedName name="solver_ver" localSheetId="5" hidden="1">17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st" localSheetId="0" hidden="1">0</definedName>
    <definedName name="solver_vst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Tech_Stocks" localSheetId="1">'Q1 - Base Model-No Constraints'!$C$3:$E$3</definedName>
    <definedName name="Tech_Stocks" localSheetId="2">'Q2-A'!$C$3:$E$3</definedName>
    <definedName name="Tech_Stocks" localSheetId="3">'Q2-B'!$C$3:$E$3</definedName>
    <definedName name="Tech_Stocks" localSheetId="4">'Q2-C'!$C$3:$E$3</definedName>
    <definedName name="Tech_Stocks" localSheetId="5">'Q3'!$C$3:$E$3</definedName>
    <definedName name="Tech_Stocks">'Q1 - Base Model'!$C$3:$E$3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1" l="1"/>
  <c r="L12" i="11"/>
  <c r="M8" i="11"/>
  <c r="M7" i="11"/>
  <c r="M6" i="11"/>
  <c r="M5" i="11"/>
  <c r="M3" i="11"/>
  <c r="L13" i="10"/>
  <c r="L12" i="10"/>
  <c r="M10" i="10"/>
  <c r="M8" i="10"/>
  <c r="M7" i="10"/>
  <c r="M6" i="10"/>
  <c r="M5" i="10"/>
  <c r="M3" i="10"/>
  <c r="L13" i="7"/>
  <c r="L12" i="7"/>
  <c r="M10" i="7"/>
  <c r="M8" i="7"/>
  <c r="M7" i="7"/>
  <c r="M6" i="7"/>
  <c r="M5" i="7"/>
  <c r="M3" i="7"/>
  <c r="M3" i="2"/>
  <c r="L13" i="6"/>
  <c r="L12" i="6"/>
  <c r="M10" i="6"/>
  <c r="M8" i="6"/>
  <c r="M7" i="6"/>
  <c r="M6" i="6"/>
  <c r="M5" i="6"/>
  <c r="M3" i="6"/>
  <c r="L13" i="5"/>
  <c r="L12" i="5"/>
  <c r="M10" i="5"/>
  <c r="M8" i="5"/>
  <c r="M7" i="5"/>
  <c r="M6" i="5"/>
  <c r="M5" i="5"/>
  <c r="M3" i="5"/>
  <c r="N5" i="6"/>
  <c r="G10" i="11"/>
  <c r="M10" i="11" l="1"/>
  <c r="L13" i="2" l="1"/>
  <c r="L12" i="2"/>
  <c r="M10" i="2" l="1"/>
  <c r="M8" i="2"/>
  <c r="M7" i="2"/>
  <c r="M6" i="2"/>
  <c r="M5" i="2"/>
</calcChain>
</file>

<file path=xl/sharedStrings.xml><?xml version="1.0" encoding="utf-8"?>
<sst xmlns="http://schemas.openxmlformats.org/spreadsheetml/2006/main" count="186" uniqueCount="34">
  <si>
    <t>IBM</t>
  </si>
  <si>
    <t>ORCL</t>
  </si>
  <si>
    <t>MSFT</t>
  </si>
  <si>
    <t>XOM</t>
  </si>
  <si>
    <t>MRK</t>
  </si>
  <si>
    <t>KO</t>
  </si>
  <si>
    <t>TRV</t>
  </si>
  <si>
    <t>UTX</t>
  </si>
  <si>
    <t>WMT</t>
  </si>
  <si>
    <t>GE</t>
  </si>
  <si>
    <t>Share Price</t>
  </si>
  <si>
    <t xml:space="preserve"> $  164.14 </t>
  </si>
  <si>
    <t xml:space="preserve"> $    33.31 </t>
  </si>
  <si>
    <t xml:space="preserve"> $    27.17 </t>
  </si>
  <si>
    <t xml:space="preserve"> $    82.69 </t>
  </si>
  <si>
    <t xml:space="preserve"> $    33.01 </t>
  </si>
  <si>
    <t xml:space="preserve"> $    63.44 </t>
  </si>
  <si>
    <t xml:space="preserve"> $    58.78 </t>
  </si>
  <si>
    <t xml:space="preserve"> $    85.05 </t>
  </si>
  <si>
    <t xml:space="preserve"> $    55.57 </t>
  </si>
  <si>
    <t xml:space="preserve"> $    21.31 </t>
  </si>
  <si>
    <t>Beta</t>
  </si>
  <si>
    <t>P/E</t>
  </si>
  <si>
    <t>next yr growth</t>
  </si>
  <si>
    <t>5 yr growth</t>
  </si>
  <si>
    <t>div yield</t>
  </si>
  <si>
    <t>% Investment</t>
  </si>
  <si>
    <t>Tech Stocks</t>
  </si>
  <si>
    <t>Non-tech stocks</t>
  </si>
  <si>
    <t>Constraints</t>
  </si>
  <si>
    <t>Parameters</t>
  </si>
  <si>
    <t>5 year growth</t>
  </si>
  <si>
    <t>Next year growth</t>
  </si>
  <si>
    <t>Div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</si>
</sst>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3" xfId="0" applyNumberFormat="1" applyBorder="1"/>
    <xf numFmtId="0" fontId="2" fillId="0" borderId="2" xfId="0" applyFont="1" applyBorder="1"/>
    <xf numFmtId="0" fontId="2" fillId="0" borderId="1" xfId="0" applyFont="1" applyBorder="1"/>
    <xf numFmtId="10" fontId="0" fillId="3" borderId="0" xfId="1" applyNumberFormat="1" applyFont="1" applyFill="1"/>
    <xf numFmtId="10" fontId="0" fillId="2" borderId="1" xfId="1" applyNumberFormat="1" applyFont="1" applyFill="1" applyBorder="1"/>
    <xf numFmtId="10" fontId="0" fillId="0" borderId="0" xfId="1" applyNumberFormat="1" applyFont="1"/>
    <xf numFmtId="10" fontId="0" fillId="4" borderId="0" xfId="1" applyNumberFormat="1" applyFont="1" applyFill="1"/>
    <xf numFmtId="0" fontId="2" fillId="0" borderId="1" xfId="0" applyFont="1" applyFill="1" applyBorder="1"/>
    <xf numFmtId="10" fontId="0" fillId="3" borderId="1" xfId="1" applyNumberFormat="1" applyFont="1" applyFill="1" applyBorder="1"/>
    <xf numFmtId="0" fontId="0" fillId="3" borderId="1" xfId="0" applyFill="1" applyBorder="1"/>
    <xf numFmtId="0" fontId="0" fillId="0" borderId="1" xfId="0" applyFill="1" applyBorder="1"/>
    <xf numFmtId="10" fontId="0" fillId="0" borderId="1" xfId="0" applyNumberForma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11</xdr:row>
      <xdr:rowOff>0</xdr:rowOff>
    </xdr:from>
    <xdr:to>
      <xdr:col>8</xdr:col>
      <xdr:colOff>466725</xdr:colOff>
      <xdr:row>29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30075-2192-45DF-8478-FA333582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286000"/>
          <a:ext cx="5057775" cy="354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11</xdr:row>
      <xdr:rowOff>161925</xdr:rowOff>
    </xdr:from>
    <xdr:to>
      <xdr:col>9</xdr:col>
      <xdr:colOff>19050</xdr:colOff>
      <xdr:row>32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E796C0-6B8B-4EBD-8517-6EA17D2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447925"/>
          <a:ext cx="5238750" cy="384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workbookViewId="0">
      <selection activeCell="C4" sqref="C4"/>
    </sheetView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0.5</v>
      </c>
      <c r="D3" s="7">
        <v>0</v>
      </c>
      <c r="E3" s="7">
        <v>0</v>
      </c>
      <c r="F3" s="7">
        <v>0</v>
      </c>
      <c r="G3" s="7">
        <v>0.2252276379217997</v>
      </c>
      <c r="H3" s="7">
        <v>9.9089448312801476E-2</v>
      </c>
      <c r="I3" s="7">
        <v>0</v>
      </c>
      <c r="J3" s="7">
        <v>0</v>
      </c>
      <c r="K3" s="7">
        <v>0</v>
      </c>
      <c r="L3" s="7">
        <v>0.17568291376539885</v>
      </c>
      <c r="M3" s="11">
        <f>SUM(Investment)</f>
        <v>1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0.84554900910551667</v>
      </c>
      <c r="N5" s="13">
        <v>1.5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24.999999999999996</v>
      </c>
      <c r="N6" s="13">
        <v>25</v>
      </c>
    </row>
    <row r="7" spans="2:14" x14ac:dyDescent="0.25">
      <c r="B7" s="5" t="s">
        <v>32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0.13355490091055167</v>
      </c>
      <c r="N7" s="14">
        <v>7.0000000000000007E-2</v>
      </c>
    </row>
    <row r="8" spans="2:14" x14ac:dyDescent="0.25">
      <c r="B8" s="5" t="s">
        <v>33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2.5000000000000001E-2</v>
      </c>
      <c r="N8" s="14">
        <v>2.5000000000000001E-2</v>
      </c>
    </row>
    <row r="10" spans="2:14" x14ac:dyDescent="0.25">
      <c r="B10" s="4" t="s">
        <v>31</v>
      </c>
      <c r="C10" s="2">
        <v>0.191</v>
      </c>
      <c r="D10" s="2">
        <v>0.14099999999999999</v>
      </c>
      <c r="E10" s="2">
        <v>0.124</v>
      </c>
      <c r="F10" s="2">
        <v>0.1113</v>
      </c>
      <c r="G10" s="2">
        <v>5.57E-2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>
        <f>SUMPRODUCT(C10:L10,Investment)</f>
        <v>0.13915337439742903</v>
      </c>
    </row>
    <row r="12" spans="2:14" x14ac:dyDescent="0.25">
      <c r="K12" t="s">
        <v>27</v>
      </c>
      <c r="L12" s="6">
        <f>SUM(Tech_Stocks)</f>
        <v>0.5</v>
      </c>
      <c r="M12" s="8">
        <v>0.5</v>
      </c>
    </row>
    <row r="13" spans="2:14" x14ac:dyDescent="0.25">
      <c r="K13" t="s">
        <v>28</v>
      </c>
      <c r="L13" s="6">
        <f>SUM(G3,J3,K3,L3)</f>
        <v>0.40091055168719858</v>
      </c>
      <c r="M13" s="8">
        <v>0.7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3"/>
  <sheetViews>
    <sheetView workbookViewId="0">
      <selection activeCell="B7" sqref="B7"/>
    </sheetView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11">
        <f>SUM(Investment)</f>
        <v>1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0.7</v>
      </c>
      <c r="N5" s="13">
        <v>1.5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14.25</v>
      </c>
      <c r="N6" s="13">
        <v>25</v>
      </c>
    </row>
    <row r="7" spans="2:14" x14ac:dyDescent="0.25">
      <c r="B7" s="5" t="s">
        <v>32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0.14000000000000001</v>
      </c>
      <c r="N7" s="14">
        <v>7.0000000000000007E-2</v>
      </c>
    </row>
    <row r="8" spans="2:14" x14ac:dyDescent="0.25">
      <c r="B8" s="5" t="s">
        <v>25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1.6E-2</v>
      </c>
      <c r="N8" s="14">
        <v>2.5000000000000001E-2</v>
      </c>
    </row>
    <row r="10" spans="2:14" x14ac:dyDescent="0.25">
      <c r="B10" s="4" t="s">
        <v>31</v>
      </c>
      <c r="C10" s="2">
        <v>0.191</v>
      </c>
      <c r="D10" s="2">
        <v>0.14099999999999999</v>
      </c>
      <c r="E10" s="2">
        <v>0.124</v>
      </c>
      <c r="F10" s="2">
        <v>0.1113</v>
      </c>
      <c r="G10" s="2">
        <v>5.57E-2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>
        <f>SUMPRODUCT(C10:L10,Investment)</f>
        <v>0.191</v>
      </c>
    </row>
    <row r="12" spans="2:14" x14ac:dyDescent="0.25">
      <c r="K12" t="s">
        <v>27</v>
      </c>
      <c r="L12" s="6">
        <f>SUM(Tech_Stocks)</f>
        <v>1</v>
      </c>
      <c r="M12" s="8">
        <v>0.5</v>
      </c>
    </row>
    <row r="13" spans="2:14" x14ac:dyDescent="0.25">
      <c r="K13" t="s">
        <v>28</v>
      </c>
      <c r="L13" s="6">
        <f>SUM(G3,J3,K3,L3)</f>
        <v>0</v>
      </c>
      <c r="M13" s="8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3"/>
  <sheetViews>
    <sheetView workbookViewId="0">
      <selection activeCell="N4" sqref="N4"/>
    </sheetView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0.18142857142857152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0.7</v>
      </c>
      <c r="L3" s="7">
        <v>0</v>
      </c>
      <c r="M3" s="11">
        <f>SUM(Investment)</f>
        <v>0.88142857142857145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0.4</v>
      </c>
      <c r="N5" s="13" t="e">
        <f ca="1">_xll.PsiOptParam(0.4,1.5,1)</f>
        <v>#NAME?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12.224357142857144</v>
      </c>
      <c r="N6" s="13">
        <v>25</v>
      </c>
    </row>
    <row r="7" spans="2:14" x14ac:dyDescent="0.25">
      <c r="B7" s="5" t="s">
        <v>23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9.2600000000000016E-2</v>
      </c>
      <c r="N7" s="14">
        <v>7.0000000000000007E-2</v>
      </c>
    </row>
    <row r="8" spans="2:14" x14ac:dyDescent="0.25">
      <c r="B8" s="5" t="s">
        <v>25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1.8302857142857142E-2</v>
      </c>
      <c r="N8" s="14">
        <v>0</v>
      </c>
    </row>
    <row r="10" spans="2:14" x14ac:dyDescent="0.25">
      <c r="B10" s="4" t="s">
        <v>24</v>
      </c>
      <c r="C10" s="2">
        <v>0.191</v>
      </c>
      <c r="D10" s="2">
        <v>0.14099999999999999</v>
      </c>
      <c r="E10" s="2">
        <v>0.124</v>
      </c>
      <c r="F10" s="2">
        <v>0.1113</v>
      </c>
      <c r="G10" s="2">
        <v>5.57E-2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>
        <f>SUMPRODUCT(C10:L10,Investment)</f>
        <v>0.10941285714285715</v>
      </c>
    </row>
    <row r="12" spans="2:14" x14ac:dyDescent="0.25">
      <c r="K12" t="s">
        <v>27</v>
      </c>
      <c r="L12" s="6">
        <f>SUM(Tech_Stocks)</f>
        <v>0.18142857142857152</v>
      </c>
      <c r="M12" s="8">
        <v>0.5</v>
      </c>
    </row>
    <row r="13" spans="2:14" x14ac:dyDescent="0.25">
      <c r="K13" t="s">
        <v>28</v>
      </c>
      <c r="L13" s="6">
        <f>SUM(G3,J3,K3,L3)</f>
        <v>0.7</v>
      </c>
      <c r="M13" s="8">
        <v>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3"/>
  <sheetViews>
    <sheetView workbookViewId="0"/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0.5</v>
      </c>
      <c r="D3" s="7">
        <v>0</v>
      </c>
      <c r="E3" s="7">
        <v>0</v>
      </c>
      <c r="F3" s="7">
        <v>0.16791044776119399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0.33208955223880599</v>
      </c>
      <c r="M3" s="11">
        <f>SUM(Investment)</f>
        <v>1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1</v>
      </c>
      <c r="N5" s="13">
        <v>1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16.026529850746268</v>
      </c>
      <c r="N6" s="13">
        <v>25</v>
      </c>
    </row>
    <row r="7" spans="2:14" x14ac:dyDescent="0.25">
      <c r="B7" s="5" t="s">
        <v>23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0.17073880597014926</v>
      </c>
      <c r="N7" s="14">
        <v>7.0000000000000007E-2</v>
      </c>
    </row>
    <row r="8" spans="2:14" x14ac:dyDescent="0.25">
      <c r="B8" s="5" t="s">
        <v>25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1.8832089552238807E-2</v>
      </c>
      <c r="N8" s="14">
        <v>0</v>
      </c>
    </row>
    <row r="10" spans="2:14" x14ac:dyDescent="0.25">
      <c r="B10" s="4" t="s">
        <v>24</v>
      </c>
      <c r="C10" s="2">
        <v>0.191</v>
      </c>
      <c r="D10" s="2">
        <v>0.14099999999999999</v>
      </c>
      <c r="E10" s="2">
        <v>0.124</v>
      </c>
      <c r="F10" s="2">
        <v>0.1113</v>
      </c>
      <c r="G10" s="2">
        <v>5.57E-2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>
        <f>SUMPRODUCT(C10:L10,Investment)</f>
        <v>0.15669589552238805</v>
      </c>
    </row>
    <row r="12" spans="2:14" x14ac:dyDescent="0.25">
      <c r="K12" t="s">
        <v>27</v>
      </c>
      <c r="L12" s="6">
        <f>SUM(Tech_Stocks)</f>
        <v>0.5</v>
      </c>
      <c r="M12" s="8">
        <v>0.5</v>
      </c>
    </row>
    <row r="13" spans="2:14" x14ac:dyDescent="0.25">
      <c r="K13" t="s">
        <v>28</v>
      </c>
      <c r="L13" s="6">
        <f>SUM(G3,J3,K3,L3)</f>
        <v>0.33208955223880599</v>
      </c>
      <c r="M13" s="8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3"/>
  <sheetViews>
    <sheetView workbookViewId="0">
      <selection activeCell="B10" sqref="B10"/>
    </sheetView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0.5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0.5</v>
      </c>
      <c r="M3" s="11">
        <f>SUM(Investment)</f>
        <v>1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1.2250000000000001</v>
      </c>
      <c r="N5" s="13">
        <v>1.5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17.170000000000002</v>
      </c>
      <c r="N6" s="13">
        <v>25</v>
      </c>
    </row>
    <row r="7" spans="2:14" x14ac:dyDescent="0.25">
      <c r="B7" s="5" t="s">
        <v>23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0.1835</v>
      </c>
      <c r="N7" s="14">
        <v>7.0000000000000007E-2</v>
      </c>
    </row>
    <row r="8" spans="2:14" x14ac:dyDescent="0.25">
      <c r="B8" s="5" t="s">
        <v>25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1.9E-2</v>
      </c>
      <c r="N8" s="14">
        <v>0</v>
      </c>
    </row>
    <row r="10" spans="2:14" x14ac:dyDescent="0.25">
      <c r="B10" s="4" t="s">
        <v>31</v>
      </c>
      <c r="C10" s="2">
        <v>0.191</v>
      </c>
      <c r="D10" s="2">
        <v>0.14099999999999999</v>
      </c>
      <c r="E10" s="2">
        <v>0.124</v>
      </c>
      <c r="F10" s="2">
        <v>0.1113</v>
      </c>
      <c r="G10" s="2">
        <v>5.57E-2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>
        <f>SUMPRODUCT(C10:L10,Investment)</f>
        <v>0.1595</v>
      </c>
    </row>
    <row r="12" spans="2:14" x14ac:dyDescent="0.25">
      <c r="K12" t="s">
        <v>27</v>
      </c>
      <c r="L12" s="6">
        <f>SUM(Tech_Stocks)</f>
        <v>0.5</v>
      </c>
      <c r="M12" s="8">
        <v>0.5</v>
      </c>
    </row>
    <row r="13" spans="2:14" x14ac:dyDescent="0.25">
      <c r="K13" t="s">
        <v>28</v>
      </c>
      <c r="L13" s="6">
        <f>SUM(G3,J3,K3,L3)</f>
        <v>0.5</v>
      </c>
      <c r="M13" s="8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3"/>
  <sheetViews>
    <sheetView topLeftCell="A2" workbookViewId="0">
      <selection activeCell="P14" sqref="P14"/>
    </sheetView>
  </sheetViews>
  <sheetFormatPr defaultRowHeight="15" x14ac:dyDescent="0.25"/>
  <cols>
    <col min="2" max="2" width="14" bestFit="1" customWidth="1"/>
    <col min="3" max="3" width="9.28515625" bestFit="1" customWidth="1"/>
    <col min="11" max="11" width="15.28515625" bestFit="1" customWidth="1"/>
    <col min="12" max="12" width="9.140625" bestFit="1" customWidth="1"/>
    <col min="13" max="13" width="12" bestFit="1" customWidth="1"/>
    <col min="14" max="14" width="11" bestFit="1" customWidth="1"/>
  </cols>
  <sheetData>
    <row r="2" spans="2:14" x14ac:dyDescent="0.25">
      <c r="B2" s="1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10" t="s">
        <v>30</v>
      </c>
      <c r="N2" s="10" t="s">
        <v>29</v>
      </c>
    </row>
    <row r="3" spans="2:14" x14ac:dyDescent="0.25">
      <c r="B3" s="5" t="s">
        <v>26</v>
      </c>
      <c r="C3" s="7">
        <v>0.5</v>
      </c>
      <c r="D3" s="7">
        <v>0</v>
      </c>
      <c r="E3" s="7">
        <v>0</v>
      </c>
      <c r="F3" s="7">
        <v>0</v>
      </c>
      <c r="G3" s="7">
        <v>0.25000000000000006</v>
      </c>
      <c r="H3" s="7">
        <v>0</v>
      </c>
      <c r="I3" s="7">
        <v>0</v>
      </c>
      <c r="J3" s="7">
        <v>0</v>
      </c>
      <c r="K3" s="7">
        <v>0</v>
      </c>
      <c r="L3" s="7">
        <v>0.24999999999999994</v>
      </c>
      <c r="M3" s="11">
        <f>SUM(Investment)</f>
        <v>1</v>
      </c>
      <c r="N3" s="15">
        <v>1</v>
      </c>
    </row>
    <row r="4" spans="2:14" x14ac:dyDescent="0.25">
      <c r="B4" s="5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/>
      <c r="N4" s="1"/>
    </row>
    <row r="5" spans="2:14" x14ac:dyDescent="0.25">
      <c r="B5" s="5" t="s">
        <v>21</v>
      </c>
      <c r="C5" s="1">
        <v>0.7</v>
      </c>
      <c r="D5" s="1">
        <v>1.08</v>
      </c>
      <c r="E5" s="1">
        <v>1</v>
      </c>
      <c r="F5" s="1">
        <v>0.41</v>
      </c>
      <c r="G5" s="1">
        <v>0.57999999999999996</v>
      </c>
      <c r="H5" s="1">
        <v>0.57999999999999996</v>
      </c>
      <c r="I5" s="1">
        <v>0.56000000000000005</v>
      </c>
      <c r="J5" s="1">
        <v>1.05</v>
      </c>
      <c r="K5" s="1">
        <v>0.39</v>
      </c>
      <c r="L5" s="1">
        <v>1.75</v>
      </c>
      <c r="M5" s="12">
        <f>SUMPRODUCT(C5:L5,Investment)</f>
        <v>0.93249999999999988</v>
      </c>
      <c r="N5" s="13">
        <v>1.5</v>
      </c>
    </row>
    <row r="6" spans="2:14" x14ac:dyDescent="0.25">
      <c r="B6" s="5" t="s">
        <v>22</v>
      </c>
      <c r="C6" s="1">
        <v>14.25</v>
      </c>
      <c r="D6" s="1">
        <v>25.04</v>
      </c>
      <c r="E6" s="1">
        <v>11.6</v>
      </c>
      <c r="F6" s="1">
        <v>13.28</v>
      </c>
      <c r="G6" s="1">
        <v>55.11</v>
      </c>
      <c r="H6" s="1">
        <v>19.510000000000002</v>
      </c>
      <c r="I6" s="1">
        <v>8.8699999999999992</v>
      </c>
      <c r="J6" s="1">
        <v>17.920000000000002</v>
      </c>
      <c r="K6" s="1">
        <v>13.77</v>
      </c>
      <c r="L6" s="1">
        <v>20.09</v>
      </c>
      <c r="M6" s="12">
        <f>SUMPRODUCT(C6:L6,Investment)</f>
        <v>25.925000000000004</v>
      </c>
      <c r="N6" s="13">
        <v>125</v>
      </c>
    </row>
    <row r="7" spans="2:14" x14ac:dyDescent="0.25">
      <c r="B7" s="5" t="s">
        <v>23</v>
      </c>
      <c r="C7" s="2">
        <v>0.14000000000000001</v>
      </c>
      <c r="D7" s="2">
        <v>0.106</v>
      </c>
      <c r="E7" s="2">
        <v>8.2000000000000003E-2</v>
      </c>
      <c r="F7" s="2">
        <v>0.151</v>
      </c>
      <c r="G7" s="2">
        <v>6.2E-2</v>
      </c>
      <c r="H7" s="2">
        <v>9.8000000000000004E-2</v>
      </c>
      <c r="I7" s="2">
        <v>-0.01</v>
      </c>
      <c r="J7" s="2">
        <v>0.14000000000000001</v>
      </c>
      <c r="K7" s="2">
        <v>9.6000000000000002E-2</v>
      </c>
      <c r="L7" s="2">
        <v>0.22700000000000001</v>
      </c>
      <c r="M7" s="11">
        <f>SUMPRODUCT(C7:L7,Investment)</f>
        <v>0.14224999999999999</v>
      </c>
      <c r="N7" s="14">
        <v>7.0000000000000007E-2</v>
      </c>
    </row>
    <row r="8" spans="2:14" x14ac:dyDescent="0.25">
      <c r="B8" s="5" t="s">
        <v>25</v>
      </c>
      <c r="C8" s="2">
        <v>1.6E-2</v>
      </c>
      <c r="D8" s="2">
        <v>6.0000000000000001E-3</v>
      </c>
      <c r="E8" s="2">
        <v>0.02</v>
      </c>
      <c r="F8" s="2">
        <v>2.1000000000000001E-2</v>
      </c>
      <c r="G8" s="2">
        <v>4.5999999999999999E-2</v>
      </c>
      <c r="H8" s="2">
        <v>2.8000000000000001E-2</v>
      </c>
      <c r="I8" s="2">
        <v>2.4E-2</v>
      </c>
      <c r="J8" s="2">
        <v>0.02</v>
      </c>
      <c r="K8" s="2">
        <v>2.1999999999999999E-2</v>
      </c>
      <c r="L8" s="2">
        <v>2.1999999999999999E-2</v>
      </c>
      <c r="M8" s="11">
        <f>SUMPRODUCT(C8:L8,Investment)</f>
        <v>2.5000000000000001E-2</v>
      </c>
      <c r="N8" s="14">
        <v>2.5000000000000001E-2</v>
      </c>
    </row>
    <row r="10" spans="2:14" x14ac:dyDescent="0.25">
      <c r="B10" s="4" t="s">
        <v>24</v>
      </c>
      <c r="C10" s="2">
        <v>0.191</v>
      </c>
      <c r="D10" s="2">
        <v>0.14099999999999999</v>
      </c>
      <c r="E10" s="2">
        <v>0.124</v>
      </c>
      <c r="F10" s="2">
        <v>0.1113</v>
      </c>
      <c r="G10" s="2" t="e">
        <f ca="1">_xll.PsiOptParam(0.0635,0.4,0.0557)</f>
        <v>#NAME?</v>
      </c>
      <c r="H10" s="2">
        <v>8.6999999999999994E-2</v>
      </c>
      <c r="I10" s="2">
        <v>8.5999999999999993E-2</v>
      </c>
      <c r="J10" s="2">
        <v>0.105</v>
      </c>
      <c r="K10" s="2">
        <v>0.10680000000000001</v>
      </c>
      <c r="L10" s="3">
        <v>0.128</v>
      </c>
      <c r="M10" s="9" t="e">
        <f ca="1">SUMPRODUCT(C10:L10,Investment)</f>
        <v>#NAME?</v>
      </c>
    </row>
    <row r="12" spans="2:14" x14ac:dyDescent="0.25">
      <c r="K12" t="s">
        <v>27</v>
      </c>
      <c r="L12" s="6">
        <f>SUM(Tech_Stocks)</f>
        <v>0.5</v>
      </c>
      <c r="M12" s="8">
        <v>0.5</v>
      </c>
    </row>
    <row r="13" spans="2:14" x14ac:dyDescent="0.25">
      <c r="K13" t="s">
        <v>28</v>
      </c>
      <c r="L13" s="6">
        <f>SUM(G3,J3,K3,L3)</f>
        <v>0.5</v>
      </c>
      <c r="M13" s="8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Q1 - Base Model</vt:lpstr>
      <vt:lpstr>Q1 - Base Model-No Constraints</vt:lpstr>
      <vt:lpstr>Q2-A</vt:lpstr>
      <vt:lpstr>Q2-B</vt:lpstr>
      <vt:lpstr>Q2-C</vt:lpstr>
      <vt:lpstr>Q3</vt:lpstr>
      <vt:lpstr>'Q1 - Base Model-No Constraints'!five_yr_growth_max</vt:lpstr>
      <vt:lpstr>'Q2-A'!five_yr_growth_max</vt:lpstr>
      <vt:lpstr>'Q2-B'!five_yr_growth_max</vt:lpstr>
      <vt:lpstr>'Q2-C'!five_yr_growth_max</vt:lpstr>
      <vt:lpstr>'Q3'!five_yr_growth_max</vt:lpstr>
      <vt:lpstr>five_yr_growth_max</vt:lpstr>
      <vt:lpstr>'Q1 - Base Model-No Constraints'!Investment</vt:lpstr>
      <vt:lpstr>'Q2-A'!Investment</vt:lpstr>
      <vt:lpstr>'Q2-B'!Investment</vt:lpstr>
      <vt:lpstr>'Q2-C'!Investment</vt:lpstr>
      <vt:lpstr>'Q3'!Investment</vt:lpstr>
      <vt:lpstr>Investment</vt:lpstr>
      <vt:lpstr>'Q2-B'!Max_beta</vt:lpstr>
      <vt:lpstr>'Q2-C'!Max_beta</vt:lpstr>
      <vt:lpstr>'Q3'!Max_beta</vt:lpstr>
      <vt:lpstr>Max_beta</vt:lpstr>
      <vt:lpstr>'Q2-B'!Maximum_beta</vt:lpstr>
      <vt:lpstr>'Q2-C'!Maximum_beta</vt:lpstr>
      <vt:lpstr>'Q3'!Maximum_beta</vt:lpstr>
      <vt:lpstr>Maximum_beta</vt:lpstr>
      <vt:lpstr>MRK_changes</vt:lpstr>
      <vt:lpstr>MRK_invested</vt:lpstr>
      <vt:lpstr>'Q1 - Base Model-No Constraints'!Non_Tech_Stocks</vt:lpstr>
      <vt:lpstr>'Q2-A'!Non_Tech_Stocks</vt:lpstr>
      <vt:lpstr>'Q2-B'!Non_Tech_Stocks</vt:lpstr>
      <vt:lpstr>'Q2-C'!Non_Tech_Stocks</vt:lpstr>
      <vt:lpstr>'Q3'!Non_Tech_Stocks</vt:lpstr>
      <vt:lpstr>Non_Tech_Stocks</vt:lpstr>
      <vt:lpstr>'Q2-B'!Percent_Allocation</vt:lpstr>
      <vt:lpstr>'Q2-C'!Percent_Allocation</vt:lpstr>
      <vt:lpstr>'Q3'!Percent_Allocation</vt:lpstr>
      <vt:lpstr>Percent_Allocation</vt:lpstr>
      <vt:lpstr>'Q1 - Base Model-No Constraints'!Tech_Stocks</vt:lpstr>
      <vt:lpstr>'Q2-A'!Tech_Stocks</vt:lpstr>
      <vt:lpstr>'Q2-B'!Tech_Stocks</vt:lpstr>
      <vt:lpstr>'Q2-C'!Tech_Stocks</vt:lpstr>
      <vt:lpstr>'Q3'!Tech_Stocks</vt:lpstr>
      <vt:lpstr>Tech_Stocks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Karunakaran</dc:creator>
  <cp:lastModifiedBy>Anusha Karunakaran</cp:lastModifiedBy>
  <dcterms:created xsi:type="dcterms:W3CDTF">2019-02-15T14:52:14Z</dcterms:created>
  <dcterms:modified xsi:type="dcterms:W3CDTF">2019-10-08T21:03:35Z</dcterms:modified>
</cp:coreProperties>
</file>