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F9" i="1" l="1"/>
  <c r="F8" i="1"/>
  <c r="F7" i="1"/>
  <c r="F6" i="1"/>
  <c r="F5" i="1"/>
  <c r="E5" i="1"/>
  <c r="E9" i="1"/>
  <c r="E8" i="1"/>
  <c r="E7" i="1"/>
  <c r="E6" i="1"/>
  <c r="G6" i="1" l="1"/>
  <c r="L6" i="1" s="1"/>
  <c r="M6" i="1" s="1"/>
  <c r="G7" i="1"/>
  <c r="L7" i="1" s="1"/>
  <c r="M7" i="1" s="1"/>
  <c r="G8" i="1"/>
  <c r="L8" i="1" s="1"/>
  <c r="M8" i="1" s="1"/>
  <c r="G9" i="1"/>
  <c r="L9" i="1" s="1"/>
  <c r="M9" i="1" s="1"/>
  <c r="G5" i="1"/>
  <c r="L5" i="1" s="1"/>
  <c r="M5" i="1" s="1"/>
  <c r="M12" i="1" l="1"/>
  <c r="M10" i="1"/>
</calcChain>
</file>

<file path=xl/sharedStrings.xml><?xml version="1.0" encoding="utf-8"?>
<sst xmlns="http://schemas.openxmlformats.org/spreadsheetml/2006/main" count="20" uniqueCount="20">
  <si>
    <t>REG.NO</t>
  </si>
  <si>
    <t>NAME</t>
  </si>
  <si>
    <t>M2</t>
  </si>
  <si>
    <t>M1</t>
  </si>
  <si>
    <t>GRADE</t>
  </si>
  <si>
    <t>AB</t>
  </si>
  <si>
    <t>CD</t>
  </si>
  <si>
    <t>EF</t>
  </si>
  <si>
    <t>GH</t>
  </si>
  <si>
    <t>IJ</t>
  </si>
  <si>
    <t>REMARKS</t>
  </si>
  <si>
    <t>N0.DIS</t>
  </si>
  <si>
    <t>NO.FAIL</t>
  </si>
  <si>
    <t xml:space="preserve">             MID  TERM</t>
  </si>
  <si>
    <t>QUIZES  (5)</t>
  </si>
  <si>
    <t>MIDTOTAL (30)</t>
  </si>
  <si>
    <t>ASSIGNMENT  (15)</t>
  </si>
  <si>
    <t>FINAL     (40)</t>
  </si>
  <si>
    <t>PROJECT+PRE (10)</t>
  </si>
  <si>
    <t>TOTAL 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</si>
</sst>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F14" sqref="F14"/>
    </sheetView>
  </sheetViews>
  <sheetFormatPr defaultRowHeight="15" x14ac:dyDescent="0.25"/>
  <cols>
    <col min="1" max="1" width="9.140625" customWidth="1"/>
    <col min="3" max="3" width="9.28515625" customWidth="1"/>
    <col min="5" max="5" width="5" bestFit="1" customWidth="1"/>
    <col min="6" max="6" width="5.85546875" bestFit="1" customWidth="1"/>
    <col min="7" max="7" width="10.140625" bestFit="1" customWidth="1"/>
    <col min="8" max="8" width="14.140625" customWidth="1"/>
    <col min="9" max="9" width="14" customWidth="1"/>
    <col min="13" max="13" width="10.140625" customWidth="1"/>
  </cols>
  <sheetData>
    <row r="2" spans="2:13" ht="12.75" customHeight="1" thickBot="1" x14ac:dyDescent="0.3"/>
    <row r="3" spans="2:13" ht="15.75" thickBot="1" x14ac:dyDescent="0.3">
      <c r="B3" s="5" t="s">
        <v>0</v>
      </c>
      <c r="C3" s="5" t="s">
        <v>1</v>
      </c>
      <c r="D3" s="16" t="s">
        <v>14</v>
      </c>
      <c r="E3" s="1" t="s">
        <v>13</v>
      </c>
      <c r="F3" s="1"/>
      <c r="G3" s="16" t="s">
        <v>15</v>
      </c>
      <c r="H3" s="16" t="s">
        <v>16</v>
      </c>
      <c r="I3" s="16" t="s">
        <v>18</v>
      </c>
      <c r="J3" s="16" t="s">
        <v>17</v>
      </c>
      <c r="K3" s="16" t="s">
        <v>19</v>
      </c>
      <c r="L3" s="5" t="s">
        <v>4</v>
      </c>
      <c r="M3" s="5" t="s">
        <v>10</v>
      </c>
    </row>
    <row r="4" spans="2:13" ht="15.75" thickBot="1" x14ac:dyDescent="0.3">
      <c r="B4" s="5"/>
      <c r="C4" s="5"/>
      <c r="D4" s="17"/>
      <c r="E4" s="2" t="s">
        <v>3</v>
      </c>
      <c r="F4" s="2" t="s">
        <v>2</v>
      </c>
      <c r="G4" s="17"/>
      <c r="H4" s="17"/>
      <c r="I4" s="17"/>
      <c r="J4" s="17"/>
      <c r="K4" s="17"/>
      <c r="L4" s="5"/>
      <c r="M4" s="5"/>
    </row>
    <row r="5" spans="2:13" ht="15.75" thickBot="1" x14ac:dyDescent="0.3">
      <c r="B5" s="3">
        <v>101</v>
      </c>
      <c r="C5" s="3" t="s">
        <v>5</v>
      </c>
      <c r="D5" s="3">
        <v>5</v>
      </c>
      <c r="E5" s="3">
        <f>MIN(13,15)</f>
        <v>13</v>
      </c>
      <c r="F5" s="3">
        <f>MIN(17,15)</f>
        <v>15</v>
      </c>
      <c r="G5" s="3">
        <f>SUM(E5:F5)</f>
        <v>28</v>
      </c>
      <c r="H5" s="3">
        <v>15</v>
      </c>
      <c r="I5" s="3">
        <v>10</v>
      </c>
      <c r="J5" s="3">
        <v>40</v>
      </c>
      <c r="K5" s="3">
        <f>SUM(D5,G5,H5,I5,J5)</f>
        <v>98</v>
      </c>
      <c r="L5" s="3" t="str">
        <f>IF(K5&gt;90,"O",IF(K5&gt;80,"A",IF(K5&lt;70,"F")))</f>
        <v>O</v>
      </c>
      <c r="M5" s="3" t="str">
        <f>IF(L5="O", "EXCELLENT", IF(L5="A", "GOOD", IF(L5="F", "FAIL")))</f>
        <v>EXCELLENT</v>
      </c>
    </row>
    <row r="6" spans="2:13" ht="15.75" thickBot="1" x14ac:dyDescent="0.3">
      <c r="B6" s="3">
        <v>102</v>
      </c>
      <c r="C6" s="3" t="s">
        <v>6</v>
      </c>
      <c r="D6" s="3">
        <v>4</v>
      </c>
      <c r="E6" s="3">
        <f>MIN(E4,15)</f>
        <v>15</v>
      </c>
      <c r="F6" s="3">
        <f>MIN(11,15)</f>
        <v>11</v>
      </c>
      <c r="G6" s="3">
        <f t="shared" ref="G6:G9" si="0">SUM(E6:F6)</f>
        <v>26</v>
      </c>
      <c r="H6" s="3">
        <v>14</v>
      </c>
      <c r="I6" s="3">
        <v>10</v>
      </c>
      <c r="J6" s="3">
        <v>38</v>
      </c>
      <c r="K6" s="3">
        <f t="shared" ref="K6:K9" si="1">SUM(D6,G6,H6,I6,J6)</f>
        <v>92</v>
      </c>
      <c r="L6" s="3" t="str">
        <f t="shared" ref="L6:L9" si="2">IF(K6&gt;90,"O",IF(K6&gt;80,"A",IF(K6&lt;70,"F")))</f>
        <v>O</v>
      </c>
      <c r="M6" s="3" t="str">
        <f t="shared" ref="M6:M9" si="3">IF(L6="O", "EXCELLENT", IF(L6="A", "GOOD", IF(L6="F", "FAIL")))</f>
        <v>EXCELLENT</v>
      </c>
    </row>
    <row r="7" spans="2:13" ht="15.75" thickBot="1" x14ac:dyDescent="0.3">
      <c r="B7" s="3">
        <v>103</v>
      </c>
      <c r="C7" s="3" t="s">
        <v>7</v>
      </c>
      <c r="D7" s="3">
        <v>3</v>
      </c>
      <c r="E7" s="3">
        <f>MIN(14,15)</f>
        <v>14</v>
      </c>
      <c r="F7" s="3">
        <f>MIN(9,15)</f>
        <v>9</v>
      </c>
      <c r="G7" s="3">
        <f t="shared" si="0"/>
        <v>23</v>
      </c>
      <c r="H7" s="3">
        <v>13</v>
      </c>
      <c r="I7" s="3">
        <v>9</v>
      </c>
      <c r="J7" s="3">
        <v>33</v>
      </c>
      <c r="K7" s="3">
        <f t="shared" si="1"/>
        <v>81</v>
      </c>
      <c r="L7" s="3" t="str">
        <f t="shared" si="2"/>
        <v>A</v>
      </c>
      <c r="M7" s="3" t="str">
        <f t="shared" si="3"/>
        <v>GOOD</v>
      </c>
    </row>
    <row r="8" spans="2:13" ht="15.75" thickBot="1" x14ac:dyDescent="0.3">
      <c r="B8" s="4">
        <v>104</v>
      </c>
      <c r="C8" s="4" t="s">
        <v>8</v>
      </c>
      <c r="D8" s="4">
        <v>2</v>
      </c>
      <c r="E8" s="4">
        <f>MIN(7,15)</f>
        <v>7</v>
      </c>
      <c r="F8" s="4">
        <f>MIN(13,15)</f>
        <v>13</v>
      </c>
      <c r="G8" s="4">
        <f t="shared" si="0"/>
        <v>20</v>
      </c>
      <c r="H8" s="4">
        <v>12</v>
      </c>
      <c r="I8" s="4">
        <v>7</v>
      </c>
      <c r="J8" s="4">
        <v>20</v>
      </c>
      <c r="K8" s="4">
        <f t="shared" si="1"/>
        <v>61</v>
      </c>
      <c r="L8" s="4" t="str">
        <f t="shared" si="2"/>
        <v>F</v>
      </c>
      <c r="M8" s="4" t="str">
        <f t="shared" si="3"/>
        <v>FAIL</v>
      </c>
    </row>
    <row r="9" spans="2:13" ht="15.75" thickBot="1" x14ac:dyDescent="0.3">
      <c r="B9" s="4">
        <v>105</v>
      </c>
      <c r="C9" s="4" t="s">
        <v>9</v>
      </c>
      <c r="D9" s="4">
        <v>1</v>
      </c>
      <c r="E9" s="4">
        <f>MIN(6,15)</f>
        <v>6</v>
      </c>
      <c r="F9" s="4">
        <f>MIN(12,15)</f>
        <v>12</v>
      </c>
      <c r="G9" s="4">
        <f t="shared" si="0"/>
        <v>18</v>
      </c>
      <c r="H9" s="4">
        <v>11</v>
      </c>
      <c r="I9" s="4">
        <v>5</v>
      </c>
      <c r="J9" s="4">
        <v>21</v>
      </c>
      <c r="K9" s="4">
        <f t="shared" si="1"/>
        <v>56</v>
      </c>
      <c r="L9" s="4" t="str">
        <f t="shared" si="2"/>
        <v>F</v>
      </c>
      <c r="M9" s="4" t="str">
        <f t="shared" si="3"/>
        <v>FAIL</v>
      </c>
    </row>
    <row r="10" spans="2:13" ht="15.75" thickBot="1" x14ac:dyDescent="0.3">
      <c r="B10" s="6"/>
      <c r="C10" s="7"/>
      <c r="D10" s="7"/>
      <c r="E10" s="7"/>
      <c r="F10" s="7"/>
      <c r="G10" s="7"/>
      <c r="H10" s="7"/>
      <c r="I10" s="7"/>
      <c r="J10" s="7"/>
      <c r="K10" s="8"/>
      <c r="L10" s="15" t="s">
        <v>11</v>
      </c>
      <c r="M10" s="15">
        <f>COUNTIF(M5:M9, "EXCELLENT")</f>
        <v>2</v>
      </c>
    </row>
    <row r="11" spans="2:13" ht="15.75" thickBot="1" x14ac:dyDescent="0.3">
      <c r="B11" s="9"/>
      <c r="C11" s="10"/>
      <c r="D11" s="10"/>
      <c r="E11" s="10"/>
      <c r="F11" s="10"/>
      <c r="G11" s="10"/>
      <c r="H11" s="10"/>
      <c r="I11" s="10"/>
      <c r="J11" s="10"/>
      <c r="K11" s="11"/>
      <c r="L11" s="15"/>
      <c r="M11" s="15"/>
    </row>
    <row r="12" spans="2:13" ht="15.75" thickBot="1" x14ac:dyDescent="0.3"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15" t="s">
        <v>12</v>
      </c>
      <c r="M12" s="15">
        <f>COUNTIF(M5:M9, "FAIL")</f>
        <v>2</v>
      </c>
    </row>
    <row r="13" spans="2:13" ht="15.75" thickBot="1" x14ac:dyDescent="0.3">
      <c r="B13" s="12"/>
      <c r="C13" s="13"/>
      <c r="D13" s="13"/>
      <c r="E13" s="13"/>
      <c r="F13" s="13"/>
      <c r="G13" s="13"/>
      <c r="H13" s="13"/>
      <c r="I13" s="13"/>
      <c r="J13" s="13"/>
      <c r="K13" s="14"/>
      <c r="L13" s="15"/>
      <c r="M13" s="15"/>
    </row>
  </sheetData>
  <mergeCells count="15">
    <mergeCell ref="J3:J4"/>
    <mergeCell ref="K3:K4"/>
    <mergeCell ref="L3:L4"/>
    <mergeCell ref="M3:M4"/>
    <mergeCell ref="B10:K13"/>
    <mergeCell ref="L10:L11"/>
    <mergeCell ref="M10:M11"/>
    <mergeCell ref="L12:L13"/>
    <mergeCell ref="M12:M13"/>
    <mergeCell ref="B3:B4"/>
    <mergeCell ref="C3:C4"/>
    <mergeCell ref="D3:D4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2024-07-02T10:20:55Z</dcterms:created>
  <dcterms:modified xsi:type="dcterms:W3CDTF">2024-07-15T15:36:07Z</dcterms:modified>
</cp:coreProperties>
</file>