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Sheet1!$A$1:$N$7</definedName>
  </definedNames>
  <calcPr calcId="144525"/>
</workbook>
</file>

<file path=xl/calcChain.xml><?xml version="1.0" encoding="utf-8"?>
<calcChain xmlns="http://schemas.openxmlformats.org/spreadsheetml/2006/main">
  <c r="K4" i="1" l="1"/>
  <c r="K5" i="1"/>
  <c r="K6" i="1"/>
  <c r="M6" i="1" s="1"/>
  <c r="K7" i="1"/>
  <c r="K3" i="1"/>
  <c r="J4" i="1"/>
  <c r="J5" i="1"/>
  <c r="M5" i="1" s="1"/>
  <c r="J6" i="1"/>
  <c r="J7" i="1"/>
  <c r="M7" i="1" s="1"/>
  <c r="J3" i="1"/>
  <c r="I4" i="1"/>
  <c r="I5" i="1"/>
  <c r="I6" i="1"/>
  <c r="I7" i="1"/>
  <c r="I3" i="1"/>
  <c r="H4" i="1"/>
  <c r="H5" i="1"/>
  <c r="H6" i="1"/>
  <c r="H7" i="1"/>
  <c r="H3" i="1"/>
  <c r="G4" i="1"/>
  <c r="L4" i="1" s="1"/>
  <c r="G5" i="1"/>
  <c r="G6" i="1"/>
  <c r="L6" i="1" s="1"/>
  <c r="N6" i="1" s="1"/>
  <c r="G7" i="1"/>
  <c r="G3" i="1"/>
  <c r="L3" i="1" s="1"/>
  <c r="L7" i="1" l="1"/>
  <c r="N7" i="1" s="1"/>
  <c r="L5" i="1"/>
  <c r="N5" i="1" s="1"/>
  <c r="M3" i="1"/>
  <c r="N3" i="1" s="1"/>
  <c r="M4" i="1"/>
  <c r="N4" i="1" s="1"/>
</calcChain>
</file>

<file path=xl/sharedStrings.xml><?xml version="1.0" encoding="utf-8"?>
<sst xmlns="http://schemas.openxmlformats.org/spreadsheetml/2006/main" count="25" uniqueCount="25">
  <si>
    <t>EMPLOYEE ID</t>
  </si>
  <si>
    <t>PHONE NUMBER</t>
  </si>
  <si>
    <t>ROLE</t>
  </si>
  <si>
    <t>EMPLOYEE NAME</t>
  </si>
  <si>
    <t>S.NO</t>
  </si>
  <si>
    <t>ANUSHIYA</t>
  </si>
  <si>
    <t>PAVI</t>
  </si>
  <si>
    <t>FEMI</t>
  </si>
  <si>
    <t>BASIC PAY</t>
  </si>
  <si>
    <t>KARTHI</t>
  </si>
  <si>
    <t>VAITHEESWARI</t>
  </si>
  <si>
    <t>MANAGER</t>
  </si>
  <si>
    <t>CHAIRMAN</t>
  </si>
  <si>
    <t>HR</t>
  </si>
  <si>
    <t>EMPLOYEE 1</t>
  </si>
  <si>
    <t>EMPLOYEE2</t>
  </si>
  <si>
    <t>DETECTION</t>
  </si>
  <si>
    <t xml:space="preserve">Travelling Allowance   (TA) </t>
  </si>
  <si>
    <t>Dearness Allowance (DA)</t>
  </si>
  <si>
    <t>House Rent Allownce (HRA)</t>
  </si>
  <si>
    <t>Income Tax             (IT)</t>
  </si>
  <si>
    <t>Provident  Fund             (PF)</t>
  </si>
  <si>
    <t>Gross Salary</t>
  </si>
  <si>
    <t>NET PAY     (NP)</t>
  </si>
  <si>
    <t>Employer's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</si>
</sst>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C1" workbookViewId="0">
      <selection sqref="A1:N7"/>
    </sheetView>
  </sheetViews>
  <sheetFormatPr defaultRowHeight="15" x14ac:dyDescent="0.25"/>
  <cols>
    <col min="1" max="1" width="7.140625" customWidth="1"/>
    <col min="2" max="2" width="23.5703125" bestFit="1" customWidth="1"/>
    <col min="3" max="3" width="18.28515625" bestFit="1" customWidth="1"/>
    <col min="4" max="4" width="22.7109375" bestFit="1" customWidth="1"/>
    <col min="5" max="5" width="16.85546875" bestFit="1" customWidth="1"/>
    <col min="6" max="6" width="16.42578125" customWidth="1"/>
    <col min="7" max="7" width="13" customWidth="1"/>
    <col min="8" max="8" width="13.28515625" customWidth="1"/>
    <col min="9" max="9" width="15.42578125" customWidth="1"/>
    <col min="10" max="10" width="11.5703125" bestFit="1" customWidth="1"/>
    <col min="11" max="11" width="12.28515625" customWidth="1"/>
    <col min="12" max="12" width="15.7109375" bestFit="1" customWidth="1"/>
    <col min="13" max="13" width="15.42578125" bestFit="1" customWidth="1"/>
    <col min="14" max="14" width="12.140625" bestFit="1" customWidth="1"/>
  </cols>
  <sheetData>
    <row r="1" spans="1:14" ht="33" customHeight="1" thickBot="1" x14ac:dyDescent="0.65">
      <c r="A1" s="8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57" thickBot="1" x14ac:dyDescent="0.3">
      <c r="A2" s="1" t="s">
        <v>4</v>
      </c>
      <c r="B2" s="1" t="s">
        <v>3</v>
      </c>
      <c r="C2" s="1" t="s">
        <v>0</v>
      </c>
      <c r="D2" s="1" t="s">
        <v>1</v>
      </c>
      <c r="E2" s="1" t="s">
        <v>2</v>
      </c>
      <c r="F2" s="1" t="s">
        <v>8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1" t="s">
        <v>22</v>
      </c>
      <c r="M2" s="1" t="s">
        <v>16</v>
      </c>
      <c r="N2" s="2" t="s">
        <v>23</v>
      </c>
    </row>
    <row r="3" spans="1:14" ht="19.5" thickBot="1" x14ac:dyDescent="0.3">
      <c r="A3" s="3">
        <v>1</v>
      </c>
      <c r="B3" s="5" t="s">
        <v>5</v>
      </c>
      <c r="C3" s="4">
        <v>501</v>
      </c>
      <c r="D3" s="5">
        <v>9976610969</v>
      </c>
      <c r="E3" s="3" t="s">
        <v>11</v>
      </c>
      <c r="F3" s="6">
        <v>100000</v>
      </c>
      <c r="G3" s="3">
        <f>17.5%*F3</f>
        <v>17500</v>
      </c>
      <c r="H3" s="3">
        <f>30%*F3</f>
        <v>30000</v>
      </c>
      <c r="I3" s="3">
        <f>20%*F3</f>
        <v>20000</v>
      </c>
      <c r="J3" s="3">
        <f>15%*F3</f>
        <v>15000</v>
      </c>
      <c r="K3" s="3">
        <f>12.5%*F3</f>
        <v>12500</v>
      </c>
      <c r="L3" s="6">
        <f>F3+G3+H3+I3</f>
        <v>167500</v>
      </c>
      <c r="M3" s="3">
        <f>J3+K3</f>
        <v>27500</v>
      </c>
      <c r="N3" s="6">
        <f>L3-M3</f>
        <v>140000</v>
      </c>
    </row>
    <row r="4" spans="1:14" ht="19.5" thickBot="1" x14ac:dyDescent="0.3">
      <c r="A4" s="3">
        <v>2</v>
      </c>
      <c r="B4" s="5" t="s">
        <v>6</v>
      </c>
      <c r="C4" s="4">
        <v>502</v>
      </c>
      <c r="D4" s="5">
        <v>9842189341</v>
      </c>
      <c r="E4" s="3" t="s">
        <v>12</v>
      </c>
      <c r="F4" s="6">
        <v>50000</v>
      </c>
      <c r="G4" s="3">
        <f t="shared" ref="G4:G7" si="0">17.5%*F4</f>
        <v>8750</v>
      </c>
      <c r="H4" s="3">
        <f t="shared" ref="H4:H7" si="1">30%*F4</f>
        <v>15000</v>
      </c>
      <c r="I4" s="3">
        <f t="shared" ref="I4:I7" si="2">20%*F4</f>
        <v>10000</v>
      </c>
      <c r="J4" s="3">
        <f t="shared" ref="J4:J7" si="3">15%*F4</f>
        <v>7500</v>
      </c>
      <c r="K4" s="3">
        <f t="shared" ref="K4:K7" si="4">12.5%*F4</f>
        <v>6250</v>
      </c>
      <c r="L4" s="6">
        <f t="shared" ref="L4:L7" si="5">F4+G4+H4+I4</f>
        <v>83750</v>
      </c>
      <c r="M4" s="3">
        <f t="shared" ref="M4:M7" si="6">J4+K4</f>
        <v>13750</v>
      </c>
      <c r="N4" s="6">
        <f t="shared" ref="N4:N7" si="7">L4-M4</f>
        <v>70000</v>
      </c>
    </row>
    <row r="5" spans="1:14" ht="19.5" thickBot="1" x14ac:dyDescent="0.3">
      <c r="A5" s="3">
        <v>3</v>
      </c>
      <c r="B5" s="5" t="s">
        <v>7</v>
      </c>
      <c r="C5" s="4">
        <v>503</v>
      </c>
      <c r="D5" s="5">
        <v>9655989341</v>
      </c>
      <c r="E5" s="3" t="s">
        <v>13</v>
      </c>
      <c r="F5" s="6">
        <v>45000</v>
      </c>
      <c r="G5" s="3">
        <f t="shared" si="0"/>
        <v>7874.9999999999991</v>
      </c>
      <c r="H5" s="3">
        <f t="shared" si="1"/>
        <v>13500</v>
      </c>
      <c r="I5" s="3">
        <f t="shared" si="2"/>
        <v>9000</v>
      </c>
      <c r="J5" s="3">
        <f t="shared" si="3"/>
        <v>6750</v>
      </c>
      <c r="K5" s="3">
        <f t="shared" si="4"/>
        <v>5625</v>
      </c>
      <c r="L5" s="6">
        <f t="shared" si="5"/>
        <v>75375</v>
      </c>
      <c r="M5" s="3">
        <f t="shared" si="6"/>
        <v>12375</v>
      </c>
      <c r="N5" s="6">
        <f t="shared" si="7"/>
        <v>63000</v>
      </c>
    </row>
    <row r="6" spans="1:14" ht="19.5" thickBot="1" x14ac:dyDescent="0.3">
      <c r="A6" s="3">
        <v>4</v>
      </c>
      <c r="B6" s="5" t="s">
        <v>9</v>
      </c>
      <c r="C6" s="4">
        <v>504</v>
      </c>
      <c r="D6" s="5">
        <v>9876543456</v>
      </c>
      <c r="E6" s="3" t="s">
        <v>14</v>
      </c>
      <c r="F6" s="6">
        <v>20000</v>
      </c>
      <c r="G6" s="3">
        <f t="shared" si="0"/>
        <v>3500</v>
      </c>
      <c r="H6" s="3">
        <f t="shared" si="1"/>
        <v>6000</v>
      </c>
      <c r="I6" s="3">
        <f t="shared" si="2"/>
        <v>4000</v>
      </c>
      <c r="J6" s="3">
        <f t="shared" si="3"/>
        <v>3000</v>
      </c>
      <c r="K6" s="3">
        <f t="shared" si="4"/>
        <v>2500</v>
      </c>
      <c r="L6" s="6">
        <f t="shared" si="5"/>
        <v>33500</v>
      </c>
      <c r="M6" s="3">
        <f t="shared" si="6"/>
        <v>5500</v>
      </c>
      <c r="N6" s="6">
        <f t="shared" si="7"/>
        <v>28000</v>
      </c>
    </row>
    <row r="7" spans="1:14" ht="19.5" thickBot="1" x14ac:dyDescent="0.3">
      <c r="A7" s="3">
        <v>5</v>
      </c>
      <c r="B7" s="5" t="s">
        <v>10</v>
      </c>
      <c r="C7" s="4">
        <v>505</v>
      </c>
      <c r="D7" s="5">
        <v>8765439876</v>
      </c>
      <c r="E7" s="3" t="s">
        <v>15</v>
      </c>
      <c r="F7" s="6">
        <v>20000</v>
      </c>
      <c r="G7" s="3">
        <f t="shared" si="0"/>
        <v>3500</v>
      </c>
      <c r="H7" s="3">
        <f t="shared" si="1"/>
        <v>6000</v>
      </c>
      <c r="I7" s="3">
        <f t="shared" si="2"/>
        <v>4000</v>
      </c>
      <c r="J7" s="3">
        <f t="shared" si="3"/>
        <v>3000</v>
      </c>
      <c r="K7" s="3">
        <f t="shared" si="4"/>
        <v>2500</v>
      </c>
      <c r="L7" s="6">
        <f t="shared" si="5"/>
        <v>33500</v>
      </c>
      <c r="M7" s="3">
        <f t="shared" si="6"/>
        <v>5500</v>
      </c>
      <c r="N7" s="6">
        <f t="shared" si="7"/>
        <v>28000</v>
      </c>
    </row>
  </sheetData>
  <mergeCells count="1">
    <mergeCell ref="A1:N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cp:lastPrinted>2024-07-10T13:34:51Z</cp:lastPrinted>
  <dcterms:created xsi:type="dcterms:W3CDTF">2024-06-28T09:13:57Z</dcterms:created>
  <dcterms:modified xsi:type="dcterms:W3CDTF">2024-07-10T13:36:11Z</dcterms:modified>
</cp:coreProperties>
</file>