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45"/>
  </bookViews>
  <sheets>
    <sheet name="Sheet2" sheetId="2" r:id="rId1"/>
    <sheet name="Sheet1" sheetId="1" r:id="rId2"/>
  </sheets>
  <definedNames>
    <definedName name="_xlnm._FilterDatabase" localSheetId="0" hidden="1">Sheet2!$C$3:$C$10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I7" i="2" l="1"/>
  <c r="C11" i="2"/>
  <c r="F5" i="2" l="1"/>
  <c r="F6" i="2"/>
  <c r="F7" i="2"/>
  <c r="F8" i="2"/>
  <c r="F9" i="2"/>
  <c r="F10" i="2"/>
  <c r="F4" i="2"/>
  <c r="E5" i="2"/>
  <c r="E6" i="2"/>
  <c r="E7" i="2"/>
  <c r="E8" i="2"/>
  <c r="E9" i="2"/>
  <c r="E10" i="2"/>
  <c r="E4" i="2"/>
  <c r="D4" i="2"/>
  <c r="D5" i="2"/>
  <c r="D6" i="2"/>
  <c r="D7" i="2"/>
  <c r="D8" i="2"/>
  <c r="D9" i="2"/>
  <c r="D10" i="2"/>
  <c r="G10" i="2" l="1"/>
  <c r="G8" i="2"/>
  <c r="H8" i="2" s="1"/>
  <c r="I8" i="2" s="1"/>
  <c r="G6" i="2"/>
  <c r="G4" i="2"/>
  <c r="H4" i="2" s="1"/>
  <c r="G9" i="2"/>
  <c r="G5" i="2"/>
  <c r="H5" i="2" s="1"/>
  <c r="I5" i="2" s="1"/>
  <c r="G7" i="2"/>
  <c r="H7" i="2" s="1"/>
  <c r="H10" i="2"/>
  <c r="I10" i="2" s="1"/>
  <c r="H6" i="2"/>
  <c r="I6" i="2" s="1"/>
  <c r="H9" i="2"/>
  <c r="H11" i="2" l="1"/>
  <c r="I4" i="2"/>
</calcChain>
</file>

<file path=xl/sharedStrings.xml><?xml version="1.0" encoding="utf-8"?>
<sst xmlns="http://schemas.openxmlformats.org/spreadsheetml/2006/main" count="21" uniqueCount="18">
  <si>
    <t>Emp.No</t>
  </si>
  <si>
    <t>Name</t>
  </si>
  <si>
    <t>Basic Salary</t>
  </si>
  <si>
    <t>Home Rent</t>
  </si>
  <si>
    <t>Conv.Allowance</t>
  </si>
  <si>
    <t>Medical Allowance</t>
  </si>
  <si>
    <t>Gross</t>
  </si>
  <si>
    <t>Tax</t>
  </si>
  <si>
    <t>Net</t>
  </si>
  <si>
    <t>ABC</t>
  </si>
  <si>
    <t>XYZ</t>
  </si>
  <si>
    <t>KLM</t>
  </si>
  <si>
    <t>WXY</t>
  </si>
  <si>
    <t>MNO</t>
  </si>
  <si>
    <t>PQR</t>
  </si>
  <si>
    <t>STU</t>
  </si>
  <si>
    <t>No.of employees not paying tax</t>
  </si>
  <si>
    <t>Total Salary &lt;5000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</si>
</sst>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13"/>
  <sheetViews>
    <sheetView tabSelected="1" workbookViewId="0">
      <selection activeCell="D15" sqref="D15"/>
    </sheetView>
  </sheetViews>
  <sheetFormatPr defaultRowHeight="15" x14ac:dyDescent="0.25"/>
  <cols>
    <col min="2" max="2" width="13.85546875" customWidth="1"/>
    <col min="3" max="3" width="18.42578125" customWidth="1"/>
    <col min="4" max="4" width="18.5703125" customWidth="1"/>
    <col min="5" max="5" width="19.85546875" customWidth="1"/>
    <col min="6" max="6" width="22.85546875" customWidth="1"/>
    <col min="7" max="7" width="18.42578125" customWidth="1"/>
    <col min="8" max="8" width="18" customWidth="1"/>
    <col min="9" max="9" width="18.42578125" customWidth="1"/>
  </cols>
  <sheetData>
    <row r="2" spans="1:9" ht="15.75" thickBot="1" x14ac:dyDescent="0.3"/>
    <row r="3" spans="1:9" ht="31.5" customHeight="1" thickTop="1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ht="16.5" thickTop="1" thickBot="1" x14ac:dyDescent="0.3">
      <c r="A4" s="2">
        <v>1</v>
      </c>
      <c r="B4" s="2" t="s">
        <v>9</v>
      </c>
      <c r="C4" s="2">
        <v>8000</v>
      </c>
      <c r="D4" s="2">
        <f>C4*IF(C4&gt; 5000, 0.45,0.3)</f>
        <v>3600</v>
      </c>
      <c r="E4" s="2">
        <f>C4*IF(C4&gt;5000, 0.3, 0.2)</f>
        <v>2400</v>
      </c>
      <c r="F4" s="2">
        <f>C4*IF(C4&gt;5000, 0.6, 0.45)</f>
        <v>4800</v>
      </c>
      <c r="G4" s="2">
        <f>SUM(C4,D4,E4,F4)</f>
        <v>18800</v>
      </c>
      <c r="H4" s="2">
        <f>G4*IF(G4&gt;15000, 0.1,0)</f>
        <v>1880</v>
      </c>
      <c r="I4" s="2">
        <f>G4-H4</f>
        <v>16920</v>
      </c>
    </row>
    <row r="5" spans="1:9" ht="16.5" thickTop="1" thickBot="1" x14ac:dyDescent="0.3">
      <c r="A5" s="2">
        <v>2</v>
      </c>
      <c r="B5" s="2" t="s">
        <v>10</v>
      </c>
      <c r="C5" s="2">
        <v>3500</v>
      </c>
      <c r="D5" s="2">
        <f t="shared" ref="D5:D10" si="0">C5* IF(C5 &gt; 5000, 0.45, 0.3)</f>
        <v>1050</v>
      </c>
      <c r="E5" s="2">
        <f t="shared" ref="E5:E10" si="1">C5*IF(C5&gt;5000, 0.3, 0.2)</f>
        <v>700</v>
      </c>
      <c r="F5" s="2">
        <f t="shared" ref="F5:F10" si="2">C5*IF(C5&gt;5000, 0.6, 0.45)</f>
        <v>1575</v>
      </c>
      <c r="G5" s="2">
        <f t="shared" ref="G5:G10" si="3">SUM(C5,D5,E5,F5)</f>
        <v>6825</v>
      </c>
      <c r="H5" s="2">
        <f t="shared" ref="H5:H10" si="4">G5*IF(G5&gt;15000, 0.1,0)</f>
        <v>0</v>
      </c>
      <c r="I5" s="2">
        <f t="shared" ref="I5:I10" si="5">G5-H5</f>
        <v>6825</v>
      </c>
    </row>
    <row r="6" spans="1:9" ht="16.5" thickTop="1" thickBot="1" x14ac:dyDescent="0.3">
      <c r="A6" s="2">
        <v>3</v>
      </c>
      <c r="B6" s="2" t="s">
        <v>11</v>
      </c>
      <c r="C6" s="2">
        <v>8900</v>
      </c>
      <c r="D6" s="2">
        <f t="shared" si="0"/>
        <v>4005</v>
      </c>
      <c r="E6" s="2">
        <f t="shared" si="1"/>
        <v>2670</v>
      </c>
      <c r="F6" s="2">
        <f t="shared" si="2"/>
        <v>5340</v>
      </c>
      <c r="G6" s="2">
        <f t="shared" si="3"/>
        <v>20915</v>
      </c>
      <c r="H6" s="2">
        <f t="shared" si="4"/>
        <v>2091.5</v>
      </c>
      <c r="I6" s="2">
        <f t="shared" si="5"/>
        <v>18823.5</v>
      </c>
    </row>
    <row r="7" spans="1:9" ht="16.5" thickTop="1" thickBot="1" x14ac:dyDescent="0.3">
      <c r="A7" s="2">
        <v>4</v>
      </c>
      <c r="B7" s="2" t="s">
        <v>12</v>
      </c>
      <c r="C7" s="2">
        <v>4500</v>
      </c>
      <c r="D7" s="2">
        <f t="shared" si="0"/>
        <v>1350</v>
      </c>
      <c r="E7" s="2">
        <f t="shared" si="1"/>
        <v>900</v>
      </c>
      <c r="F7" s="2">
        <f t="shared" si="2"/>
        <v>2025</v>
      </c>
      <c r="G7" s="2">
        <f t="shared" si="3"/>
        <v>8775</v>
      </c>
      <c r="H7" s="2">
        <f t="shared" si="4"/>
        <v>0</v>
      </c>
      <c r="I7" s="2">
        <f>G7-H7</f>
        <v>8775</v>
      </c>
    </row>
    <row r="8" spans="1:9" ht="16.5" thickTop="1" thickBot="1" x14ac:dyDescent="0.3">
      <c r="A8" s="2">
        <v>5</v>
      </c>
      <c r="B8" s="2" t="s">
        <v>13</v>
      </c>
      <c r="C8" s="2">
        <v>6500</v>
      </c>
      <c r="D8" s="2">
        <f t="shared" si="0"/>
        <v>2925</v>
      </c>
      <c r="E8" s="2">
        <f t="shared" si="1"/>
        <v>1950</v>
      </c>
      <c r="F8" s="2">
        <f t="shared" si="2"/>
        <v>3900</v>
      </c>
      <c r="G8" s="2">
        <f t="shared" si="3"/>
        <v>15275</v>
      </c>
      <c r="H8" s="2">
        <f t="shared" si="4"/>
        <v>1527.5</v>
      </c>
      <c r="I8" s="2">
        <f t="shared" si="5"/>
        <v>13747.5</v>
      </c>
    </row>
    <row r="9" spans="1:9" ht="16.5" thickTop="1" thickBot="1" x14ac:dyDescent="0.3">
      <c r="A9" s="2">
        <v>6</v>
      </c>
      <c r="B9" s="2" t="s">
        <v>14</v>
      </c>
      <c r="C9" s="2">
        <v>4000</v>
      </c>
      <c r="D9" s="2">
        <f t="shared" si="0"/>
        <v>1200</v>
      </c>
      <c r="E9" s="2">
        <f t="shared" si="1"/>
        <v>800</v>
      </c>
      <c r="F9" s="2">
        <f t="shared" si="2"/>
        <v>1800</v>
      </c>
      <c r="G9" s="2">
        <f t="shared" si="3"/>
        <v>7800</v>
      </c>
      <c r="H9" s="2">
        <f t="shared" si="4"/>
        <v>0</v>
      </c>
      <c r="I9" s="2">
        <f t="shared" si="5"/>
        <v>7800</v>
      </c>
    </row>
    <row r="10" spans="1:9" ht="16.5" thickTop="1" thickBot="1" x14ac:dyDescent="0.3">
      <c r="A10" s="2">
        <v>7</v>
      </c>
      <c r="B10" s="2" t="s">
        <v>15</v>
      </c>
      <c r="C10" s="2">
        <v>7800</v>
      </c>
      <c r="D10" s="2">
        <f t="shared" si="0"/>
        <v>3510</v>
      </c>
      <c r="E10" s="2">
        <f t="shared" si="1"/>
        <v>2340</v>
      </c>
      <c r="F10" s="2">
        <f t="shared" si="2"/>
        <v>4680</v>
      </c>
      <c r="G10" s="2">
        <f t="shared" si="3"/>
        <v>18330</v>
      </c>
      <c r="H10" s="2">
        <f t="shared" si="4"/>
        <v>1833</v>
      </c>
      <c r="I10" s="2">
        <f t="shared" si="5"/>
        <v>16497</v>
      </c>
    </row>
    <row r="11" spans="1:9" ht="15.75" thickTop="1" x14ac:dyDescent="0.25">
      <c r="A11" s="3" t="s">
        <v>17</v>
      </c>
      <c r="B11" s="4"/>
      <c r="C11" s="5">
        <f>SUMIF(C4:C10, "&lt;5000")</f>
        <v>12000</v>
      </c>
      <c r="D11" s="3" t="s">
        <v>16</v>
      </c>
      <c r="E11" s="6"/>
      <c r="F11" s="6"/>
      <c r="G11" s="4"/>
      <c r="H11" s="3">
        <f>COUNTIF(H4:H10,0)</f>
        <v>3</v>
      </c>
      <c r="I11" s="4"/>
    </row>
    <row r="12" spans="1:9" ht="30" customHeight="1" thickBot="1" x14ac:dyDescent="0.3">
      <c r="A12" s="7"/>
      <c r="B12" s="8"/>
      <c r="C12" s="9"/>
      <c r="D12" s="7"/>
      <c r="E12" s="10"/>
      <c r="F12" s="10"/>
      <c r="G12" s="8"/>
      <c r="H12" s="7"/>
      <c r="I12" s="8"/>
    </row>
    <row r="13" spans="1:9" ht="15.75" thickTop="1" x14ac:dyDescent="0.25"/>
  </sheetData>
  <autoFilter ref="C3:C10">
    <filterColumn colId="0">
      <customFilters and="1">
        <customFilter operator="lessThanOrEqual" val="10000"/>
        <customFilter operator="lessThanOrEqual" val="10000"/>
      </customFilters>
    </filterColumn>
  </autoFilter>
  <mergeCells count="4">
    <mergeCell ref="A11:B12"/>
    <mergeCell ref="C11:C12"/>
    <mergeCell ref="D11:G12"/>
    <mergeCell ref="H11:I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1" max="1" width="18.140625" customWidth="1"/>
    <col min="2" max="3" width="18" customWidth="1"/>
    <col min="4" max="4" width="18.28515625" customWidth="1"/>
    <col min="5" max="5" width="18.140625" customWidth="1"/>
  </cols>
  <sheetData>
    <row r="1" spans="1:3" x14ac:dyDescent="0.25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2024-07-08T09:13:09Z</dcterms:created>
  <dcterms:modified xsi:type="dcterms:W3CDTF">2024-07-15T15:37:53Z</dcterms:modified>
</cp:coreProperties>
</file>