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/Documents/"/>
    </mc:Choice>
  </mc:AlternateContent>
  <xr:revisionPtr revIDLastSave="0" documentId="13_ncr:1_{E08CC7FF-A91F-8C40-AA31-AA1239AB7E3F}" xr6:coauthVersionLast="47" xr6:coauthVersionMax="47" xr10:uidLastSave="{00000000-0000-0000-0000-000000000000}"/>
  <bookViews>
    <workbookView xWindow="2800" yWindow="500" windowWidth="30320" windowHeight="17440" xr2:uid="{C2771031-4629-3B43-85FE-BCF4CFDBB056}"/>
  </bookViews>
  <sheets>
    <sheet name="new_loans_scored" sheetId="2" r:id="rId1"/>
  </sheets>
  <definedNames>
    <definedName name="ExternalData_1" localSheetId="0" hidden="1">new_loans_scored!$A$12:$N$212</definedName>
    <definedName name="solver_adj" localSheetId="0" hidden="1">new_loans_scored!$R$13:$R$212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new_loans_scored!$D$4</definedName>
    <definedName name="solver_lhs2" localSheetId="0" hidden="1">new_loans_scored!$D$5</definedName>
    <definedName name="solver_lhs3" localSheetId="0" hidden="1">new_loans_scored!$R$13:$R$212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new_loans_scored!$D$3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new_loans_scored!$D$9</definedName>
    <definedName name="solver_rhs2" localSheetId="0" hidden="1">new_loans_scored!$D$10</definedName>
    <definedName name="solver_rhs3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2" l="1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Q13" i="2"/>
  <c r="Q14" i="2"/>
  <c r="Q15" i="2"/>
  <c r="Q16" i="2"/>
  <c r="Q17" i="2"/>
  <c r="Q18" i="2"/>
  <c r="Q19" i="2"/>
  <c r="D4" i="2" s="1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D6" i="2"/>
  <c r="D5" i="2"/>
  <c r="D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B85D6-B9BF-0549-A122-851F728F97EA}" keepAlive="1" name="Query - new_loans_scored" description="Connection to the 'new_loans_scored' query in the workbook." type="5" refreshedVersion="8" background="1" saveData="1">
    <dbPr connection="Provider=Microsoft.Mashup.OleDb.1;Data Source=$Workbook$;Location=new_loans_scored;Extended Properties=&quot;&quot;" command="SELECT * FROM [new_loans_scored]"/>
  </connection>
</connections>
</file>

<file path=xl/sharedStrings.xml><?xml version="1.0" encoding="utf-8"?>
<sst xmlns="http://schemas.openxmlformats.org/spreadsheetml/2006/main" count="827" uniqueCount="44">
  <si>
    <t>Seniority</t>
  </si>
  <si>
    <t>Home</t>
  </si>
  <si>
    <t>Time</t>
  </si>
  <si>
    <t>Age</t>
  </si>
  <si>
    <t>Marital</t>
  </si>
  <si>
    <t>Records</t>
  </si>
  <si>
    <t>Job</t>
  </si>
  <si>
    <t>Expenses</t>
  </si>
  <si>
    <t>Income</t>
  </si>
  <si>
    <t>Assets</t>
  </si>
  <si>
    <t>Debt</t>
  </si>
  <si>
    <t>Amount</t>
  </si>
  <si>
    <t>Price</t>
  </si>
  <si>
    <t>Default</t>
  </si>
  <si>
    <t>rent</t>
  </si>
  <si>
    <t>married</t>
  </si>
  <si>
    <t>no</t>
  </si>
  <si>
    <t>freelance</t>
  </si>
  <si>
    <t>widow</t>
  </si>
  <si>
    <t>fixed</t>
  </si>
  <si>
    <t>owner</t>
  </si>
  <si>
    <t>yes</t>
  </si>
  <si>
    <t>single</t>
  </si>
  <si>
    <t>parents</t>
  </si>
  <si>
    <t>parttime</t>
  </si>
  <si>
    <t>private</t>
  </si>
  <si>
    <t>other</t>
  </si>
  <si>
    <t>ignore</t>
  </si>
  <si>
    <t>others</t>
  </si>
  <si>
    <t>separated</t>
  </si>
  <si>
    <t>divorced</t>
  </si>
  <si>
    <t>Interest</t>
  </si>
  <si>
    <t>Return</t>
  </si>
  <si>
    <t>Risk Value</t>
  </si>
  <si>
    <t>Max. risk total:</t>
  </si>
  <si>
    <t>Max. budget</t>
  </si>
  <si>
    <t>Total Expected Return</t>
  </si>
  <si>
    <t>Total Risk</t>
  </si>
  <si>
    <t>Total Loans Approved</t>
  </si>
  <si>
    <t>Approved?</t>
  </si>
  <si>
    <t>Total Amount Approved</t>
  </si>
  <si>
    <t>Credit Risk Portfolio Optimization</t>
  </si>
  <si>
    <t>Constraint Values</t>
  </si>
  <si>
    <t>Portfolio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</si>
</sst>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_ ;_-[$$-409]* \-#,##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9" fontId="0" fillId="0" borderId="0" xfId="2" applyFont="1"/>
    <xf numFmtId="164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7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E26A0A-D371-0947-9826-599D144C89DC}" autoFormatId="16" applyNumberFormats="0" applyBorderFormats="0" applyFontFormats="0" applyPatternFormats="0" applyAlignmentFormats="0" applyWidthHeightFormats="0">
  <queryTableRefresh nextId="19" unboundColumnsRight="4">
    <queryTableFields count="18">
      <queryTableField id="1" name="Seniority" tableColumnId="1"/>
      <queryTableField id="2" name="Home" tableColumnId="2"/>
      <queryTableField id="3" name="Time" tableColumnId="3"/>
      <queryTableField id="4" name="Age" tableColumnId="4"/>
      <queryTableField id="5" name="Marital" tableColumnId="5"/>
      <queryTableField id="6" name="Records" tableColumnId="6"/>
      <queryTableField id="7" name="Job" tableColumnId="7"/>
      <queryTableField id="8" name="Expenses" tableColumnId="8"/>
      <queryTableField id="9" name="Income" tableColumnId="9"/>
      <queryTableField id="10" name="Assets" tableColumnId="10"/>
      <queryTableField id="11" name="Debt" tableColumnId="11"/>
      <queryTableField id="12" name="Amount" tableColumnId="12"/>
      <queryTableField id="13" name="Price" tableColumnId="13"/>
      <queryTableField id="14" name="Default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1F3FE-02C9-F041-8055-ACC9AFD8F91E}" name="Table_new_loans_scored" displayName="Table_new_loans_scored" ref="A12:R212" tableType="queryTable" totalsRowShown="0">
  <autoFilter ref="A12:R212" xr:uid="{EB91F3FE-02C9-F041-8055-ACC9AFD8F91E}"/>
  <tableColumns count="18">
    <tableColumn id="1" xr3:uid="{CEB071AD-6993-964D-B7E4-0857D39F9A6D}" uniqueName="1" name="Seniority" queryTableFieldId="1"/>
    <tableColumn id="2" xr3:uid="{7B70772A-3FDD-0947-B15B-8127355BF6C9}" uniqueName="2" name="Home" queryTableFieldId="2" dataDxfId="6"/>
    <tableColumn id="3" xr3:uid="{EC6E636E-D671-4843-98AB-3096A70807E7}" uniqueName="3" name="Time" queryTableFieldId="3"/>
    <tableColumn id="4" xr3:uid="{3643D8CE-5BB4-CE46-BDCF-7641B466A996}" uniqueName="4" name="Age" queryTableFieldId="4"/>
    <tableColumn id="5" xr3:uid="{45F7B4C5-7EC6-3542-93E3-318FCC610244}" uniqueName="5" name="Marital" queryTableFieldId="5" dataDxfId="5"/>
    <tableColumn id="6" xr3:uid="{6C9062D8-D76D-AD47-82FB-02D7F69A0A90}" uniqueName="6" name="Records" queryTableFieldId="6" dataDxfId="4"/>
    <tableColumn id="7" xr3:uid="{E10B2BB6-3FA1-AA47-9D10-E41B1F800380}" uniqueName="7" name="Job" queryTableFieldId="7" dataDxfId="3"/>
    <tableColumn id="8" xr3:uid="{78F8B87C-5FB8-E941-B2BA-9301186B6A59}" uniqueName="8" name="Expenses" queryTableFieldId="8"/>
    <tableColumn id="9" xr3:uid="{63321FD4-6F35-AE46-951E-005DF700D11A}" uniqueName="9" name="Income" queryTableFieldId="9"/>
    <tableColumn id="10" xr3:uid="{593BEC6B-5884-9741-9370-97CBA74FAA84}" uniqueName="10" name="Assets" queryTableFieldId="10"/>
    <tableColumn id="11" xr3:uid="{521934B0-4A20-4848-BEB5-C7676E17A025}" uniqueName="11" name="Debt" queryTableFieldId="11"/>
    <tableColumn id="12" xr3:uid="{F758DD24-1706-D34D-9F39-CAEC33EC21EB}" uniqueName="12" name="Amount" queryTableFieldId="12"/>
    <tableColumn id="13" xr3:uid="{6A5EC3D5-53D5-D14D-AEA2-8CEAB5984F3E}" uniqueName="13" name="Price" queryTableFieldId="13"/>
    <tableColumn id="14" xr3:uid="{CCA23BA2-15E4-0D4C-9B06-CEB5D9CD3788}" uniqueName="14" name="Default" queryTableFieldId="14"/>
    <tableColumn id="15" xr3:uid="{D00F564F-5D4E-9C45-AF5B-95FD77F54A9A}" uniqueName="15" name="Interest" queryTableFieldId="15" dataDxfId="2" dataCellStyle="Percent"/>
    <tableColumn id="16" xr3:uid="{2E6F6385-4E4D-E048-9ED4-119CB35949AF}" uniqueName="16" name="Return" queryTableFieldId="16" dataDxfId="1">
      <calculatedColumnFormula>Table_new_loans_scored[[#This Row],[Amount]]*Table_new_loans_scored[[#This Row],[Interest]]*Table_new_loans_scored[[#This Row],[Time]]</calculatedColumnFormula>
    </tableColumn>
    <tableColumn id="17" xr3:uid="{5AF56BD5-10E6-7F46-AAF0-1FE85A0E1C37}" uniqueName="17" name="Risk Value" queryTableFieldId="17" dataDxfId="0">
      <calculatedColumnFormula>Table_new_loans_scored[[#This Row],[Amount]]*Table_new_loans_scored[[#This Row],[Default]]</calculatedColumnFormula>
    </tableColumn>
    <tableColumn id="18" xr3:uid="{AADBB845-B165-4C4F-9EE3-16A6D6660D9D}" uniqueName="18" name="Approved?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755E-9839-FD47-AFA6-EAA5BC0AF000}">
  <dimension ref="A1:R212"/>
  <sheetViews>
    <sheetView tabSelected="1" zoomScale="140" zoomScaleNormal="140" workbookViewId="0">
      <selection activeCell="A2" sqref="A2:B2"/>
    </sheetView>
  </sheetViews>
  <sheetFormatPr baseColWidth="10" defaultRowHeight="16" x14ac:dyDescent="0.2"/>
  <cols>
    <col min="1" max="1" width="11" bestFit="1" customWidth="1"/>
    <col min="2" max="2" width="8.6640625" bestFit="1" customWidth="1"/>
    <col min="3" max="3" width="7.83203125" bestFit="1" customWidth="1"/>
    <col min="4" max="4" width="12.83203125" customWidth="1"/>
    <col min="5" max="5" width="9.6640625" bestFit="1" customWidth="1"/>
    <col min="6" max="6" width="10.1640625" bestFit="1" customWidth="1"/>
    <col min="7" max="7" width="8.83203125" bestFit="1" customWidth="1"/>
    <col min="8" max="8" width="11.33203125" bestFit="1" customWidth="1"/>
    <col min="9" max="9" width="9.6640625" bestFit="1" customWidth="1"/>
    <col min="10" max="10" width="9" bestFit="1" customWidth="1"/>
    <col min="11" max="11" width="7.6640625" bestFit="1" customWidth="1"/>
    <col min="12" max="12" width="10.1640625" bestFit="1" customWidth="1"/>
    <col min="13" max="13" width="7.6640625" bestFit="1" customWidth="1"/>
    <col min="14" max="14" width="9.83203125" bestFit="1" customWidth="1"/>
    <col min="15" max="15" width="10" style="2" bestFit="1" customWidth="1"/>
    <col min="16" max="16" width="10.33203125" style="1" bestFit="1" customWidth="1"/>
    <col min="17" max="17" width="13.5" style="1" bestFit="1" customWidth="1"/>
    <col min="18" max="18" width="12.5" bestFit="1" customWidth="1"/>
  </cols>
  <sheetData>
    <row r="1" spans="1:18" ht="21" x14ac:dyDescent="0.25">
      <c r="A1" s="4" t="s">
        <v>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">
      <c r="A2" s="7" t="s">
        <v>43</v>
      </c>
      <c r="B2" s="7"/>
    </row>
    <row r="3" spans="1:18" x14ac:dyDescent="0.2">
      <c r="A3" s="5" t="s">
        <v>36</v>
      </c>
      <c r="B3" s="5"/>
      <c r="D3" s="3">
        <f>SUMIF(new_loans_scored!R13:R212,"&gt; 0",new_loans_scored!P13:P212)</f>
        <v>362430.3</v>
      </c>
      <c r="O3"/>
      <c r="P3"/>
      <c r="Q3"/>
    </row>
    <row r="4" spans="1:18" x14ac:dyDescent="0.2">
      <c r="A4" s="5" t="s">
        <v>37</v>
      </c>
      <c r="B4" s="5"/>
      <c r="D4" s="3">
        <f>SUMIF(new_loans_scored!R13:R212,"&gt; 0",new_loans_scored!Q13:Q212)</f>
        <v>34265.483800000002</v>
      </c>
      <c r="O4"/>
      <c r="P4"/>
      <c r="Q4"/>
    </row>
    <row r="5" spans="1:18" x14ac:dyDescent="0.2">
      <c r="A5" s="5" t="s">
        <v>40</v>
      </c>
      <c r="B5" s="5"/>
      <c r="D5" s="3">
        <f>SUMIF(new_loans_scored!R13:R212,"&gt; 0",new_loans_scored!L13:L212)</f>
        <v>149129</v>
      </c>
      <c r="O5"/>
      <c r="P5"/>
      <c r="Q5"/>
    </row>
    <row r="6" spans="1:18" x14ac:dyDescent="0.2">
      <c r="A6" s="5" t="s">
        <v>38</v>
      </c>
      <c r="B6" s="5"/>
      <c r="D6">
        <f>SUMIF(new_loans_scored!R13:R212,"&gt; 0",new_loans_scored!R13:R212)</f>
        <v>147</v>
      </c>
      <c r="O6"/>
      <c r="P6"/>
      <c r="Q6"/>
    </row>
    <row r="7" spans="1:18" x14ac:dyDescent="0.2">
      <c r="A7" s="7"/>
      <c r="B7" s="7"/>
      <c r="O7"/>
      <c r="P7"/>
      <c r="Q7"/>
    </row>
    <row r="8" spans="1:18" x14ac:dyDescent="0.2">
      <c r="A8" s="6" t="s">
        <v>42</v>
      </c>
      <c r="B8" s="6"/>
      <c r="O8"/>
      <c r="P8"/>
      <c r="Q8"/>
    </row>
    <row r="9" spans="1:18" x14ac:dyDescent="0.2">
      <c r="A9" s="5" t="s">
        <v>34</v>
      </c>
      <c r="B9" s="5"/>
      <c r="D9" s="3">
        <v>50000</v>
      </c>
      <c r="O9"/>
      <c r="P9"/>
      <c r="Q9"/>
    </row>
    <row r="10" spans="1:18" x14ac:dyDescent="0.2">
      <c r="A10" s="5" t="s">
        <v>35</v>
      </c>
      <c r="B10" s="5"/>
      <c r="D10" s="3">
        <v>150000</v>
      </c>
      <c r="O10"/>
      <c r="P10"/>
      <c r="Q10"/>
    </row>
    <row r="11" spans="1:18" x14ac:dyDescent="0.2">
      <c r="A11" s="8"/>
      <c r="B11" s="8"/>
    </row>
    <row r="12" spans="1:18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s="2" t="s">
        <v>31</v>
      </c>
      <c r="P12" s="1" t="s">
        <v>32</v>
      </c>
      <c r="Q12" s="1" t="s">
        <v>33</v>
      </c>
      <c r="R12" t="s">
        <v>39</v>
      </c>
    </row>
    <row r="13" spans="1:18" x14ac:dyDescent="0.2">
      <c r="A13">
        <v>9</v>
      </c>
      <c r="B13" s="9" t="s">
        <v>14</v>
      </c>
      <c r="C13">
        <v>60</v>
      </c>
      <c r="D13">
        <v>30</v>
      </c>
      <c r="E13" s="9" t="s">
        <v>15</v>
      </c>
      <c r="F13" s="9" t="s">
        <v>16</v>
      </c>
      <c r="G13" s="9" t="s">
        <v>17</v>
      </c>
      <c r="H13">
        <v>73</v>
      </c>
      <c r="I13">
        <v>129</v>
      </c>
      <c r="J13">
        <v>0</v>
      </c>
      <c r="K13">
        <v>0</v>
      </c>
      <c r="L13">
        <v>800</v>
      </c>
      <c r="M13">
        <v>846</v>
      </c>
      <c r="N13">
        <v>0.17449999999999999</v>
      </c>
      <c r="O13" s="2">
        <v>0.05</v>
      </c>
      <c r="P13" s="1">
        <f>Table_new_loans_scored[[#This Row],[Amount]]*Table_new_loans_scored[[#This Row],[Interest]]*Table_new_loans_scored[[#This Row],[Time]]</f>
        <v>2400</v>
      </c>
      <c r="Q13" s="1">
        <f>Table_new_loans_scored[[#This Row],[Amount]]*Table_new_loans_scored[[#This Row],[Default]]</f>
        <v>139.6</v>
      </c>
      <c r="R13">
        <v>1</v>
      </c>
    </row>
    <row r="14" spans="1:18" x14ac:dyDescent="0.2">
      <c r="A14">
        <v>17</v>
      </c>
      <c r="B14" s="9" t="s">
        <v>14</v>
      </c>
      <c r="C14">
        <v>60</v>
      </c>
      <c r="D14">
        <v>58</v>
      </c>
      <c r="E14" s="9" t="s">
        <v>18</v>
      </c>
      <c r="F14" s="9" t="s">
        <v>16</v>
      </c>
      <c r="G14" s="9" t="s">
        <v>19</v>
      </c>
      <c r="H14">
        <v>48</v>
      </c>
      <c r="I14">
        <v>131</v>
      </c>
      <c r="J14">
        <v>0</v>
      </c>
      <c r="K14">
        <v>0</v>
      </c>
      <c r="L14">
        <v>1000</v>
      </c>
      <c r="M14">
        <v>1658</v>
      </c>
      <c r="N14">
        <v>6.3899999999999998E-2</v>
      </c>
      <c r="O14" s="2">
        <v>0.05</v>
      </c>
      <c r="P14" s="1">
        <f>Table_new_loans_scored[[#This Row],[Amount]]*Table_new_loans_scored[[#This Row],[Interest]]*Table_new_loans_scored[[#This Row],[Time]]</f>
        <v>3000</v>
      </c>
      <c r="Q14" s="1">
        <f>Table_new_loans_scored[[#This Row],[Amount]]*Table_new_loans_scored[[#This Row],[Default]]</f>
        <v>63.9</v>
      </c>
      <c r="R14">
        <v>1</v>
      </c>
    </row>
    <row r="15" spans="1:18" x14ac:dyDescent="0.2">
      <c r="A15">
        <v>10</v>
      </c>
      <c r="B15" s="9" t="s">
        <v>20</v>
      </c>
      <c r="C15">
        <v>36</v>
      </c>
      <c r="D15">
        <v>46</v>
      </c>
      <c r="E15" s="9" t="s">
        <v>15</v>
      </c>
      <c r="F15" s="9" t="s">
        <v>21</v>
      </c>
      <c r="G15" s="9" t="s">
        <v>17</v>
      </c>
      <c r="H15">
        <v>90</v>
      </c>
      <c r="I15">
        <v>200</v>
      </c>
      <c r="J15">
        <v>3000</v>
      </c>
      <c r="K15">
        <v>0</v>
      </c>
      <c r="L15">
        <v>2000</v>
      </c>
      <c r="M15">
        <v>2985</v>
      </c>
      <c r="N15">
        <v>0.75070000000000003</v>
      </c>
      <c r="O15" s="2">
        <v>0.05</v>
      </c>
      <c r="P15" s="1">
        <f>Table_new_loans_scored[[#This Row],[Amount]]*Table_new_loans_scored[[#This Row],[Interest]]*Table_new_loans_scored[[#This Row],[Time]]</f>
        <v>3600</v>
      </c>
      <c r="Q15" s="1">
        <f>Table_new_loans_scored[[#This Row],[Amount]]*Table_new_loans_scored[[#This Row],[Default]]</f>
        <v>1501.4</v>
      </c>
      <c r="R15">
        <v>0</v>
      </c>
    </row>
    <row r="16" spans="1:18" x14ac:dyDescent="0.2">
      <c r="A16">
        <v>0</v>
      </c>
      <c r="B16" s="9" t="s">
        <v>14</v>
      </c>
      <c r="C16">
        <v>60</v>
      </c>
      <c r="D16">
        <v>24</v>
      </c>
      <c r="E16" s="9" t="s">
        <v>22</v>
      </c>
      <c r="F16" s="9" t="s">
        <v>16</v>
      </c>
      <c r="G16" s="9" t="s">
        <v>19</v>
      </c>
      <c r="H16">
        <v>63</v>
      </c>
      <c r="I16">
        <v>182</v>
      </c>
      <c r="J16">
        <v>2500</v>
      </c>
      <c r="K16">
        <v>0</v>
      </c>
      <c r="L16">
        <v>900</v>
      </c>
      <c r="M16">
        <v>1325</v>
      </c>
      <c r="N16">
        <v>0.1202</v>
      </c>
      <c r="O16" s="2">
        <v>0.05</v>
      </c>
      <c r="P16" s="1">
        <f>Table_new_loans_scored[[#This Row],[Amount]]*Table_new_loans_scored[[#This Row],[Interest]]*Table_new_loans_scored[[#This Row],[Time]]</f>
        <v>2700</v>
      </c>
      <c r="Q16" s="1">
        <f>Table_new_loans_scored[[#This Row],[Amount]]*Table_new_loans_scored[[#This Row],[Default]]</f>
        <v>108.18</v>
      </c>
      <c r="R16">
        <v>1</v>
      </c>
    </row>
    <row r="17" spans="1:18" x14ac:dyDescent="0.2">
      <c r="A17">
        <v>0</v>
      </c>
      <c r="B17" s="9" t="s">
        <v>14</v>
      </c>
      <c r="C17">
        <v>36</v>
      </c>
      <c r="D17">
        <v>26</v>
      </c>
      <c r="E17" s="9" t="s">
        <v>22</v>
      </c>
      <c r="F17" s="9" t="s">
        <v>16</v>
      </c>
      <c r="G17" s="9" t="s">
        <v>19</v>
      </c>
      <c r="H17">
        <v>46</v>
      </c>
      <c r="I17">
        <v>107</v>
      </c>
      <c r="J17">
        <v>0</v>
      </c>
      <c r="K17">
        <v>0</v>
      </c>
      <c r="L17">
        <v>310</v>
      </c>
      <c r="M17">
        <v>910</v>
      </c>
      <c r="N17">
        <v>0.18609999999999999</v>
      </c>
      <c r="O17" s="2">
        <v>0.05</v>
      </c>
      <c r="P17" s="1">
        <f>Table_new_loans_scored[[#This Row],[Amount]]*Table_new_loans_scored[[#This Row],[Interest]]*Table_new_loans_scored[[#This Row],[Time]]</f>
        <v>558</v>
      </c>
      <c r="Q17" s="1">
        <f>Table_new_loans_scored[[#This Row],[Amount]]*Table_new_loans_scored[[#This Row],[Default]]</f>
        <v>57.690999999999995</v>
      </c>
      <c r="R17">
        <v>1</v>
      </c>
    </row>
    <row r="18" spans="1:18" x14ac:dyDescent="0.2">
      <c r="A18">
        <v>1</v>
      </c>
      <c r="B18" s="9" t="s">
        <v>20</v>
      </c>
      <c r="C18">
        <v>60</v>
      </c>
      <c r="D18">
        <v>36</v>
      </c>
      <c r="E18" s="9" t="s">
        <v>15</v>
      </c>
      <c r="F18" s="9" t="s">
        <v>16</v>
      </c>
      <c r="G18" s="9" t="s">
        <v>19</v>
      </c>
      <c r="H18">
        <v>75</v>
      </c>
      <c r="I18">
        <v>214</v>
      </c>
      <c r="J18">
        <v>3500</v>
      </c>
      <c r="K18">
        <v>0</v>
      </c>
      <c r="L18">
        <v>650</v>
      </c>
      <c r="M18">
        <v>1645</v>
      </c>
      <c r="N18">
        <v>8.8999999999999996E-2</v>
      </c>
      <c r="O18" s="2">
        <v>0.05</v>
      </c>
      <c r="P18" s="1">
        <f>Table_new_loans_scored[[#This Row],[Amount]]*Table_new_loans_scored[[#This Row],[Interest]]*Table_new_loans_scored[[#This Row],[Time]]</f>
        <v>1950</v>
      </c>
      <c r="Q18" s="1">
        <f>Table_new_loans_scored[[#This Row],[Amount]]*Table_new_loans_scored[[#This Row],[Default]]</f>
        <v>57.849999999999994</v>
      </c>
      <c r="R18">
        <v>1</v>
      </c>
    </row>
    <row r="19" spans="1:18" x14ac:dyDescent="0.2">
      <c r="A19">
        <v>29</v>
      </c>
      <c r="B19" s="9" t="s">
        <v>20</v>
      </c>
      <c r="C19">
        <v>60</v>
      </c>
      <c r="D19">
        <v>44</v>
      </c>
      <c r="E19" s="9" t="s">
        <v>15</v>
      </c>
      <c r="F19" s="9" t="s">
        <v>16</v>
      </c>
      <c r="G19" s="9" t="s">
        <v>19</v>
      </c>
      <c r="H19">
        <v>75</v>
      </c>
      <c r="I19">
        <v>125</v>
      </c>
      <c r="J19">
        <v>10000</v>
      </c>
      <c r="K19">
        <v>0</v>
      </c>
      <c r="L19">
        <v>1600</v>
      </c>
      <c r="M19">
        <v>1800</v>
      </c>
      <c r="N19">
        <v>7.3200000000000001E-2</v>
      </c>
      <c r="O19" s="2">
        <v>0.05</v>
      </c>
      <c r="P19" s="1">
        <f>Table_new_loans_scored[[#This Row],[Amount]]*Table_new_loans_scored[[#This Row],[Interest]]*Table_new_loans_scored[[#This Row],[Time]]</f>
        <v>4800</v>
      </c>
      <c r="Q19" s="1">
        <f>Table_new_loans_scored[[#This Row],[Amount]]*Table_new_loans_scored[[#This Row],[Default]]</f>
        <v>117.12</v>
      </c>
      <c r="R19">
        <v>1</v>
      </c>
    </row>
    <row r="20" spans="1:18" x14ac:dyDescent="0.2">
      <c r="A20">
        <v>9</v>
      </c>
      <c r="B20" s="9" t="s">
        <v>23</v>
      </c>
      <c r="C20">
        <v>12</v>
      </c>
      <c r="D20">
        <v>27</v>
      </c>
      <c r="E20" s="9" t="s">
        <v>22</v>
      </c>
      <c r="F20" s="9" t="s">
        <v>16</v>
      </c>
      <c r="G20" s="9" t="s">
        <v>19</v>
      </c>
      <c r="H20">
        <v>35</v>
      </c>
      <c r="I20">
        <v>80</v>
      </c>
      <c r="J20">
        <v>0</v>
      </c>
      <c r="K20">
        <v>0</v>
      </c>
      <c r="L20">
        <v>200</v>
      </c>
      <c r="M20">
        <v>1093</v>
      </c>
      <c r="N20">
        <v>5.2999999999999999E-2</v>
      </c>
      <c r="O20" s="2">
        <v>0.05</v>
      </c>
      <c r="P20" s="1">
        <f>Table_new_loans_scored[[#This Row],[Amount]]*Table_new_loans_scored[[#This Row],[Interest]]*Table_new_loans_scored[[#This Row],[Time]]</f>
        <v>120</v>
      </c>
      <c r="Q20" s="1">
        <f>Table_new_loans_scored[[#This Row],[Amount]]*Table_new_loans_scored[[#This Row],[Default]]</f>
        <v>10.6</v>
      </c>
      <c r="R20">
        <v>0</v>
      </c>
    </row>
    <row r="21" spans="1:18" x14ac:dyDescent="0.2">
      <c r="A21">
        <v>0</v>
      </c>
      <c r="B21" s="9" t="s">
        <v>20</v>
      </c>
      <c r="C21">
        <v>60</v>
      </c>
      <c r="D21">
        <v>32</v>
      </c>
      <c r="E21" s="9" t="s">
        <v>15</v>
      </c>
      <c r="F21" s="9" t="s">
        <v>16</v>
      </c>
      <c r="G21" s="9" t="s">
        <v>17</v>
      </c>
      <c r="H21">
        <v>90</v>
      </c>
      <c r="I21">
        <v>107</v>
      </c>
      <c r="J21">
        <v>15000</v>
      </c>
      <c r="K21">
        <v>0</v>
      </c>
      <c r="L21">
        <v>1200</v>
      </c>
      <c r="M21">
        <v>1957</v>
      </c>
      <c r="N21">
        <v>0.2611</v>
      </c>
      <c r="O21" s="2">
        <v>0.05</v>
      </c>
      <c r="P21" s="1">
        <f>Table_new_loans_scored[[#This Row],[Amount]]*Table_new_loans_scored[[#This Row],[Interest]]*Table_new_loans_scored[[#This Row],[Time]]</f>
        <v>3600</v>
      </c>
      <c r="Q21" s="1">
        <f>Table_new_loans_scored[[#This Row],[Amount]]*Table_new_loans_scored[[#This Row],[Default]]</f>
        <v>313.32</v>
      </c>
      <c r="R21">
        <v>1</v>
      </c>
    </row>
    <row r="22" spans="1:18" x14ac:dyDescent="0.2">
      <c r="A22">
        <v>0</v>
      </c>
      <c r="B22" s="9" t="s">
        <v>23</v>
      </c>
      <c r="C22">
        <v>48</v>
      </c>
      <c r="D22">
        <v>41</v>
      </c>
      <c r="E22" s="9" t="s">
        <v>15</v>
      </c>
      <c r="F22" s="9" t="s">
        <v>16</v>
      </c>
      <c r="G22" s="9" t="s">
        <v>24</v>
      </c>
      <c r="H22">
        <v>90</v>
      </c>
      <c r="I22">
        <v>80</v>
      </c>
      <c r="J22">
        <v>0</v>
      </c>
      <c r="K22">
        <v>0</v>
      </c>
      <c r="L22">
        <v>1200</v>
      </c>
      <c r="M22">
        <v>1468</v>
      </c>
      <c r="N22">
        <v>0.87519999999999998</v>
      </c>
      <c r="O22" s="2">
        <v>0.05</v>
      </c>
      <c r="P22" s="1">
        <f>Table_new_loans_scored[[#This Row],[Amount]]*Table_new_loans_scored[[#This Row],[Interest]]*Table_new_loans_scored[[#This Row],[Time]]</f>
        <v>2880</v>
      </c>
      <c r="Q22" s="1">
        <f>Table_new_loans_scored[[#This Row],[Amount]]*Table_new_loans_scored[[#This Row],[Default]]</f>
        <v>1050.24</v>
      </c>
      <c r="R22">
        <v>0</v>
      </c>
    </row>
    <row r="23" spans="1:18" x14ac:dyDescent="0.2">
      <c r="A23">
        <v>6</v>
      </c>
      <c r="B23" s="9" t="s">
        <v>20</v>
      </c>
      <c r="C23">
        <v>48</v>
      </c>
      <c r="D23">
        <v>34</v>
      </c>
      <c r="E23" s="9" t="s">
        <v>15</v>
      </c>
      <c r="F23" s="9" t="s">
        <v>16</v>
      </c>
      <c r="G23" s="9" t="s">
        <v>17</v>
      </c>
      <c r="H23">
        <v>60</v>
      </c>
      <c r="I23">
        <v>125</v>
      </c>
      <c r="J23">
        <v>4000</v>
      </c>
      <c r="K23">
        <v>0</v>
      </c>
      <c r="L23">
        <v>1150</v>
      </c>
      <c r="M23">
        <v>1577</v>
      </c>
      <c r="N23">
        <v>5.3800000000000001E-2</v>
      </c>
      <c r="O23" s="2">
        <v>0.05</v>
      </c>
      <c r="P23" s="1">
        <f>Table_new_loans_scored[[#This Row],[Amount]]*Table_new_loans_scored[[#This Row],[Interest]]*Table_new_loans_scored[[#This Row],[Time]]</f>
        <v>2760</v>
      </c>
      <c r="Q23" s="1">
        <f>Table_new_loans_scored[[#This Row],[Amount]]*Table_new_loans_scored[[#This Row],[Default]]</f>
        <v>61.87</v>
      </c>
      <c r="R23">
        <v>1</v>
      </c>
    </row>
    <row r="24" spans="1:18" x14ac:dyDescent="0.2">
      <c r="A24">
        <v>7</v>
      </c>
      <c r="B24" s="9" t="s">
        <v>20</v>
      </c>
      <c r="C24">
        <v>36</v>
      </c>
      <c r="D24">
        <v>29</v>
      </c>
      <c r="E24" s="9" t="s">
        <v>15</v>
      </c>
      <c r="F24" s="9" t="s">
        <v>16</v>
      </c>
      <c r="G24" s="9" t="s">
        <v>19</v>
      </c>
      <c r="H24">
        <v>60</v>
      </c>
      <c r="I24">
        <v>121</v>
      </c>
      <c r="J24">
        <v>3000</v>
      </c>
      <c r="K24">
        <v>0</v>
      </c>
      <c r="L24">
        <v>650</v>
      </c>
      <c r="M24">
        <v>915</v>
      </c>
      <c r="N24">
        <v>6.2399999999999997E-2</v>
      </c>
      <c r="O24" s="2">
        <v>0.05</v>
      </c>
      <c r="P24" s="1">
        <f>Table_new_loans_scored[[#This Row],[Amount]]*Table_new_loans_scored[[#This Row],[Interest]]*Table_new_loans_scored[[#This Row],[Time]]</f>
        <v>1170</v>
      </c>
      <c r="Q24" s="1">
        <f>Table_new_loans_scored[[#This Row],[Amount]]*Table_new_loans_scored[[#This Row],[Default]]</f>
        <v>40.559999999999995</v>
      </c>
      <c r="R24">
        <v>1</v>
      </c>
    </row>
    <row r="25" spans="1:18" x14ac:dyDescent="0.2">
      <c r="A25">
        <v>8</v>
      </c>
      <c r="B25" s="9" t="s">
        <v>20</v>
      </c>
      <c r="C25">
        <v>60</v>
      </c>
      <c r="D25">
        <v>30</v>
      </c>
      <c r="E25" s="9" t="s">
        <v>15</v>
      </c>
      <c r="F25" s="9" t="s">
        <v>16</v>
      </c>
      <c r="G25" s="9" t="s">
        <v>19</v>
      </c>
      <c r="H25">
        <v>75</v>
      </c>
      <c r="I25">
        <v>199</v>
      </c>
      <c r="J25">
        <v>5000</v>
      </c>
      <c r="K25">
        <v>2500</v>
      </c>
      <c r="L25">
        <v>1500</v>
      </c>
      <c r="M25">
        <v>1650</v>
      </c>
      <c r="N25">
        <v>7.0800000000000002E-2</v>
      </c>
      <c r="O25" s="2">
        <v>0.05</v>
      </c>
      <c r="P25" s="1">
        <f>Table_new_loans_scored[[#This Row],[Amount]]*Table_new_loans_scored[[#This Row],[Interest]]*Table_new_loans_scored[[#This Row],[Time]]</f>
        <v>4500</v>
      </c>
      <c r="Q25" s="1">
        <f>Table_new_loans_scored[[#This Row],[Amount]]*Table_new_loans_scored[[#This Row],[Default]]</f>
        <v>106.2</v>
      </c>
      <c r="R25">
        <v>1</v>
      </c>
    </row>
    <row r="26" spans="1:18" x14ac:dyDescent="0.2">
      <c r="A26">
        <v>19</v>
      </c>
      <c r="B26" s="9" t="s">
        <v>25</v>
      </c>
      <c r="C26">
        <v>36</v>
      </c>
      <c r="D26">
        <v>37</v>
      </c>
      <c r="E26" s="9" t="s">
        <v>15</v>
      </c>
      <c r="F26" s="9" t="s">
        <v>16</v>
      </c>
      <c r="G26" s="9" t="s">
        <v>19</v>
      </c>
      <c r="H26">
        <v>75</v>
      </c>
      <c r="I26">
        <v>170</v>
      </c>
      <c r="J26">
        <v>3500</v>
      </c>
      <c r="K26">
        <v>260</v>
      </c>
      <c r="L26">
        <v>600</v>
      </c>
      <c r="M26">
        <v>940</v>
      </c>
      <c r="N26">
        <v>4.1000000000000002E-2</v>
      </c>
      <c r="O26" s="2">
        <v>0.05</v>
      </c>
      <c r="P26" s="1">
        <f>Table_new_loans_scored[[#This Row],[Amount]]*Table_new_loans_scored[[#This Row],[Interest]]*Table_new_loans_scored[[#This Row],[Time]]</f>
        <v>1080</v>
      </c>
      <c r="Q26" s="1">
        <f>Table_new_loans_scored[[#This Row],[Amount]]*Table_new_loans_scored[[#This Row],[Default]]</f>
        <v>24.6</v>
      </c>
      <c r="R26">
        <v>1</v>
      </c>
    </row>
    <row r="27" spans="1:18" x14ac:dyDescent="0.2">
      <c r="A27">
        <v>0</v>
      </c>
      <c r="B27" s="9" t="s">
        <v>26</v>
      </c>
      <c r="C27">
        <v>18</v>
      </c>
      <c r="D27">
        <v>21</v>
      </c>
      <c r="E27" s="9" t="s">
        <v>22</v>
      </c>
      <c r="F27" s="9" t="s">
        <v>21</v>
      </c>
      <c r="G27" s="9" t="s">
        <v>24</v>
      </c>
      <c r="H27">
        <v>35</v>
      </c>
      <c r="I27">
        <v>50</v>
      </c>
      <c r="J27">
        <v>0</v>
      </c>
      <c r="K27">
        <v>0</v>
      </c>
      <c r="L27">
        <v>400</v>
      </c>
      <c r="M27">
        <v>500</v>
      </c>
      <c r="N27">
        <v>0.8417</v>
      </c>
      <c r="O27" s="2">
        <v>0.05</v>
      </c>
      <c r="P27" s="1">
        <f>Table_new_loans_scored[[#This Row],[Amount]]*Table_new_loans_scored[[#This Row],[Interest]]*Table_new_loans_scored[[#This Row],[Time]]</f>
        <v>360</v>
      </c>
      <c r="Q27" s="1">
        <f>Table_new_loans_scored[[#This Row],[Amount]]*Table_new_loans_scored[[#This Row],[Default]]</f>
        <v>336.68</v>
      </c>
      <c r="R27">
        <v>0</v>
      </c>
    </row>
    <row r="28" spans="1:18" x14ac:dyDescent="0.2">
      <c r="A28">
        <v>0</v>
      </c>
      <c r="B28" s="9" t="s">
        <v>20</v>
      </c>
      <c r="C28">
        <v>24</v>
      </c>
      <c r="D28">
        <v>68</v>
      </c>
      <c r="E28" s="9" t="s">
        <v>15</v>
      </c>
      <c r="F28" s="9" t="s">
        <v>16</v>
      </c>
      <c r="G28" s="9" t="s">
        <v>19</v>
      </c>
      <c r="H28">
        <v>75</v>
      </c>
      <c r="I28">
        <v>131</v>
      </c>
      <c r="J28">
        <v>4162</v>
      </c>
      <c r="K28">
        <v>0</v>
      </c>
      <c r="L28">
        <v>900</v>
      </c>
      <c r="M28">
        <v>1186</v>
      </c>
      <c r="N28">
        <v>0.1154</v>
      </c>
      <c r="O28" s="2">
        <v>0.05</v>
      </c>
      <c r="P28" s="1">
        <f>Table_new_loans_scored[[#This Row],[Amount]]*Table_new_loans_scored[[#This Row],[Interest]]*Table_new_loans_scored[[#This Row],[Time]]</f>
        <v>1080</v>
      </c>
      <c r="Q28" s="1">
        <f>Table_new_loans_scored[[#This Row],[Amount]]*Table_new_loans_scored[[#This Row],[Default]]</f>
        <v>103.86</v>
      </c>
      <c r="R28">
        <v>1</v>
      </c>
    </row>
    <row r="29" spans="1:18" x14ac:dyDescent="0.2">
      <c r="A29">
        <v>15</v>
      </c>
      <c r="B29" s="9" t="s">
        <v>25</v>
      </c>
      <c r="C29">
        <v>24</v>
      </c>
      <c r="D29">
        <v>52</v>
      </c>
      <c r="E29" s="9" t="s">
        <v>22</v>
      </c>
      <c r="F29" s="9" t="s">
        <v>16</v>
      </c>
      <c r="G29" s="9" t="s">
        <v>17</v>
      </c>
      <c r="H29">
        <v>35</v>
      </c>
      <c r="I29">
        <v>330</v>
      </c>
      <c r="J29">
        <v>16500</v>
      </c>
      <c r="K29">
        <v>0</v>
      </c>
      <c r="L29">
        <v>1500</v>
      </c>
      <c r="M29">
        <v>2201</v>
      </c>
      <c r="N29">
        <v>5.2499999999999998E-2</v>
      </c>
      <c r="O29" s="2">
        <v>0.05</v>
      </c>
      <c r="P29" s="1">
        <f>Table_new_loans_scored[[#This Row],[Amount]]*Table_new_loans_scored[[#This Row],[Interest]]*Table_new_loans_scored[[#This Row],[Time]]</f>
        <v>1800</v>
      </c>
      <c r="Q29" s="1">
        <f>Table_new_loans_scored[[#This Row],[Amount]]*Table_new_loans_scored[[#This Row],[Default]]</f>
        <v>78.75</v>
      </c>
      <c r="R29">
        <v>0</v>
      </c>
    </row>
    <row r="30" spans="1:18" x14ac:dyDescent="0.2">
      <c r="A30">
        <v>33</v>
      </c>
      <c r="B30" s="9" t="s">
        <v>14</v>
      </c>
      <c r="C30">
        <v>24</v>
      </c>
      <c r="D30">
        <v>68</v>
      </c>
      <c r="E30" s="9" t="s">
        <v>15</v>
      </c>
      <c r="F30" s="9" t="s">
        <v>16</v>
      </c>
      <c r="G30" s="9" t="s">
        <v>17</v>
      </c>
      <c r="H30">
        <v>65</v>
      </c>
      <c r="I30">
        <v>200</v>
      </c>
      <c r="J30">
        <v>5000</v>
      </c>
      <c r="K30">
        <v>2000</v>
      </c>
      <c r="L30">
        <v>600</v>
      </c>
      <c r="M30">
        <v>1350</v>
      </c>
      <c r="N30">
        <v>3.6900000000000002E-2</v>
      </c>
      <c r="O30" s="2">
        <v>0.05</v>
      </c>
      <c r="P30" s="1">
        <f>Table_new_loans_scored[[#This Row],[Amount]]*Table_new_loans_scored[[#This Row],[Interest]]*Table_new_loans_scored[[#This Row],[Time]]</f>
        <v>720</v>
      </c>
      <c r="Q30" s="1">
        <f>Table_new_loans_scored[[#This Row],[Amount]]*Table_new_loans_scored[[#This Row],[Default]]</f>
        <v>22.14</v>
      </c>
      <c r="R30">
        <v>0</v>
      </c>
    </row>
    <row r="31" spans="1:18" x14ac:dyDescent="0.2">
      <c r="A31">
        <v>0</v>
      </c>
      <c r="B31" s="9" t="s">
        <v>27</v>
      </c>
      <c r="C31">
        <v>48</v>
      </c>
      <c r="D31">
        <v>36</v>
      </c>
      <c r="E31" s="9" t="s">
        <v>15</v>
      </c>
      <c r="F31" s="9" t="s">
        <v>16</v>
      </c>
      <c r="G31" s="9" t="s">
        <v>24</v>
      </c>
      <c r="H31">
        <v>45</v>
      </c>
      <c r="I31">
        <v>130</v>
      </c>
      <c r="J31">
        <v>750</v>
      </c>
      <c r="K31">
        <v>0</v>
      </c>
      <c r="L31">
        <v>1100</v>
      </c>
      <c r="M31">
        <v>1511</v>
      </c>
      <c r="N31">
        <v>0.79020000000000001</v>
      </c>
      <c r="O31" s="2">
        <v>0.05</v>
      </c>
      <c r="P31" s="1">
        <f>Table_new_loans_scored[[#This Row],[Amount]]*Table_new_loans_scored[[#This Row],[Interest]]*Table_new_loans_scored[[#This Row],[Time]]</f>
        <v>2640</v>
      </c>
      <c r="Q31" s="1">
        <f>Table_new_loans_scored[[#This Row],[Amount]]*Table_new_loans_scored[[#This Row],[Default]]</f>
        <v>869.22</v>
      </c>
      <c r="R31">
        <v>0</v>
      </c>
    </row>
    <row r="32" spans="1:18" x14ac:dyDescent="0.2">
      <c r="A32">
        <v>1</v>
      </c>
      <c r="B32" s="9" t="s">
        <v>23</v>
      </c>
      <c r="C32">
        <v>60</v>
      </c>
      <c r="D32">
        <v>31</v>
      </c>
      <c r="E32" s="9" t="s">
        <v>22</v>
      </c>
      <c r="F32" s="9" t="s">
        <v>16</v>
      </c>
      <c r="G32" s="9" t="s">
        <v>19</v>
      </c>
      <c r="H32">
        <v>35</v>
      </c>
      <c r="I32">
        <v>137</v>
      </c>
      <c r="J32">
        <v>0</v>
      </c>
      <c r="K32">
        <v>0</v>
      </c>
      <c r="L32">
        <v>1250</v>
      </c>
      <c r="M32">
        <v>1253</v>
      </c>
      <c r="N32">
        <v>0.182</v>
      </c>
      <c r="O32" s="2">
        <v>0.05</v>
      </c>
      <c r="P32" s="1">
        <f>Table_new_loans_scored[[#This Row],[Amount]]*Table_new_loans_scored[[#This Row],[Interest]]*Table_new_loans_scored[[#This Row],[Time]]</f>
        <v>3750</v>
      </c>
      <c r="Q32" s="1">
        <f>Table_new_loans_scored[[#This Row],[Amount]]*Table_new_loans_scored[[#This Row],[Default]]</f>
        <v>227.5</v>
      </c>
      <c r="R32">
        <v>0</v>
      </c>
    </row>
    <row r="33" spans="1:18" x14ac:dyDescent="0.2">
      <c r="A33">
        <v>2</v>
      </c>
      <c r="B33" s="9" t="s">
        <v>14</v>
      </c>
      <c r="C33">
        <v>60</v>
      </c>
      <c r="D33">
        <v>25</v>
      </c>
      <c r="E33" s="9" t="s">
        <v>22</v>
      </c>
      <c r="F33" s="9" t="s">
        <v>16</v>
      </c>
      <c r="G33" s="9" t="s">
        <v>19</v>
      </c>
      <c r="H33">
        <v>46</v>
      </c>
      <c r="I33">
        <v>107</v>
      </c>
      <c r="J33">
        <v>0</v>
      </c>
      <c r="K33">
        <v>0</v>
      </c>
      <c r="L33">
        <v>1500</v>
      </c>
      <c r="M33">
        <v>2189</v>
      </c>
      <c r="N33">
        <v>0.3765</v>
      </c>
      <c r="O33" s="2">
        <v>0.05</v>
      </c>
      <c r="P33" s="1">
        <f>Table_new_loans_scored[[#This Row],[Amount]]*Table_new_loans_scored[[#This Row],[Interest]]*Table_new_loans_scored[[#This Row],[Time]]</f>
        <v>4500</v>
      </c>
      <c r="Q33" s="1">
        <f>Table_new_loans_scored[[#This Row],[Amount]]*Table_new_loans_scored[[#This Row],[Default]]</f>
        <v>564.75</v>
      </c>
      <c r="R33">
        <v>0</v>
      </c>
    </row>
    <row r="34" spans="1:18" x14ac:dyDescent="0.2">
      <c r="A34">
        <v>5</v>
      </c>
      <c r="B34" s="9" t="s">
        <v>20</v>
      </c>
      <c r="C34">
        <v>60</v>
      </c>
      <c r="D34">
        <v>22</v>
      </c>
      <c r="E34" s="9" t="s">
        <v>22</v>
      </c>
      <c r="F34" s="9" t="s">
        <v>16</v>
      </c>
      <c r="G34" s="9" t="s">
        <v>19</v>
      </c>
      <c r="H34">
        <v>45</v>
      </c>
      <c r="I34">
        <v>324</v>
      </c>
      <c r="J34">
        <v>10000</v>
      </c>
      <c r="K34">
        <v>0</v>
      </c>
      <c r="L34">
        <v>1100</v>
      </c>
      <c r="M34">
        <v>1159</v>
      </c>
      <c r="N34">
        <v>6.9800000000000001E-2</v>
      </c>
      <c r="O34" s="2">
        <v>0.05</v>
      </c>
      <c r="P34" s="1">
        <f>Table_new_loans_scored[[#This Row],[Amount]]*Table_new_loans_scored[[#This Row],[Interest]]*Table_new_loans_scored[[#This Row],[Time]]</f>
        <v>3300</v>
      </c>
      <c r="Q34" s="1">
        <f>Table_new_loans_scored[[#This Row],[Amount]]*Table_new_loans_scored[[#This Row],[Default]]</f>
        <v>76.78</v>
      </c>
      <c r="R34">
        <v>0</v>
      </c>
    </row>
    <row r="35" spans="1:18" x14ac:dyDescent="0.2">
      <c r="A35">
        <v>1</v>
      </c>
      <c r="B35" s="9" t="s">
        <v>20</v>
      </c>
      <c r="C35">
        <v>60</v>
      </c>
      <c r="D35">
        <v>45</v>
      </c>
      <c r="E35" s="9" t="s">
        <v>15</v>
      </c>
      <c r="F35" s="9" t="s">
        <v>16</v>
      </c>
      <c r="G35" s="9" t="s">
        <v>24</v>
      </c>
      <c r="H35">
        <v>105</v>
      </c>
      <c r="I35">
        <v>112</v>
      </c>
      <c r="J35">
        <v>2000</v>
      </c>
      <c r="K35">
        <v>500</v>
      </c>
      <c r="L35">
        <v>600</v>
      </c>
      <c r="M35">
        <v>1332</v>
      </c>
      <c r="N35">
        <v>0.73960000000000004</v>
      </c>
      <c r="O35" s="2">
        <v>0.05</v>
      </c>
      <c r="P35" s="1">
        <f>Table_new_loans_scored[[#This Row],[Amount]]*Table_new_loans_scored[[#This Row],[Interest]]*Table_new_loans_scored[[#This Row],[Time]]</f>
        <v>1800</v>
      </c>
      <c r="Q35" s="1">
        <f>Table_new_loans_scored[[#This Row],[Amount]]*Table_new_loans_scored[[#This Row],[Default]]</f>
        <v>443.76000000000005</v>
      </c>
      <c r="R35">
        <v>1</v>
      </c>
    </row>
    <row r="36" spans="1:18" x14ac:dyDescent="0.2">
      <c r="A36">
        <v>27</v>
      </c>
      <c r="B36" s="9" t="s">
        <v>14</v>
      </c>
      <c r="C36">
        <v>60</v>
      </c>
      <c r="D36">
        <v>41</v>
      </c>
      <c r="E36" s="9" t="s">
        <v>15</v>
      </c>
      <c r="F36" s="9" t="s">
        <v>16</v>
      </c>
      <c r="G36" s="9" t="s">
        <v>19</v>
      </c>
      <c r="H36">
        <v>74</v>
      </c>
      <c r="I36">
        <v>140</v>
      </c>
      <c r="J36">
        <v>0</v>
      </c>
      <c r="K36">
        <v>0</v>
      </c>
      <c r="L36">
        <v>950</v>
      </c>
      <c r="M36">
        <v>1497</v>
      </c>
      <c r="N36">
        <v>5.2699999999999997E-2</v>
      </c>
      <c r="O36" s="2">
        <v>0.05</v>
      </c>
      <c r="P36" s="1">
        <f>Table_new_loans_scored[[#This Row],[Amount]]*Table_new_loans_scored[[#This Row],[Interest]]*Table_new_loans_scored[[#This Row],[Time]]</f>
        <v>2850</v>
      </c>
      <c r="Q36" s="1">
        <f>Table_new_loans_scored[[#This Row],[Amount]]*Table_new_loans_scored[[#This Row],[Default]]</f>
        <v>50.064999999999998</v>
      </c>
      <c r="R36">
        <v>0</v>
      </c>
    </row>
    <row r="37" spans="1:18" x14ac:dyDescent="0.2">
      <c r="A37">
        <v>26</v>
      </c>
      <c r="B37" s="9" t="s">
        <v>20</v>
      </c>
      <c r="C37">
        <v>60</v>
      </c>
      <c r="D37">
        <v>51</v>
      </c>
      <c r="E37" s="9" t="s">
        <v>15</v>
      </c>
      <c r="F37" s="9" t="s">
        <v>16</v>
      </c>
      <c r="G37" s="9" t="s">
        <v>19</v>
      </c>
      <c r="H37">
        <v>45</v>
      </c>
      <c r="I37">
        <v>143</v>
      </c>
      <c r="J37">
        <v>3500</v>
      </c>
      <c r="K37">
        <v>0</v>
      </c>
      <c r="L37">
        <v>1350</v>
      </c>
      <c r="M37">
        <v>1357</v>
      </c>
      <c r="N37">
        <v>6.8500000000000005E-2</v>
      </c>
      <c r="O37" s="2">
        <v>0.05</v>
      </c>
      <c r="P37" s="1">
        <f>Table_new_loans_scored[[#This Row],[Amount]]*Table_new_loans_scored[[#This Row],[Interest]]*Table_new_loans_scored[[#This Row],[Time]]</f>
        <v>4050</v>
      </c>
      <c r="Q37" s="1">
        <f>Table_new_loans_scored[[#This Row],[Amount]]*Table_new_loans_scored[[#This Row],[Default]]</f>
        <v>92.475000000000009</v>
      </c>
      <c r="R37">
        <v>1</v>
      </c>
    </row>
    <row r="38" spans="1:18" x14ac:dyDescent="0.2">
      <c r="A38">
        <v>12</v>
      </c>
      <c r="B38" s="9" t="s">
        <v>20</v>
      </c>
      <c r="C38">
        <v>36</v>
      </c>
      <c r="D38">
        <v>54</v>
      </c>
      <c r="E38" s="9" t="s">
        <v>15</v>
      </c>
      <c r="F38" s="9" t="s">
        <v>16</v>
      </c>
      <c r="G38" s="9" t="s">
        <v>19</v>
      </c>
      <c r="H38">
        <v>60</v>
      </c>
      <c r="I38">
        <v>130</v>
      </c>
      <c r="J38">
        <v>4000</v>
      </c>
      <c r="K38">
        <v>0</v>
      </c>
      <c r="L38">
        <v>700</v>
      </c>
      <c r="M38">
        <v>2100</v>
      </c>
      <c r="N38">
        <v>2.3699999999999999E-2</v>
      </c>
      <c r="O38" s="2">
        <v>0.05</v>
      </c>
      <c r="P38" s="1">
        <f>Table_new_loans_scored[[#This Row],[Amount]]*Table_new_loans_scored[[#This Row],[Interest]]*Table_new_loans_scored[[#This Row],[Time]]</f>
        <v>1260</v>
      </c>
      <c r="Q38" s="1">
        <f>Table_new_loans_scored[[#This Row],[Amount]]*Table_new_loans_scored[[#This Row],[Default]]</f>
        <v>16.59</v>
      </c>
      <c r="R38">
        <v>0</v>
      </c>
    </row>
    <row r="39" spans="1:18" x14ac:dyDescent="0.2">
      <c r="A39">
        <v>19</v>
      </c>
      <c r="B39" s="9" t="s">
        <v>20</v>
      </c>
      <c r="C39">
        <v>60</v>
      </c>
      <c r="D39">
        <v>43</v>
      </c>
      <c r="E39" s="9" t="s">
        <v>22</v>
      </c>
      <c r="F39" s="9" t="s">
        <v>16</v>
      </c>
      <c r="G39" s="9" t="s">
        <v>19</v>
      </c>
      <c r="H39">
        <v>75</v>
      </c>
      <c r="I39">
        <v>180</v>
      </c>
      <c r="J39">
        <v>4000</v>
      </c>
      <c r="K39">
        <v>0</v>
      </c>
      <c r="L39">
        <v>1000</v>
      </c>
      <c r="M39">
        <v>1070</v>
      </c>
      <c r="N39">
        <v>4.6699999999999998E-2</v>
      </c>
      <c r="O39" s="2">
        <v>0.05</v>
      </c>
      <c r="P39" s="1">
        <f>Table_new_loans_scored[[#This Row],[Amount]]*Table_new_loans_scored[[#This Row],[Interest]]*Table_new_loans_scored[[#This Row],[Time]]</f>
        <v>3000</v>
      </c>
      <c r="Q39" s="1">
        <f>Table_new_loans_scored[[#This Row],[Amount]]*Table_new_loans_scored[[#This Row],[Default]]</f>
        <v>46.699999999999996</v>
      </c>
      <c r="R39">
        <v>1</v>
      </c>
    </row>
    <row r="40" spans="1:18" x14ac:dyDescent="0.2">
      <c r="A40">
        <v>15</v>
      </c>
      <c r="B40" s="9" t="s">
        <v>20</v>
      </c>
      <c r="C40">
        <v>36</v>
      </c>
      <c r="D40">
        <v>43</v>
      </c>
      <c r="E40" s="9" t="s">
        <v>15</v>
      </c>
      <c r="F40" s="9" t="s">
        <v>16</v>
      </c>
      <c r="G40" s="9" t="s">
        <v>19</v>
      </c>
      <c r="H40">
        <v>75</v>
      </c>
      <c r="I40">
        <v>251</v>
      </c>
      <c r="J40">
        <v>4000</v>
      </c>
      <c r="K40">
        <v>0</v>
      </c>
      <c r="L40">
        <v>1800</v>
      </c>
      <c r="M40">
        <v>2557</v>
      </c>
      <c r="N40">
        <v>6.2199999999999998E-2</v>
      </c>
      <c r="O40" s="2">
        <v>0.05</v>
      </c>
      <c r="P40" s="1">
        <f>Table_new_loans_scored[[#This Row],[Amount]]*Table_new_loans_scored[[#This Row],[Interest]]*Table_new_loans_scored[[#This Row],[Time]]</f>
        <v>3240</v>
      </c>
      <c r="Q40" s="1">
        <f>Table_new_loans_scored[[#This Row],[Amount]]*Table_new_loans_scored[[#This Row],[Default]]</f>
        <v>111.96</v>
      </c>
      <c r="R40">
        <v>0</v>
      </c>
    </row>
    <row r="41" spans="1:18" x14ac:dyDescent="0.2">
      <c r="A41">
        <v>3</v>
      </c>
      <c r="B41" s="9" t="s">
        <v>20</v>
      </c>
      <c r="C41">
        <v>24</v>
      </c>
      <c r="D41">
        <v>23</v>
      </c>
      <c r="E41" s="9" t="s">
        <v>15</v>
      </c>
      <c r="F41" s="9" t="s">
        <v>16</v>
      </c>
      <c r="G41" s="9" t="s">
        <v>19</v>
      </c>
      <c r="H41">
        <v>75</v>
      </c>
      <c r="I41">
        <v>85</v>
      </c>
      <c r="J41">
        <v>5000</v>
      </c>
      <c r="K41">
        <v>0</v>
      </c>
      <c r="L41">
        <v>600</v>
      </c>
      <c r="M41">
        <v>1600</v>
      </c>
      <c r="N41">
        <v>0.14910000000000001</v>
      </c>
      <c r="O41" s="2">
        <v>0.05</v>
      </c>
      <c r="P41" s="1">
        <f>Table_new_loans_scored[[#This Row],[Amount]]*Table_new_loans_scored[[#This Row],[Interest]]*Table_new_loans_scored[[#This Row],[Time]]</f>
        <v>720</v>
      </c>
      <c r="Q41" s="1">
        <f>Table_new_loans_scored[[#This Row],[Amount]]*Table_new_loans_scored[[#This Row],[Default]]</f>
        <v>89.460000000000008</v>
      </c>
      <c r="R41">
        <v>1</v>
      </c>
    </row>
    <row r="42" spans="1:18" x14ac:dyDescent="0.2">
      <c r="A42">
        <v>4</v>
      </c>
      <c r="B42" s="9" t="s">
        <v>20</v>
      </c>
      <c r="C42">
        <v>48</v>
      </c>
      <c r="D42">
        <v>29</v>
      </c>
      <c r="E42" s="9" t="s">
        <v>15</v>
      </c>
      <c r="F42" s="9" t="s">
        <v>16</v>
      </c>
      <c r="G42" s="9" t="s">
        <v>19</v>
      </c>
      <c r="H42">
        <v>45</v>
      </c>
      <c r="I42">
        <v>150</v>
      </c>
      <c r="J42">
        <v>5000</v>
      </c>
      <c r="K42">
        <v>3300</v>
      </c>
      <c r="L42">
        <v>1100</v>
      </c>
      <c r="M42">
        <v>1312</v>
      </c>
      <c r="N42">
        <v>6.7699999999999996E-2</v>
      </c>
      <c r="O42" s="2">
        <v>0.05</v>
      </c>
      <c r="P42" s="1">
        <f>Table_new_loans_scored[[#This Row],[Amount]]*Table_new_loans_scored[[#This Row],[Interest]]*Table_new_loans_scored[[#This Row],[Time]]</f>
        <v>2640</v>
      </c>
      <c r="Q42" s="1">
        <f>Table_new_loans_scored[[#This Row],[Amount]]*Table_new_loans_scored[[#This Row],[Default]]</f>
        <v>74.47</v>
      </c>
      <c r="R42">
        <v>1</v>
      </c>
    </row>
    <row r="43" spans="1:18" x14ac:dyDescent="0.2">
      <c r="A43">
        <v>0</v>
      </c>
      <c r="B43" s="9" t="s">
        <v>20</v>
      </c>
      <c r="C43">
        <v>36</v>
      </c>
      <c r="D43">
        <v>23</v>
      </c>
      <c r="E43" s="9" t="s">
        <v>22</v>
      </c>
      <c r="F43" s="9" t="s">
        <v>16</v>
      </c>
      <c r="G43" s="9" t="s">
        <v>24</v>
      </c>
      <c r="H43">
        <v>45</v>
      </c>
      <c r="I43">
        <v>122</v>
      </c>
      <c r="J43">
        <v>2500</v>
      </c>
      <c r="K43">
        <v>0</v>
      </c>
      <c r="L43">
        <v>400</v>
      </c>
      <c r="M43">
        <v>400</v>
      </c>
      <c r="N43">
        <v>0.44290000000000002</v>
      </c>
      <c r="O43" s="2">
        <v>0.05</v>
      </c>
      <c r="P43" s="1">
        <f>Table_new_loans_scored[[#This Row],[Amount]]*Table_new_loans_scored[[#This Row],[Interest]]*Table_new_loans_scored[[#This Row],[Time]]</f>
        <v>720</v>
      </c>
      <c r="Q43" s="1">
        <f>Table_new_loans_scored[[#This Row],[Amount]]*Table_new_loans_scored[[#This Row],[Default]]</f>
        <v>177.16</v>
      </c>
      <c r="R43">
        <v>1</v>
      </c>
    </row>
    <row r="44" spans="1:18" x14ac:dyDescent="0.2">
      <c r="A44">
        <v>14</v>
      </c>
      <c r="B44" s="9" t="s">
        <v>25</v>
      </c>
      <c r="C44">
        <v>24</v>
      </c>
      <c r="D44">
        <v>51</v>
      </c>
      <c r="E44" s="9" t="s">
        <v>15</v>
      </c>
      <c r="F44" s="9" t="s">
        <v>16</v>
      </c>
      <c r="G44" s="9" t="s">
        <v>24</v>
      </c>
      <c r="H44">
        <v>75</v>
      </c>
      <c r="I44">
        <v>198</v>
      </c>
      <c r="J44">
        <v>1000</v>
      </c>
      <c r="K44">
        <v>0</v>
      </c>
      <c r="L44">
        <v>450</v>
      </c>
      <c r="M44">
        <v>650</v>
      </c>
      <c r="N44">
        <v>0.16439999999999999</v>
      </c>
      <c r="O44" s="2">
        <v>0.05</v>
      </c>
      <c r="P44" s="1">
        <f>Table_new_loans_scored[[#This Row],[Amount]]*Table_new_loans_scored[[#This Row],[Interest]]*Table_new_loans_scored[[#This Row],[Time]]</f>
        <v>540</v>
      </c>
      <c r="Q44" s="1">
        <f>Table_new_loans_scored[[#This Row],[Amount]]*Table_new_loans_scored[[#This Row],[Default]]</f>
        <v>73.97999999999999</v>
      </c>
      <c r="R44">
        <v>0</v>
      </c>
    </row>
    <row r="45" spans="1:18" x14ac:dyDescent="0.2">
      <c r="A45">
        <v>10</v>
      </c>
      <c r="B45" s="9" t="s">
        <v>20</v>
      </c>
      <c r="C45">
        <v>36</v>
      </c>
      <c r="D45">
        <v>39</v>
      </c>
      <c r="E45" s="9" t="s">
        <v>15</v>
      </c>
      <c r="F45" s="9" t="s">
        <v>16</v>
      </c>
      <c r="G45" s="9" t="s">
        <v>17</v>
      </c>
      <c r="H45">
        <v>75</v>
      </c>
      <c r="I45">
        <v>150</v>
      </c>
      <c r="J45">
        <v>3000</v>
      </c>
      <c r="K45">
        <v>0</v>
      </c>
      <c r="L45">
        <v>1000</v>
      </c>
      <c r="M45">
        <v>1394</v>
      </c>
      <c r="N45">
        <v>6.0299999999999999E-2</v>
      </c>
      <c r="O45" s="2">
        <v>0.05</v>
      </c>
      <c r="P45" s="1">
        <f>Table_new_loans_scored[[#This Row],[Amount]]*Table_new_loans_scored[[#This Row],[Interest]]*Table_new_loans_scored[[#This Row],[Time]]</f>
        <v>1800</v>
      </c>
      <c r="Q45" s="1">
        <f>Table_new_loans_scored[[#This Row],[Amount]]*Table_new_loans_scored[[#This Row],[Default]]</f>
        <v>60.3</v>
      </c>
      <c r="R45">
        <v>0</v>
      </c>
    </row>
    <row r="46" spans="1:18" x14ac:dyDescent="0.2">
      <c r="A46">
        <v>12</v>
      </c>
      <c r="B46" s="9" t="s">
        <v>23</v>
      </c>
      <c r="C46">
        <v>36</v>
      </c>
      <c r="D46">
        <v>35</v>
      </c>
      <c r="E46" s="9" t="s">
        <v>22</v>
      </c>
      <c r="F46" s="9" t="s">
        <v>16</v>
      </c>
      <c r="G46" s="9" t="s">
        <v>19</v>
      </c>
      <c r="H46">
        <v>35</v>
      </c>
      <c r="I46">
        <v>170</v>
      </c>
      <c r="J46">
        <v>0</v>
      </c>
      <c r="K46">
        <v>0</v>
      </c>
      <c r="L46">
        <v>1100</v>
      </c>
      <c r="M46">
        <v>1542</v>
      </c>
      <c r="N46">
        <v>6.8099999999999994E-2</v>
      </c>
      <c r="O46" s="2">
        <v>0.05</v>
      </c>
      <c r="P46" s="1">
        <f>Table_new_loans_scored[[#This Row],[Amount]]*Table_new_loans_scored[[#This Row],[Interest]]*Table_new_loans_scored[[#This Row],[Time]]</f>
        <v>1980</v>
      </c>
      <c r="Q46" s="1">
        <f>Table_new_loans_scored[[#This Row],[Amount]]*Table_new_loans_scored[[#This Row],[Default]]</f>
        <v>74.91</v>
      </c>
      <c r="R46">
        <v>0</v>
      </c>
    </row>
    <row r="47" spans="1:18" x14ac:dyDescent="0.2">
      <c r="A47">
        <v>32</v>
      </c>
      <c r="B47" s="9" t="s">
        <v>20</v>
      </c>
      <c r="C47">
        <v>24</v>
      </c>
      <c r="D47">
        <v>62</v>
      </c>
      <c r="E47" s="9" t="s">
        <v>15</v>
      </c>
      <c r="F47" s="9" t="s">
        <v>16</v>
      </c>
      <c r="G47" s="9" t="s">
        <v>17</v>
      </c>
      <c r="H47">
        <v>45</v>
      </c>
      <c r="I47">
        <v>119</v>
      </c>
      <c r="J47">
        <v>8500</v>
      </c>
      <c r="K47">
        <v>0</v>
      </c>
      <c r="L47">
        <v>700</v>
      </c>
      <c r="M47">
        <v>1200</v>
      </c>
      <c r="N47">
        <v>2.12E-2</v>
      </c>
      <c r="O47" s="2">
        <v>0.05</v>
      </c>
      <c r="P47" s="1">
        <f>Table_new_loans_scored[[#This Row],[Amount]]*Table_new_loans_scored[[#This Row],[Interest]]*Table_new_loans_scored[[#This Row],[Time]]</f>
        <v>840</v>
      </c>
      <c r="Q47" s="1">
        <f>Table_new_loans_scored[[#This Row],[Amount]]*Table_new_loans_scored[[#This Row],[Default]]</f>
        <v>14.84</v>
      </c>
      <c r="R47">
        <v>0</v>
      </c>
    </row>
    <row r="48" spans="1:18" x14ac:dyDescent="0.2">
      <c r="A48">
        <v>10</v>
      </c>
      <c r="B48" s="9" t="s">
        <v>20</v>
      </c>
      <c r="C48">
        <v>24</v>
      </c>
      <c r="D48">
        <v>56</v>
      </c>
      <c r="E48" s="9" t="s">
        <v>15</v>
      </c>
      <c r="F48" s="9" t="s">
        <v>16</v>
      </c>
      <c r="G48" s="9" t="s">
        <v>17</v>
      </c>
      <c r="H48">
        <v>45</v>
      </c>
      <c r="I48">
        <v>208</v>
      </c>
      <c r="J48">
        <v>13500</v>
      </c>
      <c r="K48">
        <v>0</v>
      </c>
      <c r="L48">
        <v>500</v>
      </c>
      <c r="M48">
        <v>1560</v>
      </c>
      <c r="N48">
        <v>2.3099999999999999E-2</v>
      </c>
      <c r="O48" s="2">
        <v>0.05</v>
      </c>
      <c r="P48" s="1">
        <f>Table_new_loans_scored[[#This Row],[Amount]]*Table_new_loans_scored[[#This Row],[Interest]]*Table_new_loans_scored[[#This Row],[Time]]</f>
        <v>600</v>
      </c>
      <c r="Q48" s="1">
        <f>Table_new_loans_scored[[#This Row],[Amount]]*Table_new_loans_scored[[#This Row],[Default]]</f>
        <v>11.549999999999999</v>
      </c>
      <c r="R48">
        <v>0</v>
      </c>
    </row>
    <row r="49" spans="1:18" x14ac:dyDescent="0.2">
      <c r="A49">
        <v>7</v>
      </c>
      <c r="B49" s="9" t="s">
        <v>20</v>
      </c>
      <c r="C49">
        <v>48</v>
      </c>
      <c r="D49">
        <v>32</v>
      </c>
      <c r="E49" s="9" t="s">
        <v>15</v>
      </c>
      <c r="F49" s="9" t="s">
        <v>16</v>
      </c>
      <c r="G49" s="9" t="s">
        <v>19</v>
      </c>
      <c r="H49">
        <v>75</v>
      </c>
      <c r="I49">
        <v>115</v>
      </c>
      <c r="J49">
        <v>3000</v>
      </c>
      <c r="K49">
        <v>0</v>
      </c>
      <c r="L49">
        <v>800</v>
      </c>
      <c r="M49">
        <v>1200</v>
      </c>
      <c r="N49">
        <v>7.5999999999999998E-2</v>
      </c>
      <c r="O49" s="2">
        <v>0.05</v>
      </c>
      <c r="P49" s="1">
        <f>Table_new_loans_scored[[#This Row],[Amount]]*Table_new_loans_scored[[#This Row],[Interest]]*Table_new_loans_scored[[#This Row],[Time]]</f>
        <v>1920</v>
      </c>
      <c r="Q49" s="1">
        <f>Table_new_loans_scored[[#This Row],[Amount]]*Table_new_loans_scored[[#This Row],[Default]]</f>
        <v>60.8</v>
      </c>
      <c r="R49">
        <v>0</v>
      </c>
    </row>
    <row r="50" spans="1:18" x14ac:dyDescent="0.2">
      <c r="A50">
        <v>1</v>
      </c>
      <c r="B50" s="9" t="s">
        <v>14</v>
      </c>
      <c r="C50">
        <v>54</v>
      </c>
      <c r="D50">
        <v>36</v>
      </c>
      <c r="E50" s="9" t="s">
        <v>15</v>
      </c>
      <c r="F50" s="9" t="s">
        <v>16</v>
      </c>
      <c r="G50" s="9" t="s">
        <v>19</v>
      </c>
      <c r="H50">
        <v>70</v>
      </c>
      <c r="I50">
        <v>99</v>
      </c>
      <c r="J50">
        <v>0</v>
      </c>
      <c r="K50">
        <v>0</v>
      </c>
      <c r="L50">
        <v>950</v>
      </c>
      <c r="M50">
        <v>950</v>
      </c>
      <c r="N50">
        <v>0.56920000000000004</v>
      </c>
      <c r="O50" s="2">
        <v>0.05</v>
      </c>
      <c r="P50" s="1">
        <f>Table_new_loans_scored[[#This Row],[Amount]]*Table_new_loans_scored[[#This Row],[Interest]]*Table_new_loans_scored[[#This Row],[Time]]</f>
        <v>2565</v>
      </c>
      <c r="Q50" s="1">
        <f>Table_new_loans_scored[[#This Row],[Amount]]*Table_new_loans_scored[[#This Row],[Default]]</f>
        <v>540.74</v>
      </c>
      <c r="R50">
        <v>0</v>
      </c>
    </row>
    <row r="51" spans="1:18" x14ac:dyDescent="0.2">
      <c r="A51">
        <v>30</v>
      </c>
      <c r="B51" s="9" t="s">
        <v>20</v>
      </c>
      <c r="C51">
        <v>60</v>
      </c>
      <c r="D51">
        <v>64</v>
      </c>
      <c r="E51" s="9" t="s">
        <v>15</v>
      </c>
      <c r="F51" s="9" t="s">
        <v>16</v>
      </c>
      <c r="G51" s="9" t="s">
        <v>19</v>
      </c>
      <c r="H51">
        <v>45</v>
      </c>
      <c r="I51">
        <v>120</v>
      </c>
      <c r="J51">
        <v>14000</v>
      </c>
      <c r="K51">
        <v>0</v>
      </c>
      <c r="L51">
        <v>1125</v>
      </c>
      <c r="M51">
        <v>1300</v>
      </c>
      <c r="N51">
        <v>3.9E-2</v>
      </c>
      <c r="O51" s="2">
        <v>0.05</v>
      </c>
      <c r="P51" s="1">
        <f>Table_new_loans_scored[[#This Row],[Amount]]*Table_new_loans_scored[[#This Row],[Interest]]*Table_new_loans_scored[[#This Row],[Time]]</f>
        <v>3375</v>
      </c>
      <c r="Q51" s="1">
        <f>Table_new_loans_scored[[#This Row],[Amount]]*Table_new_loans_scored[[#This Row],[Default]]</f>
        <v>43.875</v>
      </c>
      <c r="R51">
        <v>1</v>
      </c>
    </row>
    <row r="52" spans="1:18" x14ac:dyDescent="0.2">
      <c r="A52">
        <v>5</v>
      </c>
      <c r="B52" s="9" t="s">
        <v>14</v>
      </c>
      <c r="C52">
        <v>48</v>
      </c>
      <c r="D52">
        <v>31</v>
      </c>
      <c r="E52" s="9" t="s">
        <v>22</v>
      </c>
      <c r="F52" s="9" t="s">
        <v>16</v>
      </c>
      <c r="G52" s="9" t="s">
        <v>19</v>
      </c>
      <c r="H52">
        <v>44</v>
      </c>
      <c r="I52">
        <v>90</v>
      </c>
      <c r="J52">
        <v>0</v>
      </c>
      <c r="K52">
        <v>0</v>
      </c>
      <c r="L52">
        <v>1300</v>
      </c>
      <c r="M52">
        <v>1700</v>
      </c>
      <c r="N52">
        <v>0.4985</v>
      </c>
      <c r="O52" s="2">
        <v>0.05</v>
      </c>
      <c r="P52" s="1">
        <f>Table_new_loans_scored[[#This Row],[Amount]]*Table_new_loans_scored[[#This Row],[Interest]]*Table_new_loans_scored[[#This Row],[Time]]</f>
        <v>3120</v>
      </c>
      <c r="Q52" s="1">
        <f>Table_new_loans_scored[[#This Row],[Amount]]*Table_new_loans_scored[[#This Row],[Default]]</f>
        <v>648.04999999999995</v>
      </c>
      <c r="R52">
        <v>1</v>
      </c>
    </row>
    <row r="53" spans="1:18" x14ac:dyDescent="0.2">
      <c r="A53">
        <v>24</v>
      </c>
      <c r="B53" s="9" t="s">
        <v>20</v>
      </c>
      <c r="C53">
        <v>60</v>
      </c>
      <c r="D53">
        <v>42</v>
      </c>
      <c r="E53" s="9" t="s">
        <v>15</v>
      </c>
      <c r="F53" s="9" t="s">
        <v>16</v>
      </c>
      <c r="G53" s="9" t="s">
        <v>19</v>
      </c>
      <c r="H53">
        <v>75</v>
      </c>
      <c r="I53">
        <v>137</v>
      </c>
      <c r="J53">
        <v>4000</v>
      </c>
      <c r="K53">
        <v>0</v>
      </c>
      <c r="L53">
        <v>900</v>
      </c>
      <c r="M53">
        <v>1167</v>
      </c>
      <c r="N53">
        <v>3.6499999999999998E-2</v>
      </c>
      <c r="O53" s="2">
        <v>0.05</v>
      </c>
      <c r="P53" s="1">
        <f>Table_new_loans_scored[[#This Row],[Amount]]*Table_new_loans_scored[[#This Row],[Interest]]*Table_new_loans_scored[[#This Row],[Time]]</f>
        <v>2700</v>
      </c>
      <c r="Q53" s="1">
        <f>Table_new_loans_scored[[#This Row],[Amount]]*Table_new_loans_scored[[#This Row],[Default]]</f>
        <v>32.85</v>
      </c>
      <c r="R53">
        <v>1</v>
      </c>
    </row>
    <row r="54" spans="1:18" x14ac:dyDescent="0.2">
      <c r="A54">
        <v>0</v>
      </c>
      <c r="B54" s="9" t="s">
        <v>20</v>
      </c>
      <c r="C54">
        <v>60</v>
      </c>
      <c r="D54">
        <v>61</v>
      </c>
      <c r="E54" s="9" t="s">
        <v>18</v>
      </c>
      <c r="F54" s="9" t="s">
        <v>16</v>
      </c>
      <c r="G54" s="9" t="s">
        <v>28</v>
      </c>
      <c r="H54">
        <v>35</v>
      </c>
      <c r="I54">
        <v>230</v>
      </c>
      <c r="J54">
        <v>50000</v>
      </c>
      <c r="K54">
        <v>0</v>
      </c>
      <c r="L54">
        <v>950</v>
      </c>
      <c r="M54">
        <v>1150</v>
      </c>
      <c r="N54">
        <v>0.1018</v>
      </c>
      <c r="O54" s="2">
        <v>0.05</v>
      </c>
      <c r="P54" s="1">
        <f>Table_new_loans_scored[[#This Row],[Amount]]*Table_new_loans_scored[[#This Row],[Interest]]*Table_new_loans_scored[[#This Row],[Time]]</f>
        <v>2850</v>
      </c>
      <c r="Q54" s="1">
        <f>Table_new_loans_scored[[#This Row],[Amount]]*Table_new_loans_scored[[#This Row],[Default]]</f>
        <v>96.710000000000008</v>
      </c>
      <c r="R54">
        <v>1</v>
      </c>
    </row>
    <row r="55" spans="1:18" x14ac:dyDescent="0.2">
      <c r="A55">
        <v>0</v>
      </c>
      <c r="B55" s="9" t="s">
        <v>20</v>
      </c>
      <c r="C55">
        <v>60</v>
      </c>
      <c r="D55">
        <v>32</v>
      </c>
      <c r="E55" s="9" t="s">
        <v>15</v>
      </c>
      <c r="F55" s="9" t="s">
        <v>21</v>
      </c>
      <c r="G55" s="9" t="s">
        <v>19</v>
      </c>
      <c r="H55">
        <v>45</v>
      </c>
      <c r="I55">
        <v>142</v>
      </c>
      <c r="J55">
        <v>7000</v>
      </c>
      <c r="K55">
        <v>3000</v>
      </c>
      <c r="L55">
        <v>1250</v>
      </c>
      <c r="M55">
        <v>1566</v>
      </c>
      <c r="N55">
        <v>0.69630000000000003</v>
      </c>
      <c r="O55" s="2">
        <v>0.05</v>
      </c>
      <c r="P55" s="1">
        <f>Table_new_loans_scored[[#This Row],[Amount]]*Table_new_loans_scored[[#This Row],[Interest]]*Table_new_loans_scored[[#This Row],[Time]]</f>
        <v>3750</v>
      </c>
      <c r="Q55" s="1">
        <f>Table_new_loans_scored[[#This Row],[Amount]]*Table_new_loans_scored[[#This Row],[Default]]</f>
        <v>870.375</v>
      </c>
      <c r="R55">
        <v>1</v>
      </c>
    </row>
    <row r="56" spans="1:18" x14ac:dyDescent="0.2">
      <c r="A56">
        <v>2</v>
      </c>
      <c r="B56" s="9" t="s">
        <v>20</v>
      </c>
      <c r="C56">
        <v>60</v>
      </c>
      <c r="D56">
        <v>43</v>
      </c>
      <c r="E56" s="9" t="s">
        <v>15</v>
      </c>
      <c r="F56" s="9" t="s">
        <v>16</v>
      </c>
      <c r="G56" s="9" t="s">
        <v>24</v>
      </c>
      <c r="H56">
        <v>75</v>
      </c>
      <c r="I56">
        <v>71</v>
      </c>
      <c r="J56">
        <v>3000</v>
      </c>
      <c r="K56">
        <v>0</v>
      </c>
      <c r="L56">
        <v>1500</v>
      </c>
      <c r="M56">
        <v>1552</v>
      </c>
      <c r="N56">
        <v>0.73109999999999997</v>
      </c>
      <c r="O56" s="2">
        <v>0.05</v>
      </c>
      <c r="P56" s="1">
        <f>Table_new_loans_scored[[#This Row],[Amount]]*Table_new_loans_scored[[#This Row],[Interest]]*Table_new_loans_scored[[#This Row],[Time]]</f>
        <v>4500</v>
      </c>
      <c r="Q56" s="1">
        <f>Table_new_loans_scored[[#This Row],[Amount]]*Table_new_loans_scored[[#This Row],[Default]]</f>
        <v>1096.6499999999999</v>
      </c>
      <c r="R56">
        <v>0</v>
      </c>
    </row>
    <row r="57" spans="1:18" x14ac:dyDescent="0.2">
      <c r="A57">
        <v>1</v>
      </c>
      <c r="B57" s="9" t="s">
        <v>23</v>
      </c>
      <c r="C57">
        <v>60</v>
      </c>
      <c r="D57">
        <v>26</v>
      </c>
      <c r="E57" s="9" t="s">
        <v>22</v>
      </c>
      <c r="F57" s="9" t="s">
        <v>16</v>
      </c>
      <c r="G57" s="9" t="s">
        <v>24</v>
      </c>
      <c r="H57">
        <v>35</v>
      </c>
      <c r="I57">
        <v>120</v>
      </c>
      <c r="J57">
        <v>0</v>
      </c>
      <c r="K57">
        <v>0</v>
      </c>
      <c r="L57">
        <v>1150</v>
      </c>
      <c r="M57">
        <v>1300</v>
      </c>
      <c r="N57">
        <v>0.5212</v>
      </c>
      <c r="O57" s="2">
        <v>0.05</v>
      </c>
      <c r="P57" s="1">
        <f>Table_new_loans_scored[[#This Row],[Amount]]*Table_new_loans_scored[[#This Row],[Interest]]*Table_new_loans_scored[[#This Row],[Time]]</f>
        <v>3450</v>
      </c>
      <c r="Q57" s="1">
        <f>Table_new_loans_scored[[#This Row],[Amount]]*Table_new_loans_scored[[#This Row],[Default]]</f>
        <v>599.38</v>
      </c>
      <c r="R57">
        <v>0</v>
      </c>
    </row>
    <row r="58" spans="1:18" x14ac:dyDescent="0.2">
      <c r="A58">
        <v>1</v>
      </c>
      <c r="B58" s="9" t="s">
        <v>20</v>
      </c>
      <c r="C58">
        <v>60</v>
      </c>
      <c r="D58">
        <v>49</v>
      </c>
      <c r="E58" s="9" t="s">
        <v>18</v>
      </c>
      <c r="F58" s="9" t="s">
        <v>16</v>
      </c>
      <c r="G58" s="9" t="s">
        <v>17</v>
      </c>
      <c r="H58">
        <v>35</v>
      </c>
      <c r="I58">
        <v>233</v>
      </c>
      <c r="J58">
        <v>15900</v>
      </c>
      <c r="K58">
        <v>4500</v>
      </c>
      <c r="L58">
        <v>2100</v>
      </c>
      <c r="M58">
        <v>2104</v>
      </c>
      <c r="N58">
        <v>0.34139999999999998</v>
      </c>
      <c r="O58" s="2">
        <v>0.05</v>
      </c>
      <c r="P58" s="1">
        <f>Table_new_loans_scored[[#This Row],[Amount]]*Table_new_loans_scored[[#This Row],[Interest]]*Table_new_loans_scored[[#This Row],[Time]]</f>
        <v>6300</v>
      </c>
      <c r="Q58" s="1">
        <f>Table_new_loans_scored[[#This Row],[Amount]]*Table_new_loans_scored[[#This Row],[Default]]</f>
        <v>716.93999999999994</v>
      </c>
      <c r="R58">
        <v>0</v>
      </c>
    </row>
    <row r="59" spans="1:18" x14ac:dyDescent="0.2">
      <c r="A59">
        <v>15</v>
      </c>
      <c r="B59" s="9" t="s">
        <v>20</v>
      </c>
      <c r="C59">
        <v>36</v>
      </c>
      <c r="D59">
        <v>47</v>
      </c>
      <c r="E59" s="9" t="s">
        <v>15</v>
      </c>
      <c r="F59" s="9" t="s">
        <v>16</v>
      </c>
      <c r="G59" s="9" t="s">
        <v>19</v>
      </c>
      <c r="H59">
        <v>75</v>
      </c>
      <c r="I59">
        <v>289</v>
      </c>
      <c r="J59">
        <v>3500</v>
      </c>
      <c r="K59">
        <v>0</v>
      </c>
      <c r="L59">
        <v>1500</v>
      </c>
      <c r="M59">
        <v>2154</v>
      </c>
      <c r="N59">
        <v>5.1299999999999998E-2</v>
      </c>
      <c r="O59" s="2">
        <v>0.05</v>
      </c>
      <c r="P59" s="1">
        <f>Table_new_loans_scored[[#This Row],[Amount]]*Table_new_loans_scored[[#This Row],[Interest]]*Table_new_loans_scored[[#This Row],[Time]]</f>
        <v>2700</v>
      </c>
      <c r="Q59" s="1">
        <f>Table_new_loans_scored[[#This Row],[Amount]]*Table_new_loans_scored[[#This Row],[Default]]</f>
        <v>76.95</v>
      </c>
      <c r="R59">
        <v>0</v>
      </c>
    </row>
    <row r="60" spans="1:18" x14ac:dyDescent="0.2">
      <c r="A60">
        <v>2</v>
      </c>
      <c r="B60" s="9" t="s">
        <v>14</v>
      </c>
      <c r="C60">
        <v>36</v>
      </c>
      <c r="D60">
        <v>27</v>
      </c>
      <c r="E60" s="9" t="s">
        <v>29</v>
      </c>
      <c r="F60" s="9" t="s">
        <v>16</v>
      </c>
      <c r="G60" s="9" t="s">
        <v>19</v>
      </c>
      <c r="H60">
        <v>48</v>
      </c>
      <c r="I60">
        <v>128</v>
      </c>
      <c r="J60">
        <v>0</v>
      </c>
      <c r="K60">
        <v>0</v>
      </c>
      <c r="L60">
        <v>450</v>
      </c>
      <c r="M60">
        <v>545</v>
      </c>
      <c r="N60">
        <v>0.31159999999999999</v>
      </c>
      <c r="O60" s="2">
        <v>0.05</v>
      </c>
      <c r="P60" s="1">
        <f>Table_new_loans_scored[[#This Row],[Amount]]*Table_new_loans_scored[[#This Row],[Interest]]*Table_new_loans_scored[[#This Row],[Time]]</f>
        <v>810</v>
      </c>
      <c r="Q60" s="1">
        <f>Table_new_loans_scored[[#This Row],[Amount]]*Table_new_loans_scored[[#This Row],[Default]]</f>
        <v>140.22</v>
      </c>
      <c r="R60">
        <v>1</v>
      </c>
    </row>
    <row r="61" spans="1:18" x14ac:dyDescent="0.2">
      <c r="A61">
        <v>25</v>
      </c>
      <c r="B61" s="9" t="s">
        <v>20</v>
      </c>
      <c r="C61">
        <v>36</v>
      </c>
      <c r="D61">
        <v>52</v>
      </c>
      <c r="E61" s="9" t="s">
        <v>15</v>
      </c>
      <c r="F61" s="9" t="s">
        <v>16</v>
      </c>
      <c r="G61" s="9" t="s">
        <v>17</v>
      </c>
      <c r="H61">
        <v>60</v>
      </c>
      <c r="I61">
        <v>150</v>
      </c>
      <c r="J61">
        <v>15000</v>
      </c>
      <c r="K61">
        <v>0</v>
      </c>
      <c r="L61">
        <v>750</v>
      </c>
      <c r="M61">
        <v>1778</v>
      </c>
      <c r="N61">
        <v>2.52E-2</v>
      </c>
      <c r="O61" s="2">
        <v>0.05</v>
      </c>
      <c r="P61" s="1">
        <f>Table_new_loans_scored[[#This Row],[Amount]]*Table_new_loans_scored[[#This Row],[Interest]]*Table_new_loans_scored[[#This Row],[Time]]</f>
        <v>1350</v>
      </c>
      <c r="Q61" s="1">
        <f>Table_new_loans_scored[[#This Row],[Amount]]*Table_new_loans_scored[[#This Row],[Default]]</f>
        <v>18.899999999999999</v>
      </c>
      <c r="R61">
        <v>0</v>
      </c>
    </row>
    <row r="62" spans="1:18" x14ac:dyDescent="0.2">
      <c r="A62">
        <v>8</v>
      </c>
      <c r="B62" s="9" t="s">
        <v>20</v>
      </c>
      <c r="C62">
        <v>60</v>
      </c>
      <c r="D62">
        <v>28</v>
      </c>
      <c r="E62" s="9" t="s">
        <v>15</v>
      </c>
      <c r="F62" s="9" t="s">
        <v>16</v>
      </c>
      <c r="G62" s="9" t="s">
        <v>19</v>
      </c>
      <c r="H62">
        <v>60</v>
      </c>
      <c r="I62">
        <v>145</v>
      </c>
      <c r="J62">
        <v>4000</v>
      </c>
      <c r="K62">
        <v>1000</v>
      </c>
      <c r="L62">
        <v>1600</v>
      </c>
      <c r="M62">
        <v>1718</v>
      </c>
      <c r="N62">
        <v>8.9700000000000002E-2</v>
      </c>
      <c r="O62" s="2">
        <v>0.05</v>
      </c>
      <c r="P62" s="1">
        <f>Table_new_loans_scored[[#This Row],[Amount]]*Table_new_loans_scored[[#This Row],[Interest]]*Table_new_loans_scored[[#This Row],[Time]]</f>
        <v>4800</v>
      </c>
      <c r="Q62" s="1">
        <f>Table_new_loans_scored[[#This Row],[Amount]]*Table_new_loans_scored[[#This Row],[Default]]</f>
        <v>143.52000000000001</v>
      </c>
      <c r="R62">
        <v>1</v>
      </c>
    </row>
    <row r="63" spans="1:18" x14ac:dyDescent="0.2">
      <c r="A63">
        <v>5</v>
      </c>
      <c r="B63" s="9" t="s">
        <v>20</v>
      </c>
      <c r="C63">
        <v>60</v>
      </c>
      <c r="D63">
        <v>31</v>
      </c>
      <c r="E63" s="9" t="s">
        <v>15</v>
      </c>
      <c r="F63" s="9" t="s">
        <v>16</v>
      </c>
      <c r="G63" s="9" t="s">
        <v>19</v>
      </c>
      <c r="H63">
        <v>75</v>
      </c>
      <c r="I63">
        <v>90</v>
      </c>
      <c r="J63">
        <v>4000</v>
      </c>
      <c r="K63">
        <v>0</v>
      </c>
      <c r="L63">
        <v>900</v>
      </c>
      <c r="M63">
        <v>1500</v>
      </c>
      <c r="N63">
        <v>0.13150000000000001</v>
      </c>
      <c r="O63" s="2">
        <v>0.05</v>
      </c>
      <c r="P63" s="1">
        <f>Table_new_loans_scored[[#This Row],[Amount]]*Table_new_loans_scored[[#This Row],[Interest]]*Table_new_loans_scored[[#This Row],[Time]]</f>
        <v>2700</v>
      </c>
      <c r="Q63" s="1">
        <f>Table_new_loans_scored[[#This Row],[Amount]]*Table_new_loans_scored[[#This Row],[Default]]</f>
        <v>118.35000000000001</v>
      </c>
      <c r="R63">
        <v>0</v>
      </c>
    </row>
    <row r="64" spans="1:18" x14ac:dyDescent="0.2">
      <c r="A64">
        <v>0</v>
      </c>
      <c r="B64" s="9" t="s">
        <v>14</v>
      </c>
      <c r="C64">
        <v>60</v>
      </c>
      <c r="D64">
        <v>32</v>
      </c>
      <c r="E64" s="9" t="s">
        <v>15</v>
      </c>
      <c r="F64" s="9" t="s">
        <v>16</v>
      </c>
      <c r="G64" s="9" t="s">
        <v>19</v>
      </c>
      <c r="H64">
        <v>105</v>
      </c>
      <c r="I64">
        <v>301</v>
      </c>
      <c r="J64">
        <v>0</v>
      </c>
      <c r="K64">
        <v>0</v>
      </c>
      <c r="L64">
        <v>1200</v>
      </c>
      <c r="M64">
        <v>1274</v>
      </c>
      <c r="N64">
        <v>0.29060000000000002</v>
      </c>
      <c r="O64" s="2">
        <v>0.05</v>
      </c>
      <c r="P64" s="1">
        <f>Table_new_loans_scored[[#This Row],[Amount]]*Table_new_loans_scored[[#This Row],[Interest]]*Table_new_loans_scored[[#This Row],[Time]]</f>
        <v>3600</v>
      </c>
      <c r="Q64" s="1">
        <f>Table_new_loans_scored[[#This Row],[Amount]]*Table_new_loans_scored[[#This Row],[Default]]</f>
        <v>348.72</v>
      </c>
      <c r="R64">
        <v>0</v>
      </c>
    </row>
    <row r="65" spans="1:18" x14ac:dyDescent="0.2">
      <c r="A65">
        <v>5</v>
      </c>
      <c r="B65" s="9" t="s">
        <v>20</v>
      </c>
      <c r="C65">
        <v>36</v>
      </c>
      <c r="D65">
        <v>51</v>
      </c>
      <c r="E65" s="9" t="s">
        <v>15</v>
      </c>
      <c r="F65" s="9" t="s">
        <v>16</v>
      </c>
      <c r="G65" s="9" t="s">
        <v>17</v>
      </c>
      <c r="H65">
        <v>75</v>
      </c>
      <c r="I65">
        <v>200</v>
      </c>
      <c r="J65">
        <v>2100</v>
      </c>
      <c r="K65">
        <v>1200</v>
      </c>
      <c r="L65">
        <v>900</v>
      </c>
      <c r="M65">
        <v>1015</v>
      </c>
      <c r="N65">
        <v>0.13020000000000001</v>
      </c>
      <c r="O65" s="2">
        <v>0.05</v>
      </c>
      <c r="P65" s="1">
        <f>Table_new_loans_scored[[#This Row],[Amount]]*Table_new_loans_scored[[#This Row],[Interest]]*Table_new_loans_scored[[#This Row],[Time]]</f>
        <v>1620</v>
      </c>
      <c r="Q65" s="1">
        <f>Table_new_loans_scored[[#This Row],[Amount]]*Table_new_loans_scored[[#This Row],[Default]]</f>
        <v>117.18</v>
      </c>
      <c r="R65">
        <v>1</v>
      </c>
    </row>
    <row r="66" spans="1:18" x14ac:dyDescent="0.2">
      <c r="A66">
        <v>3</v>
      </c>
      <c r="B66" s="9" t="s">
        <v>23</v>
      </c>
      <c r="C66">
        <v>12</v>
      </c>
      <c r="D66">
        <v>37</v>
      </c>
      <c r="E66" s="9" t="s">
        <v>15</v>
      </c>
      <c r="F66" s="9" t="s">
        <v>16</v>
      </c>
      <c r="G66" s="9" t="s">
        <v>17</v>
      </c>
      <c r="H66">
        <v>60</v>
      </c>
      <c r="I66">
        <v>150</v>
      </c>
      <c r="J66">
        <v>500</v>
      </c>
      <c r="K66">
        <v>0</v>
      </c>
      <c r="L66">
        <v>500</v>
      </c>
      <c r="M66">
        <v>1701</v>
      </c>
      <c r="N66">
        <v>5.2600000000000001E-2</v>
      </c>
      <c r="O66" s="2">
        <v>0.05</v>
      </c>
      <c r="P66" s="1">
        <f>Table_new_loans_scored[[#This Row],[Amount]]*Table_new_loans_scored[[#This Row],[Interest]]*Table_new_loans_scored[[#This Row],[Time]]</f>
        <v>300</v>
      </c>
      <c r="Q66" s="1">
        <f>Table_new_loans_scored[[#This Row],[Amount]]*Table_new_loans_scored[[#This Row],[Default]]</f>
        <v>26.3</v>
      </c>
      <c r="R66">
        <v>0</v>
      </c>
    </row>
    <row r="67" spans="1:18" x14ac:dyDescent="0.2">
      <c r="A67">
        <v>1</v>
      </c>
      <c r="B67" s="9" t="s">
        <v>14</v>
      </c>
      <c r="C67">
        <v>48</v>
      </c>
      <c r="D67">
        <v>29</v>
      </c>
      <c r="E67" s="9" t="s">
        <v>15</v>
      </c>
      <c r="F67" s="9" t="s">
        <v>21</v>
      </c>
      <c r="G67" s="9" t="s">
        <v>17</v>
      </c>
      <c r="H67">
        <v>85</v>
      </c>
      <c r="I67">
        <v>100</v>
      </c>
      <c r="J67">
        <v>0</v>
      </c>
      <c r="K67">
        <v>0</v>
      </c>
      <c r="L67">
        <v>1000</v>
      </c>
      <c r="M67">
        <v>1345</v>
      </c>
      <c r="N67">
        <v>0.81420000000000003</v>
      </c>
      <c r="O67" s="2">
        <v>0.05</v>
      </c>
      <c r="P67" s="1">
        <f>Table_new_loans_scored[[#This Row],[Amount]]*Table_new_loans_scored[[#This Row],[Interest]]*Table_new_loans_scored[[#This Row],[Time]]</f>
        <v>2400</v>
      </c>
      <c r="Q67" s="1">
        <f>Table_new_loans_scored[[#This Row],[Amount]]*Table_new_loans_scored[[#This Row],[Default]]</f>
        <v>814.2</v>
      </c>
      <c r="R67">
        <v>1</v>
      </c>
    </row>
    <row r="68" spans="1:18" x14ac:dyDescent="0.2">
      <c r="A68">
        <v>7</v>
      </c>
      <c r="B68" s="9" t="s">
        <v>23</v>
      </c>
      <c r="C68">
        <v>60</v>
      </c>
      <c r="D68">
        <v>26</v>
      </c>
      <c r="E68" s="9" t="s">
        <v>22</v>
      </c>
      <c r="F68" s="9" t="s">
        <v>16</v>
      </c>
      <c r="G68" s="9" t="s">
        <v>19</v>
      </c>
      <c r="H68">
        <v>35</v>
      </c>
      <c r="I68">
        <v>100</v>
      </c>
      <c r="J68">
        <v>0</v>
      </c>
      <c r="K68">
        <v>0</v>
      </c>
      <c r="L68">
        <v>1000</v>
      </c>
      <c r="M68">
        <v>1238</v>
      </c>
      <c r="N68">
        <v>0.11210000000000001</v>
      </c>
      <c r="O68" s="2">
        <v>0.05</v>
      </c>
      <c r="P68" s="1">
        <f>Table_new_loans_scored[[#This Row],[Amount]]*Table_new_loans_scored[[#This Row],[Interest]]*Table_new_loans_scored[[#This Row],[Time]]</f>
        <v>3000</v>
      </c>
      <c r="Q68" s="1">
        <f>Table_new_loans_scored[[#This Row],[Amount]]*Table_new_loans_scored[[#This Row],[Default]]</f>
        <v>112.10000000000001</v>
      </c>
      <c r="R68">
        <v>0</v>
      </c>
    </row>
    <row r="69" spans="1:18" x14ac:dyDescent="0.2">
      <c r="A69">
        <v>4</v>
      </c>
      <c r="B69" s="9" t="s">
        <v>23</v>
      </c>
      <c r="C69">
        <v>30</v>
      </c>
      <c r="D69">
        <v>27</v>
      </c>
      <c r="E69" s="9" t="s">
        <v>22</v>
      </c>
      <c r="F69" s="9" t="s">
        <v>16</v>
      </c>
      <c r="G69" s="9" t="s">
        <v>19</v>
      </c>
      <c r="H69">
        <v>45</v>
      </c>
      <c r="I69">
        <v>100</v>
      </c>
      <c r="J69">
        <v>5000</v>
      </c>
      <c r="K69">
        <v>0</v>
      </c>
      <c r="L69">
        <v>500</v>
      </c>
      <c r="M69">
        <v>1048</v>
      </c>
      <c r="N69">
        <v>6.7599999999999993E-2</v>
      </c>
      <c r="O69" s="2">
        <v>0.05</v>
      </c>
      <c r="P69" s="1">
        <f>Table_new_loans_scored[[#This Row],[Amount]]*Table_new_loans_scored[[#This Row],[Interest]]*Table_new_loans_scored[[#This Row],[Time]]</f>
        <v>750</v>
      </c>
      <c r="Q69" s="1">
        <f>Table_new_loans_scored[[#This Row],[Amount]]*Table_new_loans_scored[[#This Row],[Default]]</f>
        <v>33.799999999999997</v>
      </c>
      <c r="R69">
        <v>0</v>
      </c>
    </row>
    <row r="70" spans="1:18" x14ac:dyDescent="0.2">
      <c r="A70">
        <v>6</v>
      </c>
      <c r="B70" s="9" t="s">
        <v>20</v>
      </c>
      <c r="C70">
        <v>24</v>
      </c>
      <c r="D70">
        <v>63</v>
      </c>
      <c r="E70" s="9" t="s">
        <v>15</v>
      </c>
      <c r="F70" s="9" t="s">
        <v>16</v>
      </c>
      <c r="G70" s="9" t="s">
        <v>19</v>
      </c>
      <c r="H70">
        <v>60</v>
      </c>
      <c r="I70">
        <v>155</v>
      </c>
      <c r="J70">
        <v>4000</v>
      </c>
      <c r="K70">
        <v>0</v>
      </c>
      <c r="L70">
        <v>600</v>
      </c>
      <c r="M70">
        <v>1048</v>
      </c>
      <c r="N70">
        <v>2.69E-2</v>
      </c>
      <c r="O70" s="2">
        <v>0.05</v>
      </c>
      <c r="P70" s="1">
        <f>Table_new_loans_scored[[#This Row],[Amount]]*Table_new_loans_scored[[#This Row],[Interest]]*Table_new_loans_scored[[#This Row],[Time]]</f>
        <v>720</v>
      </c>
      <c r="Q70" s="1">
        <f>Table_new_loans_scored[[#This Row],[Amount]]*Table_new_loans_scored[[#This Row],[Default]]</f>
        <v>16.14</v>
      </c>
      <c r="R70">
        <v>0</v>
      </c>
    </row>
    <row r="71" spans="1:18" x14ac:dyDescent="0.2">
      <c r="A71">
        <v>14</v>
      </c>
      <c r="B71" s="9" t="s">
        <v>20</v>
      </c>
      <c r="C71">
        <v>24</v>
      </c>
      <c r="D71">
        <v>55</v>
      </c>
      <c r="E71" s="9" t="s">
        <v>15</v>
      </c>
      <c r="F71" s="9" t="s">
        <v>16</v>
      </c>
      <c r="G71" s="9" t="s">
        <v>19</v>
      </c>
      <c r="H71">
        <v>90</v>
      </c>
      <c r="I71">
        <v>715</v>
      </c>
      <c r="J71">
        <v>5000</v>
      </c>
      <c r="K71">
        <v>0</v>
      </c>
      <c r="L71">
        <v>800</v>
      </c>
      <c r="M71">
        <v>1324</v>
      </c>
      <c r="N71">
        <v>5.28E-2</v>
      </c>
      <c r="O71" s="2">
        <v>0.05</v>
      </c>
      <c r="P71" s="1">
        <f>Table_new_loans_scored[[#This Row],[Amount]]*Table_new_loans_scored[[#This Row],[Interest]]*Table_new_loans_scored[[#This Row],[Time]]</f>
        <v>960</v>
      </c>
      <c r="Q71" s="1">
        <f>Table_new_loans_scored[[#This Row],[Amount]]*Table_new_loans_scored[[#This Row],[Default]]</f>
        <v>42.24</v>
      </c>
      <c r="R71">
        <v>0</v>
      </c>
    </row>
    <row r="72" spans="1:18" x14ac:dyDescent="0.2">
      <c r="A72">
        <v>3</v>
      </c>
      <c r="B72" s="9" t="s">
        <v>14</v>
      </c>
      <c r="C72">
        <v>60</v>
      </c>
      <c r="D72">
        <v>28</v>
      </c>
      <c r="E72" s="9" t="s">
        <v>15</v>
      </c>
      <c r="F72" s="9" t="s">
        <v>16</v>
      </c>
      <c r="G72" s="9" t="s">
        <v>19</v>
      </c>
      <c r="H72">
        <v>70</v>
      </c>
      <c r="I72">
        <v>245</v>
      </c>
      <c r="J72">
        <v>0</v>
      </c>
      <c r="K72">
        <v>0</v>
      </c>
      <c r="L72">
        <v>1830</v>
      </c>
      <c r="M72">
        <v>2201</v>
      </c>
      <c r="N72">
        <v>0.27600000000000002</v>
      </c>
      <c r="O72" s="2">
        <v>0.05</v>
      </c>
      <c r="P72" s="1">
        <f>Table_new_loans_scored[[#This Row],[Amount]]*Table_new_loans_scored[[#This Row],[Interest]]*Table_new_loans_scored[[#This Row],[Time]]</f>
        <v>5490</v>
      </c>
      <c r="Q72" s="1">
        <f>Table_new_loans_scored[[#This Row],[Amount]]*Table_new_loans_scored[[#This Row],[Default]]</f>
        <v>505.08000000000004</v>
      </c>
      <c r="R72">
        <v>0</v>
      </c>
    </row>
    <row r="73" spans="1:18" x14ac:dyDescent="0.2">
      <c r="A73">
        <v>8</v>
      </c>
      <c r="B73" s="9" t="s">
        <v>14</v>
      </c>
      <c r="C73">
        <v>48</v>
      </c>
      <c r="D73">
        <v>31</v>
      </c>
      <c r="E73" s="9" t="s">
        <v>15</v>
      </c>
      <c r="F73" s="9" t="s">
        <v>16</v>
      </c>
      <c r="G73" s="9" t="s">
        <v>19</v>
      </c>
      <c r="H73">
        <v>90</v>
      </c>
      <c r="I73">
        <v>150</v>
      </c>
      <c r="J73">
        <v>0</v>
      </c>
      <c r="K73">
        <v>0</v>
      </c>
      <c r="L73">
        <v>1100</v>
      </c>
      <c r="M73">
        <v>1430</v>
      </c>
      <c r="N73">
        <v>0.1835</v>
      </c>
      <c r="O73" s="2">
        <v>0.05</v>
      </c>
      <c r="P73" s="1">
        <f>Table_new_loans_scored[[#This Row],[Amount]]*Table_new_loans_scored[[#This Row],[Interest]]*Table_new_loans_scored[[#This Row],[Time]]</f>
        <v>2640</v>
      </c>
      <c r="Q73" s="1">
        <f>Table_new_loans_scored[[#This Row],[Amount]]*Table_new_loans_scored[[#This Row],[Default]]</f>
        <v>201.85</v>
      </c>
      <c r="R73">
        <v>0</v>
      </c>
    </row>
    <row r="74" spans="1:18" x14ac:dyDescent="0.2">
      <c r="A74">
        <v>4</v>
      </c>
      <c r="B74" s="9" t="s">
        <v>23</v>
      </c>
      <c r="C74">
        <v>42</v>
      </c>
      <c r="D74">
        <v>27</v>
      </c>
      <c r="E74" s="9" t="s">
        <v>22</v>
      </c>
      <c r="F74" s="9" t="s">
        <v>16</v>
      </c>
      <c r="G74" s="9" t="s">
        <v>19</v>
      </c>
      <c r="H74">
        <v>35</v>
      </c>
      <c r="I74">
        <v>70</v>
      </c>
      <c r="J74">
        <v>0</v>
      </c>
      <c r="K74">
        <v>0</v>
      </c>
      <c r="L74">
        <v>600</v>
      </c>
      <c r="M74">
        <v>926</v>
      </c>
      <c r="N74">
        <v>0.22670000000000001</v>
      </c>
      <c r="O74" s="2">
        <v>0.05</v>
      </c>
      <c r="P74" s="1">
        <f>Table_new_loans_scored[[#This Row],[Amount]]*Table_new_loans_scored[[#This Row],[Interest]]*Table_new_loans_scored[[#This Row],[Time]]</f>
        <v>1260</v>
      </c>
      <c r="Q74" s="1">
        <f>Table_new_loans_scored[[#This Row],[Amount]]*Table_new_loans_scored[[#This Row],[Default]]</f>
        <v>136.02000000000001</v>
      </c>
      <c r="R74">
        <v>0</v>
      </c>
    </row>
    <row r="75" spans="1:18" x14ac:dyDescent="0.2">
      <c r="A75">
        <v>22</v>
      </c>
      <c r="B75" s="9" t="s">
        <v>20</v>
      </c>
      <c r="C75">
        <v>24</v>
      </c>
      <c r="D75">
        <v>40</v>
      </c>
      <c r="E75" s="9" t="s">
        <v>15</v>
      </c>
      <c r="F75" s="9" t="s">
        <v>16</v>
      </c>
      <c r="G75" s="9" t="s">
        <v>19</v>
      </c>
      <c r="H75">
        <v>75</v>
      </c>
      <c r="I75">
        <v>190</v>
      </c>
      <c r="J75">
        <v>3000</v>
      </c>
      <c r="K75">
        <v>0</v>
      </c>
      <c r="L75">
        <v>1000</v>
      </c>
      <c r="M75">
        <v>1500</v>
      </c>
      <c r="N75">
        <v>2.3599999999999999E-2</v>
      </c>
      <c r="O75" s="2">
        <v>0.05</v>
      </c>
      <c r="P75" s="1">
        <f>Table_new_loans_scored[[#This Row],[Amount]]*Table_new_loans_scored[[#This Row],[Interest]]*Table_new_loans_scored[[#This Row],[Time]]</f>
        <v>1200</v>
      </c>
      <c r="Q75" s="1">
        <f>Table_new_loans_scored[[#This Row],[Amount]]*Table_new_loans_scored[[#This Row],[Default]]</f>
        <v>23.599999999999998</v>
      </c>
      <c r="R75">
        <v>0</v>
      </c>
    </row>
    <row r="76" spans="1:18" x14ac:dyDescent="0.2">
      <c r="A76">
        <v>2</v>
      </c>
      <c r="B76" s="9" t="s">
        <v>20</v>
      </c>
      <c r="C76">
        <v>36</v>
      </c>
      <c r="D76">
        <v>35</v>
      </c>
      <c r="E76" s="9" t="s">
        <v>15</v>
      </c>
      <c r="F76" s="9" t="s">
        <v>16</v>
      </c>
      <c r="G76" s="9" t="s">
        <v>19</v>
      </c>
      <c r="H76">
        <v>75</v>
      </c>
      <c r="I76">
        <v>152</v>
      </c>
      <c r="J76">
        <v>3000</v>
      </c>
      <c r="K76">
        <v>0</v>
      </c>
      <c r="L76">
        <v>1000</v>
      </c>
      <c r="M76">
        <v>1542</v>
      </c>
      <c r="N76">
        <v>0.1026</v>
      </c>
      <c r="O76" s="2">
        <v>0.05</v>
      </c>
      <c r="P76" s="1">
        <f>Table_new_loans_scored[[#This Row],[Amount]]*Table_new_loans_scored[[#This Row],[Interest]]*Table_new_loans_scored[[#This Row],[Time]]</f>
        <v>1800</v>
      </c>
      <c r="Q76" s="1">
        <f>Table_new_loans_scored[[#This Row],[Amount]]*Table_new_loans_scored[[#This Row],[Default]]</f>
        <v>102.6</v>
      </c>
      <c r="R76">
        <v>0</v>
      </c>
    </row>
    <row r="77" spans="1:18" x14ac:dyDescent="0.2">
      <c r="A77">
        <v>15</v>
      </c>
      <c r="B77" s="9" t="s">
        <v>25</v>
      </c>
      <c r="C77">
        <v>60</v>
      </c>
      <c r="D77">
        <v>43</v>
      </c>
      <c r="E77" s="9" t="s">
        <v>15</v>
      </c>
      <c r="F77" s="9" t="s">
        <v>16</v>
      </c>
      <c r="G77" s="9" t="s">
        <v>19</v>
      </c>
      <c r="H77">
        <v>75</v>
      </c>
      <c r="I77">
        <v>126</v>
      </c>
      <c r="J77">
        <v>3000</v>
      </c>
      <c r="K77">
        <v>0</v>
      </c>
      <c r="L77">
        <v>1350</v>
      </c>
      <c r="M77">
        <v>1360</v>
      </c>
      <c r="N77">
        <v>0.13919999999999999</v>
      </c>
      <c r="O77" s="2">
        <v>0.05</v>
      </c>
      <c r="P77" s="1">
        <f>Table_new_loans_scored[[#This Row],[Amount]]*Table_new_loans_scored[[#This Row],[Interest]]*Table_new_loans_scored[[#This Row],[Time]]</f>
        <v>4050</v>
      </c>
      <c r="Q77" s="1">
        <f>Table_new_loans_scored[[#This Row],[Amount]]*Table_new_loans_scored[[#This Row],[Default]]</f>
        <v>187.92</v>
      </c>
      <c r="R77">
        <v>0</v>
      </c>
    </row>
    <row r="78" spans="1:18" x14ac:dyDescent="0.2">
      <c r="A78">
        <v>10</v>
      </c>
      <c r="B78" s="9" t="s">
        <v>20</v>
      </c>
      <c r="C78">
        <v>18</v>
      </c>
      <c r="D78">
        <v>34</v>
      </c>
      <c r="E78" s="9" t="s">
        <v>15</v>
      </c>
      <c r="F78" s="9" t="s">
        <v>16</v>
      </c>
      <c r="G78" s="9" t="s">
        <v>17</v>
      </c>
      <c r="H78">
        <v>75</v>
      </c>
      <c r="I78">
        <v>181</v>
      </c>
      <c r="J78">
        <v>4000</v>
      </c>
      <c r="K78">
        <v>0</v>
      </c>
      <c r="L78">
        <v>600</v>
      </c>
      <c r="M78">
        <v>1000</v>
      </c>
      <c r="N78">
        <v>2.23E-2</v>
      </c>
      <c r="O78" s="2">
        <v>0.05</v>
      </c>
      <c r="P78" s="1">
        <f>Table_new_loans_scored[[#This Row],[Amount]]*Table_new_loans_scored[[#This Row],[Interest]]*Table_new_loans_scored[[#This Row],[Time]]</f>
        <v>540</v>
      </c>
      <c r="Q78" s="1">
        <f>Table_new_loans_scored[[#This Row],[Amount]]*Table_new_loans_scored[[#This Row],[Default]]</f>
        <v>13.38</v>
      </c>
      <c r="R78">
        <v>0</v>
      </c>
    </row>
    <row r="79" spans="1:18" x14ac:dyDescent="0.2">
      <c r="A79">
        <v>4</v>
      </c>
      <c r="B79" s="9" t="s">
        <v>20</v>
      </c>
      <c r="C79">
        <v>60</v>
      </c>
      <c r="D79">
        <v>37</v>
      </c>
      <c r="E79" s="9" t="s">
        <v>15</v>
      </c>
      <c r="F79" s="9" t="s">
        <v>16</v>
      </c>
      <c r="G79" s="9" t="s">
        <v>19</v>
      </c>
      <c r="H79">
        <v>60</v>
      </c>
      <c r="I79">
        <v>185</v>
      </c>
      <c r="J79">
        <v>3000</v>
      </c>
      <c r="K79">
        <v>0</v>
      </c>
      <c r="L79">
        <v>1200</v>
      </c>
      <c r="M79">
        <v>1564</v>
      </c>
      <c r="N79">
        <v>5.6300000000000003E-2</v>
      </c>
      <c r="O79" s="2">
        <v>0.05</v>
      </c>
      <c r="P79" s="1">
        <f>Table_new_loans_scored[[#This Row],[Amount]]*Table_new_loans_scored[[#This Row],[Interest]]*Table_new_loans_scored[[#This Row],[Time]]</f>
        <v>3600</v>
      </c>
      <c r="Q79" s="1">
        <f>Table_new_loans_scored[[#This Row],[Amount]]*Table_new_loans_scored[[#This Row],[Default]]</f>
        <v>67.56</v>
      </c>
      <c r="R79">
        <v>0</v>
      </c>
    </row>
    <row r="80" spans="1:18" x14ac:dyDescent="0.2">
      <c r="A80">
        <v>9</v>
      </c>
      <c r="B80" s="9" t="s">
        <v>20</v>
      </c>
      <c r="C80">
        <v>60</v>
      </c>
      <c r="D80">
        <v>53</v>
      </c>
      <c r="E80" s="9" t="s">
        <v>15</v>
      </c>
      <c r="F80" s="9" t="s">
        <v>16</v>
      </c>
      <c r="G80" s="9" t="s">
        <v>19</v>
      </c>
      <c r="H80">
        <v>45</v>
      </c>
      <c r="I80">
        <v>170</v>
      </c>
      <c r="J80">
        <v>2500</v>
      </c>
      <c r="K80">
        <v>0</v>
      </c>
      <c r="L80">
        <v>850</v>
      </c>
      <c r="M80">
        <v>1205</v>
      </c>
      <c r="N80">
        <v>3.5700000000000003E-2</v>
      </c>
      <c r="O80" s="2">
        <v>0.05</v>
      </c>
      <c r="P80" s="1">
        <f>Table_new_loans_scored[[#This Row],[Amount]]*Table_new_loans_scored[[#This Row],[Interest]]*Table_new_loans_scored[[#This Row],[Time]]</f>
        <v>2550</v>
      </c>
      <c r="Q80" s="1">
        <f>Table_new_loans_scored[[#This Row],[Amount]]*Table_new_loans_scored[[#This Row],[Default]]</f>
        <v>30.345000000000002</v>
      </c>
      <c r="R80">
        <v>0</v>
      </c>
    </row>
    <row r="81" spans="1:18" x14ac:dyDescent="0.2">
      <c r="A81">
        <v>22</v>
      </c>
      <c r="B81" s="9" t="s">
        <v>14</v>
      </c>
      <c r="C81">
        <v>60</v>
      </c>
      <c r="D81">
        <v>46</v>
      </c>
      <c r="E81" s="9" t="s">
        <v>15</v>
      </c>
      <c r="F81" s="9" t="s">
        <v>16</v>
      </c>
      <c r="G81" s="9" t="s">
        <v>19</v>
      </c>
      <c r="H81">
        <v>93</v>
      </c>
      <c r="I81">
        <v>176</v>
      </c>
      <c r="J81">
        <v>7500</v>
      </c>
      <c r="K81">
        <v>0</v>
      </c>
      <c r="L81">
        <v>2000</v>
      </c>
      <c r="M81">
        <v>2200</v>
      </c>
      <c r="N81">
        <v>0.18759999999999999</v>
      </c>
      <c r="O81" s="2">
        <v>0.05</v>
      </c>
      <c r="P81" s="1">
        <f>Table_new_loans_scored[[#This Row],[Amount]]*Table_new_loans_scored[[#This Row],[Interest]]*Table_new_loans_scored[[#This Row],[Time]]</f>
        <v>6000</v>
      </c>
      <c r="Q81" s="1">
        <f>Table_new_loans_scored[[#This Row],[Amount]]*Table_new_loans_scored[[#This Row],[Default]]</f>
        <v>375.2</v>
      </c>
      <c r="R81">
        <v>0</v>
      </c>
    </row>
    <row r="82" spans="1:18" x14ac:dyDescent="0.2">
      <c r="A82">
        <v>18</v>
      </c>
      <c r="B82" s="9" t="s">
        <v>23</v>
      </c>
      <c r="C82">
        <v>36</v>
      </c>
      <c r="D82">
        <v>36</v>
      </c>
      <c r="E82" s="9" t="s">
        <v>15</v>
      </c>
      <c r="F82" s="9" t="s">
        <v>16</v>
      </c>
      <c r="G82" s="9" t="s">
        <v>17</v>
      </c>
      <c r="H82">
        <v>60</v>
      </c>
      <c r="I82">
        <v>238</v>
      </c>
      <c r="J82">
        <v>0</v>
      </c>
      <c r="K82">
        <v>0</v>
      </c>
      <c r="L82">
        <v>900</v>
      </c>
      <c r="M82">
        <v>2214</v>
      </c>
      <c r="N82">
        <v>4.2900000000000001E-2</v>
      </c>
      <c r="O82" s="2">
        <v>0.05</v>
      </c>
      <c r="P82" s="1">
        <f>Table_new_loans_scored[[#This Row],[Amount]]*Table_new_loans_scored[[#This Row],[Interest]]*Table_new_loans_scored[[#This Row],[Time]]</f>
        <v>1620</v>
      </c>
      <c r="Q82" s="1">
        <f>Table_new_loans_scored[[#This Row],[Amount]]*Table_new_loans_scored[[#This Row],[Default]]</f>
        <v>38.61</v>
      </c>
      <c r="R82">
        <v>0</v>
      </c>
    </row>
    <row r="83" spans="1:18" x14ac:dyDescent="0.2">
      <c r="A83">
        <v>1</v>
      </c>
      <c r="B83" s="9" t="s">
        <v>25</v>
      </c>
      <c r="C83">
        <v>60</v>
      </c>
      <c r="D83">
        <v>46</v>
      </c>
      <c r="E83" s="9" t="s">
        <v>15</v>
      </c>
      <c r="F83" s="9" t="s">
        <v>16</v>
      </c>
      <c r="G83" s="9" t="s">
        <v>19</v>
      </c>
      <c r="H83">
        <v>60</v>
      </c>
      <c r="I83">
        <v>115</v>
      </c>
      <c r="J83">
        <v>5500</v>
      </c>
      <c r="K83">
        <v>800</v>
      </c>
      <c r="L83">
        <v>1000</v>
      </c>
      <c r="M83">
        <v>1137</v>
      </c>
      <c r="N83">
        <v>0.15959999999999999</v>
      </c>
      <c r="O83" s="2">
        <v>0.05</v>
      </c>
      <c r="P83" s="1">
        <f>Table_new_loans_scored[[#This Row],[Amount]]*Table_new_loans_scored[[#This Row],[Interest]]*Table_new_loans_scored[[#This Row],[Time]]</f>
        <v>3000</v>
      </c>
      <c r="Q83" s="1">
        <f>Table_new_loans_scored[[#This Row],[Amount]]*Table_new_loans_scored[[#This Row],[Default]]</f>
        <v>159.6</v>
      </c>
      <c r="R83">
        <v>0</v>
      </c>
    </row>
    <row r="84" spans="1:18" x14ac:dyDescent="0.2">
      <c r="A84">
        <v>14</v>
      </c>
      <c r="B84" s="9" t="s">
        <v>20</v>
      </c>
      <c r="C84">
        <v>48</v>
      </c>
      <c r="D84">
        <v>43</v>
      </c>
      <c r="E84" s="9" t="s">
        <v>15</v>
      </c>
      <c r="F84" s="9" t="s">
        <v>16</v>
      </c>
      <c r="G84" s="9" t="s">
        <v>19</v>
      </c>
      <c r="H84">
        <v>45</v>
      </c>
      <c r="I84">
        <v>200</v>
      </c>
      <c r="J84">
        <v>9000</v>
      </c>
      <c r="K84">
        <v>0</v>
      </c>
      <c r="L84">
        <v>600</v>
      </c>
      <c r="M84">
        <v>1025</v>
      </c>
      <c r="N84">
        <v>2.86E-2</v>
      </c>
      <c r="O84" s="2">
        <v>0.05</v>
      </c>
      <c r="P84" s="1">
        <f>Table_new_loans_scored[[#This Row],[Amount]]*Table_new_loans_scored[[#This Row],[Interest]]*Table_new_loans_scored[[#This Row],[Time]]</f>
        <v>1440</v>
      </c>
      <c r="Q84" s="1">
        <f>Table_new_loans_scored[[#This Row],[Amount]]*Table_new_loans_scored[[#This Row],[Default]]</f>
        <v>17.16</v>
      </c>
      <c r="R84">
        <v>0</v>
      </c>
    </row>
    <row r="85" spans="1:18" x14ac:dyDescent="0.2">
      <c r="A85">
        <v>8</v>
      </c>
      <c r="B85" s="9" t="s">
        <v>20</v>
      </c>
      <c r="C85">
        <v>36</v>
      </c>
      <c r="D85">
        <v>31</v>
      </c>
      <c r="E85" s="9" t="s">
        <v>15</v>
      </c>
      <c r="F85" s="9" t="s">
        <v>21</v>
      </c>
      <c r="G85" s="9" t="s">
        <v>17</v>
      </c>
      <c r="H85">
        <v>75</v>
      </c>
      <c r="I85">
        <v>411</v>
      </c>
      <c r="J85">
        <v>9000</v>
      </c>
      <c r="K85">
        <v>4000</v>
      </c>
      <c r="L85">
        <v>800</v>
      </c>
      <c r="M85">
        <v>1593</v>
      </c>
      <c r="N85">
        <v>0.25209999999999999</v>
      </c>
      <c r="O85" s="2">
        <v>0.05</v>
      </c>
      <c r="P85" s="1">
        <f>Table_new_loans_scored[[#This Row],[Amount]]*Table_new_loans_scored[[#This Row],[Interest]]*Table_new_loans_scored[[#This Row],[Time]]</f>
        <v>1440</v>
      </c>
      <c r="Q85" s="1">
        <f>Table_new_loans_scored[[#This Row],[Amount]]*Table_new_loans_scored[[#This Row],[Default]]</f>
        <v>201.68</v>
      </c>
      <c r="R85">
        <v>0</v>
      </c>
    </row>
    <row r="86" spans="1:18" x14ac:dyDescent="0.2">
      <c r="A86">
        <v>5</v>
      </c>
      <c r="B86" s="9" t="s">
        <v>20</v>
      </c>
      <c r="C86">
        <v>24</v>
      </c>
      <c r="D86">
        <v>43</v>
      </c>
      <c r="E86" s="9" t="s">
        <v>15</v>
      </c>
      <c r="F86" s="9" t="s">
        <v>16</v>
      </c>
      <c r="G86" s="9" t="s">
        <v>19</v>
      </c>
      <c r="H86">
        <v>75</v>
      </c>
      <c r="I86">
        <v>93</v>
      </c>
      <c r="J86">
        <v>3000</v>
      </c>
      <c r="K86">
        <v>0</v>
      </c>
      <c r="L86">
        <v>700</v>
      </c>
      <c r="M86">
        <v>1735</v>
      </c>
      <c r="N86">
        <v>9.8500000000000004E-2</v>
      </c>
      <c r="O86" s="2">
        <v>0.05</v>
      </c>
      <c r="P86" s="1">
        <f>Table_new_loans_scored[[#This Row],[Amount]]*Table_new_loans_scored[[#This Row],[Interest]]*Table_new_loans_scored[[#This Row],[Time]]</f>
        <v>840</v>
      </c>
      <c r="Q86" s="1">
        <f>Table_new_loans_scored[[#This Row],[Amount]]*Table_new_loans_scored[[#This Row],[Default]]</f>
        <v>68.95</v>
      </c>
      <c r="R86">
        <v>0</v>
      </c>
    </row>
    <row r="87" spans="1:18" x14ac:dyDescent="0.2">
      <c r="A87">
        <v>19</v>
      </c>
      <c r="B87" s="9" t="s">
        <v>14</v>
      </c>
      <c r="C87">
        <v>60</v>
      </c>
      <c r="D87">
        <v>38</v>
      </c>
      <c r="E87" s="9" t="s">
        <v>15</v>
      </c>
      <c r="F87" s="9" t="s">
        <v>16</v>
      </c>
      <c r="G87" s="9" t="s">
        <v>19</v>
      </c>
      <c r="H87">
        <v>86</v>
      </c>
      <c r="I87">
        <v>108</v>
      </c>
      <c r="J87">
        <v>0</v>
      </c>
      <c r="K87">
        <v>0</v>
      </c>
      <c r="L87">
        <v>1000</v>
      </c>
      <c r="M87">
        <v>1132</v>
      </c>
      <c r="N87">
        <v>0.12740000000000001</v>
      </c>
      <c r="O87" s="2">
        <v>0.05</v>
      </c>
      <c r="P87" s="1">
        <f>Table_new_loans_scored[[#This Row],[Amount]]*Table_new_loans_scored[[#This Row],[Interest]]*Table_new_loans_scored[[#This Row],[Time]]</f>
        <v>3000</v>
      </c>
      <c r="Q87" s="1">
        <f>Table_new_loans_scored[[#This Row],[Amount]]*Table_new_loans_scored[[#This Row],[Default]]</f>
        <v>127.40000000000002</v>
      </c>
      <c r="R87">
        <v>0</v>
      </c>
    </row>
    <row r="88" spans="1:18" x14ac:dyDescent="0.2">
      <c r="A88">
        <v>14</v>
      </c>
      <c r="B88" s="9" t="s">
        <v>20</v>
      </c>
      <c r="C88">
        <v>12</v>
      </c>
      <c r="D88">
        <v>37</v>
      </c>
      <c r="E88" s="9" t="s">
        <v>15</v>
      </c>
      <c r="F88" s="9" t="s">
        <v>16</v>
      </c>
      <c r="G88" s="9" t="s">
        <v>17</v>
      </c>
      <c r="H88">
        <v>90</v>
      </c>
      <c r="I88">
        <v>500</v>
      </c>
      <c r="J88">
        <v>4000</v>
      </c>
      <c r="K88">
        <v>0</v>
      </c>
      <c r="L88">
        <v>500</v>
      </c>
      <c r="M88">
        <v>1338</v>
      </c>
      <c r="N88">
        <v>3.32E-2</v>
      </c>
      <c r="O88" s="2">
        <v>0.05</v>
      </c>
      <c r="P88" s="1">
        <f>Table_new_loans_scored[[#This Row],[Amount]]*Table_new_loans_scored[[#This Row],[Interest]]*Table_new_loans_scored[[#This Row],[Time]]</f>
        <v>300</v>
      </c>
      <c r="Q88" s="1">
        <f>Table_new_loans_scored[[#This Row],[Amount]]*Table_new_loans_scored[[#This Row],[Default]]</f>
        <v>16.600000000000001</v>
      </c>
      <c r="R88">
        <v>0</v>
      </c>
    </row>
    <row r="89" spans="1:18" x14ac:dyDescent="0.2">
      <c r="A89">
        <v>0</v>
      </c>
      <c r="B89" s="9" t="s">
        <v>26</v>
      </c>
      <c r="C89">
        <v>36</v>
      </c>
      <c r="D89">
        <v>46</v>
      </c>
      <c r="E89" s="9" t="s">
        <v>15</v>
      </c>
      <c r="F89" s="9" t="s">
        <v>21</v>
      </c>
      <c r="G89" s="9" t="s">
        <v>28</v>
      </c>
      <c r="H89">
        <v>45</v>
      </c>
      <c r="I89">
        <v>45</v>
      </c>
      <c r="J89">
        <v>0</v>
      </c>
      <c r="K89">
        <v>0</v>
      </c>
      <c r="L89">
        <v>900</v>
      </c>
      <c r="M89">
        <v>1100</v>
      </c>
      <c r="N89">
        <v>0.90390000000000004</v>
      </c>
      <c r="O89" s="2">
        <v>0.05</v>
      </c>
      <c r="P89" s="1">
        <f>Table_new_loans_scored[[#This Row],[Amount]]*Table_new_loans_scored[[#This Row],[Interest]]*Table_new_loans_scored[[#This Row],[Time]]</f>
        <v>1620</v>
      </c>
      <c r="Q89" s="1">
        <f>Table_new_loans_scored[[#This Row],[Amount]]*Table_new_loans_scored[[#This Row],[Default]]</f>
        <v>813.51</v>
      </c>
      <c r="R89">
        <v>0</v>
      </c>
    </row>
    <row r="90" spans="1:18" x14ac:dyDescent="0.2">
      <c r="A90">
        <v>9</v>
      </c>
      <c r="B90" s="9" t="s">
        <v>14</v>
      </c>
      <c r="C90">
        <v>36</v>
      </c>
      <c r="D90">
        <v>55</v>
      </c>
      <c r="E90" s="9" t="s">
        <v>15</v>
      </c>
      <c r="F90" s="9" t="s">
        <v>16</v>
      </c>
      <c r="G90" s="9" t="s">
        <v>19</v>
      </c>
      <c r="H90">
        <v>70</v>
      </c>
      <c r="I90">
        <v>250</v>
      </c>
      <c r="J90">
        <v>30000</v>
      </c>
      <c r="K90">
        <v>0</v>
      </c>
      <c r="L90">
        <v>1750</v>
      </c>
      <c r="M90">
        <v>2276</v>
      </c>
      <c r="N90">
        <v>6.8000000000000005E-2</v>
      </c>
      <c r="O90" s="2">
        <v>0.05</v>
      </c>
      <c r="P90" s="1">
        <f>Table_new_loans_scored[[#This Row],[Amount]]*Table_new_loans_scored[[#This Row],[Interest]]*Table_new_loans_scored[[#This Row],[Time]]</f>
        <v>3150</v>
      </c>
      <c r="Q90" s="1">
        <f>Table_new_loans_scored[[#This Row],[Amount]]*Table_new_loans_scored[[#This Row],[Default]]</f>
        <v>119.00000000000001</v>
      </c>
      <c r="R90">
        <v>0</v>
      </c>
    </row>
    <row r="91" spans="1:18" x14ac:dyDescent="0.2">
      <c r="A91">
        <v>29</v>
      </c>
      <c r="B91" s="9" t="s">
        <v>20</v>
      </c>
      <c r="C91">
        <v>48</v>
      </c>
      <c r="D91">
        <v>56</v>
      </c>
      <c r="E91" s="9" t="s">
        <v>15</v>
      </c>
      <c r="F91" s="9" t="s">
        <v>16</v>
      </c>
      <c r="G91" s="9" t="s">
        <v>19</v>
      </c>
      <c r="H91">
        <v>45</v>
      </c>
      <c r="I91">
        <v>100</v>
      </c>
      <c r="J91">
        <v>3000</v>
      </c>
      <c r="K91">
        <v>0</v>
      </c>
      <c r="L91">
        <v>900</v>
      </c>
      <c r="M91">
        <v>1360</v>
      </c>
      <c r="N91">
        <v>6.1499999999999999E-2</v>
      </c>
      <c r="O91" s="2">
        <v>0.05</v>
      </c>
      <c r="P91" s="1">
        <f>Table_new_loans_scored[[#This Row],[Amount]]*Table_new_loans_scored[[#This Row],[Interest]]*Table_new_loans_scored[[#This Row],[Time]]</f>
        <v>2160</v>
      </c>
      <c r="Q91" s="1">
        <f>Table_new_loans_scored[[#This Row],[Amount]]*Table_new_loans_scored[[#This Row],[Default]]</f>
        <v>55.35</v>
      </c>
      <c r="R91">
        <v>0</v>
      </c>
    </row>
    <row r="92" spans="1:18" x14ac:dyDescent="0.2">
      <c r="A92">
        <v>10</v>
      </c>
      <c r="B92" s="9" t="s">
        <v>20</v>
      </c>
      <c r="C92">
        <v>36</v>
      </c>
      <c r="D92">
        <v>55</v>
      </c>
      <c r="E92" s="9" t="s">
        <v>15</v>
      </c>
      <c r="F92" s="9" t="s">
        <v>16</v>
      </c>
      <c r="G92" s="9" t="s">
        <v>19</v>
      </c>
      <c r="H92">
        <v>60</v>
      </c>
      <c r="I92">
        <v>70</v>
      </c>
      <c r="J92">
        <v>4000</v>
      </c>
      <c r="K92">
        <v>0</v>
      </c>
      <c r="L92">
        <v>1000</v>
      </c>
      <c r="M92">
        <v>1436</v>
      </c>
      <c r="N92">
        <v>0.12690000000000001</v>
      </c>
      <c r="O92" s="2">
        <v>0.05</v>
      </c>
      <c r="P92" s="1">
        <f>Table_new_loans_scored[[#This Row],[Amount]]*Table_new_loans_scored[[#This Row],[Interest]]*Table_new_loans_scored[[#This Row],[Time]]</f>
        <v>1800</v>
      </c>
      <c r="Q92" s="1">
        <f>Table_new_loans_scored[[#This Row],[Amount]]*Table_new_loans_scored[[#This Row],[Default]]</f>
        <v>126.9</v>
      </c>
      <c r="R92">
        <v>1</v>
      </c>
    </row>
    <row r="93" spans="1:18" x14ac:dyDescent="0.2">
      <c r="A93">
        <v>10</v>
      </c>
      <c r="B93" s="9" t="s">
        <v>23</v>
      </c>
      <c r="C93">
        <v>36</v>
      </c>
      <c r="D93">
        <v>52</v>
      </c>
      <c r="E93" s="9" t="s">
        <v>15</v>
      </c>
      <c r="F93" s="9" t="s">
        <v>16</v>
      </c>
      <c r="G93" s="9" t="s">
        <v>19</v>
      </c>
      <c r="H93">
        <v>60</v>
      </c>
      <c r="I93">
        <v>150</v>
      </c>
      <c r="J93">
        <v>0</v>
      </c>
      <c r="K93">
        <v>0</v>
      </c>
      <c r="L93">
        <v>550</v>
      </c>
      <c r="M93">
        <v>612</v>
      </c>
      <c r="N93">
        <v>9.2200000000000004E-2</v>
      </c>
      <c r="O93" s="2">
        <v>0.05</v>
      </c>
      <c r="P93" s="1">
        <f>Table_new_loans_scored[[#This Row],[Amount]]*Table_new_loans_scored[[#This Row],[Interest]]*Table_new_loans_scored[[#This Row],[Time]]</f>
        <v>990</v>
      </c>
      <c r="Q93" s="1">
        <f>Table_new_loans_scored[[#This Row],[Amount]]*Table_new_loans_scored[[#This Row],[Default]]</f>
        <v>50.71</v>
      </c>
      <c r="R93">
        <v>1</v>
      </c>
    </row>
    <row r="94" spans="1:18" x14ac:dyDescent="0.2">
      <c r="A94">
        <v>1</v>
      </c>
      <c r="B94" s="9" t="s">
        <v>20</v>
      </c>
      <c r="C94">
        <v>36</v>
      </c>
      <c r="D94">
        <v>29</v>
      </c>
      <c r="E94" s="9" t="s">
        <v>15</v>
      </c>
      <c r="F94" s="9" t="s">
        <v>16</v>
      </c>
      <c r="G94" s="9" t="s">
        <v>19</v>
      </c>
      <c r="H94">
        <v>60</v>
      </c>
      <c r="I94">
        <v>70</v>
      </c>
      <c r="J94">
        <v>4500</v>
      </c>
      <c r="K94">
        <v>0</v>
      </c>
      <c r="L94">
        <v>850</v>
      </c>
      <c r="M94">
        <v>1100</v>
      </c>
      <c r="N94">
        <v>0.22259999999999999</v>
      </c>
      <c r="O94" s="2">
        <v>0.05</v>
      </c>
      <c r="P94" s="1">
        <f>Table_new_loans_scored[[#This Row],[Amount]]*Table_new_loans_scored[[#This Row],[Interest]]*Table_new_loans_scored[[#This Row],[Time]]</f>
        <v>1530</v>
      </c>
      <c r="Q94" s="1">
        <f>Table_new_loans_scored[[#This Row],[Amount]]*Table_new_loans_scored[[#This Row],[Default]]</f>
        <v>189.20999999999998</v>
      </c>
      <c r="R94">
        <v>1</v>
      </c>
    </row>
    <row r="95" spans="1:18" x14ac:dyDescent="0.2">
      <c r="A95">
        <v>11</v>
      </c>
      <c r="B95" s="9" t="s">
        <v>20</v>
      </c>
      <c r="C95">
        <v>60</v>
      </c>
      <c r="D95">
        <v>39</v>
      </c>
      <c r="E95" s="9" t="s">
        <v>30</v>
      </c>
      <c r="F95" s="9" t="s">
        <v>21</v>
      </c>
      <c r="G95" s="9" t="s">
        <v>19</v>
      </c>
      <c r="H95">
        <v>35</v>
      </c>
      <c r="I95">
        <v>263</v>
      </c>
      <c r="J95">
        <v>2500</v>
      </c>
      <c r="K95">
        <v>0</v>
      </c>
      <c r="L95">
        <v>1000</v>
      </c>
      <c r="M95">
        <v>1300</v>
      </c>
      <c r="N95">
        <v>0.20810000000000001</v>
      </c>
      <c r="O95" s="2">
        <v>0.05</v>
      </c>
      <c r="P95" s="1">
        <f>Table_new_loans_scored[[#This Row],[Amount]]*Table_new_loans_scored[[#This Row],[Interest]]*Table_new_loans_scored[[#This Row],[Time]]</f>
        <v>3000</v>
      </c>
      <c r="Q95" s="1">
        <f>Table_new_loans_scored[[#This Row],[Amount]]*Table_new_loans_scored[[#This Row],[Default]]</f>
        <v>208.1</v>
      </c>
      <c r="R95">
        <v>1</v>
      </c>
    </row>
    <row r="96" spans="1:18" x14ac:dyDescent="0.2">
      <c r="A96">
        <v>10</v>
      </c>
      <c r="B96" s="9" t="s">
        <v>20</v>
      </c>
      <c r="C96">
        <v>60</v>
      </c>
      <c r="D96">
        <v>38</v>
      </c>
      <c r="E96" s="9" t="s">
        <v>15</v>
      </c>
      <c r="F96" s="9" t="s">
        <v>16</v>
      </c>
      <c r="G96" s="9" t="s">
        <v>17</v>
      </c>
      <c r="H96">
        <v>75</v>
      </c>
      <c r="I96">
        <v>200</v>
      </c>
      <c r="J96">
        <v>9000</v>
      </c>
      <c r="K96">
        <v>0</v>
      </c>
      <c r="L96">
        <v>1000</v>
      </c>
      <c r="M96">
        <v>2089</v>
      </c>
      <c r="N96">
        <v>3.5999999999999997E-2</v>
      </c>
      <c r="O96" s="2">
        <v>0.05</v>
      </c>
      <c r="P96" s="1">
        <f>Table_new_loans_scored[[#This Row],[Amount]]*Table_new_loans_scored[[#This Row],[Interest]]*Table_new_loans_scored[[#This Row],[Time]]</f>
        <v>3000</v>
      </c>
      <c r="Q96" s="1">
        <f>Table_new_loans_scored[[#This Row],[Amount]]*Table_new_loans_scored[[#This Row],[Default]]</f>
        <v>36</v>
      </c>
      <c r="R96">
        <v>1</v>
      </c>
    </row>
    <row r="97" spans="1:18" x14ac:dyDescent="0.2">
      <c r="A97">
        <v>5</v>
      </c>
      <c r="B97" s="9" t="s">
        <v>20</v>
      </c>
      <c r="C97">
        <v>24</v>
      </c>
      <c r="D97">
        <v>24</v>
      </c>
      <c r="E97" s="9" t="s">
        <v>22</v>
      </c>
      <c r="F97" s="9" t="s">
        <v>16</v>
      </c>
      <c r="G97" s="9" t="s">
        <v>19</v>
      </c>
      <c r="H97">
        <v>35</v>
      </c>
      <c r="I97">
        <v>78</v>
      </c>
      <c r="J97">
        <v>6000</v>
      </c>
      <c r="K97">
        <v>3000</v>
      </c>
      <c r="L97">
        <v>500</v>
      </c>
      <c r="M97">
        <v>2262</v>
      </c>
      <c r="N97">
        <v>9.4899999999999998E-2</v>
      </c>
      <c r="O97" s="2">
        <v>0.05</v>
      </c>
      <c r="P97" s="1">
        <f>Table_new_loans_scored[[#This Row],[Amount]]*Table_new_loans_scored[[#This Row],[Interest]]*Table_new_loans_scored[[#This Row],[Time]]</f>
        <v>600</v>
      </c>
      <c r="Q97" s="1">
        <f>Table_new_loans_scored[[#This Row],[Amount]]*Table_new_loans_scored[[#This Row],[Default]]</f>
        <v>47.449999999999996</v>
      </c>
      <c r="R97">
        <v>1</v>
      </c>
    </row>
    <row r="98" spans="1:18" x14ac:dyDescent="0.2">
      <c r="A98">
        <v>10</v>
      </c>
      <c r="B98" s="9" t="s">
        <v>14</v>
      </c>
      <c r="C98">
        <v>60</v>
      </c>
      <c r="D98">
        <v>28</v>
      </c>
      <c r="E98" s="9" t="s">
        <v>22</v>
      </c>
      <c r="F98" s="9" t="s">
        <v>16</v>
      </c>
      <c r="G98" s="9" t="s">
        <v>19</v>
      </c>
      <c r="H98">
        <v>47</v>
      </c>
      <c r="I98">
        <v>120</v>
      </c>
      <c r="J98">
        <v>0</v>
      </c>
      <c r="K98">
        <v>0</v>
      </c>
      <c r="L98">
        <v>600</v>
      </c>
      <c r="M98">
        <v>1054</v>
      </c>
      <c r="N98">
        <v>7.3599999999999999E-2</v>
      </c>
      <c r="O98" s="2">
        <v>0.05</v>
      </c>
      <c r="P98" s="1">
        <f>Table_new_loans_scored[[#This Row],[Amount]]*Table_new_loans_scored[[#This Row],[Interest]]*Table_new_loans_scored[[#This Row],[Time]]</f>
        <v>1800</v>
      </c>
      <c r="Q98" s="1">
        <f>Table_new_loans_scored[[#This Row],[Amount]]*Table_new_loans_scored[[#This Row],[Default]]</f>
        <v>44.16</v>
      </c>
      <c r="R98">
        <v>1</v>
      </c>
    </row>
    <row r="99" spans="1:18" x14ac:dyDescent="0.2">
      <c r="A99">
        <v>27</v>
      </c>
      <c r="B99" s="9" t="s">
        <v>20</v>
      </c>
      <c r="C99">
        <v>60</v>
      </c>
      <c r="D99">
        <v>53</v>
      </c>
      <c r="E99" s="9" t="s">
        <v>15</v>
      </c>
      <c r="F99" s="9" t="s">
        <v>16</v>
      </c>
      <c r="G99" s="9" t="s">
        <v>19</v>
      </c>
      <c r="H99">
        <v>60</v>
      </c>
      <c r="I99">
        <v>125</v>
      </c>
      <c r="J99">
        <v>10000</v>
      </c>
      <c r="K99">
        <v>0</v>
      </c>
      <c r="L99">
        <v>1426</v>
      </c>
      <c r="M99">
        <v>1426</v>
      </c>
      <c r="N99">
        <v>7.5399999999999995E-2</v>
      </c>
      <c r="O99" s="2">
        <v>0.05</v>
      </c>
      <c r="P99" s="1">
        <f>Table_new_loans_scored[[#This Row],[Amount]]*Table_new_loans_scored[[#This Row],[Interest]]*Table_new_loans_scored[[#This Row],[Time]]</f>
        <v>4278</v>
      </c>
      <c r="Q99" s="1">
        <f>Table_new_loans_scored[[#This Row],[Amount]]*Table_new_loans_scored[[#This Row],[Default]]</f>
        <v>107.5204</v>
      </c>
      <c r="R99">
        <v>1</v>
      </c>
    </row>
    <row r="100" spans="1:18" x14ac:dyDescent="0.2">
      <c r="A100">
        <v>0</v>
      </c>
      <c r="B100" s="9" t="s">
        <v>14</v>
      </c>
      <c r="C100">
        <v>60</v>
      </c>
      <c r="D100">
        <v>25</v>
      </c>
      <c r="E100" s="9" t="s">
        <v>22</v>
      </c>
      <c r="F100" s="9" t="s">
        <v>16</v>
      </c>
      <c r="G100" s="9" t="s">
        <v>24</v>
      </c>
      <c r="H100">
        <v>40</v>
      </c>
      <c r="I100">
        <v>50</v>
      </c>
      <c r="J100">
        <v>0</v>
      </c>
      <c r="K100">
        <v>0</v>
      </c>
      <c r="L100">
        <v>1040</v>
      </c>
      <c r="M100">
        <v>1048</v>
      </c>
      <c r="N100">
        <v>0.87250000000000005</v>
      </c>
      <c r="O100" s="2">
        <v>0.05</v>
      </c>
      <c r="P100" s="1">
        <f>Table_new_loans_scored[[#This Row],[Amount]]*Table_new_loans_scored[[#This Row],[Interest]]*Table_new_loans_scored[[#This Row],[Time]]</f>
        <v>3120</v>
      </c>
      <c r="Q100" s="1">
        <f>Table_new_loans_scored[[#This Row],[Amount]]*Table_new_loans_scored[[#This Row],[Default]]</f>
        <v>907.40000000000009</v>
      </c>
      <c r="R100">
        <v>1</v>
      </c>
    </row>
    <row r="101" spans="1:18" x14ac:dyDescent="0.2">
      <c r="A101">
        <v>25</v>
      </c>
      <c r="B101" s="9" t="s">
        <v>14</v>
      </c>
      <c r="C101">
        <v>60</v>
      </c>
      <c r="D101">
        <v>62</v>
      </c>
      <c r="E101" s="9" t="s">
        <v>15</v>
      </c>
      <c r="F101" s="9" t="s">
        <v>16</v>
      </c>
      <c r="G101" s="9" t="s">
        <v>19</v>
      </c>
      <c r="H101">
        <v>60</v>
      </c>
      <c r="I101">
        <v>146</v>
      </c>
      <c r="J101">
        <v>0</v>
      </c>
      <c r="K101">
        <v>0</v>
      </c>
      <c r="L101">
        <v>1000</v>
      </c>
      <c r="M101">
        <v>1292</v>
      </c>
      <c r="N101">
        <v>6.3E-2</v>
      </c>
      <c r="O101" s="2">
        <v>0.05</v>
      </c>
      <c r="P101" s="1">
        <f>Table_new_loans_scored[[#This Row],[Amount]]*Table_new_loans_scored[[#This Row],[Interest]]*Table_new_loans_scored[[#This Row],[Time]]</f>
        <v>3000</v>
      </c>
      <c r="Q101" s="1">
        <f>Table_new_loans_scored[[#This Row],[Amount]]*Table_new_loans_scored[[#This Row],[Default]]</f>
        <v>63</v>
      </c>
      <c r="R101">
        <v>1</v>
      </c>
    </row>
    <row r="102" spans="1:18" x14ac:dyDescent="0.2">
      <c r="A102">
        <v>3</v>
      </c>
      <c r="B102" s="9" t="s">
        <v>23</v>
      </c>
      <c r="C102">
        <v>60</v>
      </c>
      <c r="D102">
        <v>29</v>
      </c>
      <c r="E102" s="9" t="s">
        <v>22</v>
      </c>
      <c r="F102" s="9" t="s">
        <v>16</v>
      </c>
      <c r="G102" s="9" t="s">
        <v>19</v>
      </c>
      <c r="H102">
        <v>35</v>
      </c>
      <c r="I102">
        <v>70</v>
      </c>
      <c r="J102">
        <v>0</v>
      </c>
      <c r="K102">
        <v>0</v>
      </c>
      <c r="L102">
        <v>950</v>
      </c>
      <c r="M102">
        <v>1177</v>
      </c>
      <c r="N102">
        <v>0.27100000000000002</v>
      </c>
      <c r="O102" s="2">
        <v>0.05</v>
      </c>
      <c r="P102" s="1">
        <f>Table_new_loans_scored[[#This Row],[Amount]]*Table_new_loans_scored[[#This Row],[Interest]]*Table_new_loans_scored[[#This Row],[Time]]</f>
        <v>2850</v>
      </c>
      <c r="Q102" s="1">
        <f>Table_new_loans_scored[[#This Row],[Amount]]*Table_new_loans_scored[[#This Row],[Default]]</f>
        <v>257.45000000000005</v>
      </c>
      <c r="R102">
        <v>1</v>
      </c>
    </row>
    <row r="103" spans="1:18" x14ac:dyDescent="0.2">
      <c r="A103">
        <v>9</v>
      </c>
      <c r="B103" s="9" t="s">
        <v>23</v>
      </c>
      <c r="C103">
        <v>60</v>
      </c>
      <c r="D103">
        <v>32</v>
      </c>
      <c r="E103" s="9" t="s">
        <v>22</v>
      </c>
      <c r="F103" s="9" t="s">
        <v>21</v>
      </c>
      <c r="G103" s="9" t="s">
        <v>19</v>
      </c>
      <c r="H103">
        <v>35</v>
      </c>
      <c r="I103">
        <v>105</v>
      </c>
      <c r="J103">
        <v>0</v>
      </c>
      <c r="K103">
        <v>0</v>
      </c>
      <c r="L103">
        <v>1490</v>
      </c>
      <c r="M103">
        <v>1490</v>
      </c>
      <c r="N103">
        <v>0.70850000000000002</v>
      </c>
      <c r="O103" s="2">
        <v>0.05</v>
      </c>
      <c r="P103" s="1">
        <f>Table_new_loans_scored[[#This Row],[Amount]]*Table_new_loans_scored[[#This Row],[Interest]]*Table_new_loans_scored[[#This Row],[Time]]</f>
        <v>4470</v>
      </c>
      <c r="Q103" s="1">
        <f>Table_new_loans_scored[[#This Row],[Amount]]*Table_new_loans_scored[[#This Row],[Default]]</f>
        <v>1055.665</v>
      </c>
      <c r="R103">
        <v>1</v>
      </c>
    </row>
    <row r="104" spans="1:18" x14ac:dyDescent="0.2">
      <c r="A104">
        <v>4</v>
      </c>
      <c r="B104" s="9" t="s">
        <v>14</v>
      </c>
      <c r="C104">
        <v>36</v>
      </c>
      <c r="D104">
        <v>21</v>
      </c>
      <c r="E104" s="9" t="s">
        <v>15</v>
      </c>
      <c r="F104" s="9" t="s">
        <v>16</v>
      </c>
      <c r="G104" s="9" t="s">
        <v>17</v>
      </c>
      <c r="H104">
        <v>101</v>
      </c>
      <c r="I104">
        <v>413</v>
      </c>
      <c r="J104">
        <v>6000</v>
      </c>
      <c r="K104">
        <v>0</v>
      </c>
      <c r="L104">
        <v>750</v>
      </c>
      <c r="M104">
        <v>850</v>
      </c>
      <c r="N104">
        <v>0.20069999999999999</v>
      </c>
      <c r="O104" s="2">
        <v>0.05</v>
      </c>
      <c r="P104" s="1">
        <f>Table_new_loans_scored[[#This Row],[Amount]]*Table_new_loans_scored[[#This Row],[Interest]]*Table_new_loans_scored[[#This Row],[Time]]</f>
        <v>1350</v>
      </c>
      <c r="Q104" s="1">
        <f>Table_new_loans_scored[[#This Row],[Amount]]*Table_new_loans_scored[[#This Row],[Default]]</f>
        <v>150.52500000000001</v>
      </c>
      <c r="R104">
        <v>1</v>
      </c>
    </row>
    <row r="105" spans="1:18" x14ac:dyDescent="0.2">
      <c r="A105">
        <v>6</v>
      </c>
      <c r="B105" s="9" t="s">
        <v>14</v>
      </c>
      <c r="C105">
        <v>36</v>
      </c>
      <c r="D105">
        <v>38</v>
      </c>
      <c r="E105" s="9" t="s">
        <v>15</v>
      </c>
      <c r="F105" s="9" t="s">
        <v>16</v>
      </c>
      <c r="G105" s="9" t="s">
        <v>17</v>
      </c>
      <c r="H105">
        <v>95</v>
      </c>
      <c r="I105">
        <v>500</v>
      </c>
      <c r="J105">
        <v>25000</v>
      </c>
      <c r="K105">
        <v>21400</v>
      </c>
      <c r="L105">
        <v>800</v>
      </c>
      <c r="M105">
        <v>1011</v>
      </c>
      <c r="N105">
        <v>0.11849999999999999</v>
      </c>
      <c r="O105" s="2">
        <v>0.05</v>
      </c>
      <c r="P105" s="1">
        <f>Table_new_loans_scored[[#This Row],[Amount]]*Table_new_loans_scored[[#This Row],[Interest]]*Table_new_loans_scored[[#This Row],[Time]]</f>
        <v>1440</v>
      </c>
      <c r="Q105" s="1">
        <f>Table_new_loans_scored[[#This Row],[Amount]]*Table_new_loans_scored[[#This Row],[Default]]</f>
        <v>94.8</v>
      </c>
      <c r="R105">
        <v>1</v>
      </c>
    </row>
    <row r="106" spans="1:18" x14ac:dyDescent="0.2">
      <c r="A106">
        <v>9</v>
      </c>
      <c r="B106" s="9" t="s">
        <v>14</v>
      </c>
      <c r="C106">
        <v>48</v>
      </c>
      <c r="D106">
        <v>56</v>
      </c>
      <c r="E106" s="9" t="s">
        <v>15</v>
      </c>
      <c r="F106" s="9" t="s">
        <v>16</v>
      </c>
      <c r="G106" s="9" t="s">
        <v>17</v>
      </c>
      <c r="H106">
        <v>140</v>
      </c>
      <c r="I106">
        <v>350</v>
      </c>
      <c r="J106">
        <v>0</v>
      </c>
      <c r="K106">
        <v>0</v>
      </c>
      <c r="L106">
        <v>1400</v>
      </c>
      <c r="M106">
        <v>1571</v>
      </c>
      <c r="N106">
        <v>0.27210000000000001</v>
      </c>
      <c r="O106" s="2">
        <v>0.05</v>
      </c>
      <c r="P106" s="1">
        <f>Table_new_loans_scored[[#This Row],[Amount]]*Table_new_loans_scored[[#This Row],[Interest]]*Table_new_loans_scored[[#This Row],[Time]]</f>
        <v>3360</v>
      </c>
      <c r="Q106" s="1">
        <f>Table_new_loans_scored[[#This Row],[Amount]]*Table_new_loans_scored[[#This Row],[Default]]</f>
        <v>380.94</v>
      </c>
      <c r="R106">
        <v>1</v>
      </c>
    </row>
    <row r="107" spans="1:18" x14ac:dyDescent="0.2">
      <c r="A107">
        <v>3</v>
      </c>
      <c r="B107" s="9" t="s">
        <v>20</v>
      </c>
      <c r="C107">
        <v>36</v>
      </c>
      <c r="D107">
        <v>41</v>
      </c>
      <c r="E107" s="9" t="s">
        <v>15</v>
      </c>
      <c r="F107" s="9" t="s">
        <v>16</v>
      </c>
      <c r="G107" s="9" t="s">
        <v>17</v>
      </c>
      <c r="H107">
        <v>75</v>
      </c>
      <c r="I107">
        <v>200</v>
      </c>
      <c r="J107">
        <v>3000</v>
      </c>
      <c r="K107">
        <v>0</v>
      </c>
      <c r="L107">
        <v>1000</v>
      </c>
      <c r="M107">
        <v>1000</v>
      </c>
      <c r="N107">
        <v>0.13600000000000001</v>
      </c>
      <c r="O107" s="2">
        <v>0.05</v>
      </c>
      <c r="P107" s="1">
        <f>Table_new_loans_scored[[#This Row],[Amount]]*Table_new_loans_scored[[#This Row],[Interest]]*Table_new_loans_scored[[#This Row],[Time]]</f>
        <v>1800</v>
      </c>
      <c r="Q107" s="1">
        <f>Table_new_loans_scored[[#This Row],[Amount]]*Table_new_loans_scored[[#This Row],[Default]]</f>
        <v>136</v>
      </c>
      <c r="R107">
        <v>1</v>
      </c>
    </row>
    <row r="108" spans="1:18" x14ac:dyDescent="0.2">
      <c r="A108">
        <v>22</v>
      </c>
      <c r="B108" s="9" t="s">
        <v>26</v>
      </c>
      <c r="C108">
        <v>36</v>
      </c>
      <c r="D108">
        <v>46</v>
      </c>
      <c r="E108" s="9" t="s">
        <v>15</v>
      </c>
      <c r="F108" s="9" t="s">
        <v>16</v>
      </c>
      <c r="G108" s="9" t="s">
        <v>19</v>
      </c>
      <c r="H108">
        <v>45</v>
      </c>
      <c r="I108">
        <v>138</v>
      </c>
      <c r="J108">
        <v>0</v>
      </c>
      <c r="K108">
        <v>0</v>
      </c>
      <c r="L108">
        <v>250</v>
      </c>
      <c r="M108">
        <v>270</v>
      </c>
      <c r="N108">
        <v>0.55859999999999999</v>
      </c>
      <c r="O108" s="2">
        <v>0.05</v>
      </c>
      <c r="P108" s="1">
        <f>Table_new_loans_scored[[#This Row],[Amount]]*Table_new_loans_scored[[#This Row],[Interest]]*Table_new_loans_scored[[#This Row],[Time]]</f>
        <v>450</v>
      </c>
      <c r="Q108" s="1">
        <f>Table_new_loans_scored[[#This Row],[Amount]]*Table_new_loans_scored[[#This Row],[Default]]</f>
        <v>139.65</v>
      </c>
      <c r="R108">
        <v>1</v>
      </c>
    </row>
    <row r="109" spans="1:18" x14ac:dyDescent="0.2">
      <c r="A109">
        <v>3</v>
      </c>
      <c r="B109" s="9" t="s">
        <v>20</v>
      </c>
      <c r="C109">
        <v>60</v>
      </c>
      <c r="D109">
        <v>54</v>
      </c>
      <c r="E109" s="9" t="s">
        <v>18</v>
      </c>
      <c r="F109" s="9" t="s">
        <v>16</v>
      </c>
      <c r="G109" s="9" t="s">
        <v>28</v>
      </c>
      <c r="H109">
        <v>35</v>
      </c>
      <c r="I109">
        <v>80</v>
      </c>
      <c r="J109">
        <v>4000</v>
      </c>
      <c r="K109">
        <v>0</v>
      </c>
      <c r="L109">
        <v>950</v>
      </c>
      <c r="M109">
        <v>1382</v>
      </c>
      <c r="N109">
        <v>0.1353</v>
      </c>
      <c r="O109" s="2">
        <v>0.05</v>
      </c>
      <c r="P109" s="1">
        <f>Table_new_loans_scored[[#This Row],[Amount]]*Table_new_loans_scored[[#This Row],[Interest]]*Table_new_loans_scored[[#This Row],[Time]]</f>
        <v>2850</v>
      </c>
      <c r="Q109" s="1">
        <f>Table_new_loans_scored[[#This Row],[Amount]]*Table_new_loans_scored[[#This Row],[Default]]</f>
        <v>128.535</v>
      </c>
      <c r="R109">
        <v>1</v>
      </c>
    </row>
    <row r="110" spans="1:18" x14ac:dyDescent="0.2">
      <c r="A110">
        <v>30</v>
      </c>
      <c r="B110" s="9" t="s">
        <v>20</v>
      </c>
      <c r="C110">
        <v>36</v>
      </c>
      <c r="D110">
        <v>51</v>
      </c>
      <c r="E110" s="9" t="s">
        <v>15</v>
      </c>
      <c r="F110" s="9" t="s">
        <v>16</v>
      </c>
      <c r="G110" s="9" t="s">
        <v>17</v>
      </c>
      <c r="H110">
        <v>120</v>
      </c>
      <c r="I110">
        <v>208</v>
      </c>
      <c r="J110">
        <v>15000</v>
      </c>
      <c r="K110">
        <v>0</v>
      </c>
      <c r="L110">
        <v>1500</v>
      </c>
      <c r="M110">
        <v>1713</v>
      </c>
      <c r="N110">
        <v>7.7899999999999997E-2</v>
      </c>
      <c r="O110" s="2">
        <v>0.05</v>
      </c>
      <c r="P110" s="1">
        <f>Table_new_loans_scored[[#This Row],[Amount]]*Table_new_loans_scored[[#This Row],[Interest]]*Table_new_loans_scored[[#This Row],[Time]]</f>
        <v>2700</v>
      </c>
      <c r="Q110" s="1">
        <f>Table_new_loans_scored[[#This Row],[Amount]]*Table_new_loans_scored[[#This Row],[Default]]</f>
        <v>116.85</v>
      </c>
      <c r="R110">
        <v>1</v>
      </c>
    </row>
    <row r="111" spans="1:18" x14ac:dyDescent="0.2">
      <c r="A111">
        <v>8</v>
      </c>
      <c r="B111" s="9" t="s">
        <v>14</v>
      </c>
      <c r="C111">
        <v>60</v>
      </c>
      <c r="D111">
        <v>52</v>
      </c>
      <c r="E111" s="9" t="s">
        <v>15</v>
      </c>
      <c r="F111" s="9" t="s">
        <v>16</v>
      </c>
      <c r="G111" s="9" t="s">
        <v>19</v>
      </c>
      <c r="H111">
        <v>89</v>
      </c>
      <c r="I111">
        <v>137</v>
      </c>
      <c r="J111">
        <v>4000</v>
      </c>
      <c r="K111">
        <v>0</v>
      </c>
      <c r="L111">
        <v>800</v>
      </c>
      <c r="M111">
        <v>1086</v>
      </c>
      <c r="N111">
        <v>6.3399999999999998E-2</v>
      </c>
      <c r="O111" s="2">
        <v>0.05</v>
      </c>
      <c r="P111" s="1">
        <f>Table_new_loans_scored[[#This Row],[Amount]]*Table_new_loans_scored[[#This Row],[Interest]]*Table_new_loans_scored[[#This Row],[Time]]</f>
        <v>2400</v>
      </c>
      <c r="Q111" s="1">
        <f>Table_new_loans_scored[[#This Row],[Amount]]*Table_new_loans_scored[[#This Row],[Default]]</f>
        <v>50.72</v>
      </c>
      <c r="R111">
        <v>1</v>
      </c>
    </row>
    <row r="112" spans="1:18" x14ac:dyDescent="0.2">
      <c r="A112">
        <v>38</v>
      </c>
      <c r="B112" s="9" t="s">
        <v>20</v>
      </c>
      <c r="C112">
        <v>48</v>
      </c>
      <c r="D112">
        <v>57</v>
      </c>
      <c r="E112" s="9" t="s">
        <v>15</v>
      </c>
      <c r="F112" s="9" t="s">
        <v>16</v>
      </c>
      <c r="G112" s="9" t="s">
        <v>17</v>
      </c>
      <c r="H112">
        <v>45</v>
      </c>
      <c r="I112">
        <v>58</v>
      </c>
      <c r="J112">
        <v>12000</v>
      </c>
      <c r="K112">
        <v>0</v>
      </c>
      <c r="L112">
        <v>1500</v>
      </c>
      <c r="M112">
        <v>3262</v>
      </c>
      <c r="N112">
        <v>0.17299999999999999</v>
      </c>
      <c r="O112" s="2">
        <v>0.05</v>
      </c>
      <c r="P112" s="1">
        <f>Table_new_loans_scored[[#This Row],[Amount]]*Table_new_loans_scored[[#This Row],[Interest]]*Table_new_loans_scored[[#This Row],[Time]]</f>
        <v>3600</v>
      </c>
      <c r="Q112" s="1">
        <f>Table_new_loans_scored[[#This Row],[Amount]]*Table_new_loans_scored[[#This Row],[Default]]</f>
        <v>259.5</v>
      </c>
      <c r="R112">
        <v>1</v>
      </c>
    </row>
    <row r="113" spans="1:18" x14ac:dyDescent="0.2">
      <c r="A113">
        <v>2</v>
      </c>
      <c r="B113" s="9" t="s">
        <v>14</v>
      </c>
      <c r="C113">
        <v>60</v>
      </c>
      <c r="D113">
        <v>33</v>
      </c>
      <c r="E113" s="9" t="s">
        <v>15</v>
      </c>
      <c r="F113" s="9" t="s">
        <v>16</v>
      </c>
      <c r="G113" s="9" t="s">
        <v>19</v>
      </c>
      <c r="H113">
        <v>73</v>
      </c>
      <c r="I113">
        <v>130</v>
      </c>
      <c r="J113">
        <v>0</v>
      </c>
      <c r="K113">
        <v>0</v>
      </c>
      <c r="L113">
        <v>1100</v>
      </c>
      <c r="M113">
        <v>1610</v>
      </c>
      <c r="N113">
        <v>0.20849999999999999</v>
      </c>
      <c r="O113" s="2">
        <v>0.05</v>
      </c>
      <c r="P113" s="1">
        <f>Table_new_loans_scored[[#This Row],[Amount]]*Table_new_loans_scored[[#This Row],[Interest]]*Table_new_loans_scored[[#This Row],[Time]]</f>
        <v>3300</v>
      </c>
      <c r="Q113" s="1">
        <f>Table_new_loans_scored[[#This Row],[Amount]]*Table_new_loans_scored[[#This Row],[Default]]</f>
        <v>229.35</v>
      </c>
      <c r="R113">
        <v>1</v>
      </c>
    </row>
    <row r="114" spans="1:18" x14ac:dyDescent="0.2">
      <c r="A114">
        <v>4</v>
      </c>
      <c r="B114" s="9" t="s">
        <v>20</v>
      </c>
      <c r="C114">
        <v>60</v>
      </c>
      <c r="D114">
        <v>33</v>
      </c>
      <c r="E114" s="9" t="s">
        <v>15</v>
      </c>
      <c r="F114" s="9" t="s">
        <v>16</v>
      </c>
      <c r="G114" s="9" t="s">
        <v>19</v>
      </c>
      <c r="H114">
        <v>75</v>
      </c>
      <c r="I114">
        <v>123</v>
      </c>
      <c r="J114">
        <v>6000</v>
      </c>
      <c r="K114">
        <v>1000</v>
      </c>
      <c r="L114">
        <v>600</v>
      </c>
      <c r="M114">
        <v>1030</v>
      </c>
      <c r="N114">
        <v>7.0400000000000004E-2</v>
      </c>
      <c r="O114" s="2">
        <v>0.05</v>
      </c>
      <c r="P114" s="1">
        <f>Table_new_loans_scored[[#This Row],[Amount]]*Table_new_loans_scored[[#This Row],[Interest]]*Table_new_loans_scored[[#This Row],[Time]]</f>
        <v>1800</v>
      </c>
      <c r="Q114" s="1">
        <f>Table_new_loans_scored[[#This Row],[Amount]]*Table_new_loans_scored[[#This Row],[Default]]</f>
        <v>42.24</v>
      </c>
      <c r="R114">
        <v>1</v>
      </c>
    </row>
    <row r="115" spans="1:18" x14ac:dyDescent="0.2">
      <c r="A115">
        <v>0</v>
      </c>
      <c r="B115" s="9" t="s">
        <v>14</v>
      </c>
      <c r="C115">
        <v>36</v>
      </c>
      <c r="D115">
        <v>29</v>
      </c>
      <c r="E115" s="9" t="s">
        <v>15</v>
      </c>
      <c r="F115" s="9" t="s">
        <v>16</v>
      </c>
      <c r="G115" s="9" t="s">
        <v>24</v>
      </c>
      <c r="H115">
        <v>78</v>
      </c>
      <c r="I115">
        <v>180</v>
      </c>
      <c r="J115">
        <v>0</v>
      </c>
      <c r="K115">
        <v>0</v>
      </c>
      <c r="L115">
        <v>650</v>
      </c>
      <c r="M115">
        <v>650</v>
      </c>
      <c r="N115">
        <v>0.70689999999999997</v>
      </c>
      <c r="O115" s="2">
        <v>0.05</v>
      </c>
      <c r="P115" s="1">
        <f>Table_new_loans_scored[[#This Row],[Amount]]*Table_new_loans_scored[[#This Row],[Interest]]*Table_new_loans_scored[[#This Row],[Time]]</f>
        <v>1170</v>
      </c>
      <c r="Q115" s="1">
        <f>Table_new_loans_scored[[#This Row],[Amount]]*Table_new_loans_scored[[#This Row],[Default]]</f>
        <v>459.48499999999996</v>
      </c>
      <c r="R115">
        <v>1</v>
      </c>
    </row>
    <row r="116" spans="1:18" x14ac:dyDescent="0.2">
      <c r="A116">
        <v>2</v>
      </c>
      <c r="B116" s="9" t="s">
        <v>26</v>
      </c>
      <c r="C116">
        <v>48</v>
      </c>
      <c r="D116">
        <v>23</v>
      </c>
      <c r="E116" s="9" t="s">
        <v>22</v>
      </c>
      <c r="F116" s="9" t="s">
        <v>16</v>
      </c>
      <c r="G116" s="9" t="s">
        <v>19</v>
      </c>
      <c r="H116">
        <v>35</v>
      </c>
      <c r="I116">
        <v>140</v>
      </c>
      <c r="J116">
        <v>0</v>
      </c>
      <c r="K116">
        <v>0</v>
      </c>
      <c r="L116">
        <v>1950</v>
      </c>
      <c r="M116">
        <v>2175</v>
      </c>
      <c r="N116">
        <v>0.46839999999999998</v>
      </c>
      <c r="O116" s="2">
        <v>0.05</v>
      </c>
      <c r="P116" s="1">
        <f>Table_new_loans_scored[[#This Row],[Amount]]*Table_new_loans_scored[[#This Row],[Interest]]*Table_new_loans_scored[[#This Row],[Time]]</f>
        <v>4680</v>
      </c>
      <c r="Q116" s="1">
        <f>Table_new_loans_scored[[#This Row],[Amount]]*Table_new_loans_scored[[#This Row],[Default]]</f>
        <v>913.38</v>
      </c>
      <c r="R116">
        <v>1</v>
      </c>
    </row>
    <row r="117" spans="1:18" x14ac:dyDescent="0.2">
      <c r="A117">
        <v>8</v>
      </c>
      <c r="B117" s="9" t="s">
        <v>20</v>
      </c>
      <c r="C117">
        <v>24</v>
      </c>
      <c r="D117">
        <v>33</v>
      </c>
      <c r="E117" s="9" t="s">
        <v>15</v>
      </c>
      <c r="F117" s="9" t="s">
        <v>16</v>
      </c>
      <c r="G117" s="9" t="s">
        <v>19</v>
      </c>
      <c r="H117">
        <v>75</v>
      </c>
      <c r="I117">
        <v>315</v>
      </c>
      <c r="J117">
        <v>4500</v>
      </c>
      <c r="K117">
        <v>0</v>
      </c>
      <c r="L117">
        <v>400</v>
      </c>
      <c r="M117">
        <v>1780</v>
      </c>
      <c r="N117">
        <v>2.52E-2</v>
      </c>
      <c r="O117" s="2">
        <v>0.05</v>
      </c>
      <c r="P117" s="1">
        <f>Table_new_loans_scored[[#This Row],[Amount]]*Table_new_loans_scored[[#This Row],[Interest]]*Table_new_loans_scored[[#This Row],[Time]]</f>
        <v>480</v>
      </c>
      <c r="Q117" s="1">
        <f>Table_new_loans_scored[[#This Row],[Amount]]*Table_new_loans_scored[[#This Row],[Default]]</f>
        <v>10.08</v>
      </c>
      <c r="R117">
        <v>1</v>
      </c>
    </row>
    <row r="118" spans="1:18" x14ac:dyDescent="0.2">
      <c r="A118">
        <v>1</v>
      </c>
      <c r="B118" s="9" t="s">
        <v>14</v>
      </c>
      <c r="C118">
        <v>36</v>
      </c>
      <c r="D118">
        <v>24</v>
      </c>
      <c r="E118" s="9" t="s">
        <v>15</v>
      </c>
      <c r="F118" s="9" t="s">
        <v>16</v>
      </c>
      <c r="G118" s="9" t="s">
        <v>24</v>
      </c>
      <c r="H118">
        <v>76</v>
      </c>
      <c r="I118">
        <v>164</v>
      </c>
      <c r="J118">
        <v>0</v>
      </c>
      <c r="K118">
        <v>0</v>
      </c>
      <c r="L118">
        <v>900</v>
      </c>
      <c r="M118">
        <v>950</v>
      </c>
      <c r="N118">
        <v>0.81720000000000004</v>
      </c>
      <c r="O118" s="2">
        <v>0.05</v>
      </c>
      <c r="P118" s="1">
        <f>Table_new_loans_scored[[#This Row],[Amount]]*Table_new_loans_scored[[#This Row],[Interest]]*Table_new_loans_scored[[#This Row],[Time]]</f>
        <v>1620</v>
      </c>
      <c r="Q118" s="1">
        <f>Table_new_loans_scored[[#This Row],[Amount]]*Table_new_loans_scored[[#This Row],[Default]]</f>
        <v>735.48</v>
      </c>
      <c r="R118">
        <v>1</v>
      </c>
    </row>
    <row r="119" spans="1:18" x14ac:dyDescent="0.2">
      <c r="A119">
        <v>6</v>
      </c>
      <c r="B119" s="9" t="s">
        <v>23</v>
      </c>
      <c r="C119">
        <v>60</v>
      </c>
      <c r="D119">
        <v>28</v>
      </c>
      <c r="E119" s="9" t="s">
        <v>15</v>
      </c>
      <c r="F119" s="9" t="s">
        <v>16</v>
      </c>
      <c r="G119" s="9" t="s">
        <v>17</v>
      </c>
      <c r="H119">
        <v>90</v>
      </c>
      <c r="I119">
        <v>325</v>
      </c>
      <c r="J119">
        <v>7000</v>
      </c>
      <c r="K119">
        <v>0</v>
      </c>
      <c r="L119">
        <v>1200</v>
      </c>
      <c r="M119">
        <v>1211</v>
      </c>
      <c r="N119">
        <v>0.12640000000000001</v>
      </c>
      <c r="O119" s="2">
        <v>0.05</v>
      </c>
      <c r="P119" s="1">
        <f>Table_new_loans_scored[[#This Row],[Amount]]*Table_new_loans_scored[[#This Row],[Interest]]*Table_new_loans_scored[[#This Row],[Time]]</f>
        <v>3600</v>
      </c>
      <c r="Q119" s="1">
        <f>Table_new_loans_scored[[#This Row],[Amount]]*Table_new_loans_scored[[#This Row],[Default]]</f>
        <v>151.68</v>
      </c>
      <c r="R119">
        <v>1</v>
      </c>
    </row>
    <row r="120" spans="1:18" x14ac:dyDescent="0.2">
      <c r="A120">
        <v>5</v>
      </c>
      <c r="B120" s="9" t="s">
        <v>20</v>
      </c>
      <c r="C120">
        <v>60</v>
      </c>
      <c r="D120">
        <v>27</v>
      </c>
      <c r="E120" s="9" t="s">
        <v>15</v>
      </c>
      <c r="F120" s="9" t="s">
        <v>16</v>
      </c>
      <c r="G120" s="9" t="s">
        <v>19</v>
      </c>
      <c r="H120">
        <v>45</v>
      </c>
      <c r="I120">
        <v>135</v>
      </c>
      <c r="J120">
        <v>5000</v>
      </c>
      <c r="K120">
        <v>1400</v>
      </c>
      <c r="L120">
        <v>1600</v>
      </c>
      <c r="M120">
        <v>1650</v>
      </c>
      <c r="N120">
        <v>0.14829999999999999</v>
      </c>
      <c r="O120" s="2">
        <v>0.05</v>
      </c>
      <c r="P120" s="1">
        <f>Table_new_loans_scored[[#This Row],[Amount]]*Table_new_loans_scored[[#This Row],[Interest]]*Table_new_loans_scored[[#This Row],[Time]]</f>
        <v>4800</v>
      </c>
      <c r="Q120" s="1">
        <f>Table_new_loans_scored[[#This Row],[Amount]]*Table_new_loans_scored[[#This Row],[Default]]</f>
        <v>237.27999999999997</v>
      </c>
      <c r="R120">
        <v>1</v>
      </c>
    </row>
    <row r="121" spans="1:18" x14ac:dyDescent="0.2">
      <c r="A121">
        <v>13</v>
      </c>
      <c r="B121" s="9" t="s">
        <v>23</v>
      </c>
      <c r="C121">
        <v>36</v>
      </c>
      <c r="D121">
        <v>33</v>
      </c>
      <c r="E121" s="9" t="s">
        <v>22</v>
      </c>
      <c r="F121" s="9" t="s">
        <v>16</v>
      </c>
      <c r="G121" s="9" t="s">
        <v>19</v>
      </c>
      <c r="H121">
        <v>35</v>
      </c>
      <c r="I121">
        <v>109</v>
      </c>
      <c r="J121">
        <v>0</v>
      </c>
      <c r="K121">
        <v>0</v>
      </c>
      <c r="L121">
        <v>350</v>
      </c>
      <c r="M121">
        <v>350</v>
      </c>
      <c r="N121">
        <v>0.12759999999999999</v>
      </c>
      <c r="O121" s="2">
        <v>0.05</v>
      </c>
      <c r="P121" s="1">
        <f>Table_new_loans_scored[[#This Row],[Amount]]*Table_new_loans_scored[[#This Row],[Interest]]*Table_new_loans_scored[[#This Row],[Time]]</f>
        <v>630</v>
      </c>
      <c r="Q121" s="1">
        <f>Table_new_loans_scored[[#This Row],[Amount]]*Table_new_loans_scored[[#This Row],[Default]]</f>
        <v>44.66</v>
      </c>
      <c r="R121">
        <v>1</v>
      </c>
    </row>
    <row r="122" spans="1:18" x14ac:dyDescent="0.2">
      <c r="A122">
        <v>11</v>
      </c>
      <c r="B122" s="9" t="s">
        <v>14</v>
      </c>
      <c r="C122">
        <v>60</v>
      </c>
      <c r="D122">
        <v>32</v>
      </c>
      <c r="E122" s="9" t="s">
        <v>15</v>
      </c>
      <c r="F122" s="9" t="s">
        <v>16</v>
      </c>
      <c r="G122" s="9" t="s">
        <v>19</v>
      </c>
      <c r="H122">
        <v>79</v>
      </c>
      <c r="I122">
        <v>185</v>
      </c>
      <c r="J122">
        <v>0</v>
      </c>
      <c r="K122">
        <v>0</v>
      </c>
      <c r="L122">
        <v>950</v>
      </c>
      <c r="M122">
        <v>1117</v>
      </c>
      <c r="N122">
        <v>7.9899999999999999E-2</v>
      </c>
      <c r="O122" s="2">
        <v>0.05</v>
      </c>
      <c r="P122" s="1">
        <f>Table_new_loans_scored[[#This Row],[Amount]]*Table_new_loans_scored[[#This Row],[Interest]]*Table_new_loans_scored[[#This Row],[Time]]</f>
        <v>2850</v>
      </c>
      <c r="Q122" s="1">
        <f>Table_new_loans_scored[[#This Row],[Amount]]*Table_new_loans_scored[[#This Row],[Default]]</f>
        <v>75.905000000000001</v>
      </c>
      <c r="R122">
        <v>1</v>
      </c>
    </row>
    <row r="123" spans="1:18" x14ac:dyDescent="0.2">
      <c r="A123">
        <v>10</v>
      </c>
      <c r="B123" s="9" t="s">
        <v>20</v>
      </c>
      <c r="C123">
        <v>24</v>
      </c>
      <c r="D123">
        <v>39</v>
      </c>
      <c r="E123" s="9" t="s">
        <v>15</v>
      </c>
      <c r="F123" s="9" t="s">
        <v>16</v>
      </c>
      <c r="G123" s="9" t="s">
        <v>19</v>
      </c>
      <c r="H123">
        <v>45</v>
      </c>
      <c r="I123">
        <v>217</v>
      </c>
      <c r="J123">
        <v>9000</v>
      </c>
      <c r="K123">
        <v>3000</v>
      </c>
      <c r="L123">
        <v>1500</v>
      </c>
      <c r="M123">
        <v>2468</v>
      </c>
      <c r="N123">
        <v>4.8899999999999999E-2</v>
      </c>
      <c r="O123" s="2">
        <v>0.05</v>
      </c>
      <c r="P123" s="1">
        <f>Table_new_loans_scored[[#This Row],[Amount]]*Table_new_loans_scored[[#This Row],[Interest]]*Table_new_loans_scored[[#This Row],[Time]]</f>
        <v>1800</v>
      </c>
      <c r="Q123" s="1">
        <f>Table_new_loans_scored[[#This Row],[Amount]]*Table_new_loans_scored[[#This Row],[Default]]</f>
        <v>73.349999999999994</v>
      </c>
      <c r="R123">
        <v>1</v>
      </c>
    </row>
    <row r="124" spans="1:18" x14ac:dyDescent="0.2">
      <c r="A124">
        <v>20</v>
      </c>
      <c r="B124" s="9" t="s">
        <v>20</v>
      </c>
      <c r="C124">
        <v>60</v>
      </c>
      <c r="D124">
        <v>51</v>
      </c>
      <c r="E124" s="9" t="s">
        <v>15</v>
      </c>
      <c r="F124" s="9" t="s">
        <v>16</v>
      </c>
      <c r="G124" s="9" t="s">
        <v>17</v>
      </c>
      <c r="H124">
        <v>90</v>
      </c>
      <c r="I124">
        <v>300</v>
      </c>
      <c r="J124">
        <v>12500</v>
      </c>
      <c r="K124">
        <v>2500</v>
      </c>
      <c r="L124">
        <v>1340</v>
      </c>
      <c r="M124">
        <v>1740</v>
      </c>
      <c r="N124">
        <v>0.14729999999999999</v>
      </c>
      <c r="O124" s="2">
        <v>0.05</v>
      </c>
      <c r="P124" s="1">
        <f>Table_new_loans_scored[[#This Row],[Amount]]*Table_new_loans_scored[[#This Row],[Interest]]*Table_new_loans_scored[[#This Row],[Time]]</f>
        <v>4020</v>
      </c>
      <c r="Q124" s="1">
        <f>Table_new_loans_scored[[#This Row],[Amount]]*Table_new_loans_scored[[#This Row],[Default]]</f>
        <v>197.38199999999998</v>
      </c>
      <c r="R124">
        <v>1</v>
      </c>
    </row>
    <row r="125" spans="1:18" x14ac:dyDescent="0.2">
      <c r="A125">
        <v>0</v>
      </c>
      <c r="B125" s="9" t="s">
        <v>20</v>
      </c>
      <c r="C125">
        <v>36</v>
      </c>
      <c r="D125">
        <v>39</v>
      </c>
      <c r="E125" s="9" t="s">
        <v>22</v>
      </c>
      <c r="F125" s="9" t="s">
        <v>16</v>
      </c>
      <c r="G125" s="9" t="s">
        <v>17</v>
      </c>
      <c r="H125">
        <v>35</v>
      </c>
      <c r="I125">
        <v>0</v>
      </c>
      <c r="J125">
        <v>4000</v>
      </c>
      <c r="K125">
        <v>0</v>
      </c>
      <c r="L125">
        <v>1000</v>
      </c>
      <c r="M125">
        <v>1210</v>
      </c>
      <c r="N125">
        <v>0.43769999999999998</v>
      </c>
      <c r="O125" s="2">
        <v>0.05</v>
      </c>
      <c r="P125" s="1">
        <f>Table_new_loans_scored[[#This Row],[Amount]]*Table_new_loans_scored[[#This Row],[Interest]]*Table_new_loans_scored[[#This Row],[Time]]</f>
        <v>1800</v>
      </c>
      <c r="Q125" s="1">
        <f>Table_new_loans_scored[[#This Row],[Amount]]*Table_new_loans_scored[[#This Row],[Default]]</f>
        <v>437.7</v>
      </c>
      <c r="R125">
        <v>1</v>
      </c>
    </row>
    <row r="126" spans="1:18" x14ac:dyDescent="0.2">
      <c r="A126">
        <v>13</v>
      </c>
      <c r="B126" s="9" t="s">
        <v>20</v>
      </c>
      <c r="C126">
        <v>48</v>
      </c>
      <c r="D126">
        <v>29</v>
      </c>
      <c r="E126" s="9" t="s">
        <v>15</v>
      </c>
      <c r="F126" s="9" t="s">
        <v>16</v>
      </c>
      <c r="G126" s="9" t="s">
        <v>19</v>
      </c>
      <c r="H126">
        <v>60</v>
      </c>
      <c r="I126">
        <v>253</v>
      </c>
      <c r="J126">
        <v>3000</v>
      </c>
      <c r="K126">
        <v>0</v>
      </c>
      <c r="L126">
        <v>670</v>
      </c>
      <c r="M126">
        <v>963</v>
      </c>
      <c r="N126">
        <v>3.2500000000000001E-2</v>
      </c>
      <c r="O126" s="2">
        <v>0.05</v>
      </c>
      <c r="P126" s="1">
        <f>Table_new_loans_scored[[#This Row],[Amount]]*Table_new_loans_scored[[#This Row],[Interest]]*Table_new_loans_scored[[#This Row],[Time]]</f>
        <v>1608</v>
      </c>
      <c r="Q126" s="1">
        <f>Table_new_loans_scored[[#This Row],[Amount]]*Table_new_loans_scored[[#This Row],[Default]]</f>
        <v>21.775000000000002</v>
      </c>
      <c r="R126">
        <v>1</v>
      </c>
    </row>
    <row r="127" spans="1:18" x14ac:dyDescent="0.2">
      <c r="A127">
        <v>2</v>
      </c>
      <c r="B127" s="9" t="s">
        <v>20</v>
      </c>
      <c r="C127">
        <v>36</v>
      </c>
      <c r="D127">
        <v>32</v>
      </c>
      <c r="E127" s="9" t="s">
        <v>15</v>
      </c>
      <c r="F127" s="9" t="s">
        <v>16</v>
      </c>
      <c r="G127" s="9" t="s">
        <v>19</v>
      </c>
      <c r="H127">
        <v>75</v>
      </c>
      <c r="I127">
        <v>101</v>
      </c>
      <c r="J127">
        <v>1500</v>
      </c>
      <c r="K127">
        <v>400</v>
      </c>
      <c r="L127">
        <v>1200</v>
      </c>
      <c r="M127">
        <v>1646</v>
      </c>
      <c r="N127">
        <v>0.23930000000000001</v>
      </c>
      <c r="O127" s="2">
        <v>0.05</v>
      </c>
      <c r="P127" s="1">
        <f>Table_new_loans_scored[[#This Row],[Amount]]*Table_new_loans_scored[[#This Row],[Interest]]*Table_new_loans_scored[[#This Row],[Time]]</f>
        <v>2160</v>
      </c>
      <c r="Q127" s="1">
        <f>Table_new_loans_scored[[#This Row],[Amount]]*Table_new_loans_scored[[#This Row],[Default]]</f>
        <v>287.16000000000003</v>
      </c>
      <c r="R127">
        <v>1</v>
      </c>
    </row>
    <row r="128" spans="1:18" x14ac:dyDescent="0.2">
      <c r="A128">
        <v>3</v>
      </c>
      <c r="B128" s="9" t="s">
        <v>20</v>
      </c>
      <c r="C128">
        <v>36</v>
      </c>
      <c r="D128">
        <v>40</v>
      </c>
      <c r="E128" s="9" t="s">
        <v>15</v>
      </c>
      <c r="F128" s="9" t="s">
        <v>21</v>
      </c>
      <c r="G128" s="9" t="s">
        <v>17</v>
      </c>
      <c r="H128">
        <v>35</v>
      </c>
      <c r="I128">
        <v>200</v>
      </c>
      <c r="J128">
        <v>10000</v>
      </c>
      <c r="K128">
        <v>0</v>
      </c>
      <c r="L128">
        <v>800</v>
      </c>
      <c r="M128">
        <v>800</v>
      </c>
      <c r="N128">
        <v>0.37290000000000001</v>
      </c>
      <c r="O128" s="2">
        <v>0.05</v>
      </c>
      <c r="P128" s="1">
        <f>Table_new_loans_scored[[#This Row],[Amount]]*Table_new_loans_scored[[#This Row],[Interest]]*Table_new_loans_scored[[#This Row],[Time]]</f>
        <v>1440</v>
      </c>
      <c r="Q128" s="1">
        <f>Table_new_loans_scored[[#This Row],[Amount]]*Table_new_loans_scored[[#This Row],[Default]]</f>
        <v>298.32</v>
      </c>
      <c r="R128">
        <v>1</v>
      </c>
    </row>
    <row r="129" spans="1:18" x14ac:dyDescent="0.2">
      <c r="A129">
        <v>12</v>
      </c>
      <c r="B129" s="9" t="s">
        <v>20</v>
      </c>
      <c r="C129">
        <v>36</v>
      </c>
      <c r="D129">
        <v>47</v>
      </c>
      <c r="E129" s="9" t="s">
        <v>15</v>
      </c>
      <c r="F129" s="9" t="s">
        <v>16</v>
      </c>
      <c r="G129" s="9" t="s">
        <v>19</v>
      </c>
      <c r="H129">
        <v>75</v>
      </c>
      <c r="I129">
        <v>124</v>
      </c>
      <c r="J129">
        <v>3500</v>
      </c>
      <c r="K129">
        <v>0</v>
      </c>
      <c r="L129">
        <v>460</v>
      </c>
      <c r="M129">
        <v>470</v>
      </c>
      <c r="N129">
        <v>8.43E-2</v>
      </c>
      <c r="O129" s="2">
        <v>0.05</v>
      </c>
      <c r="P129" s="1">
        <f>Table_new_loans_scored[[#This Row],[Amount]]*Table_new_loans_scored[[#This Row],[Interest]]*Table_new_loans_scored[[#This Row],[Time]]</f>
        <v>828</v>
      </c>
      <c r="Q129" s="1">
        <f>Table_new_loans_scored[[#This Row],[Amount]]*Table_new_loans_scored[[#This Row],[Default]]</f>
        <v>38.777999999999999</v>
      </c>
      <c r="R129">
        <v>1</v>
      </c>
    </row>
    <row r="130" spans="1:18" x14ac:dyDescent="0.2">
      <c r="A130">
        <v>20</v>
      </c>
      <c r="B130" s="9" t="s">
        <v>20</v>
      </c>
      <c r="C130">
        <v>24</v>
      </c>
      <c r="D130">
        <v>66</v>
      </c>
      <c r="E130" s="9" t="s">
        <v>15</v>
      </c>
      <c r="F130" s="9" t="s">
        <v>16</v>
      </c>
      <c r="G130" s="9" t="s">
        <v>19</v>
      </c>
      <c r="H130">
        <v>45</v>
      </c>
      <c r="I130">
        <v>143</v>
      </c>
      <c r="J130">
        <v>10000</v>
      </c>
      <c r="K130">
        <v>0</v>
      </c>
      <c r="L130">
        <v>950</v>
      </c>
      <c r="M130">
        <v>1370</v>
      </c>
      <c r="N130">
        <v>2.3099999999999999E-2</v>
      </c>
      <c r="O130" s="2">
        <v>0.05</v>
      </c>
      <c r="P130" s="1">
        <f>Table_new_loans_scored[[#This Row],[Amount]]*Table_new_loans_scored[[#This Row],[Interest]]*Table_new_loans_scored[[#This Row],[Time]]</f>
        <v>1140</v>
      </c>
      <c r="Q130" s="1">
        <f>Table_new_loans_scored[[#This Row],[Amount]]*Table_new_loans_scored[[#This Row],[Default]]</f>
        <v>21.945</v>
      </c>
      <c r="R130">
        <v>1</v>
      </c>
    </row>
    <row r="131" spans="1:18" x14ac:dyDescent="0.2">
      <c r="A131">
        <v>3</v>
      </c>
      <c r="B131" s="9" t="s">
        <v>25</v>
      </c>
      <c r="C131">
        <v>48</v>
      </c>
      <c r="D131">
        <v>39</v>
      </c>
      <c r="E131" s="9" t="s">
        <v>29</v>
      </c>
      <c r="F131" s="9" t="s">
        <v>16</v>
      </c>
      <c r="G131" s="9" t="s">
        <v>17</v>
      </c>
      <c r="H131">
        <v>35</v>
      </c>
      <c r="I131">
        <v>250</v>
      </c>
      <c r="J131">
        <v>4000</v>
      </c>
      <c r="K131">
        <v>1500</v>
      </c>
      <c r="L131">
        <v>700</v>
      </c>
      <c r="M131">
        <v>839</v>
      </c>
      <c r="N131">
        <v>0.1188</v>
      </c>
      <c r="O131" s="2">
        <v>0.05</v>
      </c>
      <c r="P131" s="1">
        <f>Table_new_loans_scored[[#This Row],[Amount]]*Table_new_loans_scored[[#This Row],[Interest]]*Table_new_loans_scored[[#This Row],[Time]]</f>
        <v>1680</v>
      </c>
      <c r="Q131" s="1">
        <f>Table_new_loans_scored[[#This Row],[Amount]]*Table_new_loans_scored[[#This Row],[Default]]</f>
        <v>83.16</v>
      </c>
      <c r="R131">
        <v>1</v>
      </c>
    </row>
    <row r="132" spans="1:18" x14ac:dyDescent="0.2">
      <c r="A132">
        <v>27</v>
      </c>
      <c r="B132" s="9" t="s">
        <v>20</v>
      </c>
      <c r="C132">
        <v>60</v>
      </c>
      <c r="D132">
        <v>50</v>
      </c>
      <c r="E132" s="9" t="s">
        <v>15</v>
      </c>
      <c r="F132" s="9" t="s">
        <v>16</v>
      </c>
      <c r="G132" s="9" t="s">
        <v>19</v>
      </c>
      <c r="H132">
        <v>75</v>
      </c>
      <c r="I132">
        <v>135</v>
      </c>
      <c r="J132">
        <v>5500</v>
      </c>
      <c r="K132">
        <v>1000</v>
      </c>
      <c r="L132">
        <v>600</v>
      </c>
      <c r="M132">
        <v>1346</v>
      </c>
      <c r="N132">
        <v>3.5499999999999997E-2</v>
      </c>
      <c r="O132" s="2">
        <v>0.05</v>
      </c>
      <c r="P132" s="1">
        <f>Table_new_loans_scored[[#This Row],[Amount]]*Table_new_loans_scored[[#This Row],[Interest]]*Table_new_loans_scored[[#This Row],[Time]]</f>
        <v>1800</v>
      </c>
      <c r="Q132" s="1">
        <f>Table_new_loans_scored[[#This Row],[Amount]]*Table_new_loans_scored[[#This Row],[Default]]</f>
        <v>21.299999999999997</v>
      </c>
      <c r="R132">
        <v>1</v>
      </c>
    </row>
    <row r="133" spans="1:18" x14ac:dyDescent="0.2">
      <c r="A133">
        <v>4</v>
      </c>
      <c r="B133" s="9" t="s">
        <v>14</v>
      </c>
      <c r="C133">
        <v>60</v>
      </c>
      <c r="D133">
        <v>25</v>
      </c>
      <c r="E133" s="9" t="s">
        <v>15</v>
      </c>
      <c r="F133" s="9" t="s">
        <v>16</v>
      </c>
      <c r="G133" s="9" t="s">
        <v>19</v>
      </c>
      <c r="H133">
        <v>57</v>
      </c>
      <c r="I133">
        <v>115</v>
      </c>
      <c r="J133">
        <v>0</v>
      </c>
      <c r="K133">
        <v>0</v>
      </c>
      <c r="L133">
        <v>900</v>
      </c>
      <c r="M133">
        <v>1350</v>
      </c>
      <c r="N133">
        <v>0.12239999999999999</v>
      </c>
      <c r="O133" s="2">
        <v>0.05</v>
      </c>
      <c r="P133" s="1">
        <f>Table_new_loans_scored[[#This Row],[Amount]]*Table_new_loans_scored[[#This Row],[Interest]]*Table_new_loans_scored[[#This Row],[Time]]</f>
        <v>2700</v>
      </c>
      <c r="Q133" s="1">
        <f>Table_new_loans_scored[[#This Row],[Amount]]*Table_new_loans_scored[[#This Row],[Default]]</f>
        <v>110.16</v>
      </c>
      <c r="R133">
        <v>1</v>
      </c>
    </row>
    <row r="134" spans="1:18" x14ac:dyDescent="0.2">
      <c r="A134">
        <v>1</v>
      </c>
      <c r="B134" s="9" t="s">
        <v>20</v>
      </c>
      <c r="C134">
        <v>60</v>
      </c>
      <c r="D134">
        <v>27</v>
      </c>
      <c r="E134" s="9" t="s">
        <v>15</v>
      </c>
      <c r="F134" s="9" t="s">
        <v>16</v>
      </c>
      <c r="G134" s="9" t="s">
        <v>24</v>
      </c>
      <c r="H134">
        <v>75</v>
      </c>
      <c r="I134">
        <v>160</v>
      </c>
      <c r="J134">
        <v>4000</v>
      </c>
      <c r="K134">
        <v>3000</v>
      </c>
      <c r="L134">
        <v>1800</v>
      </c>
      <c r="M134">
        <v>2100</v>
      </c>
      <c r="N134">
        <v>0.69620000000000004</v>
      </c>
      <c r="O134" s="2">
        <v>0.05</v>
      </c>
      <c r="P134" s="1">
        <f>Table_new_loans_scored[[#This Row],[Amount]]*Table_new_loans_scored[[#This Row],[Interest]]*Table_new_loans_scored[[#This Row],[Time]]</f>
        <v>5400</v>
      </c>
      <c r="Q134" s="1">
        <f>Table_new_loans_scored[[#This Row],[Amount]]*Table_new_loans_scored[[#This Row],[Default]]</f>
        <v>1253.1600000000001</v>
      </c>
      <c r="R134">
        <v>1</v>
      </c>
    </row>
    <row r="135" spans="1:18" x14ac:dyDescent="0.2">
      <c r="A135">
        <v>18</v>
      </c>
      <c r="B135" s="9" t="s">
        <v>14</v>
      </c>
      <c r="C135">
        <v>60</v>
      </c>
      <c r="D135">
        <v>54</v>
      </c>
      <c r="E135" s="9" t="s">
        <v>15</v>
      </c>
      <c r="F135" s="9" t="s">
        <v>16</v>
      </c>
      <c r="G135" s="9" t="s">
        <v>19</v>
      </c>
      <c r="H135">
        <v>66</v>
      </c>
      <c r="I135">
        <v>214</v>
      </c>
      <c r="J135">
        <v>0</v>
      </c>
      <c r="K135">
        <v>0</v>
      </c>
      <c r="L135">
        <v>1300</v>
      </c>
      <c r="M135">
        <v>1307</v>
      </c>
      <c r="N135">
        <v>0.13220000000000001</v>
      </c>
      <c r="O135" s="2">
        <v>0.05</v>
      </c>
      <c r="P135" s="1">
        <f>Table_new_loans_scored[[#This Row],[Amount]]*Table_new_loans_scored[[#This Row],[Interest]]*Table_new_loans_scored[[#This Row],[Time]]</f>
        <v>3900</v>
      </c>
      <c r="Q135" s="1">
        <f>Table_new_loans_scored[[#This Row],[Amount]]*Table_new_loans_scored[[#This Row],[Default]]</f>
        <v>171.86</v>
      </c>
      <c r="R135">
        <v>1</v>
      </c>
    </row>
    <row r="136" spans="1:18" x14ac:dyDescent="0.2">
      <c r="A136">
        <v>12</v>
      </c>
      <c r="B136" s="9" t="s">
        <v>14</v>
      </c>
      <c r="C136">
        <v>60</v>
      </c>
      <c r="D136">
        <v>42</v>
      </c>
      <c r="E136" s="9" t="s">
        <v>15</v>
      </c>
      <c r="F136" s="9" t="s">
        <v>16</v>
      </c>
      <c r="G136" s="9" t="s">
        <v>19</v>
      </c>
      <c r="H136">
        <v>114</v>
      </c>
      <c r="I136">
        <v>390</v>
      </c>
      <c r="J136">
        <v>0</v>
      </c>
      <c r="K136">
        <v>0</v>
      </c>
      <c r="L136">
        <v>1100</v>
      </c>
      <c r="M136">
        <v>1126</v>
      </c>
      <c r="N136">
        <v>0.18260000000000001</v>
      </c>
      <c r="O136" s="2">
        <v>0.05</v>
      </c>
      <c r="P136" s="1">
        <f>Table_new_loans_scored[[#This Row],[Amount]]*Table_new_loans_scored[[#This Row],[Interest]]*Table_new_loans_scored[[#This Row],[Time]]</f>
        <v>3300</v>
      </c>
      <c r="Q136" s="1">
        <f>Table_new_loans_scored[[#This Row],[Amount]]*Table_new_loans_scored[[#This Row],[Default]]</f>
        <v>200.86</v>
      </c>
      <c r="R136">
        <v>1</v>
      </c>
    </row>
    <row r="137" spans="1:18" x14ac:dyDescent="0.2">
      <c r="A137">
        <v>12</v>
      </c>
      <c r="B137" s="9" t="s">
        <v>20</v>
      </c>
      <c r="C137">
        <v>48</v>
      </c>
      <c r="D137">
        <v>35</v>
      </c>
      <c r="E137" s="9" t="s">
        <v>29</v>
      </c>
      <c r="F137" s="9" t="s">
        <v>16</v>
      </c>
      <c r="G137" s="9" t="s">
        <v>17</v>
      </c>
      <c r="H137">
        <v>45</v>
      </c>
      <c r="I137">
        <v>500</v>
      </c>
      <c r="J137">
        <v>200000</v>
      </c>
      <c r="K137">
        <v>0</v>
      </c>
      <c r="L137">
        <v>2380</v>
      </c>
      <c r="M137">
        <v>4786</v>
      </c>
      <c r="N137">
        <v>0.1171</v>
      </c>
      <c r="O137" s="2">
        <v>0.05</v>
      </c>
      <c r="P137" s="1">
        <f>Table_new_loans_scored[[#This Row],[Amount]]*Table_new_loans_scored[[#This Row],[Interest]]*Table_new_loans_scored[[#This Row],[Time]]</f>
        <v>5712</v>
      </c>
      <c r="Q137" s="1">
        <f>Table_new_loans_scored[[#This Row],[Amount]]*Table_new_loans_scored[[#This Row],[Default]]</f>
        <v>278.69799999999998</v>
      </c>
      <c r="R137">
        <v>1</v>
      </c>
    </row>
    <row r="138" spans="1:18" x14ac:dyDescent="0.2">
      <c r="A138">
        <v>0</v>
      </c>
      <c r="B138" s="9" t="s">
        <v>23</v>
      </c>
      <c r="C138">
        <v>60</v>
      </c>
      <c r="D138">
        <v>23</v>
      </c>
      <c r="E138" s="9" t="s">
        <v>22</v>
      </c>
      <c r="F138" s="9" t="s">
        <v>16</v>
      </c>
      <c r="G138" s="9" t="s">
        <v>24</v>
      </c>
      <c r="H138">
        <v>35</v>
      </c>
      <c r="I138">
        <v>95</v>
      </c>
      <c r="J138">
        <v>0</v>
      </c>
      <c r="K138">
        <v>0</v>
      </c>
      <c r="L138">
        <v>1400</v>
      </c>
      <c r="M138">
        <v>1478</v>
      </c>
      <c r="N138">
        <v>0.74139999999999995</v>
      </c>
      <c r="O138" s="2">
        <v>0.05</v>
      </c>
      <c r="P138" s="1">
        <f>Table_new_loans_scored[[#This Row],[Amount]]*Table_new_loans_scored[[#This Row],[Interest]]*Table_new_loans_scored[[#This Row],[Time]]</f>
        <v>4200</v>
      </c>
      <c r="Q138" s="1">
        <f>Table_new_loans_scored[[#This Row],[Amount]]*Table_new_loans_scored[[#This Row],[Default]]</f>
        <v>1037.96</v>
      </c>
      <c r="R138">
        <v>1</v>
      </c>
    </row>
    <row r="139" spans="1:18" x14ac:dyDescent="0.2">
      <c r="A139">
        <v>12</v>
      </c>
      <c r="B139" s="9" t="s">
        <v>20</v>
      </c>
      <c r="C139">
        <v>60</v>
      </c>
      <c r="D139">
        <v>52</v>
      </c>
      <c r="E139" s="9" t="s">
        <v>15</v>
      </c>
      <c r="F139" s="9" t="s">
        <v>16</v>
      </c>
      <c r="G139" s="9" t="s">
        <v>19</v>
      </c>
      <c r="H139">
        <v>75</v>
      </c>
      <c r="I139">
        <v>200</v>
      </c>
      <c r="J139">
        <v>12000</v>
      </c>
      <c r="K139">
        <v>0</v>
      </c>
      <c r="L139">
        <v>1550</v>
      </c>
      <c r="M139">
        <v>1568</v>
      </c>
      <c r="N139">
        <v>5.9200000000000003E-2</v>
      </c>
      <c r="O139" s="2">
        <v>0.05</v>
      </c>
      <c r="P139" s="1">
        <f>Table_new_loans_scored[[#This Row],[Amount]]*Table_new_loans_scored[[#This Row],[Interest]]*Table_new_loans_scored[[#This Row],[Time]]</f>
        <v>4650</v>
      </c>
      <c r="Q139" s="1">
        <f>Table_new_loans_scored[[#This Row],[Amount]]*Table_new_loans_scored[[#This Row],[Default]]</f>
        <v>91.76</v>
      </c>
      <c r="R139">
        <v>1</v>
      </c>
    </row>
    <row r="140" spans="1:18" x14ac:dyDescent="0.2">
      <c r="A140">
        <v>0</v>
      </c>
      <c r="B140" s="9" t="s">
        <v>23</v>
      </c>
      <c r="C140">
        <v>24</v>
      </c>
      <c r="D140">
        <v>22</v>
      </c>
      <c r="E140" s="9" t="s">
        <v>22</v>
      </c>
      <c r="F140" s="9" t="s">
        <v>16</v>
      </c>
      <c r="G140" s="9" t="s">
        <v>24</v>
      </c>
      <c r="H140">
        <v>35</v>
      </c>
      <c r="I140">
        <v>85</v>
      </c>
      <c r="J140">
        <v>0</v>
      </c>
      <c r="K140">
        <v>0</v>
      </c>
      <c r="L140">
        <v>650</v>
      </c>
      <c r="M140">
        <v>1056</v>
      </c>
      <c r="N140">
        <v>0.3805</v>
      </c>
      <c r="O140" s="2">
        <v>0.05</v>
      </c>
      <c r="P140" s="1">
        <f>Table_new_loans_scored[[#This Row],[Amount]]*Table_new_loans_scored[[#This Row],[Interest]]*Table_new_loans_scored[[#This Row],[Time]]</f>
        <v>780</v>
      </c>
      <c r="Q140" s="1">
        <f>Table_new_loans_scored[[#This Row],[Amount]]*Table_new_loans_scored[[#This Row],[Default]]</f>
        <v>247.32500000000002</v>
      </c>
      <c r="R140">
        <v>1</v>
      </c>
    </row>
    <row r="141" spans="1:18" x14ac:dyDescent="0.2">
      <c r="A141">
        <v>10</v>
      </c>
      <c r="B141" s="9" t="s">
        <v>26</v>
      </c>
      <c r="C141">
        <v>18</v>
      </c>
      <c r="D141">
        <v>48</v>
      </c>
      <c r="E141" s="9" t="s">
        <v>15</v>
      </c>
      <c r="F141" s="9" t="s">
        <v>16</v>
      </c>
      <c r="G141" s="9" t="s">
        <v>19</v>
      </c>
      <c r="H141">
        <v>90</v>
      </c>
      <c r="I141">
        <v>214</v>
      </c>
      <c r="J141">
        <v>0</v>
      </c>
      <c r="K141">
        <v>0</v>
      </c>
      <c r="L141">
        <v>1000</v>
      </c>
      <c r="M141">
        <v>1608</v>
      </c>
      <c r="N141">
        <v>4.6800000000000001E-2</v>
      </c>
      <c r="O141" s="2">
        <v>0.05</v>
      </c>
      <c r="P141" s="1">
        <f>Table_new_loans_scored[[#This Row],[Amount]]*Table_new_loans_scored[[#This Row],[Interest]]*Table_new_loans_scored[[#This Row],[Time]]</f>
        <v>900</v>
      </c>
      <c r="Q141" s="1">
        <f>Table_new_loans_scored[[#This Row],[Amount]]*Table_new_loans_scored[[#This Row],[Default]]</f>
        <v>46.800000000000004</v>
      </c>
      <c r="R141">
        <v>1</v>
      </c>
    </row>
    <row r="142" spans="1:18" x14ac:dyDescent="0.2">
      <c r="A142">
        <v>2</v>
      </c>
      <c r="B142" s="9" t="s">
        <v>20</v>
      </c>
      <c r="C142">
        <v>60</v>
      </c>
      <c r="D142">
        <v>25</v>
      </c>
      <c r="E142" s="9" t="s">
        <v>15</v>
      </c>
      <c r="F142" s="9" t="s">
        <v>16</v>
      </c>
      <c r="G142" s="9" t="s">
        <v>19</v>
      </c>
      <c r="H142">
        <v>75</v>
      </c>
      <c r="I142">
        <v>140</v>
      </c>
      <c r="J142">
        <v>3000</v>
      </c>
      <c r="K142">
        <v>0</v>
      </c>
      <c r="L142">
        <v>950</v>
      </c>
      <c r="M142">
        <v>1179</v>
      </c>
      <c r="N142">
        <v>0.17649999999999999</v>
      </c>
      <c r="O142" s="2">
        <v>0.05</v>
      </c>
      <c r="P142" s="1">
        <f>Table_new_loans_scored[[#This Row],[Amount]]*Table_new_loans_scored[[#This Row],[Interest]]*Table_new_loans_scored[[#This Row],[Time]]</f>
        <v>2850</v>
      </c>
      <c r="Q142" s="1">
        <f>Table_new_loans_scored[[#This Row],[Amount]]*Table_new_loans_scored[[#This Row],[Default]]</f>
        <v>167.67499999999998</v>
      </c>
      <c r="R142">
        <v>1</v>
      </c>
    </row>
    <row r="143" spans="1:18" x14ac:dyDescent="0.2">
      <c r="A143">
        <v>10</v>
      </c>
      <c r="B143" s="9" t="s">
        <v>26</v>
      </c>
      <c r="C143">
        <v>60</v>
      </c>
      <c r="D143">
        <v>26</v>
      </c>
      <c r="E143" s="9" t="s">
        <v>15</v>
      </c>
      <c r="F143" s="9" t="s">
        <v>16</v>
      </c>
      <c r="G143" s="9" t="s">
        <v>19</v>
      </c>
      <c r="H143">
        <v>45</v>
      </c>
      <c r="I143">
        <v>60</v>
      </c>
      <c r="J143">
        <v>0</v>
      </c>
      <c r="K143">
        <v>0</v>
      </c>
      <c r="L143">
        <v>1400</v>
      </c>
      <c r="M143">
        <v>1524</v>
      </c>
      <c r="N143">
        <v>0.64019999999999999</v>
      </c>
      <c r="O143" s="2">
        <v>0.05</v>
      </c>
      <c r="P143" s="1">
        <f>Table_new_loans_scored[[#This Row],[Amount]]*Table_new_loans_scored[[#This Row],[Interest]]*Table_new_loans_scored[[#This Row],[Time]]</f>
        <v>4200</v>
      </c>
      <c r="Q143" s="1">
        <f>Table_new_loans_scored[[#This Row],[Amount]]*Table_new_loans_scored[[#This Row],[Default]]</f>
        <v>896.28</v>
      </c>
      <c r="R143">
        <v>1</v>
      </c>
    </row>
    <row r="144" spans="1:18" x14ac:dyDescent="0.2">
      <c r="A144">
        <v>8</v>
      </c>
      <c r="B144" s="9" t="s">
        <v>20</v>
      </c>
      <c r="C144">
        <v>60</v>
      </c>
      <c r="D144">
        <v>28</v>
      </c>
      <c r="E144" s="9" t="s">
        <v>15</v>
      </c>
      <c r="F144" s="9" t="s">
        <v>16</v>
      </c>
      <c r="G144" s="9" t="s">
        <v>19</v>
      </c>
      <c r="H144">
        <v>75</v>
      </c>
      <c r="I144">
        <v>180</v>
      </c>
      <c r="J144">
        <v>4000</v>
      </c>
      <c r="K144">
        <v>0</v>
      </c>
      <c r="L144">
        <v>1300</v>
      </c>
      <c r="M144">
        <v>1730</v>
      </c>
      <c r="N144">
        <v>5.1299999999999998E-2</v>
      </c>
      <c r="O144" s="2">
        <v>0.05</v>
      </c>
      <c r="P144" s="1">
        <f>Table_new_loans_scored[[#This Row],[Amount]]*Table_new_loans_scored[[#This Row],[Interest]]*Table_new_loans_scored[[#This Row],[Time]]</f>
        <v>3900</v>
      </c>
      <c r="Q144" s="1">
        <f>Table_new_loans_scored[[#This Row],[Amount]]*Table_new_loans_scored[[#This Row],[Default]]</f>
        <v>66.69</v>
      </c>
      <c r="R144">
        <v>1</v>
      </c>
    </row>
    <row r="145" spans="1:18" x14ac:dyDescent="0.2">
      <c r="A145">
        <v>20</v>
      </c>
      <c r="B145" s="9" t="s">
        <v>20</v>
      </c>
      <c r="C145">
        <v>30</v>
      </c>
      <c r="D145">
        <v>62</v>
      </c>
      <c r="E145" s="9" t="s">
        <v>15</v>
      </c>
      <c r="F145" s="9" t="s">
        <v>16</v>
      </c>
      <c r="G145" s="9" t="s">
        <v>17</v>
      </c>
      <c r="H145">
        <v>60</v>
      </c>
      <c r="I145">
        <v>300</v>
      </c>
      <c r="J145">
        <v>24000</v>
      </c>
      <c r="K145">
        <v>9000</v>
      </c>
      <c r="L145">
        <v>600</v>
      </c>
      <c r="M145">
        <v>823</v>
      </c>
      <c r="N145">
        <v>4.36E-2</v>
      </c>
      <c r="O145" s="2">
        <v>0.05</v>
      </c>
      <c r="P145" s="1">
        <f>Table_new_loans_scored[[#This Row],[Amount]]*Table_new_loans_scored[[#This Row],[Interest]]*Table_new_loans_scored[[#This Row],[Time]]</f>
        <v>900</v>
      </c>
      <c r="Q145" s="1">
        <f>Table_new_loans_scored[[#This Row],[Amount]]*Table_new_loans_scored[[#This Row],[Default]]</f>
        <v>26.16</v>
      </c>
      <c r="R145">
        <v>1</v>
      </c>
    </row>
    <row r="146" spans="1:18" x14ac:dyDescent="0.2">
      <c r="A146">
        <v>0</v>
      </c>
      <c r="B146" s="9" t="s">
        <v>14</v>
      </c>
      <c r="C146">
        <v>60</v>
      </c>
      <c r="D146">
        <v>33</v>
      </c>
      <c r="E146" s="9" t="s">
        <v>15</v>
      </c>
      <c r="F146" s="9" t="s">
        <v>16</v>
      </c>
      <c r="G146" s="9" t="s">
        <v>17</v>
      </c>
      <c r="H146">
        <v>65</v>
      </c>
      <c r="I146">
        <v>200</v>
      </c>
      <c r="J146">
        <v>0</v>
      </c>
      <c r="K146">
        <v>0</v>
      </c>
      <c r="L146">
        <v>700</v>
      </c>
      <c r="M146">
        <v>800</v>
      </c>
      <c r="N146">
        <v>0.33650000000000002</v>
      </c>
      <c r="O146" s="2">
        <v>0.05</v>
      </c>
      <c r="P146" s="1">
        <f>Table_new_loans_scored[[#This Row],[Amount]]*Table_new_loans_scored[[#This Row],[Interest]]*Table_new_loans_scored[[#This Row],[Time]]</f>
        <v>2100</v>
      </c>
      <c r="Q146" s="1">
        <f>Table_new_loans_scored[[#This Row],[Amount]]*Table_new_loans_scored[[#This Row],[Default]]</f>
        <v>235.55</v>
      </c>
      <c r="R146">
        <v>1</v>
      </c>
    </row>
    <row r="147" spans="1:18" x14ac:dyDescent="0.2">
      <c r="A147">
        <v>16</v>
      </c>
      <c r="B147" s="9" t="s">
        <v>23</v>
      </c>
      <c r="C147">
        <v>60</v>
      </c>
      <c r="D147">
        <v>41</v>
      </c>
      <c r="E147" s="9" t="s">
        <v>15</v>
      </c>
      <c r="F147" s="9" t="s">
        <v>16</v>
      </c>
      <c r="G147" s="9" t="s">
        <v>19</v>
      </c>
      <c r="H147">
        <v>75</v>
      </c>
      <c r="I147">
        <v>242</v>
      </c>
      <c r="J147">
        <v>0</v>
      </c>
      <c r="K147">
        <v>0</v>
      </c>
      <c r="L147">
        <v>1300</v>
      </c>
      <c r="M147">
        <v>1482</v>
      </c>
      <c r="N147">
        <v>0.1047</v>
      </c>
      <c r="O147" s="2">
        <v>0.05</v>
      </c>
      <c r="P147" s="1">
        <f>Table_new_loans_scored[[#This Row],[Amount]]*Table_new_loans_scored[[#This Row],[Interest]]*Table_new_loans_scored[[#This Row],[Time]]</f>
        <v>3900</v>
      </c>
      <c r="Q147" s="1">
        <f>Table_new_loans_scored[[#This Row],[Amount]]*Table_new_loans_scored[[#This Row],[Default]]</f>
        <v>136.11000000000001</v>
      </c>
      <c r="R147">
        <v>1</v>
      </c>
    </row>
    <row r="148" spans="1:18" x14ac:dyDescent="0.2">
      <c r="A148">
        <v>4</v>
      </c>
      <c r="B148" s="9" t="s">
        <v>20</v>
      </c>
      <c r="C148">
        <v>60</v>
      </c>
      <c r="D148">
        <v>29</v>
      </c>
      <c r="E148" s="9" t="s">
        <v>15</v>
      </c>
      <c r="F148" s="9" t="s">
        <v>16</v>
      </c>
      <c r="G148" s="9" t="s">
        <v>24</v>
      </c>
      <c r="H148">
        <v>60</v>
      </c>
      <c r="I148">
        <v>155</v>
      </c>
      <c r="J148">
        <v>5000</v>
      </c>
      <c r="K148">
        <v>2500</v>
      </c>
      <c r="L148">
        <v>900</v>
      </c>
      <c r="M148">
        <v>1110</v>
      </c>
      <c r="N148">
        <v>0.27339999999999998</v>
      </c>
      <c r="O148" s="2">
        <v>0.05</v>
      </c>
      <c r="P148" s="1">
        <f>Table_new_loans_scored[[#This Row],[Amount]]*Table_new_loans_scored[[#This Row],[Interest]]*Table_new_loans_scored[[#This Row],[Time]]</f>
        <v>2700</v>
      </c>
      <c r="Q148" s="1">
        <f>Table_new_loans_scored[[#This Row],[Amount]]*Table_new_loans_scored[[#This Row],[Default]]</f>
        <v>246.05999999999997</v>
      </c>
      <c r="R148">
        <v>1</v>
      </c>
    </row>
    <row r="149" spans="1:18" x14ac:dyDescent="0.2">
      <c r="A149">
        <v>1</v>
      </c>
      <c r="B149" s="9" t="s">
        <v>14</v>
      </c>
      <c r="C149">
        <v>60</v>
      </c>
      <c r="D149">
        <v>37</v>
      </c>
      <c r="E149" s="9" t="s">
        <v>22</v>
      </c>
      <c r="F149" s="9" t="s">
        <v>16</v>
      </c>
      <c r="G149" s="9" t="s">
        <v>19</v>
      </c>
      <c r="H149">
        <v>45</v>
      </c>
      <c r="I149">
        <v>100</v>
      </c>
      <c r="J149">
        <v>0</v>
      </c>
      <c r="K149">
        <v>0</v>
      </c>
      <c r="L149">
        <v>1150</v>
      </c>
      <c r="M149">
        <v>1555</v>
      </c>
      <c r="N149">
        <v>0.40200000000000002</v>
      </c>
      <c r="O149" s="2">
        <v>0.05</v>
      </c>
      <c r="P149" s="1">
        <f>Table_new_loans_scored[[#This Row],[Amount]]*Table_new_loans_scored[[#This Row],[Interest]]*Table_new_loans_scored[[#This Row],[Time]]</f>
        <v>3450</v>
      </c>
      <c r="Q149" s="1">
        <f>Table_new_loans_scored[[#This Row],[Amount]]*Table_new_loans_scored[[#This Row],[Default]]</f>
        <v>462.3</v>
      </c>
      <c r="R149">
        <v>1</v>
      </c>
    </row>
    <row r="150" spans="1:18" x14ac:dyDescent="0.2">
      <c r="A150">
        <v>0</v>
      </c>
      <c r="B150" s="9" t="s">
        <v>20</v>
      </c>
      <c r="C150">
        <v>60</v>
      </c>
      <c r="D150">
        <v>31</v>
      </c>
      <c r="E150" s="9" t="s">
        <v>15</v>
      </c>
      <c r="F150" s="9" t="s">
        <v>16</v>
      </c>
      <c r="G150" s="9" t="s">
        <v>19</v>
      </c>
      <c r="H150">
        <v>60</v>
      </c>
      <c r="I150">
        <v>105</v>
      </c>
      <c r="J150">
        <v>3500</v>
      </c>
      <c r="K150">
        <v>0</v>
      </c>
      <c r="L150">
        <v>1100</v>
      </c>
      <c r="M150">
        <v>1170</v>
      </c>
      <c r="N150">
        <v>0.16239999999999999</v>
      </c>
      <c r="O150" s="2">
        <v>0.05</v>
      </c>
      <c r="P150" s="1">
        <f>Table_new_loans_scored[[#This Row],[Amount]]*Table_new_loans_scored[[#This Row],[Interest]]*Table_new_loans_scored[[#This Row],[Time]]</f>
        <v>3300</v>
      </c>
      <c r="Q150" s="1">
        <f>Table_new_loans_scored[[#This Row],[Amount]]*Table_new_loans_scored[[#This Row],[Default]]</f>
        <v>178.64</v>
      </c>
      <c r="R150">
        <v>1</v>
      </c>
    </row>
    <row r="151" spans="1:18" x14ac:dyDescent="0.2">
      <c r="A151">
        <v>15</v>
      </c>
      <c r="B151" s="9" t="s">
        <v>20</v>
      </c>
      <c r="C151">
        <v>12</v>
      </c>
      <c r="D151">
        <v>50</v>
      </c>
      <c r="E151" s="9" t="s">
        <v>15</v>
      </c>
      <c r="F151" s="9" t="s">
        <v>16</v>
      </c>
      <c r="G151" s="9" t="s">
        <v>17</v>
      </c>
      <c r="H151">
        <v>45</v>
      </c>
      <c r="I151">
        <v>166</v>
      </c>
      <c r="J151">
        <v>2000</v>
      </c>
      <c r="K151">
        <v>0</v>
      </c>
      <c r="L151">
        <v>500</v>
      </c>
      <c r="M151">
        <v>886</v>
      </c>
      <c r="N151">
        <v>2.6200000000000001E-2</v>
      </c>
      <c r="O151" s="2">
        <v>0.05</v>
      </c>
      <c r="P151" s="1">
        <f>Table_new_loans_scored[[#This Row],[Amount]]*Table_new_loans_scored[[#This Row],[Interest]]*Table_new_loans_scored[[#This Row],[Time]]</f>
        <v>300</v>
      </c>
      <c r="Q151" s="1">
        <f>Table_new_loans_scored[[#This Row],[Amount]]*Table_new_loans_scored[[#This Row],[Default]]</f>
        <v>13.100000000000001</v>
      </c>
      <c r="R151">
        <v>1</v>
      </c>
    </row>
    <row r="152" spans="1:18" x14ac:dyDescent="0.2">
      <c r="A152">
        <v>13</v>
      </c>
      <c r="B152" s="9" t="s">
        <v>14</v>
      </c>
      <c r="C152">
        <v>60</v>
      </c>
      <c r="D152">
        <v>42</v>
      </c>
      <c r="E152" s="9" t="s">
        <v>29</v>
      </c>
      <c r="F152" s="9" t="s">
        <v>21</v>
      </c>
      <c r="G152" s="9" t="s">
        <v>19</v>
      </c>
      <c r="H152">
        <v>47</v>
      </c>
      <c r="I152">
        <v>120</v>
      </c>
      <c r="J152">
        <v>0</v>
      </c>
      <c r="K152">
        <v>0</v>
      </c>
      <c r="L152">
        <v>800</v>
      </c>
      <c r="M152">
        <v>1395</v>
      </c>
      <c r="N152">
        <v>0.4098</v>
      </c>
      <c r="O152" s="2">
        <v>0.05</v>
      </c>
      <c r="P152" s="1">
        <f>Table_new_loans_scored[[#This Row],[Amount]]*Table_new_loans_scored[[#This Row],[Interest]]*Table_new_loans_scored[[#This Row],[Time]]</f>
        <v>2400</v>
      </c>
      <c r="Q152" s="1">
        <f>Table_new_loans_scored[[#This Row],[Amount]]*Table_new_loans_scored[[#This Row],[Default]]</f>
        <v>327.84</v>
      </c>
      <c r="R152">
        <v>1</v>
      </c>
    </row>
    <row r="153" spans="1:18" x14ac:dyDescent="0.2">
      <c r="A153">
        <v>19</v>
      </c>
      <c r="B153" s="9" t="s">
        <v>20</v>
      </c>
      <c r="C153">
        <v>36</v>
      </c>
      <c r="D153">
        <v>33</v>
      </c>
      <c r="E153" s="9" t="s">
        <v>15</v>
      </c>
      <c r="F153" s="9" t="s">
        <v>16</v>
      </c>
      <c r="G153" s="9" t="s">
        <v>19</v>
      </c>
      <c r="H153">
        <v>60</v>
      </c>
      <c r="I153">
        <v>115</v>
      </c>
      <c r="J153">
        <v>6700</v>
      </c>
      <c r="K153">
        <v>2000</v>
      </c>
      <c r="L153">
        <v>1000</v>
      </c>
      <c r="M153">
        <v>2084</v>
      </c>
      <c r="N153">
        <v>2.9700000000000001E-2</v>
      </c>
      <c r="O153" s="2">
        <v>0.05</v>
      </c>
      <c r="P153" s="1">
        <f>Table_new_loans_scored[[#This Row],[Amount]]*Table_new_loans_scored[[#This Row],[Interest]]*Table_new_loans_scored[[#This Row],[Time]]</f>
        <v>1800</v>
      </c>
      <c r="Q153" s="1">
        <f>Table_new_loans_scored[[#This Row],[Amount]]*Table_new_loans_scored[[#This Row],[Default]]</f>
        <v>29.7</v>
      </c>
      <c r="R153">
        <v>1</v>
      </c>
    </row>
    <row r="154" spans="1:18" x14ac:dyDescent="0.2">
      <c r="A154">
        <v>15</v>
      </c>
      <c r="B154" s="9" t="s">
        <v>20</v>
      </c>
      <c r="C154">
        <v>24</v>
      </c>
      <c r="D154">
        <v>54</v>
      </c>
      <c r="E154" s="9" t="s">
        <v>15</v>
      </c>
      <c r="F154" s="9" t="s">
        <v>16</v>
      </c>
      <c r="G154" s="9" t="s">
        <v>17</v>
      </c>
      <c r="H154">
        <v>90</v>
      </c>
      <c r="I154">
        <v>350</v>
      </c>
      <c r="J154">
        <v>150000</v>
      </c>
      <c r="K154">
        <v>0</v>
      </c>
      <c r="L154">
        <v>3800</v>
      </c>
      <c r="M154">
        <v>8800</v>
      </c>
      <c r="N154">
        <v>8.3699999999999997E-2</v>
      </c>
      <c r="O154" s="2">
        <v>0.05</v>
      </c>
      <c r="P154" s="1">
        <f>Table_new_loans_scored[[#This Row],[Amount]]*Table_new_loans_scored[[#This Row],[Interest]]*Table_new_loans_scored[[#This Row],[Time]]</f>
        <v>4560</v>
      </c>
      <c r="Q154" s="1">
        <f>Table_new_loans_scored[[#This Row],[Amount]]*Table_new_loans_scored[[#This Row],[Default]]</f>
        <v>318.06</v>
      </c>
      <c r="R154">
        <v>1</v>
      </c>
    </row>
    <row r="155" spans="1:18" x14ac:dyDescent="0.2">
      <c r="A155">
        <v>40</v>
      </c>
      <c r="B155" s="9" t="s">
        <v>20</v>
      </c>
      <c r="C155">
        <v>36</v>
      </c>
      <c r="D155">
        <v>58</v>
      </c>
      <c r="E155" s="9" t="s">
        <v>15</v>
      </c>
      <c r="F155" s="9" t="s">
        <v>16</v>
      </c>
      <c r="G155" s="9" t="s">
        <v>17</v>
      </c>
      <c r="H155">
        <v>75</v>
      </c>
      <c r="I155">
        <v>0</v>
      </c>
      <c r="J155">
        <v>50000</v>
      </c>
      <c r="K155">
        <v>0</v>
      </c>
      <c r="L155">
        <v>1000</v>
      </c>
      <c r="M155">
        <v>1160</v>
      </c>
      <c r="N155">
        <v>0.12559999999999999</v>
      </c>
      <c r="O155" s="2">
        <v>0.05</v>
      </c>
      <c r="P155" s="1">
        <f>Table_new_loans_scored[[#This Row],[Amount]]*Table_new_loans_scored[[#This Row],[Interest]]*Table_new_loans_scored[[#This Row],[Time]]</f>
        <v>1800</v>
      </c>
      <c r="Q155" s="1">
        <f>Table_new_loans_scored[[#This Row],[Amount]]*Table_new_loans_scored[[#This Row],[Default]]</f>
        <v>125.6</v>
      </c>
      <c r="R155">
        <v>1</v>
      </c>
    </row>
    <row r="156" spans="1:18" x14ac:dyDescent="0.2">
      <c r="A156">
        <v>9</v>
      </c>
      <c r="B156" s="9" t="s">
        <v>14</v>
      </c>
      <c r="C156">
        <v>60</v>
      </c>
      <c r="D156">
        <v>40</v>
      </c>
      <c r="E156" s="9" t="s">
        <v>15</v>
      </c>
      <c r="F156" s="9" t="s">
        <v>16</v>
      </c>
      <c r="G156" s="9" t="s">
        <v>19</v>
      </c>
      <c r="H156">
        <v>119</v>
      </c>
      <c r="I156">
        <v>442</v>
      </c>
      <c r="J156">
        <v>6000</v>
      </c>
      <c r="K156">
        <v>1947</v>
      </c>
      <c r="L156">
        <v>900</v>
      </c>
      <c r="M156">
        <v>1211</v>
      </c>
      <c r="N156">
        <v>7.4700000000000003E-2</v>
      </c>
      <c r="O156" s="2">
        <v>0.05</v>
      </c>
      <c r="P156" s="1">
        <f>Table_new_loans_scored[[#This Row],[Amount]]*Table_new_loans_scored[[#This Row],[Interest]]*Table_new_loans_scored[[#This Row],[Time]]</f>
        <v>2700</v>
      </c>
      <c r="Q156" s="1">
        <f>Table_new_loans_scored[[#This Row],[Amount]]*Table_new_loans_scored[[#This Row],[Default]]</f>
        <v>67.23</v>
      </c>
      <c r="R156">
        <v>1</v>
      </c>
    </row>
    <row r="157" spans="1:18" x14ac:dyDescent="0.2">
      <c r="A157">
        <v>12</v>
      </c>
      <c r="B157" s="9" t="s">
        <v>23</v>
      </c>
      <c r="C157">
        <v>60</v>
      </c>
      <c r="D157">
        <v>31</v>
      </c>
      <c r="E157" s="9" t="s">
        <v>29</v>
      </c>
      <c r="F157" s="9" t="s">
        <v>21</v>
      </c>
      <c r="G157" s="9" t="s">
        <v>19</v>
      </c>
      <c r="H157">
        <v>35</v>
      </c>
      <c r="I157">
        <v>101</v>
      </c>
      <c r="J157">
        <v>0</v>
      </c>
      <c r="K157">
        <v>0</v>
      </c>
      <c r="L157">
        <v>1300</v>
      </c>
      <c r="M157">
        <v>1300</v>
      </c>
      <c r="N157">
        <v>0.77210000000000001</v>
      </c>
      <c r="O157" s="2">
        <v>0.05</v>
      </c>
      <c r="P157" s="1">
        <f>Table_new_loans_scored[[#This Row],[Amount]]*Table_new_loans_scored[[#This Row],[Interest]]*Table_new_loans_scored[[#This Row],[Time]]</f>
        <v>3900</v>
      </c>
      <c r="Q157" s="1">
        <f>Table_new_loans_scored[[#This Row],[Amount]]*Table_new_loans_scored[[#This Row],[Default]]</f>
        <v>1003.73</v>
      </c>
      <c r="R157">
        <v>1</v>
      </c>
    </row>
    <row r="158" spans="1:18" x14ac:dyDescent="0.2">
      <c r="A158">
        <v>0</v>
      </c>
      <c r="B158" s="9" t="s">
        <v>20</v>
      </c>
      <c r="C158">
        <v>36</v>
      </c>
      <c r="D158">
        <v>35</v>
      </c>
      <c r="E158" s="9" t="s">
        <v>15</v>
      </c>
      <c r="F158" s="9" t="s">
        <v>21</v>
      </c>
      <c r="G158" s="9" t="s">
        <v>19</v>
      </c>
      <c r="H158">
        <v>105</v>
      </c>
      <c r="I158">
        <v>122</v>
      </c>
      <c r="J158">
        <v>5200</v>
      </c>
      <c r="K158">
        <v>2000</v>
      </c>
      <c r="L158">
        <v>850</v>
      </c>
      <c r="M158">
        <v>850</v>
      </c>
      <c r="N158">
        <v>0.85040000000000004</v>
      </c>
      <c r="O158" s="2">
        <v>0.05</v>
      </c>
      <c r="P158" s="1">
        <f>Table_new_loans_scored[[#This Row],[Amount]]*Table_new_loans_scored[[#This Row],[Interest]]*Table_new_loans_scored[[#This Row],[Time]]</f>
        <v>1530</v>
      </c>
      <c r="Q158" s="1">
        <f>Table_new_loans_scored[[#This Row],[Amount]]*Table_new_loans_scored[[#This Row],[Default]]</f>
        <v>722.84</v>
      </c>
      <c r="R158">
        <v>1</v>
      </c>
    </row>
    <row r="159" spans="1:18" x14ac:dyDescent="0.2">
      <c r="A159">
        <v>14</v>
      </c>
      <c r="B159" s="9" t="s">
        <v>20</v>
      </c>
      <c r="C159">
        <v>60</v>
      </c>
      <c r="D159">
        <v>64</v>
      </c>
      <c r="E159" s="9" t="s">
        <v>15</v>
      </c>
      <c r="F159" s="9" t="s">
        <v>16</v>
      </c>
      <c r="G159" s="9" t="s">
        <v>17</v>
      </c>
      <c r="H159">
        <v>60</v>
      </c>
      <c r="I159">
        <v>250</v>
      </c>
      <c r="J159">
        <v>10000</v>
      </c>
      <c r="K159">
        <v>0</v>
      </c>
      <c r="L159">
        <v>700</v>
      </c>
      <c r="M159">
        <v>1204</v>
      </c>
      <c r="N159">
        <v>2.76E-2</v>
      </c>
      <c r="O159" s="2">
        <v>0.05</v>
      </c>
      <c r="P159" s="1">
        <f>Table_new_loans_scored[[#This Row],[Amount]]*Table_new_loans_scored[[#This Row],[Interest]]*Table_new_loans_scored[[#This Row],[Time]]</f>
        <v>2100</v>
      </c>
      <c r="Q159" s="1">
        <f>Table_new_loans_scored[[#This Row],[Amount]]*Table_new_loans_scored[[#This Row],[Default]]</f>
        <v>19.32</v>
      </c>
      <c r="R159">
        <v>1</v>
      </c>
    </row>
    <row r="160" spans="1:18" x14ac:dyDescent="0.2">
      <c r="A160">
        <v>10</v>
      </c>
      <c r="B160" s="9" t="s">
        <v>23</v>
      </c>
      <c r="C160">
        <v>24</v>
      </c>
      <c r="D160">
        <v>29</v>
      </c>
      <c r="E160" s="9" t="s">
        <v>22</v>
      </c>
      <c r="F160" s="9" t="s">
        <v>16</v>
      </c>
      <c r="G160" s="9" t="s">
        <v>17</v>
      </c>
      <c r="H160">
        <v>35</v>
      </c>
      <c r="I160">
        <v>90</v>
      </c>
      <c r="J160">
        <v>0</v>
      </c>
      <c r="K160">
        <v>0</v>
      </c>
      <c r="L160">
        <v>600</v>
      </c>
      <c r="M160">
        <v>1528</v>
      </c>
      <c r="N160">
        <v>9.4500000000000001E-2</v>
      </c>
      <c r="O160" s="2">
        <v>0.05</v>
      </c>
      <c r="P160" s="1">
        <f>Table_new_loans_scored[[#This Row],[Amount]]*Table_new_loans_scored[[#This Row],[Interest]]*Table_new_loans_scored[[#This Row],[Time]]</f>
        <v>720</v>
      </c>
      <c r="Q160" s="1">
        <f>Table_new_loans_scored[[#This Row],[Amount]]*Table_new_loans_scored[[#This Row],[Default]]</f>
        <v>56.7</v>
      </c>
      <c r="R160">
        <v>1</v>
      </c>
    </row>
    <row r="161" spans="1:18" x14ac:dyDescent="0.2">
      <c r="A161">
        <v>2</v>
      </c>
      <c r="B161" s="9" t="s">
        <v>20</v>
      </c>
      <c r="C161">
        <v>48</v>
      </c>
      <c r="D161">
        <v>33</v>
      </c>
      <c r="E161" s="9" t="s">
        <v>15</v>
      </c>
      <c r="F161" s="9" t="s">
        <v>16</v>
      </c>
      <c r="G161" s="9" t="s">
        <v>19</v>
      </c>
      <c r="H161">
        <v>45</v>
      </c>
      <c r="I161">
        <v>160</v>
      </c>
      <c r="J161">
        <v>6000</v>
      </c>
      <c r="K161">
        <v>0</v>
      </c>
      <c r="L161">
        <v>1200</v>
      </c>
      <c r="M161">
        <v>1298</v>
      </c>
      <c r="N161">
        <v>5.9200000000000003E-2</v>
      </c>
      <c r="O161" s="2">
        <v>0.05</v>
      </c>
      <c r="P161" s="1">
        <f>Table_new_loans_scored[[#This Row],[Amount]]*Table_new_loans_scored[[#This Row],[Interest]]*Table_new_loans_scored[[#This Row],[Time]]</f>
        <v>2880</v>
      </c>
      <c r="Q161" s="1">
        <f>Table_new_loans_scored[[#This Row],[Amount]]*Table_new_loans_scored[[#This Row],[Default]]</f>
        <v>71.040000000000006</v>
      </c>
      <c r="R161">
        <v>1</v>
      </c>
    </row>
    <row r="162" spans="1:18" x14ac:dyDescent="0.2">
      <c r="A162">
        <v>15</v>
      </c>
      <c r="B162" s="9" t="s">
        <v>20</v>
      </c>
      <c r="C162">
        <v>18</v>
      </c>
      <c r="D162">
        <v>35</v>
      </c>
      <c r="E162" s="9" t="s">
        <v>15</v>
      </c>
      <c r="F162" s="9" t="s">
        <v>16</v>
      </c>
      <c r="G162" s="9" t="s">
        <v>17</v>
      </c>
      <c r="H162">
        <v>60</v>
      </c>
      <c r="I162">
        <v>300</v>
      </c>
      <c r="J162">
        <v>4000</v>
      </c>
      <c r="K162">
        <v>0</v>
      </c>
      <c r="L162">
        <v>300</v>
      </c>
      <c r="M162">
        <v>600</v>
      </c>
      <c r="N162">
        <v>1.9300000000000001E-2</v>
      </c>
      <c r="O162" s="2">
        <v>0.05</v>
      </c>
      <c r="P162" s="1">
        <f>Table_new_loans_scored[[#This Row],[Amount]]*Table_new_loans_scored[[#This Row],[Interest]]*Table_new_loans_scored[[#This Row],[Time]]</f>
        <v>270</v>
      </c>
      <c r="Q162" s="1">
        <f>Table_new_loans_scored[[#This Row],[Amount]]*Table_new_loans_scored[[#This Row],[Default]]</f>
        <v>5.79</v>
      </c>
      <c r="R162">
        <v>1</v>
      </c>
    </row>
    <row r="163" spans="1:18" x14ac:dyDescent="0.2">
      <c r="A163">
        <v>1</v>
      </c>
      <c r="B163" s="9" t="s">
        <v>23</v>
      </c>
      <c r="C163">
        <v>48</v>
      </c>
      <c r="D163">
        <v>28</v>
      </c>
      <c r="E163" s="9" t="s">
        <v>22</v>
      </c>
      <c r="F163" s="9" t="s">
        <v>16</v>
      </c>
      <c r="G163" s="9" t="s">
        <v>19</v>
      </c>
      <c r="H163">
        <v>35</v>
      </c>
      <c r="I163">
        <v>83</v>
      </c>
      <c r="J163">
        <v>0</v>
      </c>
      <c r="K163">
        <v>0</v>
      </c>
      <c r="L163">
        <v>1000</v>
      </c>
      <c r="M163">
        <v>1320</v>
      </c>
      <c r="N163">
        <v>0.23480000000000001</v>
      </c>
      <c r="O163" s="2">
        <v>0.05</v>
      </c>
      <c r="P163" s="1">
        <f>Table_new_loans_scored[[#This Row],[Amount]]*Table_new_loans_scored[[#This Row],[Interest]]*Table_new_loans_scored[[#This Row],[Time]]</f>
        <v>2400</v>
      </c>
      <c r="Q163" s="1">
        <f>Table_new_loans_scored[[#This Row],[Amount]]*Table_new_loans_scored[[#This Row],[Default]]</f>
        <v>234.8</v>
      </c>
      <c r="R163">
        <v>1</v>
      </c>
    </row>
    <row r="164" spans="1:18" x14ac:dyDescent="0.2">
      <c r="A164">
        <v>27</v>
      </c>
      <c r="B164" s="9" t="s">
        <v>20</v>
      </c>
      <c r="C164">
        <v>60</v>
      </c>
      <c r="D164">
        <v>59</v>
      </c>
      <c r="E164" s="9" t="s">
        <v>15</v>
      </c>
      <c r="F164" s="9" t="s">
        <v>16</v>
      </c>
      <c r="G164" s="9" t="s">
        <v>17</v>
      </c>
      <c r="H164">
        <v>45</v>
      </c>
      <c r="I164">
        <v>0</v>
      </c>
      <c r="J164">
        <v>11000</v>
      </c>
      <c r="K164">
        <v>0</v>
      </c>
      <c r="L164">
        <v>1100</v>
      </c>
      <c r="M164">
        <v>1300</v>
      </c>
      <c r="N164">
        <v>0.1588</v>
      </c>
      <c r="O164" s="2">
        <v>0.05</v>
      </c>
      <c r="P164" s="1">
        <f>Table_new_loans_scored[[#This Row],[Amount]]*Table_new_loans_scored[[#This Row],[Interest]]*Table_new_loans_scored[[#This Row],[Time]]</f>
        <v>3300</v>
      </c>
      <c r="Q164" s="1">
        <f>Table_new_loans_scored[[#This Row],[Amount]]*Table_new_loans_scored[[#This Row],[Default]]</f>
        <v>174.68</v>
      </c>
      <c r="R164">
        <v>1</v>
      </c>
    </row>
    <row r="165" spans="1:18" x14ac:dyDescent="0.2">
      <c r="A165">
        <v>0</v>
      </c>
      <c r="B165" s="9" t="s">
        <v>26</v>
      </c>
      <c r="C165">
        <v>60</v>
      </c>
      <c r="D165">
        <v>25</v>
      </c>
      <c r="E165" s="9" t="s">
        <v>15</v>
      </c>
      <c r="F165" s="9" t="s">
        <v>16</v>
      </c>
      <c r="G165" s="9" t="s">
        <v>24</v>
      </c>
      <c r="H165">
        <v>60</v>
      </c>
      <c r="I165">
        <v>60</v>
      </c>
      <c r="J165">
        <v>0</v>
      </c>
      <c r="K165">
        <v>0</v>
      </c>
      <c r="L165">
        <v>1300</v>
      </c>
      <c r="M165">
        <v>1380</v>
      </c>
      <c r="N165">
        <v>0.86980000000000002</v>
      </c>
      <c r="O165" s="2">
        <v>0.05</v>
      </c>
      <c r="P165" s="1">
        <f>Table_new_loans_scored[[#This Row],[Amount]]*Table_new_loans_scored[[#This Row],[Interest]]*Table_new_loans_scored[[#This Row],[Time]]</f>
        <v>3900</v>
      </c>
      <c r="Q165" s="1">
        <f>Table_new_loans_scored[[#This Row],[Amount]]*Table_new_loans_scored[[#This Row],[Default]]</f>
        <v>1130.74</v>
      </c>
      <c r="R165">
        <v>1</v>
      </c>
    </row>
    <row r="166" spans="1:18" x14ac:dyDescent="0.2">
      <c r="A166">
        <v>0</v>
      </c>
      <c r="B166" s="9" t="s">
        <v>23</v>
      </c>
      <c r="C166">
        <v>60</v>
      </c>
      <c r="D166">
        <v>23</v>
      </c>
      <c r="E166" s="9" t="s">
        <v>22</v>
      </c>
      <c r="F166" s="9" t="s">
        <v>16</v>
      </c>
      <c r="G166" s="9" t="s">
        <v>24</v>
      </c>
      <c r="H166">
        <v>35</v>
      </c>
      <c r="I166">
        <v>205</v>
      </c>
      <c r="J166">
        <v>0</v>
      </c>
      <c r="K166">
        <v>0</v>
      </c>
      <c r="L166">
        <v>1400</v>
      </c>
      <c r="M166">
        <v>1426</v>
      </c>
      <c r="N166">
        <v>0.56269999999999998</v>
      </c>
      <c r="O166" s="2">
        <v>0.05</v>
      </c>
      <c r="P166" s="1">
        <f>Table_new_loans_scored[[#This Row],[Amount]]*Table_new_loans_scored[[#This Row],[Interest]]*Table_new_loans_scored[[#This Row],[Time]]</f>
        <v>4200</v>
      </c>
      <c r="Q166" s="1">
        <f>Table_new_loans_scored[[#This Row],[Amount]]*Table_new_loans_scored[[#This Row],[Default]]</f>
        <v>787.78</v>
      </c>
      <c r="R166">
        <v>1</v>
      </c>
    </row>
    <row r="167" spans="1:18" x14ac:dyDescent="0.2">
      <c r="A167">
        <v>3</v>
      </c>
      <c r="B167" s="9" t="s">
        <v>20</v>
      </c>
      <c r="C167">
        <v>24</v>
      </c>
      <c r="D167">
        <v>30</v>
      </c>
      <c r="E167" s="9" t="s">
        <v>15</v>
      </c>
      <c r="F167" s="9" t="s">
        <v>16</v>
      </c>
      <c r="G167" s="9" t="s">
        <v>17</v>
      </c>
      <c r="H167">
        <v>75</v>
      </c>
      <c r="I167">
        <v>133</v>
      </c>
      <c r="J167">
        <v>12000</v>
      </c>
      <c r="K167">
        <v>900</v>
      </c>
      <c r="L167">
        <v>1500</v>
      </c>
      <c r="M167">
        <v>5200</v>
      </c>
      <c r="N167">
        <v>8.5400000000000004E-2</v>
      </c>
      <c r="O167" s="2">
        <v>0.05</v>
      </c>
      <c r="P167" s="1">
        <f>Table_new_loans_scored[[#This Row],[Amount]]*Table_new_loans_scored[[#This Row],[Interest]]*Table_new_loans_scored[[#This Row],[Time]]</f>
        <v>1800</v>
      </c>
      <c r="Q167" s="1">
        <f>Table_new_loans_scored[[#This Row],[Amount]]*Table_new_loans_scored[[#This Row],[Default]]</f>
        <v>128.1</v>
      </c>
      <c r="R167">
        <v>1</v>
      </c>
    </row>
    <row r="168" spans="1:18" x14ac:dyDescent="0.2">
      <c r="A168">
        <v>8</v>
      </c>
      <c r="B168" s="9" t="s">
        <v>14</v>
      </c>
      <c r="C168">
        <v>36</v>
      </c>
      <c r="D168">
        <v>36</v>
      </c>
      <c r="E168" s="9" t="s">
        <v>15</v>
      </c>
      <c r="F168" s="9" t="s">
        <v>16</v>
      </c>
      <c r="G168" s="9" t="s">
        <v>19</v>
      </c>
      <c r="H168">
        <v>78</v>
      </c>
      <c r="I168">
        <v>179</v>
      </c>
      <c r="J168">
        <v>0</v>
      </c>
      <c r="K168">
        <v>0</v>
      </c>
      <c r="L168">
        <v>900</v>
      </c>
      <c r="M168">
        <v>1503</v>
      </c>
      <c r="N168">
        <v>7.0900000000000005E-2</v>
      </c>
      <c r="O168" s="2">
        <v>0.05</v>
      </c>
      <c r="P168" s="1">
        <f>Table_new_loans_scored[[#This Row],[Amount]]*Table_new_loans_scored[[#This Row],[Interest]]*Table_new_loans_scored[[#This Row],[Time]]</f>
        <v>1620</v>
      </c>
      <c r="Q168" s="1">
        <f>Table_new_loans_scored[[#This Row],[Amount]]*Table_new_loans_scored[[#This Row],[Default]]</f>
        <v>63.81</v>
      </c>
      <c r="R168">
        <v>1</v>
      </c>
    </row>
    <row r="169" spans="1:18" x14ac:dyDescent="0.2">
      <c r="A169">
        <v>3</v>
      </c>
      <c r="B169" s="9" t="s">
        <v>20</v>
      </c>
      <c r="C169">
        <v>48</v>
      </c>
      <c r="D169">
        <v>25</v>
      </c>
      <c r="E169" s="9" t="s">
        <v>22</v>
      </c>
      <c r="F169" s="9" t="s">
        <v>16</v>
      </c>
      <c r="G169" s="9" t="s">
        <v>17</v>
      </c>
      <c r="H169">
        <v>35</v>
      </c>
      <c r="I169">
        <v>0</v>
      </c>
      <c r="J169">
        <v>4000</v>
      </c>
      <c r="K169">
        <v>0</v>
      </c>
      <c r="L169">
        <v>1200</v>
      </c>
      <c r="M169">
        <v>1449</v>
      </c>
      <c r="N169">
        <v>0.2712</v>
      </c>
      <c r="O169" s="2">
        <v>0.05</v>
      </c>
      <c r="P169" s="1">
        <f>Table_new_loans_scored[[#This Row],[Amount]]*Table_new_loans_scored[[#This Row],[Interest]]*Table_new_loans_scored[[#This Row],[Time]]</f>
        <v>2880</v>
      </c>
      <c r="Q169" s="1">
        <f>Table_new_loans_scored[[#This Row],[Amount]]*Table_new_loans_scored[[#This Row],[Default]]</f>
        <v>325.44</v>
      </c>
      <c r="R169">
        <v>1</v>
      </c>
    </row>
    <row r="170" spans="1:18" x14ac:dyDescent="0.2">
      <c r="A170">
        <v>5</v>
      </c>
      <c r="B170" s="9" t="s">
        <v>26</v>
      </c>
      <c r="C170">
        <v>60</v>
      </c>
      <c r="D170">
        <v>22</v>
      </c>
      <c r="E170" s="9" t="s">
        <v>22</v>
      </c>
      <c r="F170" s="9" t="s">
        <v>16</v>
      </c>
      <c r="G170" s="9" t="s">
        <v>19</v>
      </c>
      <c r="H170">
        <v>45</v>
      </c>
      <c r="I170">
        <v>195</v>
      </c>
      <c r="J170">
        <v>0</v>
      </c>
      <c r="K170">
        <v>0</v>
      </c>
      <c r="L170">
        <v>700</v>
      </c>
      <c r="M170">
        <v>1422</v>
      </c>
      <c r="N170">
        <v>8.48E-2</v>
      </c>
      <c r="O170" s="2">
        <v>0.05</v>
      </c>
      <c r="P170" s="1">
        <f>Table_new_loans_scored[[#This Row],[Amount]]*Table_new_loans_scored[[#This Row],[Interest]]*Table_new_loans_scored[[#This Row],[Time]]</f>
        <v>2100</v>
      </c>
      <c r="Q170" s="1">
        <f>Table_new_loans_scored[[#This Row],[Amount]]*Table_new_loans_scored[[#This Row],[Default]]</f>
        <v>59.36</v>
      </c>
      <c r="R170">
        <v>1</v>
      </c>
    </row>
    <row r="171" spans="1:18" x14ac:dyDescent="0.2">
      <c r="A171">
        <v>9</v>
      </c>
      <c r="B171" s="9" t="s">
        <v>20</v>
      </c>
      <c r="C171">
        <v>24</v>
      </c>
      <c r="D171">
        <v>45</v>
      </c>
      <c r="E171" s="9" t="s">
        <v>15</v>
      </c>
      <c r="F171" s="9" t="s">
        <v>16</v>
      </c>
      <c r="G171" s="9" t="s">
        <v>19</v>
      </c>
      <c r="H171">
        <v>75</v>
      </c>
      <c r="I171">
        <v>112</v>
      </c>
      <c r="J171">
        <v>4000</v>
      </c>
      <c r="K171">
        <v>0</v>
      </c>
      <c r="L171">
        <v>500</v>
      </c>
      <c r="M171">
        <v>1430</v>
      </c>
      <c r="N171">
        <v>3.1199999999999999E-2</v>
      </c>
      <c r="O171" s="2">
        <v>0.05</v>
      </c>
      <c r="P171" s="1">
        <f>Table_new_loans_scored[[#This Row],[Amount]]*Table_new_loans_scored[[#This Row],[Interest]]*Table_new_loans_scored[[#This Row],[Time]]</f>
        <v>600</v>
      </c>
      <c r="Q171" s="1">
        <f>Table_new_loans_scored[[#This Row],[Amount]]*Table_new_loans_scored[[#This Row],[Default]]</f>
        <v>15.6</v>
      </c>
      <c r="R171">
        <v>1</v>
      </c>
    </row>
    <row r="172" spans="1:18" x14ac:dyDescent="0.2">
      <c r="A172">
        <v>4</v>
      </c>
      <c r="B172" s="9" t="s">
        <v>20</v>
      </c>
      <c r="C172">
        <v>30</v>
      </c>
      <c r="D172">
        <v>47</v>
      </c>
      <c r="E172" s="9" t="s">
        <v>15</v>
      </c>
      <c r="F172" s="9" t="s">
        <v>16</v>
      </c>
      <c r="G172" s="9" t="s">
        <v>17</v>
      </c>
      <c r="H172">
        <v>90</v>
      </c>
      <c r="I172">
        <v>210</v>
      </c>
      <c r="J172">
        <v>15000</v>
      </c>
      <c r="K172">
        <v>0</v>
      </c>
      <c r="L172">
        <v>1550</v>
      </c>
      <c r="M172">
        <v>1578</v>
      </c>
      <c r="N172">
        <v>0.1249</v>
      </c>
      <c r="O172" s="2">
        <v>0.05</v>
      </c>
      <c r="P172" s="1">
        <f>Table_new_loans_scored[[#This Row],[Amount]]*Table_new_loans_scored[[#This Row],[Interest]]*Table_new_loans_scored[[#This Row],[Time]]</f>
        <v>2325</v>
      </c>
      <c r="Q172" s="1">
        <f>Table_new_loans_scored[[#This Row],[Amount]]*Table_new_loans_scored[[#This Row],[Default]]</f>
        <v>193.595</v>
      </c>
      <c r="R172">
        <v>1</v>
      </c>
    </row>
    <row r="173" spans="1:18" x14ac:dyDescent="0.2">
      <c r="A173">
        <v>14</v>
      </c>
      <c r="B173" s="9" t="s">
        <v>25</v>
      </c>
      <c r="C173">
        <v>48</v>
      </c>
      <c r="D173">
        <v>36</v>
      </c>
      <c r="E173" s="9" t="s">
        <v>15</v>
      </c>
      <c r="F173" s="9" t="s">
        <v>16</v>
      </c>
      <c r="G173" s="9" t="s">
        <v>19</v>
      </c>
      <c r="H173">
        <v>75</v>
      </c>
      <c r="I173">
        <v>155</v>
      </c>
      <c r="J173">
        <v>3500</v>
      </c>
      <c r="K173">
        <v>200</v>
      </c>
      <c r="L173">
        <v>1100</v>
      </c>
      <c r="M173">
        <v>1250</v>
      </c>
      <c r="N173">
        <v>6.2E-2</v>
      </c>
      <c r="O173" s="2">
        <v>0.05</v>
      </c>
      <c r="P173" s="1">
        <f>Table_new_loans_scored[[#This Row],[Amount]]*Table_new_loans_scored[[#This Row],[Interest]]*Table_new_loans_scored[[#This Row],[Time]]</f>
        <v>2640</v>
      </c>
      <c r="Q173" s="1">
        <f>Table_new_loans_scored[[#This Row],[Amount]]*Table_new_loans_scored[[#This Row],[Default]]</f>
        <v>68.2</v>
      </c>
      <c r="R173">
        <v>1</v>
      </c>
    </row>
    <row r="174" spans="1:18" x14ac:dyDescent="0.2">
      <c r="A174">
        <v>3</v>
      </c>
      <c r="B174" s="9" t="s">
        <v>20</v>
      </c>
      <c r="C174">
        <v>36</v>
      </c>
      <c r="D174">
        <v>36</v>
      </c>
      <c r="E174" s="9" t="s">
        <v>22</v>
      </c>
      <c r="F174" s="9" t="s">
        <v>21</v>
      </c>
      <c r="G174" s="9" t="s">
        <v>17</v>
      </c>
      <c r="H174">
        <v>35</v>
      </c>
      <c r="I174">
        <v>394</v>
      </c>
      <c r="J174">
        <v>16000</v>
      </c>
      <c r="K174">
        <v>0</v>
      </c>
      <c r="L174">
        <v>1500</v>
      </c>
      <c r="M174">
        <v>2260</v>
      </c>
      <c r="N174">
        <v>0.3503</v>
      </c>
      <c r="O174" s="2">
        <v>0.05</v>
      </c>
      <c r="P174" s="1">
        <f>Table_new_loans_scored[[#This Row],[Amount]]*Table_new_loans_scored[[#This Row],[Interest]]*Table_new_loans_scored[[#This Row],[Time]]</f>
        <v>2700</v>
      </c>
      <c r="Q174" s="1">
        <f>Table_new_loans_scored[[#This Row],[Amount]]*Table_new_loans_scored[[#This Row],[Default]]</f>
        <v>525.45000000000005</v>
      </c>
      <c r="R174">
        <v>1</v>
      </c>
    </row>
    <row r="175" spans="1:18" x14ac:dyDescent="0.2">
      <c r="A175">
        <v>22</v>
      </c>
      <c r="B175" s="9" t="s">
        <v>14</v>
      </c>
      <c r="C175">
        <v>36</v>
      </c>
      <c r="D175">
        <v>60</v>
      </c>
      <c r="E175" s="9" t="s">
        <v>15</v>
      </c>
      <c r="F175" s="9" t="s">
        <v>16</v>
      </c>
      <c r="G175" s="9" t="s">
        <v>19</v>
      </c>
      <c r="H175">
        <v>60</v>
      </c>
      <c r="I175">
        <v>149</v>
      </c>
      <c r="J175">
        <v>0</v>
      </c>
      <c r="K175">
        <v>0</v>
      </c>
      <c r="L175">
        <v>200</v>
      </c>
      <c r="M175">
        <v>280</v>
      </c>
      <c r="N175">
        <v>0.1144</v>
      </c>
      <c r="O175" s="2">
        <v>0.05</v>
      </c>
      <c r="P175" s="1">
        <f>Table_new_loans_scored[[#This Row],[Amount]]*Table_new_loans_scored[[#This Row],[Interest]]*Table_new_loans_scored[[#This Row],[Time]]</f>
        <v>360</v>
      </c>
      <c r="Q175" s="1">
        <f>Table_new_loans_scored[[#This Row],[Amount]]*Table_new_loans_scored[[#This Row],[Default]]</f>
        <v>22.88</v>
      </c>
      <c r="R175">
        <v>1</v>
      </c>
    </row>
    <row r="176" spans="1:18" x14ac:dyDescent="0.2">
      <c r="A176">
        <v>20</v>
      </c>
      <c r="B176" s="9" t="s">
        <v>14</v>
      </c>
      <c r="C176">
        <v>48</v>
      </c>
      <c r="D176">
        <v>59</v>
      </c>
      <c r="E176" s="9" t="s">
        <v>15</v>
      </c>
      <c r="F176" s="9" t="s">
        <v>16</v>
      </c>
      <c r="G176" s="9" t="s">
        <v>19</v>
      </c>
      <c r="H176">
        <v>57</v>
      </c>
      <c r="I176">
        <v>120</v>
      </c>
      <c r="J176">
        <v>0</v>
      </c>
      <c r="K176">
        <v>0</v>
      </c>
      <c r="L176">
        <v>800</v>
      </c>
      <c r="M176">
        <v>1298</v>
      </c>
      <c r="N176">
        <v>4.8500000000000001E-2</v>
      </c>
      <c r="O176" s="2">
        <v>0.05</v>
      </c>
      <c r="P176" s="1">
        <f>Table_new_loans_scored[[#This Row],[Amount]]*Table_new_loans_scored[[#This Row],[Interest]]*Table_new_loans_scored[[#This Row],[Time]]</f>
        <v>1920</v>
      </c>
      <c r="Q176" s="1">
        <f>Table_new_loans_scored[[#This Row],[Amount]]*Table_new_loans_scored[[#This Row],[Default]]</f>
        <v>38.800000000000004</v>
      </c>
      <c r="R176">
        <v>1</v>
      </c>
    </row>
    <row r="177" spans="1:18" x14ac:dyDescent="0.2">
      <c r="A177">
        <v>6</v>
      </c>
      <c r="B177" s="9" t="s">
        <v>20</v>
      </c>
      <c r="C177">
        <v>48</v>
      </c>
      <c r="D177">
        <v>58</v>
      </c>
      <c r="E177" s="9" t="s">
        <v>15</v>
      </c>
      <c r="F177" s="9" t="s">
        <v>21</v>
      </c>
      <c r="G177" s="9" t="s">
        <v>17</v>
      </c>
      <c r="H177">
        <v>60</v>
      </c>
      <c r="I177">
        <v>400</v>
      </c>
      <c r="J177">
        <v>86000</v>
      </c>
      <c r="K177">
        <v>0</v>
      </c>
      <c r="L177">
        <v>930</v>
      </c>
      <c r="M177">
        <v>945</v>
      </c>
      <c r="N177">
        <v>0.37309999999999999</v>
      </c>
      <c r="O177" s="2">
        <v>0.05</v>
      </c>
      <c r="P177" s="1">
        <f>Table_new_loans_scored[[#This Row],[Amount]]*Table_new_loans_scored[[#This Row],[Interest]]*Table_new_loans_scored[[#This Row],[Time]]</f>
        <v>2232</v>
      </c>
      <c r="Q177" s="1">
        <f>Table_new_loans_scored[[#This Row],[Amount]]*Table_new_loans_scored[[#This Row],[Default]]</f>
        <v>346.983</v>
      </c>
      <c r="R177">
        <v>1</v>
      </c>
    </row>
    <row r="178" spans="1:18" x14ac:dyDescent="0.2">
      <c r="A178">
        <v>23</v>
      </c>
      <c r="B178" s="9" t="s">
        <v>20</v>
      </c>
      <c r="C178">
        <v>12</v>
      </c>
      <c r="D178">
        <v>37</v>
      </c>
      <c r="E178" s="9" t="s">
        <v>15</v>
      </c>
      <c r="F178" s="9" t="s">
        <v>16</v>
      </c>
      <c r="G178" s="9" t="s">
        <v>19</v>
      </c>
      <c r="H178">
        <v>45</v>
      </c>
      <c r="I178">
        <v>165</v>
      </c>
      <c r="J178">
        <v>5000</v>
      </c>
      <c r="K178">
        <v>0</v>
      </c>
      <c r="L178">
        <v>900</v>
      </c>
      <c r="M178">
        <v>1694</v>
      </c>
      <c r="N178">
        <v>1.18E-2</v>
      </c>
      <c r="O178" s="2">
        <v>0.05</v>
      </c>
      <c r="P178" s="1">
        <f>Table_new_loans_scored[[#This Row],[Amount]]*Table_new_loans_scored[[#This Row],[Interest]]*Table_new_loans_scored[[#This Row],[Time]]</f>
        <v>540</v>
      </c>
      <c r="Q178" s="1">
        <f>Table_new_loans_scored[[#This Row],[Amount]]*Table_new_loans_scored[[#This Row],[Default]]</f>
        <v>10.62</v>
      </c>
      <c r="R178">
        <v>1</v>
      </c>
    </row>
    <row r="179" spans="1:18" x14ac:dyDescent="0.2">
      <c r="A179">
        <v>5</v>
      </c>
      <c r="B179" s="9" t="s">
        <v>20</v>
      </c>
      <c r="C179">
        <v>36</v>
      </c>
      <c r="D179">
        <v>32</v>
      </c>
      <c r="E179" s="9" t="s">
        <v>15</v>
      </c>
      <c r="F179" s="9" t="s">
        <v>16</v>
      </c>
      <c r="G179" s="9" t="s">
        <v>17</v>
      </c>
      <c r="H179">
        <v>75</v>
      </c>
      <c r="I179">
        <v>125</v>
      </c>
      <c r="J179">
        <v>6000</v>
      </c>
      <c r="K179">
        <v>0</v>
      </c>
      <c r="L179">
        <v>600</v>
      </c>
      <c r="M179">
        <v>700</v>
      </c>
      <c r="N179">
        <v>9.7299999999999998E-2</v>
      </c>
      <c r="O179" s="2">
        <v>0.05</v>
      </c>
      <c r="P179" s="1">
        <f>Table_new_loans_scored[[#This Row],[Amount]]*Table_new_loans_scored[[#This Row],[Interest]]*Table_new_loans_scored[[#This Row],[Time]]</f>
        <v>1080</v>
      </c>
      <c r="Q179" s="1">
        <f>Table_new_loans_scored[[#This Row],[Amount]]*Table_new_loans_scored[[#This Row],[Default]]</f>
        <v>58.379999999999995</v>
      </c>
      <c r="R179">
        <v>1</v>
      </c>
    </row>
    <row r="180" spans="1:18" x14ac:dyDescent="0.2">
      <c r="A180">
        <v>8</v>
      </c>
      <c r="B180" s="9" t="s">
        <v>14</v>
      </c>
      <c r="C180">
        <v>48</v>
      </c>
      <c r="D180">
        <v>26</v>
      </c>
      <c r="E180" s="9" t="s">
        <v>22</v>
      </c>
      <c r="F180" s="9" t="s">
        <v>16</v>
      </c>
      <c r="G180" s="9" t="s">
        <v>19</v>
      </c>
      <c r="H180">
        <v>42</v>
      </c>
      <c r="I180">
        <v>74</v>
      </c>
      <c r="J180">
        <v>0</v>
      </c>
      <c r="K180">
        <v>0</v>
      </c>
      <c r="L180">
        <v>600</v>
      </c>
      <c r="M180">
        <v>1290</v>
      </c>
      <c r="N180">
        <v>0.1231</v>
      </c>
      <c r="O180" s="2">
        <v>0.05</v>
      </c>
      <c r="P180" s="1">
        <f>Table_new_loans_scored[[#This Row],[Amount]]*Table_new_loans_scored[[#This Row],[Interest]]*Table_new_loans_scored[[#This Row],[Time]]</f>
        <v>1440</v>
      </c>
      <c r="Q180" s="1">
        <f>Table_new_loans_scored[[#This Row],[Amount]]*Table_new_loans_scored[[#This Row],[Default]]</f>
        <v>73.86</v>
      </c>
      <c r="R180">
        <v>1</v>
      </c>
    </row>
    <row r="181" spans="1:18" x14ac:dyDescent="0.2">
      <c r="A181">
        <v>5</v>
      </c>
      <c r="B181" s="9" t="s">
        <v>20</v>
      </c>
      <c r="C181">
        <v>60</v>
      </c>
      <c r="D181">
        <v>40</v>
      </c>
      <c r="E181" s="9" t="s">
        <v>15</v>
      </c>
      <c r="F181" s="9" t="s">
        <v>16</v>
      </c>
      <c r="G181" s="9" t="s">
        <v>19</v>
      </c>
      <c r="H181">
        <v>75</v>
      </c>
      <c r="I181">
        <v>86</v>
      </c>
      <c r="J181">
        <v>4900</v>
      </c>
      <c r="K181">
        <v>0</v>
      </c>
      <c r="L181">
        <v>1300</v>
      </c>
      <c r="M181">
        <v>1581</v>
      </c>
      <c r="N181">
        <v>0.2344</v>
      </c>
      <c r="O181" s="2">
        <v>0.05</v>
      </c>
      <c r="P181" s="1">
        <f>Table_new_loans_scored[[#This Row],[Amount]]*Table_new_loans_scored[[#This Row],[Interest]]*Table_new_loans_scored[[#This Row],[Time]]</f>
        <v>3900</v>
      </c>
      <c r="Q181" s="1">
        <f>Table_new_loans_scored[[#This Row],[Amount]]*Table_new_loans_scored[[#This Row],[Default]]</f>
        <v>304.71999999999997</v>
      </c>
      <c r="R181">
        <v>1</v>
      </c>
    </row>
    <row r="182" spans="1:18" x14ac:dyDescent="0.2">
      <c r="A182">
        <v>20</v>
      </c>
      <c r="B182" s="9" t="s">
        <v>20</v>
      </c>
      <c r="C182">
        <v>48</v>
      </c>
      <c r="D182">
        <v>55</v>
      </c>
      <c r="E182" s="9" t="s">
        <v>15</v>
      </c>
      <c r="F182" s="9" t="s">
        <v>16</v>
      </c>
      <c r="G182" s="9" t="s">
        <v>19</v>
      </c>
      <c r="H182">
        <v>45</v>
      </c>
      <c r="I182">
        <v>185</v>
      </c>
      <c r="J182">
        <v>5000</v>
      </c>
      <c r="K182">
        <v>0</v>
      </c>
      <c r="L182">
        <v>1000</v>
      </c>
      <c r="M182">
        <v>1383</v>
      </c>
      <c r="N182">
        <v>2.6700000000000002E-2</v>
      </c>
      <c r="O182" s="2">
        <v>0.05</v>
      </c>
      <c r="P182" s="1">
        <f>Table_new_loans_scored[[#This Row],[Amount]]*Table_new_loans_scored[[#This Row],[Interest]]*Table_new_loans_scored[[#This Row],[Time]]</f>
        <v>2400</v>
      </c>
      <c r="Q182" s="1">
        <f>Table_new_loans_scored[[#This Row],[Amount]]*Table_new_loans_scored[[#This Row],[Default]]</f>
        <v>26.700000000000003</v>
      </c>
      <c r="R182">
        <v>1</v>
      </c>
    </row>
    <row r="183" spans="1:18" x14ac:dyDescent="0.2">
      <c r="A183">
        <v>11</v>
      </c>
      <c r="B183" s="9" t="s">
        <v>14</v>
      </c>
      <c r="C183">
        <v>60</v>
      </c>
      <c r="D183">
        <v>30</v>
      </c>
      <c r="E183" s="9" t="s">
        <v>15</v>
      </c>
      <c r="F183" s="9" t="s">
        <v>16</v>
      </c>
      <c r="G183" s="9" t="s">
        <v>19</v>
      </c>
      <c r="H183">
        <v>77</v>
      </c>
      <c r="I183">
        <v>165</v>
      </c>
      <c r="J183">
        <v>0</v>
      </c>
      <c r="K183">
        <v>0</v>
      </c>
      <c r="L183">
        <v>1350</v>
      </c>
      <c r="M183">
        <v>1637</v>
      </c>
      <c r="N183">
        <v>0.16120000000000001</v>
      </c>
      <c r="O183" s="2">
        <v>0.05</v>
      </c>
      <c r="P183" s="1">
        <f>Table_new_loans_scored[[#This Row],[Amount]]*Table_new_loans_scored[[#This Row],[Interest]]*Table_new_loans_scored[[#This Row],[Time]]</f>
        <v>4050</v>
      </c>
      <c r="Q183" s="1">
        <f>Table_new_loans_scored[[#This Row],[Amount]]*Table_new_loans_scored[[#This Row],[Default]]</f>
        <v>217.62</v>
      </c>
      <c r="R183">
        <v>1</v>
      </c>
    </row>
    <row r="184" spans="1:18" x14ac:dyDescent="0.2">
      <c r="A184">
        <v>25</v>
      </c>
      <c r="B184" s="9" t="s">
        <v>23</v>
      </c>
      <c r="C184">
        <v>54</v>
      </c>
      <c r="D184">
        <v>43</v>
      </c>
      <c r="E184" s="9" t="s">
        <v>15</v>
      </c>
      <c r="F184" s="9" t="s">
        <v>16</v>
      </c>
      <c r="G184" s="9" t="s">
        <v>19</v>
      </c>
      <c r="H184">
        <v>75</v>
      </c>
      <c r="I184">
        <v>110</v>
      </c>
      <c r="J184">
        <v>7000</v>
      </c>
      <c r="K184">
        <v>0</v>
      </c>
      <c r="L184">
        <v>1275</v>
      </c>
      <c r="M184">
        <v>1275</v>
      </c>
      <c r="N184">
        <v>5.5100000000000003E-2</v>
      </c>
      <c r="O184" s="2">
        <v>0.05</v>
      </c>
      <c r="P184" s="1">
        <f>Table_new_loans_scored[[#This Row],[Amount]]*Table_new_loans_scored[[#This Row],[Interest]]*Table_new_loans_scored[[#This Row],[Time]]</f>
        <v>3442.5</v>
      </c>
      <c r="Q184" s="1">
        <f>Table_new_loans_scored[[#This Row],[Amount]]*Table_new_loans_scored[[#This Row],[Default]]</f>
        <v>70.252499999999998</v>
      </c>
      <c r="R184">
        <v>1</v>
      </c>
    </row>
    <row r="185" spans="1:18" x14ac:dyDescent="0.2">
      <c r="A185">
        <v>2</v>
      </c>
      <c r="B185" s="9" t="s">
        <v>14</v>
      </c>
      <c r="C185">
        <v>60</v>
      </c>
      <c r="D185">
        <v>28</v>
      </c>
      <c r="E185" s="9" t="s">
        <v>15</v>
      </c>
      <c r="F185" s="9" t="s">
        <v>16</v>
      </c>
      <c r="G185" s="9" t="s">
        <v>19</v>
      </c>
      <c r="H185">
        <v>74</v>
      </c>
      <c r="I185">
        <v>138</v>
      </c>
      <c r="J185">
        <v>0</v>
      </c>
      <c r="K185">
        <v>0</v>
      </c>
      <c r="L185">
        <v>1400</v>
      </c>
      <c r="M185">
        <v>1400</v>
      </c>
      <c r="N185">
        <v>0.35780000000000001</v>
      </c>
      <c r="O185" s="2">
        <v>0.05</v>
      </c>
      <c r="P185" s="1">
        <f>Table_new_loans_scored[[#This Row],[Amount]]*Table_new_loans_scored[[#This Row],[Interest]]*Table_new_loans_scored[[#This Row],[Time]]</f>
        <v>4200</v>
      </c>
      <c r="Q185" s="1">
        <f>Table_new_loans_scored[[#This Row],[Amount]]*Table_new_loans_scored[[#This Row],[Default]]</f>
        <v>500.92</v>
      </c>
      <c r="R185">
        <v>1</v>
      </c>
    </row>
    <row r="186" spans="1:18" x14ac:dyDescent="0.2">
      <c r="A186">
        <v>20</v>
      </c>
      <c r="B186" s="9" t="s">
        <v>20</v>
      </c>
      <c r="C186">
        <v>24</v>
      </c>
      <c r="D186">
        <v>47</v>
      </c>
      <c r="E186" s="9" t="s">
        <v>15</v>
      </c>
      <c r="F186" s="9" t="s">
        <v>16</v>
      </c>
      <c r="G186" s="9" t="s">
        <v>17</v>
      </c>
      <c r="H186">
        <v>75</v>
      </c>
      <c r="I186">
        <v>300</v>
      </c>
      <c r="J186">
        <v>5000</v>
      </c>
      <c r="K186">
        <v>0</v>
      </c>
      <c r="L186">
        <v>600</v>
      </c>
      <c r="M186">
        <v>832</v>
      </c>
      <c r="N186">
        <v>3.2000000000000001E-2</v>
      </c>
      <c r="O186" s="2">
        <v>0.05</v>
      </c>
      <c r="P186" s="1">
        <f>Table_new_loans_scored[[#This Row],[Amount]]*Table_new_loans_scored[[#This Row],[Interest]]*Table_new_loans_scored[[#This Row],[Time]]</f>
        <v>720</v>
      </c>
      <c r="Q186" s="1">
        <f>Table_new_loans_scored[[#This Row],[Amount]]*Table_new_loans_scored[[#This Row],[Default]]</f>
        <v>19.2</v>
      </c>
      <c r="R186">
        <v>1</v>
      </c>
    </row>
    <row r="187" spans="1:18" x14ac:dyDescent="0.2">
      <c r="A187">
        <v>9</v>
      </c>
      <c r="B187" s="9" t="s">
        <v>20</v>
      </c>
      <c r="C187">
        <v>36</v>
      </c>
      <c r="D187">
        <v>29</v>
      </c>
      <c r="E187" s="9" t="s">
        <v>22</v>
      </c>
      <c r="F187" s="9" t="s">
        <v>16</v>
      </c>
      <c r="G187" s="9" t="s">
        <v>19</v>
      </c>
      <c r="H187">
        <v>35</v>
      </c>
      <c r="I187">
        <v>147</v>
      </c>
      <c r="J187">
        <v>3500</v>
      </c>
      <c r="K187">
        <v>0</v>
      </c>
      <c r="L187">
        <v>1886</v>
      </c>
      <c r="M187">
        <v>2886</v>
      </c>
      <c r="N187">
        <v>0.1046</v>
      </c>
      <c r="O187" s="2">
        <v>0.05</v>
      </c>
      <c r="P187" s="1">
        <f>Table_new_loans_scored[[#This Row],[Amount]]*Table_new_loans_scored[[#This Row],[Interest]]*Table_new_loans_scored[[#This Row],[Time]]</f>
        <v>3394.8</v>
      </c>
      <c r="Q187" s="1">
        <f>Table_new_loans_scored[[#This Row],[Amount]]*Table_new_loans_scored[[#This Row],[Default]]</f>
        <v>197.2756</v>
      </c>
      <c r="R187">
        <v>1</v>
      </c>
    </row>
    <row r="188" spans="1:18" x14ac:dyDescent="0.2">
      <c r="A188">
        <v>0</v>
      </c>
      <c r="B188" s="9" t="s">
        <v>14</v>
      </c>
      <c r="C188">
        <v>60</v>
      </c>
      <c r="D188">
        <v>48</v>
      </c>
      <c r="E188" s="9" t="s">
        <v>29</v>
      </c>
      <c r="F188" s="9" t="s">
        <v>21</v>
      </c>
      <c r="G188" s="9" t="s">
        <v>17</v>
      </c>
      <c r="H188">
        <v>35</v>
      </c>
      <c r="I188">
        <v>0</v>
      </c>
      <c r="J188">
        <v>25300</v>
      </c>
      <c r="K188">
        <v>15500</v>
      </c>
      <c r="L188">
        <v>1200</v>
      </c>
      <c r="M188">
        <v>1257</v>
      </c>
      <c r="N188">
        <v>0.96040000000000003</v>
      </c>
      <c r="O188" s="2">
        <v>0.05</v>
      </c>
      <c r="P188" s="1">
        <f>Table_new_loans_scored[[#This Row],[Amount]]*Table_new_loans_scored[[#This Row],[Interest]]*Table_new_loans_scored[[#This Row],[Time]]</f>
        <v>3600</v>
      </c>
      <c r="Q188" s="1">
        <f>Table_new_loans_scored[[#This Row],[Amount]]*Table_new_loans_scored[[#This Row],[Default]]</f>
        <v>1152.48</v>
      </c>
      <c r="R188">
        <v>1</v>
      </c>
    </row>
    <row r="189" spans="1:18" x14ac:dyDescent="0.2">
      <c r="A189">
        <v>18</v>
      </c>
      <c r="B189" s="9" t="s">
        <v>23</v>
      </c>
      <c r="C189">
        <v>60</v>
      </c>
      <c r="D189">
        <v>34</v>
      </c>
      <c r="E189" s="9" t="s">
        <v>15</v>
      </c>
      <c r="F189" s="9" t="s">
        <v>16</v>
      </c>
      <c r="G189" s="9" t="s">
        <v>19</v>
      </c>
      <c r="H189">
        <v>60</v>
      </c>
      <c r="I189">
        <v>112</v>
      </c>
      <c r="J189">
        <v>6550</v>
      </c>
      <c r="K189">
        <v>0</v>
      </c>
      <c r="L189">
        <v>600</v>
      </c>
      <c r="M189">
        <v>1346</v>
      </c>
      <c r="N189">
        <v>2.23E-2</v>
      </c>
      <c r="O189" s="2">
        <v>0.05</v>
      </c>
      <c r="P189" s="1">
        <f>Table_new_loans_scored[[#This Row],[Amount]]*Table_new_loans_scored[[#This Row],[Interest]]*Table_new_loans_scored[[#This Row],[Time]]</f>
        <v>1800</v>
      </c>
      <c r="Q189" s="1">
        <f>Table_new_loans_scored[[#This Row],[Amount]]*Table_new_loans_scored[[#This Row],[Default]]</f>
        <v>13.38</v>
      </c>
      <c r="R189">
        <v>1</v>
      </c>
    </row>
    <row r="190" spans="1:18" x14ac:dyDescent="0.2">
      <c r="A190">
        <v>20</v>
      </c>
      <c r="B190" s="9" t="s">
        <v>20</v>
      </c>
      <c r="C190">
        <v>60</v>
      </c>
      <c r="D190">
        <v>53</v>
      </c>
      <c r="E190" s="9" t="s">
        <v>15</v>
      </c>
      <c r="F190" s="9" t="s">
        <v>21</v>
      </c>
      <c r="G190" s="9" t="s">
        <v>17</v>
      </c>
      <c r="H190">
        <v>75</v>
      </c>
      <c r="I190">
        <v>350</v>
      </c>
      <c r="J190">
        <v>6500</v>
      </c>
      <c r="K190">
        <v>0</v>
      </c>
      <c r="L190">
        <v>800</v>
      </c>
      <c r="M190">
        <v>1138</v>
      </c>
      <c r="N190">
        <v>0.16039999999999999</v>
      </c>
      <c r="O190" s="2">
        <v>0.05</v>
      </c>
      <c r="P190" s="1">
        <f>Table_new_loans_scored[[#This Row],[Amount]]*Table_new_loans_scored[[#This Row],[Interest]]*Table_new_loans_scored[[#This Row],[Time]]</f>
        <v>2400</v>
      </c>
      <c r="Q190" s="1">
        <f>Table_new_loans_scored[[#This Row],[Amount]]*Table_new_loans_scored[[#This Row],[Default]]</f>
        <v>128.32</v>
      </c>
      <c r="R190">
        <v>1</v>
      </c>
    </row>
    <row r="191" spans="1:18" x14ac:dyDescent="0.2">
      <c r="A191">
        <v>6</v>
      </c>
      <c r="B191" s="9" t="s">
        <v>20</v>
      </c>
      <c r="C191">
        <v>12</v>
      </c>
      <c r="D191">
        <v>44</v>
      </c>
      <c r="E191" s="9" t="s">
        <v>15</v>
      </c>
      <c r="F191" s="9" t="s">
        <v>16</v>
      </c>
      <c r="G191" s="9" t="s">
        <v>19</v>
      </c>
      <c r="H191">
        <v>45</v>
      </c>
      <c r="I191">
        <v>110</v>
      </c>
      <c r="J191">
        <v>15000</v>
      </c>
      <c r="K191">
        <v>0</v>
      </c>
      <c r="L191">
        <v>300</v>
      </c>
      <c r="M191">
        <v>1801</v>
      </c>
      <c r="N191">
        <v>1.9199999999999998E-2</v>
      </c>
      <c r="O191" s="2">
        <v>0.05</v>
      </c>
      <c r="P191" s="1">
        <f>Table_new_loans_scored[[#This Row],[Amount]]*Table_new_loans_scored[[#This Row],[Interest]]*Table_new_loans_scored[[#This Row],[Time]]</f>
        <v>180</v>
      </c>
      <c r="Q191" s="1">
        <f>Table_new_loans_scored[[#This Row],[Amount]]*Table_new_loans_scored[[#This Row],[Default]]</f>
        <v>5.76</v>
      </c>
      <c r="R191">
        <v>1</v>
      </c>
    </row>
    <row r="192" spans="1:18" x14ac:dyDescent="0.2">
      <c r="A192">
        <v>0</v>
      </c>
      <c r="B192" s="9" t="s">
        <v>20</v>
      </c>
      <c r="C192">
        <v>48</v>
      </c>
      <c r="D192">
        <v>49</v>
      </c>
      <c r="E192" s="9" t="s">
        <v>15</v>
      </c>
      <c r="F192" s="9" t="s">
        <v>16</v>
      </c>
      <c r="G192" s="9" t="s">
        <v>24</v>
      </c>
      <c r="H192">
        <v>45</v>
      </c>
      <c r="I192">
        <v>75</v>
      </c>
      <c r="J192">
        <v>2000</v>
      </c>
      <c r="K192">
        <v>0</v>
      </c>
      <c r="L192">
        <v>900</v>
      </c>
      <c r="M192">
        <v>1200</v>
      </c>
      <c r="N192">
        <v>0.65039999999999998</v>
      </c>
      <c r="O192" s="2">
        <v>0.05</v>
      </c>
      <c r="P192" s="1">
        <f>Table_new_loans_scored[[#This Row],[Amount]]*Table_new_loans_scored[[#This Row],[Interest]]*Table_new_loans_scored[[#This Row],[Time]]</f>
        <v>2160</v>
      </c>
      <c r="Q192" s="1">
        <f>Table_new_loans_scored[[#This Row],[Amount]]*Table_new_loans_scored[[#This Row],[Default]]</f>
        <v>585.36</v>
      </c>
      <c r="R192">
        <v>1</v>
      </c>
    </row>
    <row r="193" spans="1:18" x14ac:dyDescent="0.2">
      <c r="A193">
        <v>0</v>
      </c>
      <c r="B193" s="9" t="s">
        <v>14</v>
      </c>
      <c r="C193">
        <v>36</v>
      </c>
      <c r="D193">
        <v>51</v>
      </c>
      <c r="E193" s="9" t="s">
        <v>15</v>
      </c>
      <c r="F193" s="9" t="s">
        <v>16</v>
      </c>
      <c r="G193" s="9" t="s">
        <v>19</v>
      </c>
      <c r="H193">
        <v>113</v>
      </c>
      <c r="I193">
        <v>230</v>
      </c>
      <c r="J193">
        <v>0</v>
      </c>
      <c r="K193">
        <v>0</v>
      </c>
      <c r="L193">
        <v>950</v>
      </c>
      <c r="M193">
        <v>950</v>
      </c>
      <c r="N193">
        <v>0.39600000000000002</v>
      </c>
      <c r="O193" s="2">
        <v>0.05</v>
      </c>
      <c r="P193" s="1">
        <f>Table_new_loans_scored[[#This Row],[Amount]]*Table_new_loans_scored[[#This Row],[Interest]]*Table_new_loans_scored[[#This Row],[Time]]</f>
        <v>1710</v>
      </c>
      <c r="Q193" s="1">
        <f>Table_new_loans_scored[[#This Row],[Amount]]*Table_new_loans_scored[[#This Row],[Default]]</f>
        <v>376.20000000000005</v>
      </c>
      <c r="R193">
        <v>1</v>
      </c>
    </row>
    <row r="194" spans="1:18" x14ac:dyDescent="0.2">
      <c r="A194">
        <v>14</v>
      </c>
      <c r="B194" s="9" t="s">
        <v>27</v>
      </c>
      <c r="C194">
        <v>60</v>
      </c>
      <c r="D194">
        <v>34</v>
      </c>
      <c r="E194" s="9" t="s">
        <v>15</v>
      </c>
      <c r="F194" s="9" t="s">
        <v>16</v>
      </c>
      <c r="G194" s="9" t="s">
        <v>19</v>
      </c>
      <c r="H194">
        <v>75</v>
      </c>
      <c r="I194">
        <v>85</v>
      </c>
      <c r="J194">
        <v>8000</v>
      </c>
      <c r="K194">
        <v>0</v>
      </c>
      <c r="L194">
        <v>1400</v>
      </c>
      <c r="M194">
        <v>1589</v>
      </c>
      <c r="N194">
        <v>0.24840000000000001</v>
      </c>
      <c r="O194" s="2">
        <v>0.05</v>
      </c>
      <c r="P194" s="1">
        <f>Table_new_loans_scored[[#This Row],[Amount]]*Table_new_loans_scored[[#This Row],[Interest]]*Table_new_loans_scored[[#This Row],[Time]]</f>
        <v>4200</v>
      </c>
      <c r="Q194" s="1">
        <f>Table_new_loans_scored[[#This Row],[Amount]]*Table_new_loans_scored[[#This Row],[Default]]</f>
        <v>347.76</v>
      </c>
      <c r="R194">
        <v>1</v>
      </c>
    </row>
    <row r="195" spans="1:18" x14ac:dyDescent="0.2">
      <c r="A195">
        <v>10</v>
      </c>
      <c r="B195" s="9" t="s">
        <v>20</v>
      </c>
      <c r="C195">
        <v>48</v>
      </c>
      <c r="D195">
        <v>42</v>
      </c>
      <c r="E195" s="9" t="s">
        <v>15</v>
      </c>
      <c r="F195" s="9" t="s">
        <v>16</v>
      </c>
      <c r="G195" s="9" t="s">
        <v>17</v>
      </c>
      <c r="H195">
        <v>75</v>
      </c>
      <c r="I195">
        <v>210</v>
      </c>
      <c r="J195">
        <v>4000</v>
      </c>
      <c r="K195">
        <v>120</v>
      </c>
      <c r="L195">
        <v>1200</v>
      </c>
      <c r="M195">
        <v>1617</v>
      </c>
      <c r="N195">
        <v>4.8800000000000003E-2</v>
      </c>
      <c r="O195" s="2">
        <v>0.05</v>
      </c>
      <c r="P195" s="1">
        <f>Table_new_loans_scored[[#This Row],[Amount]]*Table_new_loans_scored[[#This Row],[Interest]]*Table_new_loans_scored[[#This Row],[Time]]</f>
        <v>2880</v>
      </c>
      <c r="Q195" s="1">
        <f>Table_new_loans_scored[[#This Row],[Amount]]*Table_new_loans_scored[[#This Row],[Default]]</f>
        <v>58.56</v>
      </c>
      <c r="R195">
        <v>1</v>
      </c>
    </row>
    <row r="196" spans="1:18" x14ac:dyDescent="0.2">
      <c r="A196">
        <v>19</v>
      </c>
      <c r="B196" s="9" t="s">
        <v>20</v>
      </c>
      <c r="C196">
        <v>60</v>
      </c>
      <c r="D196">
        <v>34</v>
      </c>
      <c r="E196" s="9" t="s">
        <v>15</v>
      </c>
      <c r="F196" s="9" t="s">
        <v>16</v>
      </c>
      <c r="G196" s="9" t="s">
        <v>19</v>
      </c>
      <c r="H196">
        <v>75</v>
      </c>
      <c r="I196">
        <v>125</v>
      </c>
      <c r="J196">
        <v>5000</v>
      </c>
      <c r="K196">
        <v>0</v>
      </c>
      <c r="L196">
        <v>1200</v>
      </c>
      <c r="M196">
        <v>1200</v>
      </c>
      <c r="N196">
        <v>5.4300000000000001E-2</v>
      </c>
      <c r="O196" s="2">
        <v>0.05</v>
      </c>
      <c r="P196" s="1">
        <f>Table_new_loans_scored[[#This Row],[Amount]]*Table_new_loans_scored[[#This Row],[Interest]]*Table_new_loans_scored[[#This Row],[Time]]</f>
        <v>3600</v>
      </c>
      <c r="Q196" s="1">
        <f>Table_new_loans_scored[[#This Row],[Amount]]*Table_new_loans_scored[[#This Row],[Default]]</f>
        <v>65.16</v>
      </c>
      <c r="R196">
        <v>1</v>
      </c>
    </row>
    <row r="197" spans="1:18" x14ac:dyDescent="0.2">
      <c r="A197">
        <v>11</v>
      </c>
      <c r="B197" s="9" t="s">
        <v>20</v>
      </c>
      <c r="C197">
        <v>60</v>
      </c>
      <c r="D197">
        <v>46</v>
      </c>
      <c r="E197" s="9" t="s">
        <v>15</v>
      </c>
      <c r="F197" s="9" t="s">
        <v>16</v>
      </c>
      <c r="G197" s="9" t="s">
        <v>19</v>
      </c>
      <c r="H197">
        <v>75</v>
      </c>
      <c r="I197">
        <v>149</v>
      </c>
      <c r="J197">
        <v>3500</v>
      </c>
      <c r="K197">
        <v>0</v>
      </c>
      <c r="L197">
        <v>1400</v>
      </c>
      <c r="M197">
        <v>2194</v>
      </c>
      <c r="N197">
        <v>8.3000000000000004E-2</v>
      </c>
      <c r="O197" s="2">
        <v>0.05</v>
      </c>
      <c r="P197" s="1">
        <f>Table_new_loans_scored[[#This Row],[Amount]]*Table_new_loans_scored[[#This Row],[Interest]]*Table_new_loans_scored[[#This Row],[Time]]</f>
        <v>4200</v>
      </c>
      <c r="Q197" s="1">
        <f>Table_new_loans_scored[[#This Row],[Amount]]*Table_new_loans_scored[[#This Row],[Default]]</f>
        <v>116.2</v>
      </c>
      <c r="R197">
        <v>1</v>
      </c>
    </row>
    <row r="198" spans="1:18" x14ac:dyDescent="0.2">
      <c r="A198">
        <v>1</v>
      </c>
      <c r="B198" s="9" t="s">
        <v>20</v>
      </c>
      <c r="C198">
        <v>48</v>
      </c>
      <c r="D198">
        <v>31</v>
      </c>
      <c r="E198" s="9" t="s">
        <v>15</v>
      </c>
      <c r="F198" s="9" t="s">
        <v>16</v>
      </c>
      <c r="G198" s="9" t="s">
        <v>19</v>
      </c>
      <c r="H198">
        <v>75</v>
      </c>
      <c r="I198">
        <v>201</v>
      </c>
      <c r="J198">
        <v>2500</v>
      </c>
      <c r="K198">
        <v>96</v>
      </c>
      <c r="L198">
        <v>1100</v>
      </c>
      <c r="M198">
        <v>1642</v>
      </c>
      <c r="N198">
        <v>9.9500000000000005E-2</v>
      </c>
      <c r="O198" s="2">
        <v>0.05</v>
      </c>
      <c r="P198" s="1">
        <f>Table_new_loans_scored[[#This Row],[Amount]]*Table_new_loans_scored[[#This Row],[Interest]]*Table_new_loans_scored[[#This Row],[Time]]</f>
        <v>2640</v>
      </c>
      <c r="Q198" s="1">
        <f>Table_new_loans_scored[[#This Row],[Amount]]*Table_new_loans_scored[[#This Row],[Default]]</f>
        <v>109.45</v>
      </c>
      <c r="R198">
        <v>1</v>
      </c>
    </row>
    <row r="199" spans="1:18" x14ac:dyDescent="0.2">
      <c r="A199">
        <v>13</v>
      </c>
      <c r="B199" s="9" t="s">
        <v>26</v>
      </c>
      <c r="C199">
        <v>60</v>
      </c>
      <c r="D199">
        <v>31</v>
      </c>
      <c r="E199" s="9" t="s">
        <v>15</v>
      </c>
      <c r="F199" s="9" t="s">
        <v>16</v>
      </c>
      <c r="G199" s="9" t="s">
        <v>19</v>
      </c>
      <c r="H199">
        <v>60</v>
      </c>
      <c r="I199">
        <v>105</v>
      </c>
      <c r="J199">
        <v>0</v>
      </c>
      <c r="K199">
        <v>0</v>
      </c>
      <c r="L199">
        <v>1200</v>
      </c>
      <c r="M199">
        <v>1423</v>
      </c>
      <c r="N199">
        <v>0.17249999999999999</v>
      </c>
      <c r="O199" s="2">
        <v>0.05</v>
      </c>
      <c r="P199" s="1">
        <f>Table_new_loans_scored[[#This Row],[Amount]]*Table_new_loans_scored[[#This Row],[Interest]]*Table_new_loans_scored[[#This Row],[Time]]</f>
        <v>3600</v>
      </c>
      <c r="Q199" s="1">
        <f>Table_new_loans_scored[[#This Row],[Amount]]*Table_new_loans_scored[[#This Row],[Default]]</f>
        <v>206.99999999999997</v>
      </c>
      <c r="R199">
        <v>1</v>
      </c>
    </row>
    <row r="200" spans="1:18" x14ac:dyDescent="0.2">
      <c r="A200">
        <v>4</v>
      </c>
      <c r="B200" s="9" t="s">
        <v>14</v>
      </c>
      <c r="C200">
        <v>12</v>
      </c>
      <c r="D200">
        <v>33</v>
      </c>
      <c r="E200" s="9" t="s">
        <v>15</v>
      </c>
      <c r="F200" s="9" t="s">
        <v>16</v>
      </c>
      <c r="G200" s="9" t="s">
        <v>19</v>
      </c>
      <c r="H200">
        <v>78</v>
      </c>
      <c r="I200">
        <v>183</v>
      </c>
      <c r="J200">
        <v>0</v>
      </c>
      <c r="K200">
        <v>0</v>
      </c>
      <c r="L200">
        <v>600</v>
      </c>
      <c r="M200">
        <v>1600</v>
      </c>
      <c r="N200">
        <v>3.2800000000000003E-2</v>
      </c>
      <c r="O200" s="2">
        <v>0.05</v>
      </c>
      <c r="P200" s="1">
        <f>Table_new_loans_scored[[#This Row],[Amount]]*Table_new_loans_scored[[#This Row],[Interest]]*Table_new_loans_scored[[#This Row],[Time]]</f>
        <v>360</v>
      </c>
      <c r="Q200" s="1">
        <f>Table_new_loans_scored[[#This Row],[Amount]]*Table_new_loans_scored[[#This Row],[Default]]</f>
        <v>19.680000000000003</v>
      </c>
      <c r="R200">
        <v>1</v>
      </c>
    </row>
    <row r="201" spans="1:18" x14ac:dyDescent="0.2">
      <c r="A201">
        <v>9</v>
      </c>
      <c r="B201" s="9" t="s">
        <v>14</v>
      </c>
      <c r="C201">
        <v>24</v>
      </c>
      <c r="D201">
        <v>30</v>
      </c>
      <c r="E201" s="9" t="s">
        <v>22</v>
      </c>
      <c r="F201" s="9" t="s">
        <v>21</v>
      </c>
      <c r="G201" s="9" t="s">
        <v>19</v>
      </c>
      <c r="H201">
        <v>46</v>
      </c>
      <c r="I201">
        <v>113</v>
      </c>
      <c r="J201">
        <v>0</v>
      </c>
      <c r="K201">
        <v>0</v>
      </c>
      <c r="L201">
        <v>700</v>
      </c>
      <c r="M201">
        <v>700</v>
      </c>
      <c r="N201">
        <v>0.43049999999999999</v>
      </c>
      <c r="O201" s="2">
        <v>0.05</v>
      </c>
      <c r="P201" s="1">
        <f>Table_new_loans_scored[[#This Row],[Amount]]*Table_new_loans_scored[[#This Row],[Interest]]*Table_new_loans_scored[[#This Row],[Time]]</f>
        <v>840</v>
      </c>
      <c r="Q201" s="1">
        <f>Table_new_loans_scored[[#This Row],[Amount]]*Table_new_loans_scored[[#This Row],[Default]]</f>
        <v>301.35000000000002</v>
      </c>
      <c r="R201">
        <v>1</v>
      </c>
    </row>
    <row r="202" spans="1:18" x14ac:dyDescent="0.2">
      <c r="A202">
        <v>1</v>
      </c>
      <c r="B202" s="9" t="s">
        <v>20</v>
      </c>
      <c r="C202">
        <v>24</v>
      </c>
      <c r="D202">
        <v>27</v>
      </c>
      <c r="E202" s="9" t="s">
        <v>15</v>
      </c>
      <c r="F202" s="9" t="s">
        <v>16</v>
      </c>
      <c r="G202" s="9" t="s">
        <v>19</v>
      </c>
      <c r="H202">
        <v>45</v>
      </c>
      <c r="I202">
        <v>126</v>
      </c>
      <c r="J202">
        <v>3000</v>
      </c>
      <c r="K202">
        <v>3700</v>
      </c>
      <c r="L202">
        <v>200</v>
      </c>
      <c r="M202">
        <v>300</v>
      </c>
      <c r="N202">
        <v>0.12590000000000001</v>
      </c>
      <c r="O202" s="2">
        <v>0.05</v>
      </c>
      <c r="P202" s="1">
        <f>Table_new_loans_scored[[#This Row],[Amount]]*Table_new_loans_scored[[#This Row],[Interest]]*Table_new_loans_scored[[#This Row],[Time]]</f>
        <v>240</v>
      </c>
      <c r="Q202" s="1">
        <f>Table_new_loans_scored[[#This Row],[Amount]]*Table_new_loans_scored[[#This Row],[Default]]</f>
        <v>25.180000000000003</v>
      </c>
      <c r="R202">
        <v>1</v>
      </c>
    </row>
    <row r="203" spans="1:18" x14ac:dyDescent="0.2">
      <c r="A203">
        <v>4</v>
      </c>
      <c r="B203" s="9" t="s">
        <v>20</v>
      </c>
      <c r="C203">
        <v>36</v>
      </c>
      <c r="D203">
        <v>48</v>
      </c>
      <c r="E203" s="9" t="s">
        <v>15</v>
      </c>
      <c r="F203" s="9" t="s">
        <v>16</v>
      </c>
      <c r="G203" s="9" t="s">
        <v>17</v>
      </c>
      <c r="H203">
        <v>120</v>
      </c>
      <c r="I203">
        <v>300</v>
      </c>
      <c r="J203">
        <v>5000</v>
      </c>
      <c r="K203">
        <v>0</v>
      </c>
      <c r="L203">
        <v>1000</v>
      </c>
      <c r="M203">
        <v>1165</v>
      </c>
      <c r="N203">
        <v>0.13589999999999999</v>
      </c>
      <c r="O203" s="2">
        <v>0.05</v>
      </c>
      <c r="P203" s="1">
        <f>Table_new_loans_scored[[#This Row],[Amount]]*Table_new_loans_scored[[#This Row],[Interest]]*Table_new_loans_scored[[#This Row],[Time]]</f>
        <v>1800</v>
      </c>
      <c r="Q203" s="1">
        <f>Table_new_loans_scored[[#This Row],[Amount]]*Table_new_loans_scored[[#This Row],[Default]]</f>
        <v>135.9</v>
      </c>
      <c r="R203">
        <v>1</v>
      </c>
    </row>
    <row r="204" spans="1:18" x14ac:dyDescent="0.2">
      <c r="A204">
        <v>2</v>
      </c>
      <c r="B204" s="9" t="s">
        <v>20</v>
      </c>
      <c r="C204">
        <v>60</v>
      </c>
      <c r="D204">
        <v>33</v>
      </c>
      <c r="E204" s="9" t="s">
        <v>15</v>
      </c>
      <c r="F204" s="9" t="s">
        <v>16</v>
      </c>
      <c r="G204" s="9" t="s">
        <v>19</v>
      </c>
      <c r="H204">
        <v>75</v>
      </c>
      <c r="I204">
        <v>160</v>
      </c>
      <c r="J204">
        <v>6000</v>
      </c>
      <c r="K204">
        <v>0</v>
      </c>
      <c r="L204">
        <v>1000</v>
      </c>
      <c r="M204">
        <v>1365</v>
      </c>
      <c r="N204">
        <v>6.2300000000000001E-2</v>
      </c>
      <c r="O204" s="2">
        <v>0.05</v>
      </c>
      <c r="P204" s="1">
        <f>Table_new_loans_scored[[#This Row],[Amount]]*Table_new_loans_scored[[#This Row],[Interest]]*Table_new_loans_scored[[#This Row],[Time]]</f>
        <v>3000</v>
      </c>
      <c r="Q204" s="1">
        <f>Table_new_loans_scored[[#This Row],[Amount]]*Table_new_loans_scored[[#This Row],[Default]]</f>
        <v>62.300000000000004</v>
      </c>
      <c r="R204">
        <v>1</v>
      </c>
    </row>
    <row r="205" spans="1:18" x14ac:dyDescent="0.2">
      <c r="A205">
        <v>2</v>
      </c>
      <c r="B205" s="9" t="s">
        <v>20</v>
      </c>
      <c r="C205">
        <v>12</v>
      </c>
      <c r="D205">
        <v>44</v>
      </c>
      <c r="E205" s="9" t="s">
        <v>15</v>
      </c>
      <c r="F205" s="9" t="s">
        <v>16</v>
      </c>
      <c r="G205" s="9" t="s">
        <v>19</v>
      </c>
      <c r="H205">
        <v>90</v>
      </c>
      <c r="I205">
        <v>160</v>
      </c>
      <c r="J205">
        <v>7500</v>
      </c>
      <c r="K205">
        <v>0</v>
      </c>
      <c r="L205">
        <v>500</v>
      </c>
      <c r="M205">
        <v>1706</v>
      </c>
      <c r="N205">
        <v>4.2200000000000001E-2</v>
      </c>
      <c r="O205" s="2">
        <v>0.05</v>
      </c>
      <c r="P205" s="1">
        <f>Table_new_loans_scored[[#This Row],[Amount]]*Table_new_loans_scored[[#This Row],[Interest]]*Table_new_loans_scored[[#This Row],[Time]]</f>
        <v>300</v>
      </c>
      <c r="Q205" s="1">
        <f>Table_new_loans_scored[[#This Row],[Amount]]*Table_new_loans_scored[[#This Row],[Default]]</f>
        <v>21.1</v>
      </c>
      <c r="R205">
        <v>1</v>
      </c>
    </row>
    <row r="206" spans="1:18" x14ac:dyDescent="0.2">
      <c r="A206">
        <v>0</v>
      </c>
      <c r="B206" s="9" t="s">
        <v>26</v>
      </c>
      <c r="C206">
        <v>36</v>
      </c>
      <c r="D206">
        <v>48</v>
      </c>
      <c r="E206" s="9" t="s">
        <v>15</v>
      </c>
      <c r="F206" s="9" t="s">
        <v>21</v>
      </c>
      <c r="G206" s="9" t="s">
        <v>17</v>
      </c>
      <c r="H206">
        <v>45</v>
      </c>
      <c r="I206">
        <v>0</v>
      </c>
      <c r="J206">
        <v>0</v>
      </c>
      <c r="K206">
        <v>0</v>
      </c>
      <c r="L206">
        <v>1600</v>
      </c>
      <c r="M206">
        <v>2053</v>
      </c>
      <c r="N206">
        <v>0.96589999999999998</v>
      </c>
      <c r="O206" s="2">
        <v>0.05</v>
      </c>
      <c r="P206" s="1">
        <f>Table_new_loans_scored[[#This Row],[Amount]]*Table_new_loans_scored[[#This Row],[Interest]]*Table_new_loans_scored[[#This Row],[Time]]</f>
        <v>2880</v>
      </c>
      <c r="Q206" s="1">
        <f>Table_new_loans_scored[[#This Row],[Amount]]*Table_new_loans_scored[[#This Row],[Default]]</f>
        <v>1545.44</v>
      </c>
      <c r="R206">
        <v>1</v>
      </c>
    </row>
    <row r="207" spans="1:18" x14ac:dyDescent="0.2">
      <c r="A207">
        <v>21</v>
      </c>
      <c r="B207" s="9" t="s">
        <v>20</v>
      </c>
      <c r="C207">
        <v>60</v>
      </c>
      <c r="D207">
        <v>57</v>
      </c>
      <c r="E207" s="9" t="s">
        <v>15</v>
      </c>
      <c r="F207" s="9" t="s">
        <v>16</v>
      </c>
      <c r="G207" s="9" t="s">
        <v>17</v>
      </c>
      <c r="H207">
        <v>60</v>
      </c>
      <c r="I207">
        <v>95</v>
      </c>
      <c r="J207">
        <v>8000</v>
      </c>
      <c r="K207">
        <v>0</v>
      </c>
      <c r="L207">
        <v>1000</v>
      </c>
      <c r="M207">
        <v>1700</v>
      </c>
      <c r="N207">
        <v>6.88E-2</v>
      </c>
      <c r="O207" s="2">
        <v>0.05</v>
      </c>
      <c r="P207" s="1">
        <f>Table_new_loans_scored[[#This Row],[Amount]]*Table_new_loans_scored[[#This Row],[Interest]]*Table_new_loans_scored[[#This Row],[Time]]</f>
        <v>3000</v>
      </c>
      <c r="Q207" s="1">
        <f>Table_new_loans_scored[[#This Row],[Amount]]*Table_new_loans_scored[[#This Row],[Default]]</f>
        <v>68.8</v>
      </c>
      <c r="R207">
        <v>1</v>
      </c>
    </row>
    <row r="208" spans="1:18" x14ac:dyDescent="0.2">
      <c r="A208">
        <v>12</v>
      </c>
      <c r="B208" s="9" t="s">
        <v>20</v>
      </c>
      <c r="C208">
        <v>60</v>
      </c>
      <c r="D208">
        <v>34</v>
      </c>
      <c r="E208" s="9" t="s">
        <v>15</v>
      </c>
      <c r="F208" s="9" t="s">
        <v>21</v>
      </c>
      <c r="G208" s="9" t="s">
        <v>19</v>
      </c>
      <c r="H208">
        <v>75</v>
      </c>
      <c r="I208">
        <v>125</v>
      </c>
      <c r="J208">
        <v>5500</v>
      </c>
      <c r="K208">
        <v>4000</v>
      </c>
      <c r="L208">
        <v>950</v>
      </c>
      <c r="M208">
        <v>1462</v>
      </c>
      <c r="N208">
        <v>0.2525</v>
      </c>
      <c r="O208" s="2">
        <v>0.05</v>
      </c>
      <c r="P208" s="1">
        <f>Table_new_loans_scored[[#This Row],[Amount]]*Table_new_loans_scored[[#This Row],[Interest]]*Table_new_loans_scored[[#This Row],[Time]]</f>
        <v>2850</v>
      </c>
      <c r="Q208" s="1">
        <f>Table_new_loans_scored[[#This Row],[Amount]]*Table_new_loans_scored[[#This Row],[Default]]</f>
        <v>239.875</v>
      </c>
      <c r="R208">
        <v>1</v>
      </c>
    </row>
    <row r="209" spans="1:18" x14ac:dyDescent="0.2">
      <c r="A209">
        <v>9</v>
      </c>
      <c r="B209" s="9" t="s">
        <v>14</v>
      </c>
      <c r="C209">
        <v>60</v>
      </c>
      <c r="D209">
        <v>38</v>
      </c>
      <c r="E209" s="9" t="s">
        <v>15</v>
      </c>
      <c r="F209" s="9" t="s">
        <v>16</v>
      </c>
      <c r="G209" s="9" t="s">
        <v>19</v>
      </c>
      <c r="H209">
        <v>87</v>
      </c>
      <c r="I209">
        <v>120</v>
      </c>
      <c r="J209">
        <v>0</v>
      </c>
      <c r="K209">
        <v>0</v>
      </c>
      <c r="L209">
        <v>1177</v>
      </c>
      <c r="M209">
        <v>1300</v>
      </c>
      <c r="N209">
        <v>0.19489999999999999</v>
      </c>
      <c r="O209" s="2">
        <v>0.05</v>
      </c>
      <c r="P209" s="1">
        <f>Table_new_loans_scored[[#This Row],[Amount]]*Table_new_loans_scored[[#This Row],[Interest]]*Table_new_loans_scored[[#This Row],[Time]]</f>
        <v>3531</v>
      </c>
      <c r="Q209" s="1">
        <f>Table_new_loans_scored[[#This Row],[Amount]]*Table_new_loans_scored[[#This Row],[Default]]</f>
        <v>229.3973</v>
      </c>
      <c r="R209">
        <v>1</v>
      </c>
    </row>
    <row r="210" spans="1:18" x14ac:dyDescent="0.2">
      <c r="A210">
        <v>2</v>
      </c>
      <c r="B210" s="9" t="s">
        <v>14</v>
      </c>
      <c r="C210">
        <v>36</v>
      </c>
      <c r="D210">
        <v>35</v>
      </c>
      <c r="E210" s="9" t="s">
        <v>15</v>
      </c>
      <c r="F210" s="9" t="s">
        <v>16</v>
      </c>
      <c r="G210" s="9" t="s">
        <v>19</v>
      </c>
      <c r="H210">
        <v>126</v>
      </c>
      <c r="I210">
        <v>359</v>
      </c>
      <c r="J210">
        <v>0</v>
      </c>
      <c r="K210">
        <v>0</v>
      </c>
      <c r="L210">
        <v>870</v>
      </c>
      <c r="M210">
        <v>1122</v>
      </c>
      <c r="N210">
        <v>0.20080000000000001</v>
      </c>
      <c r="O210" s="2">
        <v>0.05</v>
      </c>
      <c r="P210" s="1">
        <f>Table_new_loans_scored[[#This Row],[Amount]]*Table_new_loans_scored[[#This Row],[Interest]]*Table_new_loans_scored[[#This Row],[Time]]</f>
        <v>1566</v>
      </c>
      <c r="Q210" s="1">
        <f>Table_new_loans_scored[[#This Row],[Amount]]*Table_new_loans_scored[[#This Row],[Default]]</f>
        <v>174.696</v>
      </c>
      <c r="R210">
        <v>1</v>
      </c>
    </row>
    <row r="211" spans="1:18" x14ac:dyDescent="0.2">
      <c r="A211">
        <v>24</v>
      </c>
      <c r="B211" s="9" t="s">
        <v>20</v>
      </c>
      <c r="C211">
        <v>60</v>
      </c>
      <c r="D211">
        <v>52</v>
      </c>
      <c r="E211" s="9" t="s">
        <v>15</v>
      </c>
      <c r="F211" s="9" t="s">
        <v>16</v>
      </c>
      <c r="G211" s="9" t="s">
        <v>19</v>
      </c>
      <c r="H211">
        <v>45</v>
      </c>
      <c r="I211">
        <v>80</v>
      </c>
      <c r="J211">
        <v>4000</v>
      </c>
      <c r="K211">
        <v>0</v>
      </c>
      <c r="L211">
        <v>1200</v>
      </c>
      <c r="M211">
        <v>1257</v>
      </c>
      <c r="N211">
        <v>9.01E-2</v>
      </c>
      <c r="O211" s="2">
        <v>0.05</v>
      </c>
      <c r="P211" s="1">
        <f>Table_new_loans_scored[[#This Row],[Amount]]*Table_new_loans_scored[[#This Row],[Interest]]*Table_new_loans_scored[[#This Row],[Time]]</f>
        <v>3600</v>
      </c>
      <c r="Q211" s="1">
        <f>Table_new_loans_scored[[#This Row],[Amount]]*Table_new_loans_scored[[#This Row],[Default]]</f>
        <v>108.12</v>
      </c>
      <c r="R211">
        <v>1</v>
      </c>
    </row>
    <row r="212" spans="1:18" x14ac:dyDescent="0.2">
      <c r="A212">
        <v>1</v>
      </c>
      <c r="B212" s="9" t="s">
        <v>23</v>
      </c>
      <c r="C212">
        <v>60</v>
      </c>
      <c r="D212">
        <v>28</v>
      </c>
      <c r="E212" s="9" t="s">
        <v>22</v>
      </c>
      <c r="F212" s="9" t="s">
        <v>16</v>
      </c>
      <c r="G212" s="9" t="s">
        <v>24</v>
      </c>
      <c r="H212">
        <v>35</v>
      </c>
      <c r="I212">
        <v>67</v>
      </c>
      <c r="J212">
        <v>0</v>
      </c>
      <c r="K212">
        <v>0</v>
      </c>
      <c r="L212">
        <v>1050</v>
      </c>
      <c r="M212">
        <v>1387</v>
      </c>
      <c r="N212">
        <v>0.65169999999999995</v>
      </c>
      <c r="O212" s="2">
        <v>0.05</v>
      </c>
      <c r="P212" s="1">
        <f>Table_new_loans_scored[[#This Row],[Amount]]*Table_new_loans_scored[[#This Row],[Interest]]*Table_new_loans_scored[[#This Row],[Time]]</f>
        <v>3150</v>
      </c>
      <c r="Q212" s="1">
        <f>Table_new_loans_scored[[#This Row],[Amount]]*Table_new_loans_scored[[#This Row],[Default]]</f>
        <v>684.28499999999997</v>
      </c>
      <c r="R212">
        <v>0</v>
      </c>
    </row>
  </sheetData>
  <mergeCells count="11">
    <mergeCell ref="A10:B10"/>
    <mergeCell ref="A8:B8"/>
    <mergeCell ref="A2:B2"/>
    <mergeCell ref="A7:B7"/>
    <mergeCell ref="A11:B11"/>
    <mergeCell ref="A9:B9"/>
    <mergeCell ref="A1:R1"/>
    <mergeCell ref="A3:B3"/>
    <mergeCell ref="A4:B4"/>
    <mergeCell ref="A5:B5"/>
    <mergeCell ref="A6:B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1 6 b 0 d 4 - f 2 0 3 - 4 7 5 4 - b f 8 b - c 3 5 6 b 8 8 4 8 a f a "   x m l n s = " h t t p : / / s c h e m a s . m i c r o s o f t . c o m / D a t a M a s h u p " > A A A A A E o E A A B Q S w M E F A A A C A g A c l + 5 V r S h h + a l A A A A 9 g A A A B I A A A B D b 2 5 m a W c v U G F j a 2 F n Z S 5 4 b W y F j 0 s O g j A Y h K 9 C u q c P T J S Q n 7 J w K 4 k J 0 b h t S o V G K I Y W y 9 1 c e C S v I E Z R d y 5 n 5 p t k 5 n 6 9 Q T a 2 T X B R v d W d S R H D F A X K y K 7 U p k r R 4 I 5 h j D I O W y F P o l L B B B u b j F a n q H b u n B D i v c d + g b u + I h G l j B z y T S F r 1 Y p Q G + u E k Q p 9 W u X / F u K w f 4 3 h E W Y s x m y 5 w h T I b E K u z R e I p r 3 P 9 M e E 9 d C 4 o V d c m X B X A J k l k P c H / g B Q S w M E F A A A C A g A c l + 5 V l 0 N F H G X A Q A A d Q M A A B M A A A B G b 3 J t d W x h c y 9 T Z W N 0 a W 9 u M S 5 t d Z J B a 9 t A E I X v h v y H Q b 3 I I O S k m F 5 C D 8 F q S F p q 0 s g 9 l W J W q 3 G 8 s N o x O 6 M 4 J u S / d y Q 7 T W O r J z F v Z r 9 5 u 0 + M V h w F K P f f i 8 u z 0 d m I 1 y Z i D Q G 3 S 0 8 m 8 J I t d c J n 8 C g j g J L a a F H L G T / m B d m 2 w S D p t f O Y z y i I F p w m k 5 + M k S d C l Z s U t A 1 K q n l y z M w t P y b j D H 4 V 6 F 3 j B K N i k y z J Y E a + b Q J r e T H N 4 E d L g q X s f L f 2 r c j n F P D 3 O F N T H 5 K 7 S I 0 2 a l i j q X V 3 o q M L U + n U o X O z 1 9 O 9 f 1 1 6 0 K + 8 L 6 3 x J n b b J L Z / i b O 1 C Q 8 K t L 0 X k N 0 G 3 6 C L q N d Y U W z 2 T h f a 5 H T A R Q b P z 0 m B K 9 N 6 0 a K D Q G i b C u O L t p I S g 6 P o Z K e 9 2 y C f p n l H 6 l s 3 1 O D r C c E n 6 c W F 6 8 W j 0 a u H A f G 7 U a 7 x J 4 h 7 1 L e v + U T / S t W J 9 u V p g 4 G R T + m 3 w d K g F W a U g f k C K x m Y b q g N A / p d d P Y I / n J I 5 V 5 P 1 P r A t F r 9 N 4 0 u i a H 0 j s J A Y 9 c w 7 8 P I e 2 y 6 z G A 6 f p / S 6 9 5 v u B E Q 2 k C k 7 T 8 / 1 7 W L L P P 0 v a 8 M P p 6 f j 0 c u D J y 8 / A N Q S w M E F A A A C A g A c l + 5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y X 7 l W t K G H 5 q U A A A D 2 A A A A E g A A A A A A A A A A A A A A p A E A A A A A Q 2 9 u Z m l n L 1 B h Y 2 t h Z 2 U u e G 1 s U E s B A h Q D F A A A C A g A c l + 5 V l 0 N F H G X A Q A A d Q M A A B M A A A A A A A A A A A A A A K Q B 1 Q A A A E Z v c m 1 1 b G F z L 1 N l Y 3 R p b 2 4 x L m 1 Q S w E C F A M U A A A I C A B y X 7 l W D 8 r p q 6 Q A A A D p A A A A E w A A A A A A A A A A A A A A p A G d A g A A W 0 N v b n R l b n R f V H l w Z X N d L n h t b F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E g A A A A A A A C U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5 l d 1 9 s b 2 F u c 1 9 z Y 2 9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Z X d f b G 9 h b n N f c 2 N v c m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b G 9 h b n N f c 2 N v c m V k L 0 F 1 d G 9 S Z W 1 v d m V k Q 2 9 s d W 1 u c z E u e 1 N l b m l v c m l 0 e S w w f S Z x d W 9 0 O y w m c X V v d D t T Z W N 0 a W 9 u M S 9 u Z X d f b G 9 h b n N f c 2 N v c m V k L 0 F 1 d G 9 S Z W 1 v d m V k Q 2 9 s d W 1 u c z E u e 0 h v b W U s M X 0 m c X V v d D s s J n F 1 b 3 Q 7 U 2 V j d G l v b j E v b m V 3 X 2 x v Y W 5 z X 3 N j b 3 J l Z C 9 B d X R v U m V t b 3 Z l Z E N v b H V t b n M x L n t U a W 1 l L D J 9 J n F 1 b 3 Q 7 L C Z x d W 9 0 O 1 N l Y 3 R p b 2 4 x L 2 5 l d 1 9 s b 2 F u c 1 9 z Y 2 9 y Z W Q v Q X V 0 b 1 J l b W 9 2 Z W R D b 2 x 1 b W 5 z M S 5 7 Q W d l L D N 9 J n F 1 b 3 Q 7 L C Z x d W 9 0 O 1 N l Y 3 R p b 2 4 x L 2 5 l d 1 9 s b 2 F u c 1 9 z Y 2 9 y Z W Q v Q X V 0 b 1 J l b W 9 2 Z W R D b 2 x 1 b W 5 z M S 5 7 T W F y a X R h b C w 0 f S Z x d W 9 0 O y w m c X V v d D t T Z W N 0 a W 9 u M S 9 u Z X d f b G 9 h b n N f c 2 N v c m V k L 0 F 1 d G 9 S Z W 1 v d m V k Q 2 9 s d W 1 u c z E u e 1 J l Y 2 9 y Z H M s N X 0 m c X V v d D s s J n F 1 b 3 Q 7 U 2 V j d G l v b j E v b m V 3 X 2 x v Y W 5 z X 3 N j b 3 J l Z C 9 B d X R v U m V t b 3 Z l Z E N v b H V t b n M x L n t K b 2 I s N n 0 m c X V v d D s s J n F 1 b 3 Q 7 U 2 V j d G l v b j E v b m V 3 X 2 x v Y W 5 z X 3 N j b 3 J l Z C 9 B d X R v U m V t b 3 Z l Z E N v b H V t b n M x L n t F e H B l b n N l c y w 3 f S Z x d W 9 0 O y w m c X V v d D t T Z W N 0 a W 9 u M S 9 u Z X d f b G 9 h b n N f c 2 N v c m V k L 0 F 1 d G 9 S Z W 1 v d m V k Q 2 9 s d W 1 u c z E u e 0 l u Y 2 9 t Z S w 4 f S Z x d W 9 0 O y w m c X V v d D t T Z W N 0 a W 9 u M S 9 u Z X d f b G 9 h b n N f c 2 N v c m V k L 0 F 1 d G 9 S Z W 1 v d m V k Q 2 9 s d W 1 u c z E u e 0 F z c 2 V 0 c y w 5 f S Z x d W 9 0 O y w m c X V v d D t T Z W N 0 a W 9 u M S 9 u Z X d f b G 9 h b n N f c 2 N v c m V k L 0 F 1 d G 9 S Z W 1 v d m V k Q 2 9 s d W 1 u c z E u e 0 R l Y n Q s M T B 9 J n F 1 b 3 Q 7 L C Z x d W 9 0 O 1 N l Y 3 R p b 2 4 x L 2 5 l d 1 9 s b 2 F u c 1 9 z Y 2 9 y Z W Q v Q X V 0 b 1 J l b W 9 2 Z W R D b 2 x 1 b W 5 z M S 5 7 Q W 1 v d W 5 0 L D E x f S Z x d W 9 0 O y w m c X V v d D t T Z W N 0 a W 9 u M S 9 u Z X d f b G 9 h b n N f c 2 N v c m V k L 0 F 1 d G 9 S Z W 1 v d m V k Q 2 9 s d W 1 u c z E u e 1 B y a W N l L D E y f S Z x d W 9 0 O y w m c X V v d D t T Z W N 0 a W 9 u M S 9 u Z X d f b G 9 h b n N f c 2 N v c m V k L 0 F 1 d G 9 S Z W 1 v d m V k Q 2 9 s d W 1 u c z E u e 0 R l Z m F 1 b H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b G 9 h b n N f c 2 N v c m V k L 0 F 1 d G 9 S Z W 1 v d m V k Q 2 9 s d W 1 u c z E u e 1 N l b m l v c m l 0 e S w w f S Z x d W 9 0 O y w m c X V v d D t T Z W N 0 a W 9 u M S 9 u Z X d f b G 9 h b n N f c 2 N v c m V k L 0 F 1 d G 9 S Z W 1 v d m V k Q 2 9 s d W 1 u c z E u e 0 h v b W U s M X 0 m c X V v d D s s J n F 1 b 3 Q 7 U 2 V j d G l v b j E v b m V 3 X 2 x v Y W 5 z X 3 N j b 3 J l Z C 9 B d X R v U m V t b 3 Z l Z E N v b H V t b n M x L n t U a W 1 l L D J 9 J n F 1 b 3 Q 7 L C Z x d W 9 0 O 1 N l Y 3 R p b 2 4 x L 2 5 l d 1 9 s b 2 F u c 1 9 z Y 2 9 y Z W Q v Q X V 0 b 1 J l b W 9 2 Z W R D b 2 x 1 b W 5 z M S 5 7 Q W d l L D N 9 J n F 1 b 3 Q 7 L C Z x d W 9 0 O 1 N l Y 3 R p b 2 4 x L 2 5 l d 1 9 s b 2 F u c 1 9 z Y 2 9 y Z W Q v Q X V 0 b 1 J l b W 9 2 Z W R D b 2 x 1 b W 5 z M S 5 7 T W F y a X R h b C w 0 f S Z x d W 9 0 O y w m c X V v d D t T Z W N 0 a W 9 u M S 9 u Z X d f b G 9 h b n N f c 2 N v c m V k L 0 F 1 d G 9 S Z W 1 v d m V k Q 2 9 s d W 1 u c z E u e 1 J l Y 2 9 y Z H M s N X 0 m c X V v d D s s J n F 1 b 3 Q 7 U 2 V j d G l v b j E v b m V 3 X 2 x v Y W 5 z X 3 N j b 3 J l Z C 9 B d X R v U m V t b 3 Z l Z E N v b H V t b n M x L n t K b 2 I s N n 0 m c X V v d D s s J n F 1 b 3 Q 7 U 2 V j d G l v b j E v b m V 3 X 2 x v Y W 5 z X 3 N j b 3 J l Z C 9 B d X R v U m V t b 3 Z l Z E N v b H V t b n M x L n t F e H B l b n N l c y w 3 f S Z x d W 9 0 O y w m c X V v d D t T Z W N 0 a W 9 u M S 9 u Z X d f b G 9 h b n N f c 2 N v c m V k L 0 F 1 d G 9 S Z W 1 v d m V k Q 2 9 s d W 1 u c z E u e 0 l u Y 2 9 t Z S w 4 f S Z x d W 9 0 O y w m c X V v d D t T Z W N 0 a W 9 u M S 9 u Z X d f b G 9 h b n N f c 2 N v c m V k L 0 F 1 d G 9 S Z W 1 v d m V k Q 2 9 s d W 1 u c z E u e 0 F z c 2 V 0 c y w 5 f S Z x d W 9 0 O y w m c X V v d D t T Z W N 0 a W 9 u M S 9 u Z X d f b G 9 h b n N f c 2 N v c m V k L 0 F 1 d G 9 S Z W 1 v d m V k Q 2 9 s d W 1 u c z E u e 0 R l Y n Q s M T B 9 J n F 1 b 3 Q 7 L C Z x d W 9 0 O 1 N l Y 3 R p b 2 4 x L 2 5 l d 1 9 s b 2 F u c 1 9 z Y 2 9 y Z W Q v Q X V 0 b 1 J l b W 9 2 Z W R D b 2 x 1 b W 5 z M S 5 7 Q W 1 v d W 5 0 L D E x f S Z x d W 9 0 O y w m c X V v d D t T Z W N 0 a W 9 u M S 9 u Z X d f b G 9 h b n N f c 2 N v c m V k L 0 F 1 d G 9 S Z W 1 v d m V k Q 2 9 s d W 1 u c z E u e 1 B y a W N l L D E y f S Z x d W 9 0 O y w m c X V v d D t T Z W N 0 a W 9 u M S 9 u Z X d f b G 9 h b n N f c 2 N v c m V k L 0 F 1 d G 9 S Z W 1 v d m V k Q 2 9 s d W 1 u c z E u e 0 R l Z m F 1 b H Q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5 p b 3 J p d H k m c X V v d D s s J n F 1 b 3 Q 7 S G 9 t Z S Z x d W 9 0 O y w m c X V v d D t U a W 1 l J n F 1 b 3 Q 7 L C Z x d W 9 0 O 0 F n Z S Z x d W 9 0 O y w m c X V v d D t N Y X J p d G F s J n F 1 b 3 Q 7 L C Z x d W 9 0 O 1 J l Y 2 9 y Z H M m c X V v d D s s J n F 1 b 3 Q 7 S m 9 i J n F 1 b 3 Q 7 L C Z x d W 9 0 O 0 V 4 c G V u c 2 V z J n F 1 b 3 Q 7 L C Z x d W 9 0 O 0 l u Y 2 9 t Z S Z x d W 9 0 O y w m c X V v d D t B c 3 N l d H M m c X V v d D s s J n F 1 b 3 Q 7 R G V i d C Z x d W 9 0 O y w m c X V v d D t B b W 9 1 b n Q m c X V v d D s s J n F 1 b 3 Q 7 U H J p Y 2 U m c X V v d D s s J n F 1 b 3 Q 7 R G V m Y X V s d C Z x d W 9 0 O 1 0 i I C 8 + P E V u d H J 5 I F R 5 c G U 9 I k Z p b G x D b 2 x 1 b W 5 U e X B l c y I g V m F s d W U 9 I n N B d 1 l E Q X d Z R 0 J n T U R B d 0 1 E Q X d V P S I g L z 4 8 R W 5 0 c n k g V H l w Z T 0 i R m l s b E x h c 3 R V c G R h d G V k I i B W Y W x 1 Z T 0 i Z D I w M j M t M D U t M j V U M D k 6 N T k 6 M z Y u M D M 3 O D Y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U X V l c n l J R C I g V m F s d W U 9 I n M y O W N h N m I 4 N S 1 k Y z c y L T R i Y T Y t Y m Q 3 Y y 0 2 M z l l O T h m O T g 0 M G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b G 9 h b n N f c 2 N v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s b 2 F u c 1 9 z Y 2 9 y Z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x v Y W 5 z X 3 N j b 3 J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s b 2 F u c 1 9 z Y 2 9 y Z W Q v U m 9 1 b m R l Z C U y M G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s b 2 F u c 1 9 z Y 2 9 y Z W Q v S 2 V w d C U y M H R v c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M i N X e f Z C d 7 T A N B g k q h k i G 9 w 0 B A Q E F A A S C A g A k T R P n Q 0 G c s p Z j n m Z j E r 7 W P 2 g I A W J v U Q E 4 X M p A L v / K A N N j 5 w + 8 d q F I Y f h I H U r 2 3 q h 9 X V 2 B Y j P k d C y A + 9 w + a M S X u k Y L 2 S / j m K J W J Q I X 5 a V o y w p M 2 O d w g P H P u C K t J t i k H s e O r 2 + S v o C Z L R q h 1 h y 5 z u G a 1 1 L Y X g D M Y K P u G V 5 V k O B q d H Y T T B E j + d d 1 4 b P V I a M M e Z s 0 C b E Q V a m W X 8 L o 3 X 5 S B / 5 L O I j 8 3 t A S U d w R 5 X b h u 9 L 4 k J X y L 8 C L 1 C q z q 5 m J 4 U q 0 D u O z h R Y i i L 4 h + 6 / f f e t 0 W K H K Y S Z N x v M l O 2 + t D K W 3 G 0 9 9 S X m T z P I D Y e 4 T J v r E o K B 9 S B f K 6 c y w X g v U P H k / A r C 6 + i m q H S / F 5 a x g p U 6 A z T Z X d B j 9 x e D s a 6 A Q 1 u t s F D H 5 A L Z a m Q d O t f 2 9 h G R n m R Z g W d y z x H 1 Q 7 X 6 5 3 h M I D E + T B L n Y z s l x 7 x W I x T j f G P O D T 4 g z D X 8 0 L y R + K U 5 Y q t i 3 q S K q Y 4 S s U d D x s Q O 5 A 5 5 S 4 q J P H 6 b T Q E m J O a g N C t E l r 1 n R q k E V B / D m B + f S U f I u w 2 n I + 3 a u G 3 6 w O 9 7 U 3 5 6 s J l j r L m p 0 m Q s W y C e P 0 z I o h c U c b G Q + I s 5 0 i z P G W 2 E K M M e 1 N F B B i K G r c 8 M A U K a O a B z o P W n M 3 I t P 2 w R Y x G A l p n J A 4 3 9 y k I A 5 K t c w E R e I J q G J R i f Q F M n y x K 9 O z I p n Z S v 9 L L t 9 n d z 6 S c i 6 o e x k a B t h u j B 8 B g k q h k i G 9 w 0 B B w E w H Q Y J Y I Z I A W U D B A E q B B C 7 q d n f l w e 8 a c r G d j M X s W m H g F A 1 B V + J m d 1 r S c C Z x D X W Q a K k V o c V p M V 7 j U z K d Y 2 3 r Y U K f q t 0 e y X Z 8 r P 7 h 8 q 6 h b P t P S 3 M E / W Z b B g 1 X E a R l d R T d W r Z e I p t X R K w j M r F R J P 2 Z n f B G w = = < / D a t a M a s h u p > 
</file>

<file path=customXml/itemProps1.xml><?xml version="1.0" encoding="utf-8"?>
<ds:datastoreItem xmlns:ds="http://schemas.openxmlformats.org/officeDocument/2006/customXml" ds:itemID="{9AFE02E9-1338-5341-9CFE-F86958181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new_loans_scored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2023-05-25T09:02:17Z</dcterms:created>
  <dcterms:modified xsi:type="dcterms:W3CDTF">2023-05-25T10:03:46Z</dcterms:modified>
</cp:coreProperties>
</file>