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637e795fd9fac66a/Desktop/Project/Excel Project/"/>
    </mc:Choice>
  </mc:AlternateContent>
  <xr:revisionPtr revIDLastSave="18" documentId="13_ncr:1_{09262BEA-037F-4443-8804-95FF2E69F15D}" xr6:coauthVersionLast="47" xr6:coauthVersionMax="47" xr10:uidLastSave="{3834EF32-A452-46E8-AC0B-895ED9F4B2AE}"/>
  <bookViews>
    <workbookView xWindow="-108" yWindow="-108" windowWidth="23256" windowHeight="12456" activeTab="2" xr2:uid="{F8420BDF-C08E-4FBB-891B-F574F63AC6D0}"/>
  </bookViews>
  <sheets>
    <sheet name="Source Data" sheetId="1" r:id="rId1"/>
    <sheet name="Sheet Design" sheetId="2" r:id="rId2"/>
    <sheet name="Dashboard" sheetId="3" r:id="rId3"/>
  </sheets>
  <definedNames>
    <definedName name="_xlchart.v2.0" hidden="1">'Sheet Design'!$D$84:$D$86</definedName>
    <definedName name="_xlchart.v2.1" hidden="1">'Sheet Design'!$E$84:$E$86</definedName>
    <definedName name="_xlchart.v2.2" hidden="1">'Sheet Design'!$D$84:$D$86</definedName>
    <definedName name="_xlchart.v2.3" hidden="1">'Sheet Design'!$E$84:$E$86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6" i="2" l="1"/>
  <c r="E84" i="2"/>
  <c r="A8" i="2"/>
  <c r="C8" i="2"/>
  <c r="E85" i="2"/>
  <c r="B8" i="2"/>
  <c r="D8" i="2"/>
</calcChain>
</file>

<file path=xl/sharedStrings.xml><?xml version="1.0" encoding="utf-8"?>
<sst xmlns="http://schemas.openxmlformats.org/spreadsheetml/2006/main" count="59764" uniqueCount="1633">
  <si>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</si>
  <si>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</si>
  <si>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</si>
  <si>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</si>
  <si>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</si>
  <si>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</si>
  <si>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</si>
  <si>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</si>
  <si>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</si>
  <si>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</si>
  <si>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</si>
  <si>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</si>
  <si>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</si>
  <si>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</si>
  <si>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</si>
  <si>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</si>
  <si>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</si>
  <si>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</si>
  <si>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</si>
  <si>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</si>
  <si>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</si>
  <si>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</si>
  <si>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</si>
  <si>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</si>
  <si>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</si>
  <si>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</si>
  <si>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</si>
  <si>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</si>
  <si>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</si>
  <si>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</si>
  <si>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</si>
  <si>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</si>
  <si>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</si>
  <si>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</si>
  <si>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</si>
  <si>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</si>
  <si>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</si>
  <si>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</si>
  <si>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</si>
  <si>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</si>
  <si>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</si>
  <si>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</si>
  <si>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</si>
  <si>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</si>
  <si>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</si>
  <si>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</si>
  <si>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</si>
  <si>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</si>
  <si>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</si>
  <si>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</si>
  <si>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</si>
  <si>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</si>
  <si>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</si>
  <si>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</si>
  <si>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</si>
  <si>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</si>
  <si>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</si>
  <si>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</si>
  <si>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</si>
  <si>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</si>
  <si>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</si>
  <si>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</si>
  <si>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</si>
  <si>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</si>
  <si>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</si>
  <si>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</si>
  <si>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</si>
  <si>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</si>
  <si>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</si>
  <si>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</si>
  <si>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</si>
  <si>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</si>
  <si>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</si>
  <si>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</si>
  <si>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</si>
  <si>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</si>
  <si>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</si>
  <si>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</si>
  <si>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</si>
  <si>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</si>
  <si>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</si>
  <si>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</si>
  <si>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</si>
  <si>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</si>
  <si>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</si>
  <si>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</si>
  <si>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</si>
  <si>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</si>
  <si>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</si>
  <si>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</si>
  <si>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</si>
  <si>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</si>
  <si>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</si>
  <si>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</si>
  <si>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</si>
  <si>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</si>
  <si>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</si>
  <si>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</si>
  <si>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</si>
  <si>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</si>
  <si>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</si>
  <si>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</si>
  <si>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</si>
  <si>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</si>
  <si>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</si>
  <si>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</si>
  <si>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</si>
  <si>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</si>
  <si>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</si>
  <si>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</si>
  <si>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</si>
  <si>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</si>
  <si>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</si>
  <si>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</si>
  <si>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</si>
  <si>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</si>
  <si>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</si>
  <si>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</si>
  <si>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</si>
  <si>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</si>
  <si>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</si>
  <si>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</si>
  <si>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</si>
  <si>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</si>
  <si>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</si>
  <si>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</si>
  <si>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</si>
  <si>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</si>
  <si>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</si>
  <si>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</si>
  <si>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</si>
  <si>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</si>
  <si>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</si>
  <si>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</si>
  <si>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</si>
  <si>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</si>
  <si>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</si>
  <si>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</si>
  <si>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</si>
  <si>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</si>
  <si>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</si>
  <si>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</si>
  <si>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</si>
  <si>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</si>
  <si>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</si>
  <si>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</si>
  <si>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</si>
  <si>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</si>
  <si>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</si>
  <si>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</si>
  <si>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</si>
  <si>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</si>
  <si>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</si>
  <si>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</si>
  <si>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</si>
  <si>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</si>
  <si>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</si>
  <si>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</si>
  <si>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</si>
  <si>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</si>
  <si>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</si>
  <si>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</si>
  <si>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</si>
  <si>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</si>
  <si>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</si>
  <si>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</si>
  <si>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</si>
  <si>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</si>
  <si>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</si>
  <si>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</si>
  <si>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</si>
  <si>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</si>
  <si>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</si>
  <si>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</si>
  <si>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</si>
  <si>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</si>
  <si>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</si>
  <si>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</si>
  <si>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</si>
  <si>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</si>
  <si>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</si>
  <si>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</si>
  <si>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</si>
  <si>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</si>
  <si>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</si>
  <si>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</si>
  <si>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</si>
  <si>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</si>
  <si>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</si>
  <si>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</si>
  <si>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</si>
  <si>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</si>
  <si>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</si>
  <si>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</si>
  <si>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</si>
  <si>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</si>
  <si>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</si>
  <si>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</si>
  <si>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</si>
  <si>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</si>
  <si>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</si>
  <si>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</si>
  <si>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</si>
  <si>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</si>
  <si>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</si>
  <si>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</si>
  <si>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</si>
  <si>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</si>
  <si>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</si>
  <si>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</si>
  <si>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</si>
  <si>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</si>
  <si>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</si>
  <si>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</si>
  <si>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</si>
  <si>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</si>
  <si>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</si>
  <si>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</si>
  <si>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</si>
  <si>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</si>
  <si>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</si>
  <si>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</si>
  <si>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</si>
  <si>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</si>
  <si>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</si>
  <si>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</si>
  <si>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</si>
  <si>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</si>
  <si>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</si>
  <si>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</si>
  <si>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</si>
  <si>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</si>
  <si>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</si>
  <si>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</si>
  <si>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</si>
  <si>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</si>
  <si>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</si>
  <si>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</si>
  <si>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</si>
  <si>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</si>
  <si>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</si>
  <si>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</si>
  <si>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</si>
  <si>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</si>
  <si>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</si>
  <si>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</si>
  <si>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</si>
  <si>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</si>
  <si>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</si>
  <si>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</si>
  <si>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</si>
  <si>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</si>
  <si>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</si>
  <si>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</si>
  <si>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</si>
  <si>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</si>
  <si>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</si>
  <si>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</si>
  <si>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</si>
  <si>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</si>
  <si>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</si>
  <si>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</si>
  <si>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</si>
  <si>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</si>
  <si>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</si>
  <si>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</si>
  <si>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</si>
  <si>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</si>
  <si>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</si>
  <si>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</si>
  <si>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</si>
  <si>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</si>
  <si>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</si>
  <si>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</si>
  <si>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</si>
  <si>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</si>
  <si>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</si>
  <si>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</si>
  <si>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</si>
  <si>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</si>
  <si>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</si>
  <si>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</si>
  <si>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</si>
  <si>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</si>
  <si>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</si>
  <si>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</si>
  <si>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</si>
  <si>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</si>
  <si>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</si>
  <si>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</si>
  <si>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</si>
  <si>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</si>
  <si>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</si>
  <si>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</si>
  <si>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</si>
  <si>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</si>
  <si>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</si>
  <si>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</si>
  <si>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</si>
  <si>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</si>
  <si>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</si>
  <si>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</si>
  <si>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</si>
  <si>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</si>
  <si>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</si>
  <si>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</si>
  <si>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</si>
  <si>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</si>
  <si>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</si>
  <si>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</si>
  <si>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</si>
  <si>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</si>
  <si>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</si>
  <si>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</si>
  <si>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</si>
  <si>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</si>
  <si>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</si>
  <si>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</si>
  <si>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</si>
  <si>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</si>
  <si>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</si>
  <si>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</si>
  <si>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</si>
  <si>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</si>
  <si>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</si>
  <si>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</si>
  <si>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</si>
  <si>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</si>
  <si>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</si>
  <si>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</si>
  <si>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</si>
  <si>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</si>
  <si>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</si>
  <si>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</si>
  <si>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</si>
  <si>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</si>
  <si>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</si>
  <si>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</si>
  <si>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</si>
  <si>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</si>
  <si>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</si>
  <si>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</si>
  <si>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</si>
  <si>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</si>
  <si>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</si>
  <si>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</si>
  <si>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</si>
  <si>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</si>
  <si>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</si>
  <si>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</si>
  <si>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</si>
  <si>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</si>
  <si>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</si>
  <si>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</si>
  <si>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</si>
  <si>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</si>
  <si>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</si>
  <si>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</si>
  <si>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</si>
  <si>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</si>
  <si>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</si>
  <si>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</si>
  <si>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</si>
  <si>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</si>
  <si>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</si>
  <si>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</si>
  <si>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</si>
  <si>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</si>
  <si>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</si>
  <si>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</si>
  <si>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</si>
  <si>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</si>
  <si>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</si>
  <si>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</si>
  <si>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</si>
  <si>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</si>
  <si>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</si>
  <si>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</si>
  <si>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</si>
  <si>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</si>
  <si>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</si>
  <si>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</si>
  <si>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</si>
  <si>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</si>
  <si>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</si>
  <si>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</si>
  <si>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</si>
  <si>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</si>
  <si>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</si>
  <si>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</si>
  <si>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</si>
  <si>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</si>
  <si>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</si>
  <si>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</si>
  <si>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</si>
  <si>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</si>
  <si>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</si>
  <si>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</si>
  <si>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</si>
  <si>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</si>
  <si>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</si>
  <si>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</si>
  <si>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</si>
  <si>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</si>
  <si>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</si>
  <si>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</si>
  <si>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</si>
  <si>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</si>
  <si>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</si>
  <si>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</si>
  <si>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</si>
  <si>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</si>
  <si>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</si>
  <si>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</si>
  <si>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</si>
  <si>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</si>
  <si>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</si>
  <si>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</si>
  <si>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</si>
  <si>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</si>
  <si>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</si>
  <si>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</si>
  <si>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</si>
  <si>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</si>
  <si>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</si>
  <si>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</si>
  <si>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</si>
  <si>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</si>
  <si>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</si>
  <si>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</si>
  <si>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</si>
  <si>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</si>
  <si>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</si>
  <si>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</si>
  <si>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</si>
  <si>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</si>
  <si>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</si>
  <si>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</si>
  <si>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</si>
  <si>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</si>
  <si>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</si>
  <si>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</si>
  <si>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</si>
  <si>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</si>
  <si>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</si>
  <si>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</si>
  <si>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</si>
  <si>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</si>
  <si>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</si>
  <si>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</si>
  <si>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</si>
  <si>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</si>
  <si>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</si>
  <si>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</si>
  <si>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</si>
  <si>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</si>
  <si>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</si>
  <si>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</si>
  <si>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</si>
  <si>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</si>
  <si>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</si>
  <si>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</si>
  <si>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</si>
  <si>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</si>
  <si>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</si>
  <si>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</si>
  <si>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</si>
  <si>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</si>
  <si>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</si>
  <si>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</si>
  <si>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</si>
  <si>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</si>
  <si>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</si>
  <si>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</si>
  <si>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</si>
  <si>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</si>
  <si>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</si>
  <si>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</si>
  <si>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</si>
  <si>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</si>
  <si>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</si>
  <si>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</si>
  <si>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</si>
  <si>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</si>
  <si>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</si>
  <si>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</si>
  <si>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</si>
  <si>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</si>
  <si>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</si>
  <si>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</si>
  <si>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</si>
  <si>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</si>
  <si>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</si>
  <si>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</si>
  <si>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</si>
  <si>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</si>
  <si>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</si>
  <si>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</si>
  <si>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</si>
  <si>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</si>
  <si>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</si>
  <si>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</si>
  <si>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</si>
  <si>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</si>
  <si>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</si>
  <si>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</si>
  <si>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</si>
  <si>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</si>
  <si>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</si>
  <si>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</si>
  <si>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</si>
  <si>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</si>
  <si>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</si>
  <si>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</si>
  <si>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</si>
  <si>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</si>
  <si>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</si>
  <si>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</si>
  <si>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</si>
  <si>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</si>
  <si>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</si>
  <si>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</si>
  <si>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</si>
  <si>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</si>
  <si>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</si>
  <si>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</si>
  <si>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</si>
  <si>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</si>
  <si>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</si>
  <si>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</si>
  <si>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</si>
  <si>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</si>
  <si>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</si>
  <si>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</si>
  <si>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</si>
  <si>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</si>
  <si>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</si>
  <si>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</si>
  <si>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</si>
  <si>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</si>
  <si>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</si>
  <si>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</si>
  <si>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</si>
  <si>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</si>
  <si>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</si>
  <si>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</si>
  <si>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</si>
  <si>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</si>
  <si>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</si>
  <si>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</si>
  <si>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</si>
  <si>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</si>
  <si>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</si>
  <si>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</si>
  <si>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</si>
  <si>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</si>
  <si>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</si>
  <si>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</si>
  <si>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</si>
  <si>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</si>
  <si>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</si>
  <si>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</si>
  <si>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</si>
  <si>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</si>
  <si>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</si>
  <si>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</si>
  <si>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</si>
  <si>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</si>
  <si>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</si>
  <si>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</si>
  <si>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</si>
  <si>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</si>
  <si>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</si>
  <si>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</si>
  <si>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</si>
  <si>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</si>
  <si>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</si>
  <si>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</si>
  <si>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</si>
  <si>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</si>
  <si>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</si>
  <si>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</si>
  <si>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</si>
  <si>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</si>
  <si>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</si>
  <si>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</si>
  <si>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</si>
  <si>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</si>
  <si>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</si>
  <si>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</si>
  <si>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</si>
  <si>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</si>
  <si>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</si>
  <si>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</si>
  <si>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</si>
  <si>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</si>
  <si>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</si>
  <si>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</si>
  <si>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</si>
  <si>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</si>
  <si>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</si>
  <si>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</si>
  <si>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</si>
  <si>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</si>
  <si>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</si>
  <si>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</si>
  <si>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</si>
  <si>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</si>
  <si>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</si>
  <si>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</si>
  <si>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</si>
  <si>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</si>
  <si>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</si>
  <si>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</si>
  <si>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</si>
  <si>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</si>
  <si>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</si>
  <si>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</si>
  <si>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</si>
  <si>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</si>
  <si>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</si>
  <si>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</si>
  <si>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</si>
  <si>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</si>
  <si>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</si>
  <si>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</si>
  <si>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</si>
  <si>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</si>
  <si>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</si>
  <si>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</si>
  <si>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</si>
  <si>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</si>
  <si>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</si>
  <si>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</si>
  <si>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</si>
  <si>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</si>
  <si>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</si>
  <si>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</si>
  <si>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</si>
  <si>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</si>
  <si>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</si>
  <si>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</si>
  <si>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</si>
  <si>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</si>
  <si>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</si>
  <si>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</si>
  <si>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</si>
  <si>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</si>
  <si>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</si>
  <si>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</si>
  <si>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</si>
  <si>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</si>
  <si>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</si>
  <si>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</si>
  <si>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</si>
  <si>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</si>
  <si>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</si>
  <si>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</si>
  <si>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</si>
  <si>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</si>
  <si>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</si>
  <si>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</si>
  <si>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</si>
  <si>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</si>
  <si>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</si>
  <si>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</si>
  <si>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</si>
  <si>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</si>
  <si>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</si>
  <si>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</si>
  <si>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</si>
  <si>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</si>
  <si>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</si>
  <si>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</si>
  <si>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</si>
  <si>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</si>
  <si>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</si>
  <si>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</si>
  <si>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</si>
  <si>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</si>
  <si>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</si>
  <si>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</si>
  <si>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</si>
  <si>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</si>
  <si>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</si>
  <si>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</si>
  <si>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</si>
  <si>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</si>
  <si>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</si>
  <si>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</si>
  <si>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</si>
  <si>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</si>
  <si>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</si>
  <si>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</si>
  <si>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</si>
  <si>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</si>
  <si>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</si>
  <si>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</si>
  <si>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</si>
  <si>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</si>
  <si>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</si>
  <si>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</si>
  <si>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</si>
  <si>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</si>
  <si>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</si>
  <si>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</si>
  <si>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</si>
  <si>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</si>
  <si>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</si>
  <si>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</si>
  <si>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</si>
  <si>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</si>
  <si>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</si>
  <si>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</si>
  <si>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</si>
  <si>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</si>
  <si>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</si>
  <si>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</si>
  <si>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</si>
  <si>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</si>
  <si>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</si>
  <si>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</si>
  <si>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</si>
  <si>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</si>
  <si>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</si>
  <si>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</si>
  <si>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</si>
  <si>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</si>
  <si>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</si>
  <si>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</si>
  <si>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</si>
  <si>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</si>
  <si>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</si>
  <si>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</si>
  <si>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</si>
  <si>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</si>
  <si>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</si>
  <si>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</si>
  <si>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</si>
  <si>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</si>
  <si>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</si>
  <si>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</si>
  <si>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</si>
  <si>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</si>
  <si>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</si>
  <si>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</si>
  <si>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</si>
  <si>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</si>
  <si>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</si>
  <si>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</si>
  <si>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</si>
  <si>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</si>
  <si>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</si>
  <si>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</si>
  <si>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</si>
  <si>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</si>
  <si>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</si>
  <si>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</si>
  <si>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</si>
  <si>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</si>
  <si>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</si>
  <si>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</si>
  <si>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</si>
  <si>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</si>
  <si>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</si>
  <si>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</si>
  <si>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</si>
  <si>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</si>
  <si>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</si>
  <si>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</si>
  <si>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</si>
  <si>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</si>
  <si>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</si>
  <si>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</si>
  <si>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</si>
  <si>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</si>
  <si>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</si>
  <si>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</si>
  <si>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</si>
  <si>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</si>
  <si>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</si>
  <si>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</si>
  <si>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</si>
  <si>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</si>
  <si>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</si>
  <si>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</si>
  <si>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</si>
  <si>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</si>
  <si>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</si>
  <si>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</si>
  <si>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</si>
  <si>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</si>
  <si>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</si>
  <si>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</si>
  <si>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</si>
  <si>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</si>
  <si>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</si>
  <si>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</si>
  <si>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</si>
  <si>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</si>
  <si>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</si>
  <si>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</si>
  <si>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</si>
  <si>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</si>
  <si>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</si>
  <si>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</si>
  <si>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</si>
  <si>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</si>
  <si>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</si>
  <si>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</si>
  <si>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</si>
  <si>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</si>
  <si>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</si>
  <si>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</si>
  <si>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</si>
  <si>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</si>
  <si>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</si>
  <si>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</si>
  <si>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</si>
  <si>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</si>
  <si>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</si>
  <si>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</si>
  <si>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</si>
  <si>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</si>
  <si>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</si>
  <si>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</si>
  <si>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</si>
  <si>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</si>
  <si>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</si>
  <si>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</si>
  <si>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</si>
  <si>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</si>
  <si>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</si>
  <si>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</si>
  <si>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</si>
  <si>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</si>
  <si>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</si>
  <si>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</si>
  <si>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</si>
  <si>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</si>
  <si>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</si>
  <si>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</si>
  <si>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</si>
  <si>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</si>
  <si>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</si>
  <si>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</si>
  <si>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</si>
  <si>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</si>
  <si>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</si>
  <si>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</si>
  <si>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</si>
  <si>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</si>
  <si>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</si>
  <si>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</si>
  <si>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</si>
  <si>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</si>
  <si>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</si>
  <si>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</si>
  <si>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</si>
  <si>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</si>
  <si>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</si>
  <si>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</si>
  <si>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</si>
  <si>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</si>
  <si>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</si>
  <si>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</si>
  <si>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</si>
  <si>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</si>
  <si>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</si>
  <si>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</si>
  <si>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</si>
  <si>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</si>
  <si>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</si>
  <si>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</si>
  <si>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</si>
  <si>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</si>
  <si>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</si>
  <si>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</si>
  <si>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</si>
  <si>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</si>
  <si>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</si>
  <si>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</si>
  <si>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</si>
  <si>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</si>
  <si>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</si>
  <si>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</si>
  <si>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</si>
  <si>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</si>
  <si>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</si>
  <si>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</si>
  <si>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</si>
  <si>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</si>
  <si>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</si>
  <si>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</si>
  <si>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</si>
  <si>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</si>
  <si>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</si>
  <si>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</si>
  <si>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</si>
  <si>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</si>
  <si>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</si>
  <si>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</si>
  <si>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</si>
  <si>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</si>
  <si>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</si>
  <si>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</si>
  <si>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</si>
  <si>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</si>
  <si>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</si>
  <si>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</si>
  <si>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</si>
  <si>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</si>
  <si>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</si>
  <si>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</si>
  <si>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</si>
  <si>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</si>
  <si>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</si>
  <si>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</si>
  <si>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</si>
  <si>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</si>
  <si>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</si>
  <si>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</si>
  <si>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</si>
  <si>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</si>
  <si>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</si>
  <si>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</si>
  <si>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</si>
  <si>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</si>
  <si>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</si>
  <si>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</si>
  <si>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</si>
  <si>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</si>
  <si>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</si>
  <si>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</si>
  <si>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</si>
  <si>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</si>
  <si>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</si>
  <si>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</si>
  <si>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</si>
  <si>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</si>
  <si>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</si>
  <si>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</si>
  <si>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</si>
  <si>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</si>
  <si>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</si>
  <si>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</si>
  <si>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</si>
  <si>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</si>
  <si>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</si>
  <si>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</si>
  <si>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</si>
  <si>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</si>
  <si>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</si>
  <si>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</si>
  <si>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</si>
  <si>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</si>
  <si>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</si>
  <si>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</si>
  <si>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</si>
  <si>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</si>
  <si>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</si>
  <si>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</si>
  <si>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</si>
  <si>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</si>
  <si>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</si>
  <si>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</si>
  <si>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</si>
  <si>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</si>
  <si>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</si>
  <si>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</si>
  <si>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</si>
  <si>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</si>
  <si>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</si>
  <si>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</si>
  <si>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</si>
  <si>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</si>
  <si>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</si>
  <si>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</si>
  <si>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</si>
  <si>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</si>
  <si>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</si>
  <si>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</si>
  <si>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</si>
  <si>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</si>
  <si>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</si>
  <si>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</si>
  <si>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</si>
  <si>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</si>
  <si>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</si>
  <si>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</si>
  <si>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</si>
  <si>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</si>
  <si>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</si>
  <si>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</si>
  <si>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</si>
  <si>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</si>
  <si>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</si>
  <si>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</si>
  <si>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</si>
  <si>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</si>
  <si>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</si>
  <si>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</si>
  <si>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</si>
  <si>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</si>
  <si>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</si>
  <si>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</si>
  <si>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</si>
  <si>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</si>
  <si>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</si>
  <si>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</si>
  <si>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</si>
  <si>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</si>
  <si>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</si>
  <si>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</si>
  <si>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</si>
  <si>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</si>
  <si>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</si>
  <si>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</si>
  <si>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</si>
  <si>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</si>
  <si>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</si>
  <si>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</si>
  <si>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</si>
  <si>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</si>
  <si>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</si>
  <si>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</si>
  <si>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</si>
  <si>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</si>
  <si>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</si>
  <si>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</si>
  <si>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</si>
  <si>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</si>
  <si>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</si>
  <si>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</si>
  <si>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</si>
  <si>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</si>
  <si>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</si>
  <si>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</si>
  <si>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</si>
  <si>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</si>
  <si>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</si>
  <si>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</si>
  <si>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</si>
  <si>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</si>
  <si>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</si>
  <si>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</si>
  <si>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</si>
  <si>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</si>
  <si>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</si>
  <si>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</si>
  <si>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</si>
  <si>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</si>
  <si>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</si>
  <si>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</si>
  <si>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</si>
  <si>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</si>
  <si>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</si>
  <si>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</si>
  <si>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</si>
  <si>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</si>
  <si>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</si>
  <si>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</si>
  <si>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</si>
  <si>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</si>
  <si>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</si>
  <si>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</si>
  <si>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</si>
  <si>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</si>
  <si>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</si>
  <si>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</si>
  <si>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</si>
  <si>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</si>
  <si>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</si>
  <si>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</si>
  <si>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</si>
  <si>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</si>
  <si>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</si>
  <si>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</si>
  <si>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</si>
  <si>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</si>
  <si>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</si>
  <si>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</si>
  <si>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</si>
  <si>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</si>
  <si>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</si>
  <si>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</si>
  <si>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</si>
  <si>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</si>
  <si>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</si>
  <si>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</si>
  <si>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</si>
  <si>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</si>
  <si>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</si>
  <si>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</si>
  <si>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</si>
  <si>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</si>
  <si>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</si>
  <si>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</si>
  <si>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</si>
  <si>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</si>
  <si>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</si>
  <si>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</si>
  <si>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</si>
  <si>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</si>
  <si>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</si>
  <si>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</si>
  <si>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</si>
  <si>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</si>
  <si>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</si>
  <si>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</si>
  <si>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</si>
  <si>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</si>
  <si>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</si>
  <si>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</si>
  <si>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</si>
  <si>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</si>
  <si>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</si>
  <si>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</si>
  <si>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</si>
  <si>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</si>
  <si>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</si>
  <si>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</si>
  <si>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</si>
  <si>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</si>
  <si>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</si>
  <si>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</si>
  <si>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</si>
  <si>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</si>
  <si>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</si>
  <si>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</si>
  <si>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</si>
  <si>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</si>
  <si>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</si>
  <si>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</si>
  <si>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</si>
  <si>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</si>
  <si>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</si>
  <si>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</si>
  <si>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</si>
  <si>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</si>
  <si>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</si>
  <si>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</si>
  <si>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</si>
  <si>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</si>
  <si>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</si>
  <si>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</si>
  <si>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</si>
  <si>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</si>
  <si>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</si>
  <si>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</si>
  <si>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</si>
  <si>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</si>
  <si>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</si>
  <si>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</si>
  <si>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</si>
  <si>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</si>
  <si>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</si>
  <si>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</si>
  <si>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</si>
  <si>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</si>
  <si>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</si>
  <si>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</si>
  <si>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</si>
  <si>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</si>
  <si>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</si>
  <si>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</si>
  <si>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</si>
  <si>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</si>
  <si>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</si>
  <si>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</si>
  <si>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</si>
  <si>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</si>
  <si>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</si>
  <si>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</si>
  <si>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</si>
  <si>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</si>
  <si>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</si>
  <si>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</si>
  <si>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</si>
  <si>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</si>
  <si>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</si>
  <si>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</si>
  <si>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</si>
  <si>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</si>
  <si>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</si>
  <si>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</si>
  <si>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</si>
  <si>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</si>
  <si>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</si>
  <si>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</si>
  <si>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</si>
  <si>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</si>
  <si>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</si>
  <si>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</si>
  <si>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</si>
  <si>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</si>
  <si>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</si>
  <si>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</si>
  <si>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</si>
  <si>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</si>
  <si>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</si>
  <si>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</si>
  <si>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</si>
  <si>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</si>
  <si>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</si>
  <si>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</si>
  <si>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</si>
  <si>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</si>
  <si>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</si>
  <si>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</si>
  <si>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</si>
  <si>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</si>
  <si>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</si>
  <si>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</si>
  <si>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</si>
  <si>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</si>
  <si>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</si>
  <si>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</si>
  <si>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</si>
  <si>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</si>
  <si>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</si>
  <si>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</si>
  <si>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</si>
  <si>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</si>
  <si>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</si>
  <si>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</si>
  <si>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</si>
  <si>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</si>
  <si>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</si>
  <si>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</si>
  <si>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</si>
  <si>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</si>
  <si>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</si>
  <si>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</si>
  <si>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</si>
  <si>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</si>
  <si>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</si>
  <si>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</si>
  <si>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</si>
  <si>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</si>
  <si>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</si>
  <si>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</si>
  <si>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</si>
  <si>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</si>
  <si>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</si>
  <si>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</si>
  <si>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</si>
  <si>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</si>
  <si>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</si>
  <si>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</si>
  <si>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</si>
  <si>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</si>
  <si>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</si>
  <si>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</si>
  <si>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</si>
  <si>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</si>
  <si>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</si>
  <si>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</si>
  <si>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</si>
  <si>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</si>
  <si>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</si>
  <si>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</si>
  <si>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</si>
  <si>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</si>
  <si>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</si>
  <si>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</si>
  <si>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</si>
  <si>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</si>
  <si>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</si>
  <si>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</si>
  <si>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</si>
  <si>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</si>
  <si>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</si>
  <si>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</si>
  <si>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</si>
  <si>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</si>
  <si>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</si>
  <si>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</si>
  <si>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</si>
  <si>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</si>
  <si>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</si>
  <si>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</si>
  <si>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</si>
  <si>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</si>
  <si>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</si>
  <si>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</si>
  <si>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</si>
  <si>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</si>
  <si>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</si>
  <si>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</si>
  <si>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</si>
  <si>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</si>
  <si>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</si>
  <si>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</si>
  <si>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</si>
  <si>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</si>
  <si>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</si>
  <si>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</si>
  <si>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</si>
  <si>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</si>
  <si>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</si>
  <si>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</si>
  <si>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</si>
  <si>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</si>
  <si>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</si>
  <si>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</si>
  <si>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</si>
  <si>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</si>
  <si>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</si>
  <si>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</si>
  <si>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</si>
  <si>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</si>
  <si>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</si>
  <si>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</si>
  <si>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</si>
  <si>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</si>
  <si>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</si>
  <si>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</si>
  <si>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</si>
  <si>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</si>
  <si>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</si>
  <si>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</si>
  <si>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</si>
  <si>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</si>
  <si>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</si>
  <si>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</si>
  <si>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</si>
  <si>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</si>
  <si>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</si>
  <si>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</si>
  <si>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</si>
  <si>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</si>
  <si>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</si>
  <si>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</si>
  <si>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</si>
  <si>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</si>
  <si>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</si>
  <si>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</si>
  <si>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</si>
  <si>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</si>
  <si>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</si>
  <si>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</si>
  <si>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</si>
  <si>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</si>
  <si>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</si>
  <si>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</si>
  <si>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</si>
  <si>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</si>
  <si>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</si>
  <si>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</si>
  <si>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</si>
  <si>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</si>
  <si>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</si>
  <si>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</si>
  <si>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</si>
  <si>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</si>
  <si>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</si>
  <si>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</si>
  <si>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</si>
  <si>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</si>
  <si>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</si>
  <si>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</si>
  <si>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</si>
  <si>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</si>
  <si>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</si>
  <si>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</si>
  <si>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</si>
  <si>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</si>
  <si>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</si>
  <si>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</si>
  <si>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</si>
  <si>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</si>
  <si>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</si>
  <si>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</si>
  <si>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</si>
  <si>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</si>
  <si>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</si>
  <si>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</si>
  <si>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</si>
  <si>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</si>
  <si>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</si>
  <si>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</si>
  <si>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</si>
  <si>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</si>
  <si>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</si>
  <si>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</si>
  <si>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</si>
  <si>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</si>
  <si>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</si>
  <si>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</si>
  <si>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</si>
  <si>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</si>
  <si>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</si>
  <si>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</si>
  <si>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</si>
  <si>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</si>
  <si>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</si>
  <si>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</si>
  <si>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</si>
  <si>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</si>
  <si>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</si>
  <si>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</si>
  <si>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</si>
  <si>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</si>
  <si>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</si>
  <si>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</si>
  <si>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</si>
  <si>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</si>
  <si>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</si>
  <si>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</si>
  <si>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</si>
  <si>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</si>
  <si>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</si>
  <si>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</si>
  <si>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</si>
  <si>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</si>
  <si>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</si>
  <si>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</si>
  <si>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</si>
  <si>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</si>
  <si>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</si>
  <si>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</si>
  <si>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</si>
  <si>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</si>
  <si>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</si>
  <si>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</si>
  <si>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</si>
  <si>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</si>
  <si>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</si>
  <si>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</si>
  <si>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</si>
  <si>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</si>
  <si>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</si>
  <si>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</si>
  <si>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</si>
  <si>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</si>
  <si>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</si>
  <si>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</si>
  <si>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</si>
  <si>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</si>
  <si>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</si>
  <si>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</si>
  <si>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</si>
  <si>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</si>
  <si>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</si>
  <si>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</si>
  <si>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</si>
  <si>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</si>
  <si>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</si>
  <si>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</si>
  <si>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</si>
  <si>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</si>
  <si>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</si>
  <si>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</si>
  <si>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</si>
  <si>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</si>
  <si>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</si>
  <si>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</si>
  <si>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</si>
  <si>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</si>
  <si>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</si>
  <si>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</si>
  <si>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</si>
  <si>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</si>
  <si>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</si>
  <si>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</si>
  <si>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</si>
  <si>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</si>
  <si>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</si>
  <si>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</si>
  <si>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</si>
  <si>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</si>
  <si>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</si>
  <si>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</si>
  <si>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</si>
  <si>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</si>
  <si>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</si>
  <si>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</si>
  <si>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</si>
  <si>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</si>
  <si>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</si>
  <si>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</si>
  <si>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</si>
  <si>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</si>
  <si>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</si>
  <si>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</si>
  <si>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</si>
  <si>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</si>
  <si>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</si>
  <si>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</si>
  <si>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</si>
  <si>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</si>
  <si>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</si>
  <si>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</si>
  <si>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</si>
  <si>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</si>
  <si>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</si>
  <si>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</si>
  <si>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</si>
  <si>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</si>
  <si>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</si>
  <si>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</si>
  <si>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</si>
  <si>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</si>
  <si>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</si>
  <si>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</si>
  <si>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</si>
  <si>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</si>
  <si>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</si>
  <si>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</si>
  <si>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</si>
  <si>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</si>
  <si>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</si>
  <si>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</si>
  <si>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</si>
  <si>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</si>
  <si>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</si>
  <si>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</si>
  <si>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</si>
  <si>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</si>
  <si>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</si>
  <si>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</si>
  <si>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</si>
  <si>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</si>
  <si>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</si>
  <si>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</si>
  <si>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</si>
  <si>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</si>
  <si>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</si>
  <si>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</si>
  <si>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</si>
  <si>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</si>
  <si>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</si>
  <si>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</si>
  <si>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</si>
  <si>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</si>
  <si>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</si>
  <si>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</si>
  <si>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</si>
  <si>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</si>
  <si>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</si>
  <si>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</si>
  <si>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</si>
  <si>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</si>
  <si>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</si>
  <si>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</si>
  <si>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</si>
  <si>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</si>
  <si>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</si>
  <si>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</si>
  <si>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</si>
  <si>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</si>
  <si>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</si>
  <si>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</si>
  <si>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</si>
  <si>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</si>
  <si>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</si>
  <si>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</si>
  <si>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</si>
  <si>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</si>
  <si>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</si>
  <si>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</si>
  <si>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</si>
  <si>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</si>
  <si>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</si>
  <si>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</si>
  <si>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</si>
  <si>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</si>
  <si>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</si>
  <si>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</si>
  <si>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</si>
  <si>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</si>
  <si>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</si>
  <si>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</si>
  <si>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</si>
  <si>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</si>
  <si>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</si>
  <si>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</si>
  <si>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</si>
  <si>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</si>
  <si>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</si>
  <si>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</si>
  <si>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</si>
  <si>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</si>
  <si>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</si>
  <si>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</si>
  <si>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</si>
  <si>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</si>
  <si>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</si>
  <si>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</si>
  <si>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</si>
  <si>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</si>
  <si>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</si>
  <si>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</si>
  <si>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</si>
  <si>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</si>
  <si>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</si>
  <si>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</si>
  <si>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</si>
  <si>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</si>
  <si>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</si>
  <si>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</si>
  <si>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</si>
  <si>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</si>
  <si>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</si>
  <si>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</si>
  <si>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</si>
  <si>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</si>
  <si>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</si>
  <si>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</si>
  <si>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</si>
  <si>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</si>
  <si>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Count of Item Identifier</t>
  </si>
  <si>
    <t>Column Labels</t>
  </si>
  <si>
    <t>Average of Rating</t>
  </si>
  <si>
    <t>Number of Items</t>
  </si>
  <si>
    <t>Total Sales</t>
  </si>
  <si>
    <t>Avg Sales</t>
  </si>
  <si>
    <t>Avg Ratings</t>
  </si>
  <si>
    <t>KPIs</t>
  </si>
  <si>
    <t>Row Labels</t>
  </si>
  <si>
    <t>Grand Total</t>
  </si>
  <si>
    <t>Total Sales by Fat Content</t>
  </si>
  <si>
    <t>Total Sales by Item type</t>
  </si>
  <si>
    <t xml:space="preserve">Fat content by Outlet for Total Sales </t>
  </si>
  <si>
    <t>Total Sales by Outlet establishment</t>
  </si>
  <si>
    <t>Total Sales by Outlet Size</t>
  </si>
  <si>
    <t xml:space="preserve"> </t>
  </si>
  <si>
    <t>Total Sales by Outlet Location</t>
  </si>
  <si>
    <t>Average of Sales</t>
  </si>
  <si>
    <t>Total Sales by Outlet Type</t>
  </si>
  <si>
    <t>No of items by Outlet Type</t>
  </si>
  <si>
    <t>Avg Sales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</si>
</sst>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quot;K&quot;"/>
    <numFmt numFmtId="168" formatCode="&quot;$&quot;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B22FA"/>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0" fillId="0" borderId="14"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16" fillId="0" borderId="14" xfId="0" applyFont="1" applyBorder="1" applyAlignment="1">
      <alignment horizontal="center"/>
    </xf>
    <xf numFmtId="0" fontId="16" fillId="0" borderId="0" xfId="0" applyFont="1" applyAlignment="1">
      <alignment horizontal="center"/>
    </xf>
    <xf numFmtId="0" fontId="16" fillId="0" borderId="15" xfId="0" applyFont="1" applyBorder="1" applyAlignment="1">
      <alignment horizontal="center"/>
    </xf>
    <xf numFmtId="164" fontId="0" fillId="0" borderId="16" xfId="0" applyNumberFormat="1" applyBorder="1" applyAlignment="1">
      <alignment horizontal="center"/>
    </xf>
    <xf numFmtId="165" fontId="0" fillId="0" borderId="17" xfId="0" applyNumberFormat="1" applyBorder="1" applyAlignment="1">
      <alignment horizontal="center"/>
    </xf>
    <xf numFmtId="0" fontId="0" fillId="0" borderId="17" xfId="0" applyBorder="1" applyAlignment="1">
      <alignment horizontal="center"/>
    </xf>
    <xf numFmtId="166" fontId="0" fillId="0" borderId="18"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167" fontId="0" fillId="0" borderId="15" xfId="0" applyNumberFormat="1" applyBorder="1" applyAlignment="1">
      <alignment horizontal="center"/>
    </xf>
    <xf numFmtId="167" fontId="0" fillId="0" borderId="18" xfId="0" applyNumberFormat="1" applyBorder="1" applyAlignment="1">
      <alignment horizontal="center"/>
    </xf>
    <xf numFmtId="167" fontId="0" fillId="0" borderId="22" xfId="0" applyNumberFormat="1" applyBorder="1" applyAlignment="1">
      <alignment horizontal="center"/>
    </xf>
    <xf numFmtId="167" fontId="0" fillId="0" borderId="24" xfId="0" applyNumberFormat="1" applyBorder="1" applyAlignment="1">
      <alignment horizontal="center"/>
    </xf>
    <xf numFmtId="167" fontId="0" fillId="0" borderId="23" xfId="0" applyNumberFormat="1" applyBorder="1" applyAlignment="1">
      <alignment horizontal="center"/>
    </xf>
    <xf numFmtId="0" fontId="0" fillId="0" borderId="10" xfId="0" pivotButton="1" applyBorder="1" applyAlignment="1">
      <alignment horizontal="center"/>
    </xf>
    <xf numFmtId="0" fontId="0" fillId="0" borderId="10" xfId="0" applyBorder="1" applyAlignment="1">
      <alignment horizontal="center"/>
    </xf>
    <xf numFmtId="167" fontId="0" fillId="0" borderId="11" xfId="0" applyNumberFormat="1" applyBorder="1" applyAlignment="1">
      <alignment horizontal="center"/>
    </xf>
    <xf numFmtId="167" fontId="0" fillId="0" borderId="16" xfId="0" applyNumberFormat="1" applyBorder="1" applyAlignment="1">
      <alignment horizontal="center"/>
    </xf>
    <xf numFmtId="167" fontId="0" fillId="0" borderId="14" xfId="0" applyNumberFormat="1" applyBorder="1" applyAlignment="1">
      <alignment horizontal="center"/>
    </xf>
    <xf numFmtId="167" fontId="0" fillId="0" borderId="13" xfId="0" applyNumberFormat="1" applyBorder="1" applyAlignment="1">
      <alignment horizontal="center"/>
    </xf>
    <xf numFmtId="167" fontId="0" fillId="0" borderId="13" xfId="0" applyNumberFormat="1" applyBorder="1"/>
    <xf numFmtId="167" fontId="0" fillId="0" borderId="15" xfId="0" applyNumberFormat="1" applyBorder="1"/>
    <xf numFmtId="167" fontId="0" fillId="0" borderId="18" xfId="0" applyNumberFormat="1" applyBorder="1"/>
    <xf numFmtId="0" fontId="0" fillId="0" borderId="22" xfId="0" applyBorder="1"/>
    <xf numFmtId="0" fontId="0" fillId="0" borderId="24" xfId="0" applyBorder="1"/>
    <xf numFmtId="0" fontId="0" fillId="0" borderId="23" xfId="0" applyBorder="1"/>
    <xf numFmtId="168" fontId="0" fillId="0" borderId="22" xfId="0" applyNumberFormat="1" applyBorder="1" applyAlignment="1">
      <alignment horizontal="center"/>
    </xf>
    <xf numFmtId="168" fontId="0" fillId="0" borderId="24" xfId="0" applyNumberFormat="1" applyBorder="1" applyAlignment="1">
      <alignment horizontal="center"/>
    </xf>
    <xf numFmtId="168" fontId="0" fillId="0" borderId="23" xfId="0" applyNumberFormat="1" applyBorder="1" applyAlignment="1">
      <alignment horizontal="center"/>
    </xf>
    <xf numFmtId="0" fontId="13" fillId="33" borderId="22" xfId="0" applyFont="1" applyFill="1" applyBorder="1" applyAlignment="1">
      <alignment horizontal="center" vertical="center"/>
    </xf>
    <xf numFmtId="0" fontId="13"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xf numFmtId="0" fontId="13" fillId="33" borderId="12" xfId="0" applyFont="1" applyFill="1" applyBorder="1" applyAlignment="1">
      <alignment horizontal="center" vertical="center"/>
    </xf>
    <xf numFmtId="0" fontId="13" fillId="33" borderId="13" xfId="0" applyFont="1" applyFill="1" applyBorder="1" applyAlignment="1">
      <alignment horizontal="center" vertical="center"/>
    </xf>
    <xf numFmtId="0" fontId="0" fillId="0" borderId="19" xfId="0" applyNumberFormat="1" applyBorder="1" applyAlignment="1">
      <alignment horizontal="center"/>
    </xf>
    <xf numFmtId="0" fontId="0" fillId="0" borderId="20" xfId="0" applyNumberFormat="1" applyBorder="1" applyAlignment="1">
      <alignment horizontal="center"/>
    </xf>
    <xf numFmtId="0" fontId="0" fillId="0" borderId="21" xfId="0" applyNumberFormat="1" applyBorder="1" applyAlignment="1">
      <alignment horizontal="center"/>
    </xf>
    <xf numFmtId="0" fontId="0" fillId="0" borderId="22" xfId="0" applyNumberFormat="1" applyBorder="1" applyAlignment="1">
      <alignment horizontal="center"/>
    </xf>
    <xf numFmtId="0" fontId="0" fillId="0" borderId="24" xfId="0" applyNumberFormat="1" applyBorder="1" applyAlignment="1">
      <alignment horizontal="center"/>
    </xf>
    <xf numFmtId="0" fontId="0" fillId="0" borderId="23"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72">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8" formatCode="&quot;$&quot;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font>
        <b/>
        <color theme="1"/>
      </font>
      <border>
        <bottom style="thin">
          <color theme="0" tint="-0.34998626667073579"/>
        </bottom>
        <vertical/>
        <horizontal/>
      </border>
    </dxf>
    <dxf>
      <font>
        <color theme="1"/>
      </font>
      <fill>
        <patternFill>
          <bgColor theme="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xr9:uid="{9F3FCAF3-04ED-454D-97F7-10B3BC1F7382}">
      <tableStyleElement type="wholeTable" dxfId="1471"/>
      <tableStyleElement type="headerRow" dxfId="1470"/>
    </tableStyle>
  </tableStyles>
  <colors>
    <mruColors>
      <color rgb="FFA162D0"/>
      <color rgb="FF7B22FA"/>
      <color rgb="FFA468FC"/>
      <color rgb="FFD0B1FD"/>
      <color rgb="FF5B19B3"/>
      <color rgb="FF4A1594"/>
      <color rgb="FF3B026B"/>
      <color rgb="FF370F6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4E-4234-9973-99FADF1D3C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4E-4234-9973-99FADF1D3CD7}"/>
              </c:ext>
            </c:extLst>
          </c:dPt>
          <c:cat>
            <c:strRef>
              <c:f>'Sheet Design'!$A$13:$A$15</c:f>
              <c:strCache>
                <c:ptCount val="2"/>
                <c:pt idx="0">
                  <c:v>Low Fat</c:v>
                </c:pt>
                <c:pt idx="1">
                  <c:v>Regular</c:v>
                </c:pt>
              </c:strCache>
            </c:strRef>
          </c:cat>
          <c:val>
            <c:numRef>
              <c:f>'Sheet Design'!$B$13:$B$15</c:f>
              <c:numCache>
                <c:formatCode>"$"0.0,"K"</c:formatCode>
                <c:ptCount val="2"/>
                <c:pt idx="0">
                  <c:v>776319.68840000057</c:v>
                </c:pt>
                <c:pt idx="1">
                  <c:v>425361.8043999995</c:v>
                </c:pt>
              </c:numCache>
            </c:numRef>
          </c:val>
          <c:extLst>
            <c:ext xmlns:c16="http://schemas.microsoft.com/office/drawing/2014/chart" uri="{C3380CC4-5D6E-409C-BE32-E72D297353CC}">
              <c16:uniqueId val="{00000000-70B0-48E7-954E-B1F974ECA3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Design!PivotTable4</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B22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0F6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02045523318112"/>
          <c:y val="0.23356899697523933"/>
          <c:w val="0.80147566381347013"/>
          <c:h val="0.66314443088980068"/>
        </c:manualLayout>
      </c:layout>
      <c:barChart>
        <c:barDir val="bar"/>
        <c:grouping val="clustered"/>
        <c:varyColors val="0"/>
        <c:ser>
          <c:idx val="0"/>
          <c:order val="0"/>
          <c:tx>
            <c:strRef>
              <c:f>'Sheet Design'!$B$23:$B$24</c:f>
              <c:strCache>
                <c:ptCount val="1"/>
                <c:pt idx="0">
                  <c:v>Low Fat</c:v>
                </c:pt>
              </c:strCache>
            </c:strRef>
          </c:tx>
          <c:spPr>
            <a:solidFill>
              <a:srgbClr val="7B22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Design'!$A$25:$A$28</c:f>
              <c:strCache>
                <c:ptCount val="3"/>
                <c:pt idx="0">
                  <c:v>Tier 1</c:v>
                </c:pt>
                <c:pt idx="1">
                  <c:v>Tier 2</c:v>
                </c:pt>
                <c:pt idx="2">
                  <c:v>Tier 3</c:v>
                </c:pt>
              </c:strCache>
            </c:strRef>
          </c:cat>
          <c:val>
            <c:numRef>
              <c:f>'Sheet Design'!$B$25:$B$28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6C8-4F94-9D92-FDBE1E118F5D}"/>
            </c:ext>
          </c:extLst>
        </c:ser>
        <c:ser>
          <c:idx val="1"/>
          <c:order val="1"/>
          <c:tx>
            <c:strRef>
              <c:f>'Sheet Design'!$C$23:$C$24</c:f>
              <c:strCache>
                <c:ptCount val="1"/>
                <c:pt idx="0">
                  <c:v>Regular</c:v>
                </c:pt>
              </c:strCache>
            </c:strRef>
          </c:tx>
          <c:spPr>
            <a:solidFill>
              <a:srgbClr val="370F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Design'!$A$25:$A$28</c:f>
              <c:strCache>
                <c:ptCount val="3"/>
                <c:pt idx="0">
                  <c:v>Tier 1</c:v>
                </c:pt>
                <c:pt idx="1">
                  <c:v>Tier 2</c:v>
                </c:pt>
                <c:pt idx="2">
                  <c:v>Tier 3</c:v>
                </c:pt>
              </c:strCache>
            </c:strRef>
          </c:cat>
          <c:val>
            <c:numRef>
              <c:f>'Sheet Design'!$C$25:$C$28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E6C8-4F94-9D92-FDBE1E118F5D}"/>
            </c:ext>
          </c:extLst>
        </c:ser>
        <c:dLbls>
          <c:dLblPos val="outEnd"/>
          <c:showLegendKey val="0"/>
          <c:showVal val="1"/>
          <c:showCatName val="0"/>
          <c:showSerName val="0"/>
          <c:showPercent val="0"/>
          <c:showBubbleSize val="0"/>
        </c:dLbls>
        <c:gapWidth val="101"/>
        <c:axId val="1947190736"/>
        <c:axId val="1947192656"/>
      </c:barChart>
      <c:catAx>
        <c:axId val="19471907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92656"/>
        <c:crosses val="autoZero"/>
        <c:auto val="1"/>
        <c:lblAlgn val="ctr"/>
        <c:lblOffset val="100"/>
        <c:noMultiLvlLbl val="0"/>
      </c:catAx>
      <c:valAx>
        <c:axId val="1947192656"/>
        <c:scaling>
          <c:orientation val="minMax"/>
        </c:scaling>
        <c:delete val="1"/>
        <c:axPos val="b"/>
        <c:numFmt formatCode="&quot;$&quot;0.0,&quot;K&quot;" sourceLinked="1"/>
        <c:majorTickMark val="out"/>
        <c:minorTickMark val="none"/>
        <c:tickLblPos val="nextTo"/>
        <c:crossAx val="1947190736"/>
        <c:crosses val="autoZero"/>
        <c:crossBetween val="between"/>
      </c:valAx>
      <c:spPr>
        <a:noFill/>
        <a:ln w="25400">
          <a:noFill/>
        </a:ln>
        <a:effectLst/>
      </c:spPr>
    </c:plotArea>
    <c:legend>
      <c:legendPos val="t"/>
      <c:layout>
        <c:manualLayout>
          <c:xMode val="edge"/>
          <c:yMode val="edge"/>
          <c:x val="0.25622906439776527"/>
          <c:y val="7.7083172743390119E-2"/>
          <c:w val="0.48754145070530325"/>
          <c:h val="0.13007876443564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B22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rgbClr val="7B22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25F-46CB-B978-3CF1B2AB548C}"/>
            </c:ext>
          </c:extLst>
        </c:ser>
        <c:dLbls>
          <c:showLegendKey val="0"/>
          <c:showVal val="0"/>
          <c:showCatName val="0"/>
          <c:showSerName val="0"/>
          <c:showPercent val="0"/>
          <c:showBubbleSize val="0"/>
        </c:dLbls>
        <c:gapWidth val="182"/>
        <c:axId val="1622549552"/>
        <c:axId val="1700733040"/>
      </c:barChart>
      <c:catAx>
        <c:axId val="162254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33040"/>
        <c:crosses val="autoZero"/>
        <c:auto val="1"/>
        <c:lblAlgn val="ctr"/>
        <c:lblOffset val="100"/>
        <c:noMultiLvlLbl val="0"/>
      </c:catAx>
      <c:valAx>
        <c:axId val="1700733040"/>
        <c:scaling>
          <c:orientation val="minMax"/>
        </c:scaling>
        <c:delete val="1"/>
        <c:axPos val="b"/>
        <c:numFmt formatCode="&quot;$&quot;0.0,&quot;K&quot;" sourceLinked="1"/>
        <c:majorTickMark val="none"/>
        <c:minorTickMark val="none"/>
        <c:tickLblPos val="nextTo"/>
        <c:crossAx val="1622549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Design!PivotTable6</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B1FD"/>
          </a:solidFill>
          <a:ln w="38100" cap="sq" cmpd="sng" algn="ctr">
            <a:solidFill>
              <a:srgbClr val="370F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B1FD"/>
          </a:solidFill>
          <a:ln w="38100" cap="sq" cmpd="sng" algn="ctr">
            <a:solidFill>
              <a:srgbClr val="370F6E"/>
            </a:solidFill>
            <a:round/>
          </a:ln>
          <a:effectLst/>
        </c:spPr>
        <c:dLbl>
          <c:idx val="0"/>
          <c:layout>
            <c:manualLayout>
              <c:x val="2.4236978873942326E-3"/>
              <c:y val="-0.383756398862760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B1FD"/>
          </a:solidFill>
          <a:ln w="38100" cap="sq" cmpd="sng" algn="ctr">
            <a:solidFill>
              <a:srgbClr val="370F6E"/>
            </a:solidFill>
            <a:round/>
          </a:ln>
          <a:effectLst/>
        </c:spPr>
        <c:dLbl>
          <c:idx val="0"/>
          <c:layout>
            <c:manualLayout>
              <c:x val="0"/>
              <c:y val="-0.25514290228716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B1FD"/>
          </a:solidFill>
          <a:ln w="38100" cap="sq" cmpd="sng" algn="ctr">
            <a:solidFill>
              <a:srgbClr val="370F6E"/>
            </a:solidFill>
            <a:round/>
          </a:ln>
          <a:effectLst/>
        </c:spPr>
        <c:dLbl>
          <c:idx val="0"/>
          <c:layout>
            <c:manualLayout>
              <c:x val="2.4173849186778168E-3"/>
              <c:y val="-0.268934410518902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B1FD"/>
          </a:solidFill>
          <a:ln w="38100" cap="sq" cmpd="sng" algn="ctr">
            <a:solidFill>
              <a:srgbClr val="370F6E"/>
            </a:solidFill>
            <a:round/>
          </a:ln>
          <a:effectLst/>
        </c:spPr>
        <c:dLbl>
          <c:idx val="0"/>
          <c:layout>
            <c:manualLayout>
              <c:x val="0"/>
              <c:y val="-0.27583016463477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B1FD"/>
          </a:solidFill>
          <a:ln w="38100" cap="sq" cmpd="sng" algn="ctr">
            <a:solidFill>
              <a:srgbClr val="370F6E"/>
            </a:solidFill>
            <a:round/>
          </a:ln>
          <a:effectLst/>
        </c:spPr>
        <c:dLbl>
          <c:idx val="0"/>
          <c:layout>
            <c:manualLayout>
              <c:x val="-4.4318211541332169E-17"/>
              <c:y val="-0.2827259187506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B1FD"/>
          </a:solidFill>
          <a:ln w="38100" cap="sq" cmpd="sng" algn="ctr">
            <a:solidFill>
              <a:srgbClr val="370F6E"/>
            </a:solidFill>
            <a:round/>
          </a:ln>
          <a:effectLst/>
        </c:spPr>
        <c:dLbl>
          <c:idx val="0"/>
          <c:layout>
            <c:manualLayout>
              <c:x val="-8.8636423082664337E-17"/>
              <c:y val="-0.29651742698238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B1FD"/>
          </a:solidFill>
          <a:ln w="38100" cap="sq" cmpd="sng" algn="ctr">
            <a:solidFill>
              <a:srgbClr val="370F6E"/>
            </a:solidFill>
            <a:round/>
          </a:ln>
          <a:effectLst/>
        </c:spPr>
        <c:dLbl>
          <c:idx val="0"/>
          <c:layout>
            <c:manualLayout>
              <c:x val="-2.4173849186779274E-3"/>
              <c:y val="-0.11033206585390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B1FD"/>
          </a:solidFill>
          <a:ln w="38100" cap="sq" cmpd="sng" algn="ctr">
            <a:solidFill>
              <a:srgbClr val="370F6E"/>
            </a:solidFill>
            <a:round/>
          </a:ln>
          <a:effectLst/>
        </c:spPr>
        <c:dLbl>
          <c:idx val="0"/>
          <c:layout>
            <c:manualLayout>
              <c:x val="-8.8636423082664337E-17"/>
              <c:y val="-8.9644803506300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B1FD"/>
          </a:solidFill>
          <a:ln w="38100" cap="sq" cmpd="sng" algn="ctr">
            <a:solidFill>
              <a:srgbClr val="370F6E"/>
            </a:solidFill>
            <a:round/>
          </a:ln>
          <a:effectLst/>
        </c:spPr>
        <c:dLbl>
          <c:idx val="0"/>
          <c:layout>
            <c:manualLayout>
              <c:x val="-2.4173849186778389E-3"/>
              <c:y val="-0.282725918750641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Design'!$B$56</c:f>
              <c:strCache>
                <c:ptCount val="1"/>
                <c:pt idx="0">
                  <c:v>Total</c:v>
                </c:pt>
              </c:strCache>
            </c:strRef>
          </c:tx>
          <c:spPr>
            <a:solidFill>
              <a:srgbClr val="D0B1FD"/>
            </a:solidFill>
            <a:ln w="38100" cap="sq" cmpd="sng" algn="ctr">
              <a:solidFill>
                <a:srgbClr val="370F6E"/>
              </a:solidFill>
              <a:round/>
            </a:ln>
            <a:effectLst/>
          </c:spPr>
          <c:dPt>
            <c:idx val="0"/>
            <c:bubble3D val="0"/>
            <c:extLst>
              <c:ext xmlns:c16="http://schemas.microsoft.com/office/drawing/2014/chart" uri="{C3380CC4-5D6E-409C-BE32-E72D297353CC}">
                <c16:uniqueId val="{00000002-D02C-45F4-87C2-5AE6ADEBF731}"/>
              </c:ext>
            </c:extLst>
          </c:dPt>
          <c:dPt>
            <c:idx val="1"/>
            <c:bubble3D val="0"/>
            <c:extLst>
              <c:ext xmlns:c16="http://schemas.microsoft.com/office/drawing/2014/chart" uri="{C3380CC4-5D6E-409C-BE32-E72D297353CC}">
                <c16:uniqueId val="{00000003-D02C-45F4-87C2-5AE6ADEBF731}"/>
              </c:ext>
            </c:extLst>
          </c:dPt>
          <c:dPt>
            <c:idx val="2"/>
            <c:bubble3D val="0"/>
            <c:extLst>
              <c:ext xmlns:c16="http://schemas.microsoft.com/office/drawing/2014/chart" uri="{C3380CC4-5D6E-409C-BE32-E72D297353CC}">
                <c16:uniqueId val="{00000004-D02C-45F4-87C2-5AE6ADEBF731}"/>
              </c:ext>
            </c:extLst>
          </c:dPt>
          <c:dPt>
            <c:idx val="3"/>
            <c:bubble3D val="0"/>
            <c:extLst>
              <c:ext xmlns:c16="http://schemas.microsoft.com/office/drawing/2014/chart" uri="{C3380CC4-5D6E-409C-BE32-E72D297353CC}">
                <c16:uniqueId val="{00000005-D02C-45F4-87C2-5AE6ADEBF731}"/>
              </c:ext>
            </c:extLst>
          </c:dPt>
          <c:dPt>
            <c:idx val="4"/>
            <c:bubble3D val="0"/>
            <c:extLst>
              <c:ext xmlns:c16="http://schemas.microsoft.com/office/drawing/2014/chart" uri="{C3380CC4-5D6E-409C-BE32-E72D297353CC}">
                <c16:uniqueId val="{00000006-D02C-45F4-87C2-5AE6ADEBF731}"/>
              </c:ext>
            </c:extLst>
          </c:dPt>
          <c:dPt>
            <c:idx val="5"/>
            <c:bubble3D val="0"/>
            <c:extLst>
              <c:ext xmlns:c16="http://schemas.microsoft.com/office/drawing/2014/chart" uri="{C3380CC4-5D6E-409C-BE32-E72D297353CC}">
                <c16:uniqueId val="{00000007-D02C-45F4-87C2-5AE6ADEBF731}"/>
              </c:ext>
            </c:extLst>
          </c:dPt>
          <c:dPt>
            <c:idx val="6"/>
            <c:bubble3D val="0"/>
            <c:extLst>
              <c:ext xmlns:c16="http://schemas.microsoft.com/office/drawing/2014/chart" uri="{C3380CC4-5D6E-409C-BE32-E72D297353CC}">
                <c16:uniqueId val="{00000006-714D-4C08-A004-EC4CF9F59938}"/>
              </c:ext>
            </c:extLst>
          </c:dPt>
          <c:dPt>
            <c:idx val="7"/>
            <c:bubble3D val="0"/>
            <c:extLst>
              <c:ext xmlns:c16="http://schemas.microsoft.com/office/drawing/2014/chart" uri="{C3380CC4-5D6E-409C-BE32-E72D297353CC}">
                <c16:uniqueId val="{00000007-714D-4C08-A004-EC4CF9F59938}"/>
              </c:ext>
            </c:extLst>
          </c:dPt>
          <c:dPt>
            <c:idx val="8"/>
            <c:bubble3D val="0"/>
            <c:extLst>
              <c:ext xmlns:c16="http://schemas.microsoft.com/office/drawing/2014/chart" uri="{C3380CC4-5D6E-409C-BE32-E72D297353CC}">
                <c16:uniqueId val="{00000008-714D-4C08-A004-EC4CF9F59938}"/>
              </c:ext>
            </c:extLst>
          </c:dPt>
          <c:dLbls>
            <c:dLbl>
              <c:idx val="0"/>
              <c:layout>
                <c:manualLayout>
                  <c:x val="0"/>
                  <c:y val="-0.255142902287164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2C-45F4-87C2-5AE6ADEBF731}"/>
                </c:ext>
              </c:extLst>
            </c:dLbl>
            <c:dLbl>
              <c:idx val="1"/>
              <c:layout>
                <c:manualLayout>
                  <c:x val="2.4173849186778168E-3"/>
                  <c:y val="-0.268934410518902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2C-45F4-87C2-5AE6ADEBF731}"/>
                </c:ext>
              </c:extLst>
            </c:dLbl>
            <c:dLbl>
              <c:idx val="2"/>
              <c:layout>
                <c:manualLayout>
                  <c:x val="0"/>
                  <c:y val="-0.275830164634772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2C-45F4-87C2-5AE6ADEBF731}"/>
                </c:ext>
              </c:extLst>
            </c:dLbl>
            <c:dLbl>
              <c:idx val="3"/>
              <c:layout>
                <c:manualLayout>
                  <c:x val="-4.4318211541332169E-17"/>
                  <c:y val="-0.28272591875064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2C-45F4-87C2-5AE6ADEBF731}"/>
                </c:ext>
              </c:extLst>
            </c:dLbl>
            <c:dLbl>
              <c:idx val="4"/>
              <c:layout>
                <c:manualLayout>
                  <c:x val="-8.8636423082664337E-17"/>
                  <c:y val="-0.29651742698238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2C-45F4-87C2-5AE6ADEBF731}"/>
                </c:ext>
              </c:extLst>
            </c:dLbl>
            <c:dLbl>
              <c:idx val="5"/>
              <c:layout>
                <c:manualLayout>
                  <c:x val="-2.4173849186779274E-3"/>
                  <c:y val="-0.110332065853908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2C-45F4-87C2-5AE6ADEBF731}"/>
                </c:ext>
              </c:extLst>
            </c:dLbl>
            <c:dLbl>
              <c:idx val="6"/>
              <c:layout>
                <c:manualLayout>
                  <c:x val="2.4236978873942326E-3"/>
                  <c:y val="-0.383756398862760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4D-4C08-A004-EC4CF9F59938}"/>
                </c:ext>
              </c:extLst>
            </c:dLbl>
            <c:dLbl>
              <c:idx val="7"/>
              <c:layout>
                <c:manualLayout>
                  <c:x val="-8.8636423082664337E-17"/>
                  <c:y val="-8.9644803506300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4D-4C08-A004-EC4CF9F59938}"/>
                </c:ext>
              </c:extLst>
            </c:dLbl>
            <c:dLbl>
              <c:idx val="8"/>
              <c:layout>
                <c:manualLayout>
                  <c:x val="-2.4173849186778389E-3"/>
                  <c:y val="-0.282725918750641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14D-4C08-A004-EC4CF9F599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 Design'!$A$57:$A$66</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02C-45F4-87C2-5AE6ADEBF731}"/>
            </c:ext>
          </c:extLst>
        </c:ser>
        <c:dLbls>
          <c:showLegendKey val="0"/>
          <c:showVal val="1"/>
          <c:showCatName val="0"/>
          <c:showSerName val="0"/>
          <c:showPercent val="0"/>
          <c:showBubbleSize val="0"/>
        </c:dLbls>
        <c:axId val="1457160992"/>
        <c:axId val="1457161472"/>
      </c:areaChart>
      <c:catAx>
        <c:axId val="1457160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crossAx val="1457161472"/>
        <c:crosses val="autoZero"/>
        <c:auto val="1"/>
        <c:lblAlgn val="ctr"/>
        <c:lblOffset val="100"/>
        <c:noMultiLvlLbl val="0"/>
      </c:catAx>
      <c:valAx>
        <c:axId val="1457161472"/>
        <c:scaling>
          <c:orientation val="minMax"/>
        </c:scaling>
        <c:delete val="1"/>
        <c:axPos val="l"/>
        <c:numFmt formatCode="&quot;$&quot;0.0,&quot;K&quot;" sourceLinked="1"/>
        <c:majorTickMark val="none"/>
        <c:minorTickMark val="none"/>
        <c:tickLblPos val="nextTo"/>
        <c:crossAx val="145716099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Design!PivotTable7</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B1FD"/>
          </a:solidFill>
          <a:ln w="19050">
            <a:solidFill>
              <a:schemeClr val="lt1"/>
            </a:solidFill>
          </a:ln>
          <a:effectLst/>
        </c:spPr>
        <c:dLbl>
          <c:idx val="0"/>
          <c:layout>
            <c:manualLayout>
              <c:x val="0.19405978416579123"/>
              <c:y val="-0.130742215764363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A1594"/>
          </a:solidFill>
          <a:ln w="19050">
            <a:solidFill>
              <a:schemeClr val="lt1"/>
            </a:solidFill>
          </a:ln>
          <a:effectLst/>
        </c:spPr>
        <c:dLbl>
          <c:idx val="0"/>
          <c:layout>
            <c:manualLayout>
              <c:x val="0.2001241524209722"/>
              <c:y val="0.112064756369454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B22FA"/>
          </a:solidFill>
          <a:ln w="19050">
            <a:solidFill>
              <a:schemeClr val="lt1"/>
            </a:solidFill>
          </a:ln>
          <a:effectLst/>
        </c:spPr>
        <c:dLbl>
          <c:idx val="0"/>
          <c:layout>
            <c:manualLayout>
              <c:x val="-0.13341610161398149"/>
              <c:y val="-0.22412951273890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Design'!$B$71</c:f>
              <c:strCache>
                <c:ptCount val="1"/>
                <c:pt idx="0">
                  <c:v>Total</c:v>
                </c:pt>
              </c:strCache>
            </c:strRef>
          </c:tx>
          <c:dPt>
            <c:idx val="0"/>
            <c:bubble3D val="0"/>
            <c:spPr>
              <a:solidFill>
                <a:srgbClr val="D0B1FD"/>
              </a:solidFill>
              <a:ln w="19050">
                <a:solidFill>
                  <a:schemeClr val="lt1"/>
                </a:solidFill>
              </a:ln>
              <a:effectLst/>
            </c:spPr>
            <c:extLst>
              <c:ext xmlns:c16="http://schemas.microsoft.com/office/drawing/2014/chart" uri="{C3380CC4-5D6E-409C-BE32-E72D297353CC}">
                <c16:uniqueId val="{00000001-868B-43A5-AA94-C9A76859583E}"/>
              </c:ext>
            </c:extLst>
          </c:dPt>
          <c:dPt>
            <c:idx val="1"/>
            <c:bubble3D val="0"/>
            <c:spPr>
              <a:solidFill>
                <a:srgbClr val="4A1594"/>
              </a:solidFill>
              <a:ln w="19050">
                <a:solidFill>
                  <a:schemeClr val="lt1"/>
                </a:solidFill>
              </a:ln>
              <a:effectLst/>
            </c:spPr>
            <c:extLst>
              <c:ext xmlns:c16="http://schemas.microsoft.com/office/drawing/2014/chart" uri="{C3380CC4-5D6E-409C-BE32-E72D297353CC}">
                <c16:uniqueId val="{00000003-868B-43A5-AA94-C9A76859583E}"/>
              </c:ext>
            </c:extLst>
          </c:dPt>
          <c:dPt>
            <c:idx val="2"/>
            <c:bubble3D val="0"/>
            <c:spPr>
              <a:solidFill>
                <a:srgbClr val="7B22FA"/>
              </a:solidFill>
              <a:ln w="19050">
                <a:solidFill>
                  <a:schemeClr val="lt1"/>
                </a:solidFill>
              </a:ln>
              <a:effectLst/>
            </c:spPr>
            <c:extLst>
              <c:ext xmlns:c16="http://schemas.microsoft.com/office/drawing/2014/chart" uri="{C3380CC4-5D6E-409C-BE32-E72D297353CC}">
                <c16:uniqueId val="{00000005-868B-43A5-AA94-C9A76859583E}"/>
              </c:ext>
            </c:extLst>
          </c:dPt>
          <c:dLbls>
            <c:dLbl>
              <c:idx val="0"/>
              <c:layout>
                <c:manualLayout>
                  <c:x val="0.19405978416579123"/>
                  <c:y val="-0.13074221576436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8B-43A5-AA94-C9A76859583E}"/>
                </c:ext>
              </c:extLst>
            </c:dLbl>
            <c:dLbl>
              <c:idx val="1"/>
              <c:layout>
                <c:manualLayout>
                  <c:x val="0.2001241524209722"/>
                  <c:y val="0.112064756369454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8B-43A5-AA94-C9A76859583E}"/>
                </c:ext>
              </c:extLst>
            </c:dLbl>
            <c:dLbl>
              <c:idx val="2"/>
              <c:layout>
                <c:manualLayout>
                  <c:x val="-0.13341610161398149"/>
                  <c:y val="-0.22412951273890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8B-43A5-AA94-C9A7685958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Design'!$A$72:$A$75</c:f>
              <c:strCache>
                <c:ptCount val="3"/>
                <c:pt idx="0">
                  <c:v>High</c:v>
                </c:pt>
                <c:pt idx="1">
                  <c:v>Medium</c:v>
                </c:pt>
                <c:pt idx="2">
                  <c:v>Small</c:v>
                </c:pt>
              </c:strCache>
            </c:strRef>
          </c:cat>
          <c:val>
            <c:numRef>
              <c:f>'Sheet Design'!$B$72:$B$75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68B-43A5-AA94-C9A76859583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Design!PivotTable15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B22FA"/>
          </a:solidFill>
          <a:ln>
            <a:solidFill>
              <a:srgbClr val="7B22F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B22FA"/>
          </a:solidFill>
          <a:ln>
            <a:solidFill>
              <a:srgbClr val="7B22FA"/>
            </a:solidFill>
          </a:ln>
          <a:effectLst/>
        </c:spPr>
      </c:pivotFmt>
    </c:pivotFmts>
    <c:plotArea>
      <c:layout>
        <c:manualLayout>
          <c:layoutTarget val="inner"/>
          <c:xMode val="edge"/>
          <c:yMode val="edge"/>
          <c:x val="0.36683751978537849"/>
          <c:y val="8.4697825199937182E-2"/>
          <c:w val="0.55687426560913267"/>
          <c:h val="0.83060434960012564"/>
        </c:manualLayout>
      </c:layout>
      <c:barChart>
        <c:barDir val="bar"/>
        <c:grouping val="clustered"/>
        <c:varyColors val="0"/>
        <c:ser>
          <c:idx val="0"/>
          <c:order val="0"/>
          <c:tx>
            <c:strRef>
              <c:f>'Sheet Design'!$B$100</c:f>
              <c:strCache>
                <c:ptCount val="1"/>
                <c:pt idx="0">
                  <c:v>Total</c:v>
                </c:pt>
              </c:strCache>
            </c:strRef>
          </c:tx>
          <c:spPr>
            <a:solidFill>
              <a:srgbClr val="7B22FA"/>
            </a:solidFill>
            <a:ln>
              <a:solidFill>
                <a:srgbClr val="7B22FA"/>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Design'!$A$101:$A$105</c:f>
              <c:strCache>
                <c:ptCount val="4"/>
                <c:pt idx="0">
                  <c:v>Grocery Store</c:v>
                </c:pt>
                <c:pt idx="1">
                  <c:v>Supermarket Type1</c:v>
                </c:pt>
                <c:pt idx="2">
                  <c:v>Supermarket Type2</c:v>
                </c:pt>
                <c:pt idx="3">
                  <c:v>Supermarket Type3</c:v>
                </c:pt>
              </c:strCache>
            </c:strRef>
          </c:cat>
          <c:val>
            <c:numRef>
              <c:f>'Sheet Design'!$B$101:$B$105</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7042-41E8-83F0-2D826CC4FD24}"/>
            </c:ext>
          </c:extLst>
        </c:ser>
        <c:dLbls>
          <c:showLegendKey val="0"/>
          <c:showVal val="0"/>
          <c:showCatName val="0"/>
          <c:showSerName val="0"/>
          <c:showPercent val="0"/>
          <c:showBubbleSize val="0"/>
        </c:dLbls>
        <c:gapWidth val="182"/>
        <c:axId val="1840440640"/>
        <c:axId val="1840443040"/>
      </c:barChart>
      <c:catAx>
        <c:axId val="18404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443040"/>
        <c:crosses val="autoZero"/>
        <c:auto val="1"/>
        <c:lblAlgn val="ctr"/>
        <c:lblOffset val="100"/>
        <c:noMultiLvlLbl val="0"/>
      </c:catAx>
      <c:valAx>
        <c:axId val="1840443040"/>
        <c:scaling>
          <c:orientation val="minMax"/>
        </c:scaling>
        <c:delete val="1"/>
        <c:axPos val="b"/>
        <c:numFmt formatCode="&quot;$&quot;0.0,&quot;K&quot;" sourceLinked="1"/>
        <c:majorTickMark val="none"/>
        <c:minorTickMark val="none"/>
        <c:tickLblPos val="nextTo"/>
        <c:crossAx val="1840440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Design!PivotTable14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B22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69845150774244"/>
          <c:y val="8.5700263787497705E-2"/>
          <c:w val="0.64547677261613701"/>
          <c:h val="0.82859947242500465"/>
        </c:manualLayout>
      </c:layout>
      <c:barChart>
        <c:barDir val="bar"/>
        <c:grouping val="clustered"/>
        <c:varyColors val="0"/>
        <c:ser>
          <c:idx val="0"/>
          <c:order val="0"/>
          <c:tx>
            <c:strRef>
              <c:f>'Sheet Design'!$G$100</c:f>
              <c:strCache>
                <c:ptCount val="1"/>
                <c:pt idx="0">
                  <c:v>Total</c:v>
                </c:pt>
              </c:strCache>
            </c:strRef>
          </c:tx>
          <c:spPr>
            <a:solidFill>
              <a:srgbClr val="7B22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Design'!$F$101:$F$105</c:f>
              <c:strCache>
                <c:ptCount val="4"/>
                <c:pt idx="0">
                  <c:v>Grocery Store</c:v>
                </c:pt>
                <c:pt idx="1">
                  <c:v>Supermarket Type1</c:v>
                </c:pt>
                <c:pt idx="2">
                  <c:v>Supermarket Type2</c:v>
                </c:pt>
                <c:pt idx="3">
                  <c:v>Supermarket Type3</c:v>
                </c:pt>
              </c:strCache>
            </c:strRef>
          </c:cat>
          <c:val>
            <c:numRef>
              <c:f>'Sheet Design'!$G$101:$G$105</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2B39-4C7B-852F-849DDA943507}"/>
            </c:ext>
          </c:extLst>
        </c:ser>
        <c:dLbls>
          <c:dLblPos val="outEnd"/>
          <c:showLegendKey val="0"/>
          <c:showVal val="1"/>
          <c:showCatName val="0"/>
          <c:showSerName val="0"/>
          <c:showPercent val="0"/>
          <c:showBubbleSize val="0"/>
        </c:dLbls>
        <c:gapWidth val="182"/>
        <c:axId val="1840442080"/>
        <c:axId val="1840441120"/>
      </c:barChart>
      <c:catAx>
        <c:axId val="1840442080"/>
        <c:scaling>
          <c:orientation val="minMax"/>
        </c:scaling>
        <c:delete val="1"/>
        <c:axPos val="l"/>
        <c:numFmt formatCode="General" sourceLinked="1"/>
        <c:majorTickMark val="none"/>
        <c:minorTickMark val="none"/>
        <c:tickLblPos val="nextTo"/>
        <c:crossAx val="1840441120"/>
        <c:crosses val="autoZero"/>
        <c:auto val="1"/>
        <c:lblAlgn val="ctr"/>
        <c:lblOffset val="100"/>
        <c:noMultiLvlLbl val="0"/>
      </c:catAx>
      <c:valAx>
        <c:axId val="1840441120"/>
        <c:scaling>
          <c:orientation val="minMax"/>
        </c:scaling>
        <c:delete val="1"/>
        <c:axPos val="b"/>
        <c:numFmt formatCode="General" sourceLinked="1"/>
        <c:majorTickMark val="none"/>
        <c:minorTickMark val="none"/>
        <c:tickLblPos val="nextTo"/>
        <c:crossAx val="1840442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Design!PivotTable4</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7597937901809"/>
          <c:y val="0.23356918413367347"/>
          <c:w val="0.80147566381347013"/>
          <c:h val="0.66314443088980068"/>
        </c:manualLayout>
      </c:layout>
      <c:barChart>
        <c:barDir val="bar"/>
        <c:grouping val="clustered"/>
        <c:varyColors val="0"/>
        <c:ser>
          <c:idx val="0"/>
          <c:order val="0"/>
          <c:tx>
            <c:strRef>
              <c:f>'Sheet Design'!$B$23:$B$24</c:f>
              <c:strCache>
                <c:ptCount val="1"/>
                <c:pt idx="0">
                  <c:v>Low Fat</c:v>
                </c:pt>
              </c:strCache>
            </c:strRef>
          </c:tx>
          <c:spPr>
            <a:solidFill>
              <a:schemeClr val="accent1"/>
            </a:solidFill>
            <a:ln>
              <a:noFill/>
            </a:ln>
            <a:effectLst/>
          </c:spPr>
          <c:invertIfNegative val="0"/>
          <c:cat>
            <c:strRef>
              <c:f>'Sheet Design'!$A$25:$A$28</c:f>
              <c:strCache>
                <c:ptCount val="3"/>
                <c:pt idx="0">
                  <c:v>Tier 1</c:v>
                </c:pt>
                <c:pt idx="1">
                  <c:v>Tier 2</c:v>
                </c:pt>
                <c:pt idx="2">
                  <c:v>Tier 3</c:v>
                </c:pt>
              </c:strCache>
            </c:strRef>
          </c:cat>
          <c:val>
            <c:numRef>
              <c:f>'Sheet Design'!$B$25:$B$28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38D-4915-8F95-455B711D76B9}"/>
            </c:ext>
          </c:extLst>
        </c:ser>
        <c:ser>
          <c:idx val="1"/>
          <c:order val="1"/>
          <c:tx>
            <c:strRef>
              <c:f>'Sheet Design'!$C$23:$C$24</c:f>
              <c:strCache>
                <c:ptCount val="1"/>
                <c:pt idx="0">
                  <c:v>Regular</c:v>
                </c:pt>
              </c:strCache>
            </c:strRef>
          </c:tx>
          <c:spPr>
            <a:solidFill>
              <a:schemeClr val="accent2"/>
            </a:solidFill>
            <a:ln>
              <a:noFill/>
            </a:ln>
            <a:effectLst/>
          </c:spPr>
          <c:invertIfNegative val="0"/>
          <c:cat>
            <c:strRef>
              <c:f>'Sheet Design'!$A$25:$A$28</c:f>
              <c:strCache>
                <c:ptCount val="3"/>
                <c:pt idx="0">
                  <c:v>Tier 1</c:v>
                </c:pt>
                <c:pt idx="1">
                  <c:v>Tier 2</c:v>
                </c:pt>
                <c:pt idx="2">
                  <c:v>Tier 3</c:v>
                </c:pt>
              </c:strCache>
            </c:strRef>
          </c:cat>
          <c:val>
            <c:numRef>
              <c:f>'Sheet Design'!$C$25:$C$28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E38D-4915-8F95-455B711D76B9}"/>
            </c:ext>
          </c:extLst>
        </c:ser>
        <c:dLbls>
          <c:showLegendKey val="0"/>
          <c:showVal val="0"/>
          <c:showCatName val="0"/>
          <c:showSerName val="0"/>
          <c:showPercent val="0"/>
          <c:showBubbleSize val="0"/>
        </c:dLbls>
        <c:gapWidth val="182"/>
        <c:axId val="1947190736"/>
        <c:axId val="1947192656"/>
      </c:barChart>
      <c:catAx>
        <c:axId val="19471907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92656"/>
        <c:crosses val="autoZero"/>
        <c:auto val="1"/>
        <c:lblAlgn val="ctr"/>
        <c:lblOffset val="100"/>
        <c:noMultiLvlLbl val="0"/>
      </c:catAx>
      <c:valAx>
        <c:axId val="1947192656"/>
        <c:scaling>
          <c:orientation val="minMax"/>
        </c:scaling>
        <c:delete val="1"/>
        <c:axPos val="b"/>
        <c:numFmt formatCode="&quot;$&quot;0.0,&quot;K&quot;" sourceLinked="1"/>
        <c:majorTickMark val="out"/>
        <c:minorTickMark val="none"/>
        <c:tickLblPos val="nextTo"/>
        <c:crossAx val="1947190736"/>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chemeClr val="accent1"/>
            </a:solidFill>
            <a:ln>
              <a:noFill/>
            </a:ln>
            <a:effectLst/>
          </c:spPr>
          <c:invertIfNegative val="0"/>
          <c:cat>
            <c:strRef>
              <c:f>'Sheet Design'!$A$34:$A$50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478-492D-B6BB-03E62F4D8667}"/>
            </c:ext>
          </c:extLst>
        </c:ser>
        <c:dLbls>
          <c:showLegendKey val="0"/>
          <c:showVal val="0"/>
          <c:showCatName val="0"/>
          <c:showSerName val="0"/>
          <c:showPercent val="0"/>
          <c:showBubbleSize val="0"/>
        </c:dLbls>
        <c:gapWidth val="182"/>
        <c:axId val="1622549552"/>
        <c:axId val="1700733040"/>
      </c:barChart>
      <c:catAx>
        <c:axId val="162254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33040"/>
        <c:crosses val="autoZero"/>
        <c:auto val="1"/>
        <c:lblAlgn val="ctr"/>
        <c:lblOffset val="100"/>
        <c:noMultiLvlLbl val="0"/>
      </c:catAx>
      <c:valAx>
        <c:axId val="1700733040"/>
        <c:scaling>
          <c:orientation val="minMax"/>
        </c:scaling>
        <c:delete val="1"/>
        <c:axPos val="b"/>
        <c:numFmt formatCode="&quot;$&quot;0.0,&quot;K&quot;" sourceLinked="1"/>
        <c:majorTickMark val="none"/>
        <c:minorTickMark val="none"/>
        <c:tickLblPos val="nextTo"/>
        <c:crossAx val="1622549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Design'!$B$56</c:f>
              <c:strCache>
                <c:ptCount val="1"/>
                <c:pt idx="0">
                  <c:v>Total</c:v>
                </c:pt>
              </c:strCache>
            </c:strRef>
          </c:tx>
          <c:spPr>
            <a:solidFill>
              <a:schemeClr val="accent1"/>
            </a:solidFill>
            <a:ln>
              <a:noFill/>
            </a:ln>
            <a:effectLst/>
          </c:spPr>
          <c:cat>
            <c:strRef>
              <c:f>'Sheet Design'!$A$57:$A$66</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4E9-42AC-9E54-D1D251B2B312}"/>
            </c:ext>
          </c:extLst>
        </c:ser>
        <c:dLbls>
          <c:showLegendKey val="0"/>
          <c:showVal val="0"/>
          <c:showCatName val="0"/>
          <c:showSerName val="0"/>
          <c:showPercent val="0"/>
          <c:showBubbleSize val="0"/>
        </c:dLbls>
        <c:axId val="1457160992"/>
        <c:axId val="1457161472"/>
      </c:areaChart>
      <c:catAx>
        <c:axId val="14571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61472"/>
        <c:crosses val="autoZero"/>
        <c:auto val="1"/>
        <c:lblAlgn val="ctr"/>
        <c:lblOffset val="100"/>
        <c:noMultiLvlLbl val="0"/>
      </c:catAx>
      <c:valAx>
        <c:axId val="1457161472"/>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6099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Design!PivotTable7</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 Design'!$B$71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E7-4E2B-AEE2-96DA87093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E7-4E2B-AEE2-96DA87093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E7-4E2B-AEE2-96DA87093D52}"/>
              </c:ext>
            </c:extLst>
          </c:dPt>
          <c:cat>
            <c:strRef>
              <c:f>'Sheet Design'!$A$72:$A$75</c:f>
              <c:strCache>
                <c:ptCount val="3"/>
                <c:pt idx="0">
                  <c:v>High</c:v>
                </c:pt>
                <c:pt idx="1">
                  <c:v>Medium</c:v>
                </c:pt>
                <c:pt idx="2">
                  <c:v>Small</c:v>
                </c:pt>
              </c:strCache>
            </c:strRef>
          </c:cat>
          <c:val>
            <c:numRef>
              <c:f>'Sheet Design'!$B$72:$B$75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347-4E7F-9FB5-206848078C48}"/>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Design!PivotTable15</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Design'!$A$101:$A$105</c:f>
              <c:strCache>
                <c:ptCount val="4"/>
                <c:pt idx="0">
                  <c:v>Grocery Store</c:v>
                </c:pt>
                <c:pt idx="1">
                  <c:v>Supermarket Type1</c:v>
                </c:pt>
                <c:pt idx="2">
                  <c:v>Supermarket Type2</c:v>
                </c:pt>
                <c:pt idx="3">
                  <c:v>Supermarket Type3</c:v>
                </c:pt>
              </c:strCache>
            </c:strRef>
          </c:cat>
          <c:val>
            <c:numRef>
              <c:f>'Sheet Design'!$B$101:$B$105</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10E1-45B4-BAFE-EBB6BD6D1B84}"/>
            </c:ext>
          </c:extLst>
        </c:ser>
        <c:dLbls>
          <c:showLegendKey val="0"/>
          <c:showVal val="0"/>
          <c:showCatName val="0"/>
          <c:showSerName val="0"/>
          <c:showPercent val="0"/>
          <c:showBubbleSize val="0"/>
        </c:dLbls>
        <c:gapWidth val="182"/>
        <c:axId val="1840440640"/>
        <c:axId val="1840443040"/>
      </c:barChart>
      <c:catAx>
        <c:axId val="18404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443040"/>
        <c:crosses val="autoZero"/>
        <c:auto val="1"/>
        <c:lblAlgn val="ctr"/>
        <c:lblOffset val="100"/>
        <c:noMultiLvlLbl val="0"/>
      </c:catAx>
      <c:valAx>
        <c:axId val="1840443040"/>
        <c:scaling>
          <c:orientation val="minMax"/>
        </c:scaling>
        <c:delete val="1"/>
        <c:axPos val="b"/>
        <c:numFmt formatCode="&quot;$&quot;0.0,&quot;K&quot;" sourceLinked="1"/>
        <c:majorTickMark val="none"/>
        <c:minorTickMark val="none"/>
        <c:tickLblPos val="nextTo"/>
        <c:crossAx val="1840440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Design!PivotTable14</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Design'!$G$100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Design'!$F$101:$F$105</c:f>
              <c:strCache>
                <c:ptCount val="4"/>
                <c:pt idx="0">
                  <c:v>Grocery Store</c:v>
                </c:pt>
                <c:pt idx="1">
                  <c:v>Supermarket Type1</c:v>
                </c:pt>
                <c:pt idx="2">
                  <c:v>Supermarket Type2</c:v>
                </c:pt>
                <c:pt idx="3">
                  <c:v>Supermarket Type3</c:v>
                </c:pt>
              </c:strCache>
            </c:strRef>
          </c:cat>
          <c:val>
            <c:numRef>
              <c:f>'Sheet Design'!$G$101:$G$105</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B51A-4A79-B067-A0BE3B0148F4}"/>
            </c:ext>
          </c:extLst>
        </c:ser>
        <c:dLbls>
          <c:dLblPos val="outEnd"/>
          <c:showLegendKey val="0"/>
          <c:showVal val="1"/>
          <c:showCatName val="0"/>
          <c:showSerName val="0"/>
          <c:showPercent val="0"/>
          <c:showBubbleSize val="0"/>
        </c:dLbls>
        <c:gapWidth val="182"/>
        <c:axId val="1840442080"/>
        <c:axId val="1840441120"/>
      </c:barChart>
      <c:catAx>
        <c:axId val="184044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441120"/>
        <c:crosses val="autoZero"/>
        <c:auto val="1"/>
        <c:lblAlgn val="ctr"/>
        <c:lblOffset val="100"/>
        <c:noMultiLvlLbl val="0"/>
      </c:catAx>
      <c:valAx>
        <c:axId val="1840441120"/>
        <c:scaling>
          <c:orientation val="minMax"/>
        </c:scaling>
        <c:delete val="1"/>
        <c:axPos val="b"/>
        <c:numFmt formatCode="General" sourceLinked="1"/>
        <c:majorTickMark val="none"/>
        <c:minorTickMark val="none"/>
        <c:tickLblPos val="nextTo"/>
        <c:crossAx val="1840442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Design!PivotTable16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Design'!$D$110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Design'!$C$111:$C$115</c:f>
              <c:strCache>
                <c:ptCount val="4"/>
                <c:pt idx="0">
                  <c:v>Grocery Store</c:v>
                </c:pt>
                <c:pt idx="1">
                  <c:v>Supermarket Type1</c:v>
                </c:pt>
                <c:pt idx="2">
                  <c:v>Supermarket Type2</c:v>
                </c:pt>
                <c:pt idx="3">
                  <c:v>Supermarket Type3</c:v>
                </c:pt>
              </c:strCache>
            </c:strRef>
          </c:cat>
          <c:val>
            <c:numRef>
              <c:f>'Sheet Design'!$D$111:$D$115</c:f>
              <c:numCache>
                <c:formatCode>"$"0.0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5C19-4934-B4CF-551D9DD3376A}"/>
            </c:ext>
          </c:extLst>
        </c:ser>
        <c:dLbls>
          <c:dLblPos val="outEnd"/>
          <c:showLegendKey val="0"/>
          <c:showVal val="1"/>
          <c:showCatName val="0"/>
          <c:showSerName val="0"/>
          <c:showPercent val="0"/>
          <c:showBubbleSize val="0"/>
        </c:dLbls>
        <c:gapWidth val="182"/>
        <c:axId val="459844336"/>
        <c:axId val="459841456"/>
      </c:barChart>
      <c:catAx>
        <c:axId val="45984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41456"/>
        <c:crosses val="autoZero"/>
        <c:auto val="1"/>
        <c:lblAlgn val="ctr"/>
        <c:lblOffset val="100"/>
        <c:noMultiLvlLbl val="0"/>
      </c:catAx>
      <c:valAx>
        <c:axId val="459841456"/>
        <c:scaling>
          <c:orientation val="minMax"/>
        </c:scaling>
        <c:delete val="1"/>
        <c:axPos val="b"/>
        <c:numFmt formatCode="&quot;$&quot;0.0" sourceLinked="1"/>
        <c:majorTickMark val="none"/>
        <c:minorTickMark val="none"/>
        <c:tickLblPos val="nextTo"/>
        <c:crossAx val="459844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 Project.xlsx]Sheet Design!PivotTable2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0">
            <a:solidFill>
              <a:schemeClr val="l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370F6E"/>
          </a:solidFill>
          <a:ln w="0">
            <a:solidFill>
              <a:schemeClr val="lt1"/>
            </a:solidFill>
            <a:round/>
          </a:ln>
          <a:effectLst/>
        </c:spPr>
        <c:dLbl>
          <c:idx val="0"/>
          <c:layout>
            <c:manualLayout>
              <c:x val="0.1776482410108767"/>
              <c:y val="8.00120542567555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C2EEA9-B05C-4938-92D5-B10E5DC6BE1B}" type="VALUE">
                  <a:rPr lang="en-US"/>
                  <a:pPr>
                    <a:defRPr/>
                  </a:pPr>
                  <a:t>[VALUE]</a:t>
                </a:fld>
                <a:r>
                  <a:rPr lang="en-US"/>
                  <a:t>, </a:t>
                </a:r>
                <a:fld id="{787A74CE-AB28-48F5-B5D2-DCDECBDFB948}"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981578816891228"/>
                  <c:h val="0.22745719384417643"/>
                </c:manualLayout>
              </c15:layout>
              <c15:dlblFieldTable/>
              <c15:showDataLabelsRange val="0"/>
            </c:ext>
          </c:extLst>
        </c:dLbl>
      </c:pivotFmt>
      <c:pivotFmt>
        <c:idx val="6"/>
        <c:spPr>
          <a:solidFill>
            <a:srgbClr val="7B22FA"/>
          </a:solidFill>
          <a:ln w="0">
            <a:solidFill>
              <a:schemeClr val="lt1"/>
            </a:solidFill>
            <a:round/>
          </a:ln>
          <a:effectLst/>
        </c:spPr>
        <c:dLbl>
          <c:idx val="0"/>
          <c:layout>
            <c:manualLayout>
              <c:x val="-0.18386476176169841"/>
              <c:y val="-7.112148111594385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03FCBE1-C592-4716-BA2B-C12168929BD9}" type="VALUE">
                  <a:rPr lang="en-US"/>
                  <a:pPr>
                    <a:defRPr/>
                  </a:pPr>
                  <a:t>[VALUE]</a:t>
                </a:fld>
                <a:r>
                  <a:rPr lang="en-US"/>
                  <a:t>, </a:t>
                </a:r>
                <a:fld id="{9DB64C45-4C84-46F7-BAE3-511582DA6BD7}"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34681945571476"/>
                  <c:h val="0.22745719384417643"/>
                </c:manualLayout>
              </c15:layout>
              <c15:dlblFieldTable/>
              <c15:showDataLabelsRange val="0"/>
            </c:ext>
          </c:extLst>
        </c:dLbl>
      </c:pivotFmt>
    </c:pivotFmts>
    <c:plotArea>
      <c:layout>
        <c:manualLayout>
          <c:layoutTarget val="inner"/>
          <c:xMode val="edge"/>
          <c:yMode val="edge"/>
          <c:x val="0.21014875872398267"/>
          <c:y val="0.16061991461721195"/>
          <c:w val="0.54013068853743418"/>
          <c:h val="0.78918613792074555"/>
        </c:manualLayout>
      </c:layout>
      <c:doughnutChart>
        <c:varyColors val="1"/>
        <c:ser>
          <c:idx val="0"/>
          <c:order val="0"/>
          <c:tx>
            <c:strRef>
              <c:f>'Sheet Design'!$B$12</c:f>
              <c:strCache>
                <c:ptCount val="1"/>
                <c:pt idx="0">
                  <c:v>Total</c:v>
                </c:pt>
              </c:strCache>
            </c:strRef>
          </c:tx>
          <c:spPr>
            <a:ln w="0">
              <a:round/>
            </a:ln>
          </c:spPr>
          <c:dPt>
            <c:idx val="0"/>
            <c:bubble3D val="0"/>
            <c:spPr>
              <a:solidFill>
                <a:srgbClr val="370F6E"/>
              </a:solidFill>
              <a:ln w="0">
                <a:solidFill>
                  <a:schemeClr val="lt1"/>
                </a:solidFill>
                <a:round/>
              </a:ln>
              <a:effectLst/>
            </c:spPr>
            <c:extLst>
              <c:ext xmlns:c16="http://schemas.microsoft.com/office/drawing/2014/chart" uri="{C3380CC4-5D6E-409C-BE32-E72D297353CC}">
                <c16:uniqueId val="{00000001-4DED-474E-A3AD-A8CA207159DC}"/>
              </c:ext>
            </c:extLst>
          </c:dPt>
          <c:dPt>
            <c:idx val="1"/>
            <c:bubble3D val="0"/>
            <c:spPr>
              <a:solidFill>
                <a:srgbClr val="7B22FA"/>
              </a:solidFill>
              <a:ln w="0">
                <a:solidFill>
                  <a:schemeClr val="lt1"/>
                </a:solidFill>
                <a:round/>
              </a:ln>
              <a:effectLst/>
            </c:spPr>
            <c:extLst>
              <c:ext xmlns:c16="http://schemas.microsoft.com/office/drawing/2014/chart" uri="{C3380CC4-5D6E-409C-BE32-E72D297353CC}">
                <c16:uniqueId val="{00000003-4DED-474E-A3AD-A8CA207159DC}"/>
              </c:ext>
            </c:extLst>
          </c:dPt>
          <c:dLbls>
            <c:dLbl>
              <c:idx val="0"/>
              <c:layout>
                <c:manualLayout>
                  <c:x val="0.1776482410108767"/>
                  <c:y val="8.0012054256755588E-2"/>
                </c:manualLayout>
              </c:layout>
              <c:tx>
                <c:rich>
                  <a:bodyPr/>
                  <a:lstStyle/>
                  <a:p>
                    <a:fld id="{EDC2EEA9-B05C-4938-92D5-B10E5DC6BE1B}" type="VALUE">
                      <a:rPr lang="en-US"/>
                      <a:pPr/>
                      <a:t>[VALUE]</a:t>
                    </a:fld>
                    <a:r>
                      <a:rPr lang="en-US"/>
                      <a:t>, </a:t>
                    </a:r>
                    <a:fld id="{787A74CE-AB28-48F5-B5D2-DCDECBDFB948}"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manualLayout>
                      <c:w val="0.24981578816891228"/>
                      <c:h val="0.22745719384417643"/>
                    </c:manualLayout>
                  </c15:layout>
                  <c15:dlblFieldTable/>
                  <c15:showDataLabelsRange val="0"/>
                </c:ext>
                <c:ext xmlns:c16="http://schemas.microsoft.com/office/drawing/2014/chart" uri="{C3380CC4-5D6E-409C-BE32-E72D297353CC}">
                  <c16:uniqueId val="{00000001-4DED-474E-A3AD-A8CA207159DC}"/>
                </c:ext>
              </c:extLst>
            </c:dLbl>
            <c:dLbl>
              <c:idx val="1"/>
              <c:layout>
                <c:manualLayout>
                  <c:x val="-0.18386476176169841"/>
                  <c:y val="-7.1121481115943852E-2"/>
                </c:manualLayout>
              </c:layout>
              <c:tx>
                <c:rich>
                  <a:bodyPr/>
                  <a:lstStyle/>
                  <a:p>
                    <a:fld id="{003FCBE1-C592-4716-BA2B-C12168929BD9}" type="VALUE">
                      <a:rPr lang="en-US"/>
                      <a:pPr/>
                      <a:t>[VALUE]</a:t>
                    </a:fld>
                    <a:r>
                      <a:rPr lang="en-US"/>
                      <a:t>, </a:t>
                    </a:r>
                    <a:fld id="{9DB64C45-4C84-46F7-BAE3-511582DA6BD7}"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manualLayout>
                      <c:w val="0.23734681945571476"/>
                      <c:h val="0.22745719384417643"/>
                    </c:manualLayout>
                  </c15:layout>
                  <c15:dlblFieldTable/>
                  <c15:showDataLabelsRange val="0"/>
                </c:ext>
                <c:ext xmlns:c16="http://schemas.microsoft.com/office/drawing/2014/chart" uri="{C3380CC4-5D6E-409C-BE32-E72D297353CC}">
                  <c16:uniqueId val="{00000003-4DED-474E-A3AD-A8CA207159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Design'!$A$13:$A$15</c:f>
              <c:strCache>
                <c:ptCount val="2"/>
                <c:pt idx="0">
                  <c:v>Low Fat</c:v>
                </c:pt>
                <c:pt idx="1">
                  <c:v>Regular</c:v>
                </c:pt>
              </c:strCache>
            </c:strRef>
          </c:cat>
          <c:val>
            <c:numRef>
              <c:f>'Sheet Design'!$B$13:$B$15</c:f>
              <c:numCache>
                <c:formatCode>"$"0.0,"K"</c:formatCode>
                <c:ptCount val="2"/>
                <c:pt idx="0">
                  <c:v>776319.68840000057</c:v>
                </c:pt>
                <c:pt idx="1">
                  <c:v>425361.8043999995</c:v>
                </c:pt>
              </c:numCache>
            </c:numRef>
          </c:val>
          <c:extLst>
            <c:ext xmlns:c16="http://schemas.microsoft.com/office/drawing/2014/chart" uri="{C3380CC4-5D6E-409C-BE32-E72D297353CC}">
              <c16:uniqueId val="{00000004-4DED-474E-A3AD-A8CA207159DC}"/>
            </c:ext>
          </c:extLst>
        </c:ser>
        <c:dLbls>
          <c:showLegendKey val="0"/>
          <c:showVal val="0"/>
          <c:showCatName val="0"/>
          <c:showSerName val="0"/>
          <c:showPercent val="1"/>
          <c:showBubbleSize val="0"/>
          <c:showLeaderLines val="0"/>
        </c:dLbls>
        <c:firstSliceAng val="0"/>
        <c:holeSize val="60"/>
      </c:doughnutChart>
      <c:spPr>
        <a:noFill/>
        <a:ln>
          <a:noFill/>
        </a:ln>
        <a:effectLst/>
      </c:spPr>
    </c:plotArea>
    <c:legend>
      <c:legendPos val="r"/>
      <c:layout>
        <c:manualLayout>
          <c:xMode val="edge"/>
          <c:yMode val="edge"/>
          <c:x val="0.1189794885464668"/>
          <c:y val="2.0544516106820291E-2"/>
          <c:w val="0.75012551956264717"/>
          <c:h val="0.12030265558832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07F6A7B8-0C03-49E8-8D3B-140003673B4B}">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07F6A7B8-0C03-49E8-8D3B-140003673B4B}">
          <cx:dataPt idx="0">
            <cx:spPr>
              <a:solidFill>
                <a:srgbClr val="5B19B3"/>
              </a:solidFill>
            </cx:spPr>
          </cx:dataPt>
          <cx:dataPt idx="1">
            <cx:spPr>
              <a:solidFill>
                <a:srgbClr val="7B22FA"/>
              </a:solidFill>
            </cx:spPr>
          </cx:dataPt>
          <cx:dataPt idx="2">
            <cx:spPr>
              <a:solidFill>
                <a:srgbClr val="A468FC"/>
              </a:solidFill>
            </cx:spPr>
          </cx:dataPt>
          <cx:dataLabels>
            <cx:visibility seriesName="0" categoryName="0" value="1"/>
          </cx:dataLabels>
          <cx:dataId val="0"/>
        </cx:series>
      </cx:plotAreaRegion>
      <cx:axis id="0">
        <cx:catScaling gapWidth="0.0599999987"/>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4</xdr:col>
      <xdr:colOff>129540</xdr:colOff>
      <xdr:row>1</xdr:row>
      <xdr:rowOff>15240</xdr:rowOff>
    </xdr:from>
    <xdr:to>
      <xdr:col>5</xdr:col>
      <xdr:colOff>640080</xdr:colOff>
      <xdr:row>7</xdr:row>
      <xdr:rowOff>182879</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F4DD97E0-991D-F5AB-1CAE-E1AFE29D466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747260" y="220980"/>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110490</xdr:colOff>
      <xdr:row>11</xdr:row>
      <xdr:rowOff>38100</xdr:rowOff>
    </xdr:from>
    <xdr:to>
      <xdr:col>3</xdr:col>
      <xdr:colOff>944880</xdr:colOff>
      <xdr:row>17</xdr:row>
      <xdr:rowOff>152400</xdr:rowOff>
    </xdr:to>
    <xdr:graphicFrame macro="">
      <xdr:nvGraphicFramePr>
        <xdr:cNvPr id="3" name="Chart 2">
          <a:extLst>
            <a:ext uri="{FF2B5EF4-FFF2-40B4-BE49-F238E27FC236}">
              <a16:creationId xmlns:a16="http://schemas.microsoft.com/office/drawing/2014/main" id="{9698AA02-2EE3-8474-10B1-11F0C7131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22</xdr:row>
      <xdr:rowOff>53340</xdr:rowOff>
    </xdr:from>
    <xdr:to>
      <xdr:col>5</xdr:col>
      <xdr:colOff>464820</xdr:colOff>
      <xdr:row>27</xdr:row>
      <xdr:rowOff>190500</xdr:rowOff>
    </xdr:to>
    <xdr:graphicFrame macro="">
      <xdr:nvGraphicFramePr>
        <xdr:cNvPr id="4" name="Chart 3">
          <a:extLst>
            <a:ext uri="{FF2B5EF4-FFF2-40B4-BE49-F238E27FC236}">
              <a16:creationId xmlns:a16="http://schemas.microsoft.com/office/drawing/2014/main" id="{9197BD95-D9C5-D51D-03D6-41AD9ADCE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32</xdr:row>
      <xdr:rowOff>22860</xdr:rowOff>
    </xdr:from>
    <xdr:to>
      <xdr:col>5</xdr:col>
      <xdr:colOff>358140</xdr:colOff>
      <xdr:row>50</xdr:row>
      <xdr:rowOff>30480</xdr:rowOff>
    </xdr:to>
    <xdr:graphicFrame macro="">
      <xdr:nvGraphicFramePr>
        <xdr:cNvPr id="5" name="Chart 4">
          <a:extLst>
            <a:ext uri="{FF2B5EF4-FFF2-40B4-BE49-F238E27FC236}">
              <a16:creationId xmlns:a16="http://schemas.microsoft.com/office/drawing/2014/main" id="{1E25AC3C-8C01-A6E0-2859-4A5CB409D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xdr:colOff>
      <xdr:row>55</xdr:row>
      <xdr:rowOff>19050</xdr:rowOff>
    </xdr:from>
    <xdr:to>
      <xdr:col>7</xdr:col>
      <xdr:colOff>670560</xdr:colOff>
      <xdr:row>65</xdr:row>
      <xdr:rowOff>190500</xdr:rowOff>
    </xdr:to>
    <xdr:graphicFrame macro="">
      <xdr:nvGraphicFramePr>
        <xdr:cNvPr id="6" name="Chart 5">
          <a:extLst>
            <a:ext uri="{FF2B5EF4-FFF2-40B4-BE49-F238E27FC236}">
              <a16:creationId xmlns:a16="http://schemas.microsoft.com/office/drawing/2014/main" id="{60C1EB80-FBDB-A966-5339-4ED413EBB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xdr:colOff>
      <xdr:row>70</xdr:row>
      <xdr:rowOff>3810</xdr:rowOff>
    </xdr:from>
    <xdr:to>
      <xdr:col>5</xdr:col>
      <xdr:colOff>15240</xdr:colOff>
      <xdr:row>77</xdr:row>
      <xdr:rowOff>91440</xdr:rowOff>
    </xdr:to>
    <xdr:graphicFrame macro="">
      <xdr:nvGraphicFramePr>
        <xdr:cNvPr id="7" name="Chart 6">
          <a:extLst>
            <a:ext uri="{FF2B5EF4-FFF2-40B4-BE49-F238E27FC236}">
              <a16:creationId xmlns:a16="http://schemas.microsoft.com/office/drawing/2014/main" id="{FB590D24-4692-5B93-11C4-05D780620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773430</xdr:colOff>
      <xdr:row>87</xdr:row>
      <xdr:rowOff>106680</xdr:rowOff>
    </xdr:from>
    <xdr:to>
      <xdr:col>3</xdr:col>
      <xdr:colOff>792480</xdr:colOff>
      <xdr:row>94</xdr:row>
      <xdr:rowOff>3810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5FB9FF5-5976-9826-8BA2-9397EFA376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73430" y="17655540"/>
              <a:ext cx="3524250" cy="12839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80010</xdr:colOff>
      <xdr:row>99</xdr:row>
      <xdr:rowOff>53340</xdr:rowOff>
    </xdr:from>
    <xdr:to>
      <xdr:col>4</xdr:col>
      <xdr:colOff>617220</xdr:colOff>
      <xdr:row>104</xdr:row>
      <xdr:rowOff>160020</xdr:rowOff>
    </xdr:to>
    <xdr:graphicFrame macro="">
      <xdr:nvGraphicFramePr>
        <xdr:cNvPr id="10" name="Chart 9">
          <a:extLst>
            <a:ext uri="{FF2B5EF4-FFF2-40B4-BE49-F238E27FC236}">
              <a16:creationId xmlns:a16="http://schemas.microsoft.com/office/drawing/2014/main" id="{F855585F-B460-3CD8-FFDB-275ADE3CD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38100</xdr:colOff>
      <xdr:row>99</xdr:row>
      <xdr:rowOff>38100</xdr:rowOff>
    </xdr:from>
    <xdr:to>
      <xdr:col>10</xdr:col>
      <xdr:colOff>510540</xdr:colOff>
      <xdr:row>104</xdr:row>
      <xdr:rowOff>152400</xdr:rowOff>
    </xdr:to>
    <xdr:graphicFrame macro="">
      <xdr:nvGraphicFramePr>
        <xdr:cNvPr id="11" name="Chart 10">
          <a:extLst>
            <a:ext uri="{FF2B5EF4-FFF2-40B4-BE49-F238E27FC236}">
              <a16:creationId xmlns:a16="http://schemas.microsoft.com/office/drawing/2014/main" id="{553F4424-E592-BB90-7A99-BB7074FA6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57150</xdr:colOff>
      <xdr:row>109</xdr:row>
      <xdr:rowOff>34290</xdr:rowOff>
    </xdr:from>
    <xdr:to>
      <xdr:col>6</xdr:col>
      <xdr:colOff>1242060</xdr:colOff>
      <xdr:row>114</xdr:row>
      <xdr:rowOff>137160</xdr:rowOff>
    </xdr:to>
    <xdr:graphicFrame macro="">
      <xdr:nvGraphicFramePr>
        <xdr:cNvPr id="12" name="Chart 11">
          <a:extLst>
            <a:ext uri="{FF2B5EF4-FFF2-40B4-BE49-F238E27FC236}">
              <a16:creationId xmlns:a16="http://schemas.microsoft.com/office/drawing/2014/main" id="{47EF4070-5D59-62E3-F354-726169044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7620</xdr:colOff>
      <xdr:row>0</xdr:row>
      <xdr:rowOff>190500</xdr:rowOff>
    </xdr:from>
    <xdr:to>
      <xdr:col>9</xdr:col>
      <xdr:colOff>99060</xdr:colOff>
      <xdr:row>14</xdr:row>
      <xdr:rowOff>43815</xdr:rowOff>
    </xdr:to>
    <mc:AlternateContent xmlns:mc="http://schemas.openxmlformats.org/markup-compatibility/2006" xmlns:a14="http://schemas.microsoft.com/office/drawing/2010/main">
      <mc:Choice Requires="a14">
        <xdr:graphicFrame macro="">
          <xdr:nvGraphicFramePr>
            <xdr:cNvPr id="9" name="Item Type">
              <a:extLst>
                <a:ext uri="{FF2B5EF4-FFF2-40B4-BE49-F238E27FC236}">
                  <a16:creationId xmlns:a16="http://schemas.microsoft.com/office/drawing/2014/main" id="{E69CE7F1-23F8-A498-427B-CC206365E3F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854440" y="1905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822960</xdr:colOff>
      <xdr:row>1</xdr:row>
      <xdr:rowOff>15240</xdr:rowOff>
    </xdr:from>
    <xdr:to>
      <xdr:col>6</xdr:col>
      <xdr:colOff>1333500</xdr:colOff>
      <xdr:row>7</xdr:row>
      <xdr:rowOff>175259</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393FF83E-9000-68C5-EDE3-659D316C5A2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758940" y="220980"/>
              <a:ext cx="182880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xdr:colOff>
      <xdr:row>0</xdr:row>
      <xdr:rowOff>194310</xdr:rowOff>
    </xdr:from>
    <xdr:to>
      <xdr:col>25</xdr:col>
      <xdr:colOff>150075</xdr:colOff>
      <xdr:row>36</xdr:row>
      <xdr:rowOff>146610</xdr:rowOff>
    </xdr:to>
    <xdr:sp macro="" textlink="">
      <xdr:nvSpPr>
        <xdr:cNvPr id="2" name="Rectangle 1">
          <a:extLst>
            <a:ext uri="{FF2B5EF4-FFF2-40B4-BE49-F238E27FC236}">
              <a16:creationId xmlns:a16="http://schemas.microsoft.com/office/drawing/2014/main" id="{671E281C-D401-1C5C-4F74-7C1250271EF3}"/>
            </a:ext>
          </a:extLst>
        </xdr:cNvPr>
        <xdr:cNvSpPr/>
      </xdr:nvSpPr>
      <xdr:spPr>
        <a:xfrm>
          <a:off x="809625" y="194310"/>
          <a:ext cx="16009200" cy="71532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380997</xdr:colOff>
      <xdr:row>2</xdr:row>
      <xdr:rowOff>9525</xdr:rowOff>
    </xdr:from>
    <xdr:to>
      <xdr:col>5</xdr:col>
      <xdr:colOff>312614</xdr:colOff>
      <xdr:row>35</xdr:row>
      <xdr:rowOff>133353</xdr:rowOff>
    </xdr:to>
    <xdr:sp macro="" textlink="">
      <xdr:nvSpPr>
        <xdr:cNvPr id="3" name="Rectangle: Top Corners Rounded 2">
          <a:extLst>
            <a:ext uri="{FF2B5EF4-FFF2-40B4-BE49-F238E27FC236}">
              <a16:creationId xmlns:a16="http://schemas.microsoft.com/office/drawing/2014/main" id="{80686F17-4624-CBAE-C9B4-B4F1AC8E3881}"/>
            </a:ext>
          </a:extLst>
        </xdr:cNvPr>
        <xdr:cNvSpPr/>
      </xdr:nvSpPr>
      <xdr:spPr>
        <a:xfrm rot="5400000">
          <a:off x="-916724" y="2372092"/>
          <a:ext cx="6571521" cy="2627925"/>
        </a:xfrm>
        <a:prstGeom prst="round2SameRect">
          <a:avLst>
            <a:gd name="adj1" fmla="val 20081"/>
            <a:gd name="adj2" fmla="val 0"/>
          </a:avLst>
        </a:prstGeom>
        <a:solidFill>
          <a:srgbClr val="3B026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476483</xdr:colOff>
      <xdr:row>3</xdr:row>
      <xdr:rowOff>68534</xdr:rowOff>
    </xdr:from>
    <xdr:to>
      <xdr:col>5</xdr:col>
      <xdr:colOff>118697</xdr:colOff>
      <xdr:row>7</xdr:row>
      <xdr:rowOff>42890</xdr:rowOff>
    </xdr:to>
    <xdr:pic>
      <xdr:nvPicPr>
        <xdr:cNvPr id="5" name="Picture 4">
          <a:extLst>
            <a:ext uri="{FF2B5EF4-FFF2-40B4-BE49-F238E27FC236}">
              <a16:creationId xmlns:a16="http://schemas.microsoft.com/office/drawing/2014/main" id="{331D208C-FDF4-A514-9C51-093EE4DADB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556" y="653973"/>
          <a:ext cx="2318507" cy="754941"/>
        </a:xfrm>
        <a:prstGeom prst="rect">
          <a:avLst/>
        </a:prstGeom>
      </xdr:spPr>
    </xdr:pic>
    <xdr:clientData/>
  </xdr:twoCellAnchor>
  <xdr:twoCellAnchor editAs="oneCell">
    <xdr:from>
      <xdr:col>1</xdr:col>
      <xdr:colOff>580748</xdr:colOff>
      <xdr:row>7</xdr:row>
      <xdr:rowOff>57667</xdr:rowOff>
    </xdr:from>
    <xdr:to>
      <xdr:col>5</xdr:col>
      <xdr:colOff>92927</xdr:colOff>
      <xdr:row>13</xdr:row>
      <xdr:rowOff>157979</xdr:rowOff>
    </xdr:to>
    <mc:AlternateContent xmlns:mc="http://schemas.openxmlformats.org/markup-compatibility/2006" xmlns:a14="http://schemas.microsoft.com/office/drawing/2010/main">
      <mc:Choice Requires="a14">
        <xdr:graphicFrame macro="">
          <xdr:nvGraphicFramePr>
            <xdr:cNvPr id="9" name="Outlet Size 1">
              <a:extLst>
                <a:ext uri="{FF2B5EF4-FFF2-40B4-BE49-F238E27FC236}">
                  <a16:creationId xmlns:a16="http://schemas.microsoft.com/office/drawing/2014/main" id="{996EE8E4-14CF-4345-A778-FE21BA4B48A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49821" y="1423691"/>
              <a:ext cx="2188472" cy="1271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640126</xdr:colOff>
      <xdr:row>2</xdr:row>
      <xdr:rowOff>72651</xdr:rowOff>
    </xdr:from>
    <xdr:to>
      <xdr:col>14</xdr:col>
      <xdr:colOff>287636</xdr:colOff>
      <xdr:row>13</xdr:row>
      <xdr:rowOff>170925</xdr:rowOff>
    </xdr:to>
    <xdr:grpSp>
      <xdr:nvGrpSpPr>
        <xdr:cNvPr id="35" name="Group 34">
          <a:extLst>
            <a:ext uri="{FF2B5EF4-FFF2-40B4-BE49-F238E27FC236}">
              <a16:creationId xmlns:a16="http://schemas.microsoft.com/office/drawing/2014/main" id="{73039F45-0D52-BADB-ED64-78BA2FE4B398}"/>
            </a:ext>
          </a:extLst>
        </xdr:cNvPr>
        <xdr:cNvGrpSpPr/>
      </xdr:nvGrpSpPr>
      <xdr:grpSpPr>
        <a:xfrm>
          <a:off x="3985492" y="462944"/>
          <a:ext cx="5669168" cy="2244883"/>
          <a:chOff x="3520605" y="438454"/>
          <a:chExt cx="5664994" cy="2271385"/>
        </a:xfrm>
      </xdr:grpSpPr>
      <xdr:sp macro="" textlink="">
        <xdr:nvSpPr>
          <xdr:cNvPr id="6" name="Rectangle: Rounded Corners 5">
            <a:extLst>
              <a:ext uri="{FF2B5EF4-FFF2-40B4-BE49-F238E27FC236}">
                <a16:creationId xmlns:a16="http://schemas.microsoft.com/office/drawing/2014/main" id="{E4E8385B-9BBE-6B25-6202-BD5F74972B63}"/>
              </a:ext>
            </a:extLst>
          </xdr:cNvPr>
          <xdr:cNvSpPr/>
        </xdr:nvSpPr>
        <xdr:spPr>
          <a:xfrm>
            <a:off x="3520605" y="448181"/>
            <a:ext cx="2704703" cy="987778"/>
          </a:xfrm>
          <a:prstGeom prst="roundRect">
            <a:avLst/>
          </a:prstGeom>
          <a:noFill/>
          <a:ln w="38100">
            <a:solidFill>
              <a:srgbClr val="7B22F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 Design'!$A$8">
        <xdr:nvSpPr>
          <xdr:cNvPr id="7" name="TextBox 6">
            <a:extLst>
              <a:ext uri="{FF2B5EF4-FFF2-40B4-BE49-F238E27FC236}">
                <a16:creationId xmlns:a16="http://schemas.microsoft.com/office/drawing/2014/main" id="{020A180C-B9EC-D136-B652-E02A3BBBAFD0}"/>
              </a:ext>
            </a:extLst>
          </xdr:cNvPr>
          <xdr:cNvSpPr txBox="1"/>
        </xdr:nvSpPr>
        <xdr:spPr>
          <a:xfrm>
            <a:off x="3720630" y="490361"/>
            <a:ext cx="1173927" cy="564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ABE8AC-34B1-4EFD-9018-DE3666D3404A}"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l"/>
              <a:t>$1.2M</a:t>
            </a:fld>
            <a:endParaRPr lang="en-IN" sz="2400" b="1">
              <a:latin typeface="Segoe UI Black" panose="020B0A02040204020203" pitchFamily="34" charset="0"/>
              <a:ea typeface="Segoe UI Black" panose="020B0A02040204020203" pitchFamily="34" charset="0"/>
            </a:endParaRPr>
          </a:p>
        </xdr:txBody>
      </xdr:sp>
      <xdr:sp macro="" textlink="">
        <xdr:nvSpPr>
          <xdr:cNvPr id="10" name="TextBox 9">
            <a:extLst>
              <a:ext uri="{FF2B5EF4-FFF2-40B4-BE49-F238E27FC236}">
                <a16:creationId xmlns:a16="http://schemas.microsoft.com/office/drawing/2014/main" id="{00476C4E-D75C-BC1D-057F-C1598C4100C0}"/>
              </a:ext>
            </a:extLst>
          </xdr:cNvPr>
          <xdr:cNvSpPr txBox="1"/>
        </xdr:nvSpPr>
        <xdr:spPr>
          <a:xfrm>
            <a:off x="3742720" y="974777"/>
            <a:ext cx="1429952" cy="3564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Total Sales</a:t>
            </a:r>
          </a:p>
        </xdr:txBody>
      </xdr:sp>
      <xdr:sp macro="" textlink="">
        <xdr:nvSpPr>
          <xdr:cNvPr id="15" name="Rectangle: Rounded Corners 14">
            <a:extLst>
              <a:ext uri="{FF2B5EF4-FFF2-40B4-BE49-F238E27FC236}">
                <a16:creationId xmlns:a16="http://schemas.microsoft.com/office/drawing/2014/main" id="{F40EF00D-E34F-4C36-92AA-05A135379CA1}"/>
              </a:ext>
            </a:extLst>
          </xdr:cNvPr>
          <xdr:cNvSpPr/>
        </xdr:nvSpPr>
        <xdr:spPr>
          <a:xfrm>
            <a:off x="6469006" y="438454"/>
            <a:ext cx="2704704" cy="987778"/>
          </a:xfrm>
          <a:prstGeom prst="roundRect">
            <a:avLst/>
          </a:prstGeom>
          <a:noFill/>
          <a:ln w="38100">
            <a:solidFill>
              <a:srgbClr val="7B22F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Sheet Design'!$B$8">
        <xdr:nvSpPr>
          <xdr:cNvPr id="16" name="TextBox 15">
            <a:extLst>
              <a:ext uri="{FF2B5EF4-FFF2-40B4-BE49-F238E27FC236}">
                <a16:creationId xmlns:a16="http://schemas.microsoft.com/office/drawing/2014/main" id="{A49BACBD-1343-4E27-9FD6-C47E28CCB444}"/>
              </a:ext>
            </a:extLst>
          </xdr:cNvPr>
          <xdr:cNvSpPr txBox="1"/>
        </xdr:nvSpPr>
        <xdr:spPr>
          <a:xfrm>
            <a:off x="6669031" y="480634"/>
            <a:ext cx="1173929" cy="564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B76F848-82E7-4897-B93F-F0616E0A9835}"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l"/>
              <a:t>$141</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7" name="TextBox 16">
            <a:extLst>
              <a:ext uri="{FF2B5EF4-FFF2-40B4-BE49-F238E27FC236}">
                <a16:creationId xmlns:a16="http://schemas.microsoft.com/office/drawing/2014/main" id="{6E933E88-B3C2-46B4-8C97-339186A20B6E}"/>
              </a:ext>
            </a:extLst>
          </xdr:cNvPr>
          <xdr:cNvSpPr txBox="1"/>
        </xdr:nvSpPr>
        <xdr:spPr>
          <a:xfrm>
            <a:off x="6688919" y="965050"/>
            <a:ext cx="1429954" cy="3564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Avg Sales</a:t>
            </a:r>
          </a:p>
        </xdr:txBody>
      </xdr:sp>
      <xdr:sp macro="" textlink="">
        <xdr:nvSpPr>
          <xdr:cNvPr id="24" name="Rectangle: Rounded Corners 23">
            <a:extLst>
              <a:ext uri="{FF2B5EF4-FFF2-40B4-BE49-F238E27FC236}">
                <a16:creationId xmlns:a16="http://schemas.microsoft.com/office/drawing/2014/main" id="{2EB1E828-3970-4FE7-B742-C265A916C2F6}"/>
              </a:ext>
            </a:extLst>
          </xdr:cNvPr>
          <xdr:cNvSpPr/>
        </xdr:nvSpPr>
        <xdr:spPr>
          <a:xfrm>
            <a:off x="3532494" y="1722061"/>
            <a:ext cx="2704703" cy="987778"/>
          </a:xfrm>
          <a:prstGeom prst="roundRect">
            <a:avLst/>
          </a:prstGeom>
          <a:noFill/>
          <a:ln w="38100">
            <a:solidFill>
              <a:srgbClr val="7B22F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Sheet Design'!$C$8">
        <xdr:nvSpPr>
          <xdr:cNvPr id="25" name="TextBox 24">
            <a:extLst>
              <a:ext uri="{FF2B5EF4-FFF2-40B4-BE49-F238E27FC236}">
                <a16:creationId xmlns:a16="http://schemas.microsoft.com/office/drawing/2014/main" id="{DCAC50A9-3204-474F-9FCB-2EFAFDCBE36D}"/>
              </a:ext>
            </a:extLst>
          </xdr:cNvPr>
          <xdr:cNvSpPr txBox="1"/>
        </xdr:nvSpPr>
        <xdr:spPr>
          <a:xfrm>
            <a:off x="3732519" y="1764241"/>
            <a:ext cx="1173927" cy="564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96390C-2907-4FFC-BF33-C9D3B90A7C35}"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l"/>
              <a:t>8523</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26" name="TextBox 25">
            <a:extLst>
              <a:ext uri="{FF2B5EF4-FFF2-40B4-BE49-F238E27FC236}">
                <a16:creationId xmlns:a16="http://schemas.microsoft.com/office/drawing/2014/main" id="{D139E5C6-004B-43C2-8350-AA6590A7780F}"/>
              </a:ext>
            </a:extLst>
          </xdr:cNvPr>
          <xdr:cNvSpPr txBox="1"/>
        </xdr:nvSpPr>
        <xdr:spPr>
          <a:xfrm>
            <a:off x="3754609" y="2246256"/>
            <a:ext cx="1718500" cy="358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t>Number of Items</a:t>
            </a:r>
          </a:p>
        </xdr:txBody>
      </xdr:sp>
      <xdr:sp macro="" textlink="">
        <xdr:nvSpPr>
          <xdr:cNvPr id="27" name="Rectangle: Rounded Corners 26">
            <a:extLst>
              <a:ext uri="{FF2B5EF4-FFF2-40B4-BE49-F238E27FC236}">
                <a16:creationId xmlns:a16="http://schemas.microsoft.com/office/drawing/2014/main" id="{B6D73C5B-3694-4755-AC30-1F8013727D67}"/>
              </a:ext>
            </a:extLst>
          </xdr:cNvPr>
          <xdr:cNvSpPr/>
        </xdr:nvSpPr>
        <xdr:spPr>
          <a:xfrm>
            <a:off x="6480895" y="1712334"/>
            <a:ext cx="2704704" cy="987778"/>
          </a:xfrm>
          <a:prstGeom prst="roundRect">
            <a:avLst/>
          </a:prstGeom>
          <a:noFill/>
          <a:ln w="38100">
            <a:solidFill>
              <a:srgbClr val="7B22F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Sheet Design'!$D$8">
        <xdr:nvSpPr>
          <xdr:cNvPr id="28" name="TextBox 27">
            <a:extLst>
              <a:ext uri="{FF2B5EF4-FFF2-40B4-BE49-F238E27FC236}">
                <a16:creationId xmlns:a16="http://schemas.microsoft.com/office/drawing/2014/main" id="{C8819A62-4D08-4307-9E56-4B76747CC318}"/>
              </a:ext>
            </a:extLst>
          </xdr:cNvPr>
          <xdr:cNvSpPr txBox="1"/>
        </xdr:nvSpPr>
        <xdr:spPr>
          <a:xfrm>
            <a:off x="6680920" y="1754514"/>
            <a:ext cx="1173929" cy="564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5718724-750F-4B1A-8EBD-64794773F88B}"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marL="0" indent="0" algn="l"/>
              <a:t>4.0</a:t>
            </a:fld>
            <a:endParaRPr lang="en-IN" sz="2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29" name="TextBox 28">
            <a:extLst>
              <a:ext uri="{FF2B5EF4-FFF2-40B4-BE49-F238E27FC236}">
                <a16:creationId xmlns:a16="http://schemas.microsoft.com/office/drawing/2014/main" id="{D3696AEF-A6E4-4F0C-9E7E-05A9B4223DF9}"/>
              </a:ext>
            </a:extLst>
          </xdr:cNvPr>
          <xdr:cNvSpPr txBox="1"/>
        </xdr:nvSpPr>
        <xdr:spPr>
          <a:xfrm>
            <a:off x="6700808" y="2238932"/>
            <a:ext cx="1429954" cy="3564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Avg Ratings</a:t>
            </a:r>
          </a:p>
        </xdr:txBody>
      </xdr:sp>
      <xdr:pic>
        <xdr:nvPicPr>
          <xdr:cNvPr id="30" name="Picture 29">
            <a:extLst>
              <a:ext uri="{FF2B5EF4-FFF2-40B4-BE49-F238E27FC236}">
                <a16:creationId xmlns:a16="http://schemas.microsoft.com/office/drawing/2014/main" id="{D39F0FC8-D392-A1D8-BAD7-AFB2D630831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77061" y="756047"/>
            <a:ext cx="396554" cy="35506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 name="Picture 30">
            <a:extLst>
              <a:ext uri="{FF2B5EF4-FFF2-40B4-BE49-F238E27FC236}">
                <a16:creationId xmlns:a16="http://schemas.microsoft.com/office/drawing/2014/main" id="{325966B9-6AEC-CFF5-7552-B7CDE58F4DE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405636" y="2029927"/>
            <a:ext cx="355882" cy="35506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31">
            <a:extLst>
              <a:ext uri="{FF2B5EF4-FFF2-40B4-BE49-F238E27FC236}">
                <a16:creationId xmlns:a16="http://schemas.microsoft.com/office/drawing/2014/main" id="{4F3C348A-3C74-5107-3111-A4EBFD5DED5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10107" y="765774"/>
            <a:ext cx="354706" cy="35506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Picture 32">
            <a:extLst>
              <a:ext uri="{FF2B5EF4-FFF2-40B4-BE49-F238E27FC236}">
                <a16:creationId xmlns:a16="http://schemas.microsoft.com/office/drawing/2014/main" id="{E6CFC941-7F89-0982-AC58-0A761E15628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657732" y="2039654"/>
            <a:ext cx="355882" cy="35506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637891</xdr:colOff>
      <xdr:row>14</xdr:row>
      <xdr:rowOff>115991</xdr:rowOff>
    </xdr:from>
    <xdr:to>
      <xdr:col>14</xdr:col>
      <xdr:colOff>302481</xdr:colOff>
      <xdr:row>35</xdr:row>
      <xdr:rowOff>31325</xdr:rowOff>
    </xdr:to>
    <xdr:sp macro="" textlink="">
      <xdr:nvSpPr>
        <xdr:cNvPr id="39" name="Rectangle: Rounded Corners 38">
          <a:extLst>
            <a:ext uri="{FF2B5EF4-FFF2-40B4-BE49-F238E27FC236}">
              <a16:creationId xmlns:a16="http://schemas.microsoft.com/office/drawing/2014/main" id="{9ADCB93C-E727-7DD3-ED2C-78FC79D28961}"/>
            </a:ext>
          </a:extLst>
        </xdr:cNvPr>
        <xdr:cNvSpPr/>
      </xdr:nvSpPr>
      <xdr:spPr>
        <a:xfrm>
          <a:off x="4008276" y="2851376"/>
          <a:ext cx="5731282" cy="4018411"/>
        </a:xfrm>
        <a:prstGeom prst="roundRect">
          <a:avLst>
            <a:gd name="adj" fmla="val 7871"/>
          </a:avLst>
        </a:prstGeom>
        <a:solidFill>
          <a:schemeClr val="bg1"/>
        </a:solidFill>
        <a:ln>
          <a:noFill/>
        </a:ln>
        <a:effectLst>
          <a:outerShdw blurRad="50800" dist="38100" dir="2700000" algn="tl" rotWithShape="0">
            <a:schemeClr val="tx1">
              <a:alpha val="40000"/>
            </a:scheme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149960</xdr:colOff>
      <xdr:row>16</xdr:row>
      <xdr:rowOff>98581</xdr:rowOff>
    </xdr:from>
    <xdr:to>
      <xdr:col>9</xdr:col>
      <xdr:colOff>444854</xdr:colOff>
      <xdr:row>25</xdr:row>
      <xdr:rowOff>1192</xdr:rowOff>
    </xdr:to>
    <xdr:graphicFrame macro="">
      <xdr:nvGraphicFramePr>
        <xdr:cNvPr id="40" name="Chart 39">
          <a:extLst>
            <a:ext uri="{FF2B5EF4-FFF2-40B4-BE49-F238E27FC236}">
              <a16:creationId xmlns:a16="http://schemas.microsoft.com/office/drawing/2014/main" id="{EE62B56A-DE1B-4AA7-BD54-9B8E6E797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149360</xdr:colOff>
      <xdr:row>15</xdr:row>
      <xdr:rowOff>33157</xdr:rowOff>
    </xdr:from>
    <xdr:to>
      <xdr:col>9</xdr:col>
      <xdr:colOff>426269</xdr:colOff>
      <xdr:row>16</xdr:row>
      <xdr:rowOff>192831</xdr:rowOff>
    </xdr:to>
    <xdr:sp macro="" textlink="">
      <xdr:nvSpPr>
        <xdr:cNvPr id="41" name="TextBox 40">
          <a:extLst>
            <a:ext uri="{FF2B5EF4-FFF2-40B4-BE49-F238E27FC236}">
              <a16:creationId xmlns:a16="http://schemas.microsoft.com/office/drawing/2014/main" id="{259B2F35-B8AC-4717-85DB-3DBC5EFEA58A}"/>
            </a:ext>
          </a:extLst>
        </xdr:cNvPr>
        <xdr:cNvSpPr txBox="1"/>
      </xdr:nvSpPr>
      <xdr:spPr>
        <a:xfrm>
          <a:off x="4193822" y="2963926"/>
          <a:ext cx="2299139" cy="355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Fat Content</a:t>
          </a:r>
        </a:p>
      </xdr:txBody>
    </xdr:sp>
    <xdr:clientData/>
  </xdr:twoCellAnchor>
  <xdr:twoCellAnchor>
    <xdr:from>
      <xdr:col>9</xdr:col>
      <xdr:colOff>560419</xdr:colOff>
      <xdr:row>15</xdr:row>
      <xdr:rowOff>139390</xdr:rowOff>
    </xdr:from>
    <xdr:to>
      <xdr:col>9</xdr:col>
      <xdr:colOff>579005</xdr:colOff>
      <xdr:row>34</xdr:row>
      <xdr:rowOff>18585</xdr:rowOff>
    </xdr:to>
    <xdr:cxnSp macro="">
      <xdr:nvCxnSpPr>
        <xdr:cNvPr id="43" name="Straight Connector 42">
          <a:extLst>
            <a:ext uri="{FF2B5EF4-FFF2-40B4-BE49-F238E27FC236}">
              <a16:creationId xmlns:a16="http://schemas.microsoft.com/office/drawing/2014/main" id="{B10AB686-C7E4-5F61-8BDC-CCA78B75372B}"/>
            </a:ext>
          </a:extLst>
        </xdr:cNvPr>
        <xdr:cNvCxnSpPr/>
      </xdr:nvCxnSpPr>
      <xdr:spPr>
        <a:xfrm>
          <a:off x="6627111" y="3070159"/>
          <a:ext cx="18586" cy="3591503"/>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105347</xdr:colOff>
      <xdr:row>25</xdr:row>
      <xdr:rowOff>35350</xdr:rowOff>
    </xdr:from>
    <xdr:to>
      <xdr:col>9</xdr:col>
      <xdr:colOff>419574</xdr:colOff>
      <xdr:row>25</xdr:row>
      <xdr:rowOff>35350</xdr:rowOff>
    </xdr:to>
    <xdr:cxnSp macro="">
      <xdr:nvCxnSpPr>
        <xdr:cNvPr id="44" name="Straight Connector 43">
          <a:extLst>
            <a:ext uri="{FF2B5EF4-FFF2-40B4-BE49-F238E27FC236}">
              <a16:creationId xmlns:a16="http://schemas.microsoft.com/office/drawing/2014/main" id="{D3E511F2-5842-4C88-94B9-B6BE0492CC19}"/>
            </a:ext>
          </a:extLst>
        </xdr:cNvPr>
        <xdr:cNvCxnSpPr/>
      </xdr:nvCxnSpPr>
      <xdr:spPr>
        <a:xfrm>
          <a:off x="4149809" y="4919965"/>
          <a:ext cx="2336457"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175917</xdr:colOff>
      <xdr:row>25</xdr:row>
      <xdr:rowOff>66743</xdr:rowOff>
    </xdr:from>
    <xdr:to>
      <xdr:col>9</xdr:col>
      <xdr:colOff>452826</xdr:colOff>
      <xdr:row>27</xdr:row>
      <xdr:rowOff>30026</xdr:rowOff>
    </xdr:to>
    <xdr:sp macro="" textlink="">
      <xdr:nvSpPr>
        <xdr:cNvPr id="49" name="TextBox 48">
          <a:extLst>
            <a:ext uri="{FF2B5EF4-FFF2-40B4-BE49-F238E27FC236}">
              <a16:creationId xmlns:a16="http://schemas.microsoft.com/office/drawing/2014/main" id="{788F205A-2EBE-40E4-B4F6-C90C4945C1B9}"/>
            </a:ext>
          </a:extLst>
        </xdr:cNvPr>
        <xdr:cNvSpPr txBox="1"/>
      </xdr:nvSpPr>
      <xdr:spPr>
        <a:xfrm>
          <a:off x="4220379" y="4951358"/>
          <a:ext cx="2299139" cy="354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Fat by Outlet</a:t>
          </a:r>
        </a:p>
      </xdr:txBody>
    </xdr:sp>
    <xdr:clientData/>
  </xdr:twoCellAnchor>
  <xdr:twoCellAnchor>
    <xdr:from>
      <xdr:col>6</xdr:col>
      <xdr:colOff>75735</xdr:colOff>
      <xdr:row>26</xdr:row>
      <xdr:rowOff>32503</xdr:rowOff>
    </xdr:from>
    <xdr:to>
      <xdr:col>9</xdr:col>
      <xdr:colOff>444952</xdr:colOff>
      <xdr:row>35</xdr:row>
      <xdr:rowOff>30090</xdr:rowOff>
    </xdr:to>
    <xdr:graphicFrame macro="">
      <xdr:nvGraphicFramePr>
        <xdr:cNvPr id="52" name="Chart 51">
          <a:extLst>
            <a:ext uri="{FF2B5EF4-FFF2-40B4-BE49-F238E27FC236}">
              <a16:creationId xmlns:a16="http://schemas.microsoft.com/office/drawing/2014/main" id="{231EC454-2AB0-4A3D-AC6E-4D3723B09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609243</xdr:colOff>
      <xdr:row>16</xdr:row>
      <xdr:rowOff>25088</xdr:rowOff>
    </xdr:from>
    <xdr:to>
      <xdr:col>14</xdr:col>
      <xdr:colOff>246892</xdr:colOff>
      <xdr:row>35</xdr:row>
      <xdr:rowOff>37005</xdr:rowOff>
    </xdr:to>
    <xdr:graphicFrame macro="">
      <xdr:nvGraphicFramePr>
        <xdr:cNvPr id="54" name="Chart 53">
          <a:extLst>
            <a:ext uri="{FF2B5EF4-FFF2-40B4-BE49-F238E27FC236}">
              <a16:creationId xmlns:a16="http://schemas.microsoft.com/office/drawing/2014/main" id="{726666D9-F153-49D7-BF11-EBE18BD4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313559</xdr:colOff>
      <xdr:row>15</xdr:row>
      <xdr:rowOff>4498</xdr:rowOff>
    </xdr:from>
    <xdr:to>
      <xdr:col>13</xdr:col>
      <xdr:colOff>597795</xdr:colOff>
      <xdr:row>16</xdr:row>
      <xdr:rowOff>158473</xdr:rowOff>
    </xdr:to>
    <xdr:sp macro="" textlink="">
      <xdr:nvSpPr>
        <xdr:cNvPr id="55" name="TextBox 54">
          <a:extLst>
            <a:ext uri="{FF2B5EF4-FFF2-40B4-BE49-F238E27FC236}">
              <a16:creationId xmlns:a16="http://schemas.microsoft.com/office/drawing/2014/main" id="{1E49C00D-D761-49CC-A8D8-4289C06E6811}"/>
            </a:ext>
          </a:extLst>
        </xdr:cNvPr>
        <xdr:cNvSpPr txBox="1"/>
      </xdr:nvSpPr>
      <xdr:spPr>
        <a:xfrm>
          <a:off x="7054328" y="2935267"/>
          <a:ext cx="2306467" cy="349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Item Type</a:t>
          </a:r>
        </a:p>
      </xdr:txBody>
    </xdr:sp>
    <xdr:clientData/>
  </xdr:twoCellAnchor>
  <xdr:twoCellAnchor>
    <xdr:from>
      <xdr:col>15</xdr:col>
      <xdr:colOff>40856</xdr:colOff>
      <xdr:row>1</xdr:row>
      <xdr:rowOff>126253</xdr:rowOff>
    </xdr:from>
    <xdr:to>
      <xdr:col>23</xdr:col>
      <xdr:colOff>379523</xdr:colOff>
      <xdr:row>35</xdr:row>
      <xdr:rowOff>1</xdr:rowOff>
    </xdr:to>
    <xdr:sp macro="" textlink="">
      <xdr:nvSpPr>
        <xdr:cNvPr id="56" name="Rectangle: Rounded Corners 55">
          <a:extLst>
            <a:ext uri="{FF2B5EF4-FFF2-40B4-BE49-F238E27FC236}">
              <a16:creationId xmlns:a16="http://schemas.microsoft.com/office/drawing/2014/main" id="{66E6FA70-4157-4DCF-922E-3726F9CBE036}"/>
            </a:ext>
          </a:extLst>
        </xdr:cNvPr>
        <xdr:cNvSpPr/>
      </xdr:nvSpPr>
      <xdr:spPr>
        <a:xfrm>
          <a:off x="10074825" y="324024"/>
          <a:ext cx="5690118" cy="6597962"/>
        </a:xfrm>
        <a:prstGeom prst="roundRect">
          <a:avLst>
            <a:gd name="adj" fmla="val 7871"/>
          </a:avLst>
        </a:prstGeom>
        <a:solidFill>
          <a:schemeClr val="bg1"/>
        </a:solidFill>
        <a:ln>
          <a:noFill/>
        </a:ln>
        <a:effectLst>
          <a:outerShdw blurRad="50800" dist="38100" dir="2700000" algn="tl" rotWithShape="0">
            <a:schemeClr val="tx1">
              <a:alpha val="40000"/>
            </a:scheme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35508</xdr:colOff>
      <xdr:row>2</xdr:row>
      <xdr:rowOff>77351</xdr:rowOff>
    </xdr:from>
    <xdr:to>
      <xdr:col>18</xdr:col>
      <xdr:colOff>313593</xdr:colOff>
      <xdr:row>4</xdr:row>
      <xdr:rowOff>35942</xdr:rowOff>
    </xdr:to>
    <xdr:sp macro="" textlink="">
      <xdr:nvSpPr>
        <xdr:cNvPr id="57" name="TextBox 56">
          <a:extLst>
            <a:ext uri="{FF2B5EF4-FFF2-40B4-BE49-F238E27FC236}">
              <a16:creationId xmlns:a16="http://schemas.microsoft.com/office/drawing/2014/main" id="{A98F5DF9-5D35-4995-97A4-1B91C974DA4E}"/>
            </a:ext>
          </a:extLst>
        </xdr:cNvPr>
        <xdr:cNvSpPr txBox="1"/>
      </xdr:nvSpPr>
      <xdr:spPr>
        <a:xfrm>
          <a:off x="10146662" y="468120"/>
          <a:ext cx="2300316" cy="349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Outlet Establishment</a:t>
          </a:r>
        </a:p>
      </xdr:txBody>
    </xdr:sp>
    <xdr:clientData/>
  </xdr:twoCellAnchor>
  <xdr:twoCellAnchor>
    <xdr:from>
      <xdr:col>15</xdr:col>
      <xdr:colOff>78144</xdr:colOff>
      <xdr:row>2</xdr:row>
      <xdr:rowOff>181274</xdr:rowOff>
    </xdr:from>
    <xdr:to>
      <xdr:col>23</xdr:col>
      <xdr:colOff>371223</xdr:colOff>
      <xdr:row>13</xdr:row>
      <xdr:rowOff>9769</xdr:rowOff>
    </xdr:to>
    <xdr:graphicFrame macro="">
      <xdr:nvGraphicFramePr>
        <xdr:cNvPr id="58" name="Chart 57">
          <a:extLst>
            <a:ext uri="{FF2B5EF4-FFF2-40B4-BE49-F238E27FC236}">
              <a16:creationId xmlns:a16="http://schemas.microsoft.com/office/drawing/2014/main" id="{8538B241-5AFF-4AD3-9D83-A9640C342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195385</xdr:colOff>
      <xdr:row>13</xdr:row>
      <xdr:rowOff>78154</xdr:rowOff>
    </xdr:from>
    <xdr:to>
      <xdr:col>23</xdr:col>
      <xdr:colOff>175846</xdr:colOff>
      <xdr:row>13</xdr:row>
      <xdr:rowOff>78154</xdr:rowOff>
    </xdr:to>
    <xdr:cxnSp macro="">
      <xdr:nvCxnSpPr>
        <xdr:cNvPr id="59" name="Straight Connector 58">
          <a:extLst>
            <a:ext uri="{FF2B5EF4-FFF2-40B4-BE49-F238E27FC236}">
              <a16:creationId xmlns:a16="http://schemas.microsoft.com/office/drawing/2014/main" id="{468DEC44-FA74-4D68-B7E1-6855FA6CD48B}"/>
            </a:ext>
          </a:extLst>
        </xdr:cNvPr>
        <xdr:cNvCxnSpPr/>
      </xdr:nvCxnSpPr>
      <xdr:spPr>
        <a:xfrm>
          <a:off x="10306539" y="2618154"/>
          <a:ext cx="5373076"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260804</xdr:colOff>
      <xdr:row>13</xdr:row>
      <xdr:rowOff>98282</xdr:rowOff>
    </xdr:from>
    <xdr:to>
      <xdr:col>17</xdr:col>
      <xdr:colOff>545040</xdr:colOff>
      <xdr:row>15</xdr:row>
      <xdr:rowOff>56873</xdr:rowOff>
    </xdr:to>
    <xdr:sp macro="" textlink="">
      <xdr:nvSpPr>
        <xdr:cNvPr id="63" name="TextBox 62">
          <a:extLst>
            <a:ext uri="{FF2B5EF4-FFF2-40B4-BE49-F238E27FC236}">
              <a16:creationId xmlns:a16="http://schemas.microsoft.com/office/drawing/2014/main" id="{16CE1CFD-504F-4C3F-8B42-B8509DEC3DA5}"/>
            </a:ext>
          </a:extLst>
        </xdr:cNvPr>
        <xdr:cNvSpPr txBox="1"/>
      </xdr:nvSpPr>
      <xdr:spPr>
        <a:xfrm>
          <a:off x="9697881" y="2638282"/>
          <a:ext cx="2306467" cy="349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Outlet Size</a:t>
          </a:r>
        </a:p>
      </xdr:txBody>
    </xdr:sp>
    <xdr:clientData/>
  </xdr:twoCellAnchor>
  <xdr:twoCellAnchor>
    <xdr:from>
      <xdr:col>15</xdr:col>
      <xdr:colOff>154357</xdr:colOff>
      <xdr:row>14</xdr:row>
      <xdr:rowOff>92770</xdr:rowOff>
    </xdr:from>
    <xdr:to>
      <xdr:col>18</xdr:col>
      <xdr:colOff>234461</xdr:colOff>
      <xdr:row>24</xdr:row>
      <xdr:rowOff>152133</xdr:rowOff>
    </xdr:to>
    <xdr:graphicFrame macro="">
      <xdr:nvGraphicFramePr>
        <xdr:cNvPr id="3072" name="Chart 3071">
          <a:extLst>
            <a:ext uri="{FF2B5EF4-FFF2-40B4-BE49-F238E27FC236}">
              <a16:creationId xmlns:a16="http://schemas.microsoft.com/office/drawing/2014/main" id="{A03C213B-B7E5-487C-AFD7-9E0356ACB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188436</xdr:colOff>
      <xdr:row>24</xdr:row>
      <xdr:rowOff>163255</xdr:rowOff>
    </xdr:from>
    <xdr:to>
      <xdr:col>23</xdr:col>
      <xdr:colOff>168897</xdr:colOff>
      <xdr:row>24</xdr:row>
      <xdr:rowOff>163255</xdr:rowOff>
    </xdr:to>
    <xdr:cxnSp macro="">
      <xdr:nvCxnSpPr>
        <xdr:cNvPr id="3074" name="Straight Connector 3073">
          <a:extLst>
            <a:ext uri="{FF2B5EF4-FFF2-40B4-BE49-F238E27FC236}">
              <a16:creationId xmlns:a16="http://schemas.microsoft.com/office/drawing/2014/main" id="{EC6EED51-8C74-4968-B3F0-FF86CC05DD9D}"/>
            </a:ext>
          </a:extLst>
        </xdr:cNvPr>
        <xdr:cNvCxnSpPr/>
      </xdr:nvCxnSpPr>
      <xdr:spPr>
        <a:xfrm>
          <a:off x="10263333" y="4876657"/>
          <a:ext cx="5353739"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459527</xdr:colOff>
      <xdr:row>14</xdr:row>
      <xdr:rowOff>0</xdr:rowOff>
    </xdr:from>
    <xdr:to>
      <xdr:col>18</xdr:col>
      <xdr:colOff>465260</xdr:colOff>
      <xdr:row>24</xdr:row>
      <xdr:rowOff>62279</xdr:rowOff>
    </xdr:to>
    <xdr:cxnSp macro="">
      <xdr:nvCxnSpPr>
        <xdr:cNvPr id="3078" name="Straight Connector 3077">
          <a:extLst>
            <a:ext uri="{FF2B5EF4-FFF2-40B4-BE49-F238E27FC236}">
              <a16:creationId xmlns:a16="http://schemas.microsoft.com/office/drawing/2014/main" id="{A954670A-F29D-479E-B0C8-4685F29992A6}"/>
            </a:ext>
          </a:extLst>
        </xdr:cNvPr>
        <xdr:cNvCxnSpPr/>
      </xdr:nvCxnSpPr>
      <xdr:spPr>
        <a:xfrm flipH="1" flipV="1">
          <a:off x="12500290" y="2768794"/>
          <a:ext cx="5733" cy="2039989"/>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600416</xdr:colOff>
      <xdr:row>13</xdr:row>
      <xdr:rowOff>102159</xdr:rowOff>
    </xdr:from>
    <xdr:to>
      <xdr:col>22</xdr:col>
      <xdr:colOff>215720</xdr:colOff>
      <xdr:row>15</xdr:row>
      <xdr:rowOff>60750</xdr:rowOff>
    </xdr:to>
    <xdr:sp macro="" textlink="">
      <xdr:nvSpPr>
        <xdr:cNvPr id="3082" name="TextBox 3081">
          <a:extLst>
            <a:ext uri="{FF2B5EF4-FFF2-40B4-BE49-F238E27FC236}">
              <a16:creationId xmlns:a16="http://schemas.microsoft.com/office/drawing/2014/main" id="{BFA7D2B0-061F-4A9F-87EB-3868671E8CF6}"/>
            </a:ext>
          </a:extLst>
        </xdr:cNvPr>
        <xdr:cNvSpPr txBox="1"/>
      </xdr:nvSpPr>
      <xdr:spPr>
        <a:xfrm>
          <a:off x="12641179" y="2673182"/>
          <a:ext cx="2291030" cy="354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ysClr val="windowText" lastClr="000000"/>
              </a:solidFill>
            </a:rPr>
            <a:t>Outlet Location</a:t>
          </a:r>
        </a:p>
      </xdr:txBody>
    </xdr:sp>
    <xdr:clientData/>
  </xdr:twoCellAnchor>
  <xdr:twoCellAnchor>
    <xdr:from>
      <xdr:col>18</xdr:col>
      <xdr:colOff>577568</xdr:colOff>
      <xdr:row>15</xdr:row>
      <xdr:rowOff>36614</xdr:rowOff>
    </xdr:from>
    <xdr:to>
      <xdr:col>23</xdr:col>
      <xdr:colOff>162871</xdr:colOff>
      <xdr:row>23</xdr:row>
      <xdr:rowOff>186137</xdr:rowOff>
    </xdr:to>
    <mc:AlternateContent xmlns:mc="http://schemas.openxmlformats.org/markup-compatibility/2006">
      <mc:Choice xmlns:cx2="http://schemas.microsoft.com/office/drawing/2015/10/21/chartex" Requires="cx2">
        <xdr:graphicFrame macro="">
          <xdr:nvGraphicFramePr>
            <xdr:cNvPr id="3083" name="Chart 3082">
              <a:extLst>
                <a:ext uri="{FF2B5EF4-FFF2-40B4-BE49-F238E27FC236}">
                  <a16:creationId xmlns:a16="http://schemas.microsoft.com/office/drawing/2014/main" id="{0032E2E6-924C-4084-AD9C-94338AFF6A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647648" y="3008414"/>
              <a:ext cx="2938103" cy="17344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119470</xdr:colOff>
      <xdr:row>24</xdr:row>
      <xdr:rowOff>160380</xdr:rowOff>
    </xdr:from>
    <xdr:to>
      <xdr:col>18</xdr:col>
      <xdr:colOff>403706</xdr:colOff>
      <xdr:row>26</xdr:row>
      <xdr:rowOff>125796</xdr:rowOff>
    </xdr:to>
    <xdr:sp macro="" textlink="">
      <xdr:nvSpPr>
        <xdr:cNvPr id="3084" name="TextBox 3083">
          <a:extLst>
            <a:ext uri="{FF2B5EF4-FFF2-40B4-BE49-F238E27FC236}">
              <a16:creationId xmlns:a16="http://schemas.microsoft.com/office/drawing/2014/main" id="{91879074-DC50-4DBB-8B63-06917B966818}"/>
            </a:ext>
          </a:extLst>
        </xdr:cNvPr>
        <xdr:cNvSpPr txBox="1"/>
      </xdr:nvSpPr>
      <xdr:spPr>
        <a:xfrm>
          <a:off x="10148373" y="4879864"/>
          <a:ext cx="2290017" cy="35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ysClr val="windowText" lastClr="000000"/>
              </a:solidFill>
            </a:rPr>
            <a:t>Outlet Type</a:t>
          </a:r>
        </a:p>
      </xdr:txBody>
    </xdr:sp>
    <xdr:clientData/>
  </xdr:twoCellAnchor>
  <xdr:twoCellAnchor>
    <xdr:from>
      <xdr:col>15</xdr:col>
      <xdr:colOff>227625</xdr:colOff>
      <xdr:row>26</xdr:row>
      <xdr:rowOff>173242</xdr:rowOff>
    </xdr:from>
    <xdr:to>
      <xdr:col>20</xdr:col>
      <xdr:colOff>58995</xdr:colOff>
      <xdr:row>34</xdr:row>
      <xdr:rowOff>196267</xdr:rowOff>
    </xdr:to>
    <xdr:graphicFrame macro="">
      <xdr:nvGraphicFramePr>
        <xdr:cNvPr id="3085" name="Chart 3084">
          <a:extLst>
            <a:ext uri="{FF2B5EF4-FFF2-40B4-BE49-F238E27FC236}">
              <a16:creationId xmlns:a16="http://schemas.microsoft.com/office/drawing/2014/main" id="{2BF3DFC8-29F1-4043-AD0D-92E8567CF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530943</xdr:colOff>
      <xdr:row>26</xdr:row>
      <xdr:rowOff>176977</xdr:rowOff>
    </xdr:from>
    <xdr:to>
      <xdr:col>23</xdr:col>
      <xdr:colOff>176981</xdr:colOff>
      <xdr:row>34</xdr:row>
      <xdr:rowOff>186621</xdr:rowOff>
    </xdr:to>
    <xdr:graphicFrame macro="">
      <xdr:nvGraphicFramePr>
        <xdr:cNvPr id="3086" name="Chart 3085">
          <a:extLst>
            <a:ext uri="{FF2B5EF4-FFF2-40B4-BE49-F238E27FC236}">
              <a16:creationId xmlns:a16="http://schemas.microsoft.com/office/drawing/2014/main" id="{3BA78B07-5641-408A-8907-BAE18EEA2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611083</xdr:colOff>
      <xdr:row>26</xdr:row>
      <xdr:rowOff>37472</xdr:rowOff>
    </xdr:from>
    <xdr:to>
      <xdr:col>20</xdr:col>
      <xdr:colOff>226726</xdr:colOff>
      <xdr:row>28</xdr:row>
      <xdr:rowOff>2887</xdr:rowOff>
    </xdr:to>
    <xdr:sp macro="" textlink="">
      <xdr:nvSpPr>
        <xdr:cNvPr id="3087" name="TextBox 3086">
          <a:extLst>
            <a:ext uri="{FF2B5EF4-FFF2-40B4-BE49-F238E27FC236}">
              <a16:creationId xmlns:a16="http://schemas.microsoft.com/office/drawing/2014/main" id="{643D97F8-FBB2-413E-A618-A11B6B2145DC}"/>
            </a:ext>
          </a:extLst>
        </xdr:cNvPr>
        <xdr:cNvSpPr txBox="1"/>
      </xdr:nvSpPr>
      <xdr:spPr>
        <a:xfrm>
          <a:off x="11308580" y="5150246"/>
          <a:ext cx="2290017" cy="35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ysClr val="windowText" lastClr="000000"/>
              </a:solidFill>
            </a:rPr>
            <a:t>Total Sales</a:t>
          </a:r>
        </a:p>
      </xdr:txBody>
    </xdr:sp>
    <xdr:clientData/>
  </xdr:twoCellAnchor>
  <xdr:twoCellAnchor>
    <xdr:from>
      <xdr:col>20</xdr:col>
      <xdr:colOff>21147</xdr:colOff>
      <xdr:row>26</xdr:row>
      <xdr:rowOff>17807</xdr:rowOff>
    </xdr:from>
    <xdr:to>
      <xdr:col>23</xdr:col>
      <xdr:colOff>305383</xdr:colOff>
      <xdr:row>27</xdr:row>
      <xdr:rowOff>179868</xdr:rowOff>
    </xdr:to>
    <xdr:sp macro="" textlink="">
      <xdr:nvSpPr>
        <xdr:cNvPr id="3088" name="TextBox 3087">
          <a:extLst>
            <a:ext uri="{FF2B5EF4-FFF2-40B4-BE49-F238E27FC236}">
              <a16:creationId xmlns:a16="http://schemas.microsoft.com/office/drawing/2014/main" id="{86032881-995D-4AB8-AC22-74179B60BA06}"/>
            </a:ext>
          </a:extLst>
        </xdr:cNvPr>
        <xdr:cNvSpPr txBox="1"/>
      </xdr:nvSpPr>
      <xdr:spPr>
        <a:xfrm>
          <a:off x="13393018" y="5130581"/>
          <a:ext cx="2290017" cy="35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ysClr val="windowText" lastClr="000000"/>
              </a:solidFill>
            </a:rPr>
            <a:t>No. of Items</a:t>
          </a:r>
        </a:p>
      </xdr:txBody>
    </xdr:sp>
    <xdr:clientData/>
  </xdr:twoCellAnchor>
  <xdr:twoCellAnchor editAs="oneCell">
    <xdr:from>
      <xdr:col>1</xdr:col>
      <xdr:colOff>581148</xdr:colOff>
      <xdr:row>14</xdr:row>
      <xdr:rowOff>93630</xdr:rowOff>
    </xdr:from>
    <xdr:to>
      <xdr:col>5</xdr:col>
      <xdr:colOff>83634</xdr:colOff>
      <xdr:row>20</xdr:row>
      <xdr:rowOff>185849</xdr:rowOff>
    </xdr:to>
    <mc:AlternateContent xmlns:mc="http://schemas.openxmlformats.org/markup-compatibility/2006" xmlns:a14="http://schemas.microsoft.com/office/drawing/2010/main">
      <mc:Choice Requires="a14">
        <xdr:graphicFrame macro="">
          <xdr:nvGraphicFramePr>
            <xdr:cNvPr id="8" name="Outlet Location Type 1">
              <a:extLst>
                <a:ext uri="{FF2B5EF4-FFF2-40B4-BE49-F238E27FC236}">
                  <a16:creationId xmlns:a16="http://schemas.microsoft.com/office/drawing/2014/main" id="{40A27CFC-9D5F-4A4D-BD0D-702B191F4F4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250221" y="2825679"/>
              <a:ext cx="2178779" cy="1263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590440</xdr:colOff>
      <xdr:row>21</xdr:row>
      <xdr:rowOff>121513</xdr:rowOff>
    </xdr:from>
    <xdr:to>
      <xdr:col>5</xdr:col>
      <xdr:colOff>65048</xdr:colOff>
      <xdr:row>34</xdr:row>
      <xdr:rowOff>-1</xdr:rowOff>
    </xdr:to>
    <mc:AlternateContent xmlns:mc="http://schemas.openxmlformats.org/markup-compatibility/2006" xmlns:a14="http://schemas.microsoft.com/office/drawing/2010/main">
      <mc:Choice Requires="a14">
        <xdr:graphicFrame macro="">
          <xdr:nvGraphicFramePr>
            <xdr:cNvPr id="11" name="Item Type 1">
              <a:extLst>
                <a:ext uri="{FF2B5EF4-FFF2-40B4-BE49-F238E27FC236}">
                  <a16:creationId xmlns:a16="http://schemas.microsoft.com/office/drawing/2014/main" id="{F0C6F4BE-5AAD-4A3C-BDF1-05C4DA70A23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259513" y="4219586"/>
              <a:ext cx="2150901" cy="2415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unak" refreshedDate="45766.041802546293" createdVersion="8" refreshedVersion="8" minRefreshableVersion="3" recordCount="8523" xr:uid="{E8A24CAE-9A87-40B5-B1CC-16404C9FDBEE}">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75233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9F4067-F911-4C14-8DC8-80DB3B0B1FA5}"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A71:B75"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numFmtId="167"/>
  </dataFields>
  <formats count="17">
    <format dxfId="1327">
      <pivotArea type="all" dataOnly="0" outline="0" fieldPosition="0"/>
    </format>
    <format dxfId="1326">
      <pivotArea outline="0" collapsedLevelsAreSubtotals="1" fieldPosition="0"/>
    </format>
    <format dxfId="1325">
      <pivotArea type="all" dataOnly="0" outline="0" fieldPosition="0"/>
    </format>
    <format dxfId="1324">
      <pivotArea type="all" dataOnly="0" outline="0" fieldPosition="0"/>
    </format>
    <format dxfId="1323">
      <pivotArea field="0" type="button" dataOnly="0" labelOnly="1" outline="0"/>
    </format>
    <format dxfId="1322">
      <pivotArea outline="0" fieldPosition="0">
        <references count="1">
          <reference field="4294967294" count="1">
            <x v="0"/>
          </reference>
        </references>
      </pivotArea>
    </format>
    <format dxfId="1321">
      <pivotArea type="all" dataOnly="0" outline="0" fieldPosition="0"/>
    </format>
    <format dxfId="1320">
      <pivotArea outline="0" collapsedLevelsAreSubtotals="1" fieldPosition="0"/>
    </format>
    <format dxfId="1319">
      <pivotArea field="3" type="button" dataOnly="0" labelOnly="1" outline="0"/>
    </format>
    <format dxfId="1318">
      <pivotArea dataOnly="0" labelOnly="1" grandRow="1" outline="0" fieldPosition="0"/>
    </format>
    <format dxfId="1317">
      <pivotArea dataOnly="0" labelOnly="1" outline="0" axis="axisValues" fieldPosition="0"/>
    </format>
    <format dxfId="1316">
      <pivotArea type="all" dataOnly="0" outline="0" fieldPosition="0"/>
    </format>
    <format dxfId="1315">
      <pivotArea outline="0" collapsedLevelsAreSubtotals="1" fieldPosition="0"/>
    </format>
    <format dxfId="1314">
      <pivotArea field="6" type="button" dataOnly="0" labelOnly="1" outline="0" axis="axisRow" fieldPosition="0"/>
    </format>
    <format dxfId="1313">
      <pivotArea dataOnly="0" labelOnly="1" fieldPosition="0">
        <references count="1">
          <reference field="6" count="0"/>
        </references>
      </pivotArea>
    </format>
    <format dxfId="1312">
      <pivotArea dataOnly="0" labelOnly="1" grandRow="1" outline="0" fieldPosition="0"/>
    </format>
    <format dxfId="1311">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6" count="1" selected="0">
            <x v="0"/>
          </reference>
        </references>
      </pivotArea>
    </chartFormat>
    <chartFormat chart="31" format="7">
      <pivotArea type="data" outline="0" fieldPosition="0">
        <references count="2">
          <reference field="4294967294" count="1" selected="0">
            <x v="0"/>
          </reference>
          <reference field="6" count="1" selected="0">
            <x v="1"/>
          </reference>
        </references>
      </pivotArea>
    </chartFormat>
    <chartFormat chart="31" format="8">
      <pivotArea type="data" outline="0" fieldPosition="0">
        <references count="2">
          <reference field="4294967294" count="1" selected="0">
            <x v="0"/>
          </reference>
          <reference field="6" count="1" selected="0">
            <x v="2"/>
          </reference>
        </references>
      </pivotArea>
    </chartFormat>
    <chartFormat chart="29" format="1">
      <pivotArea type="data" outline="0" fieldPosition="0">
        <references count="2">
          <reference field="4294967294" count="1" selected="0">
            <x v="0"/>
          </reference>
          <reference field="6" count="1" selected="0">
            <x v="0"/>
          </reference>
        </references>
      </pivotArea>
    </chartFormat>
    <chartFormat chart="29" format="2">
      <pivotArea type="data" outline="0" fieldPosition="0">
        <references count="2">
          <reference field="4294967294" count="1" selected="0">
            <x v="0"/>
          </reference>
          <reference field="6" count="1" selected="0">
            <x v="1"/>
          </reference>
        </references>
      </pivotArea>
    </chartFormat>
    <chartFormat chart="29"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B25179-9C2C-4671-AF9F-D04733D153B2}"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1">
  <location ref="A100:B105"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numFmtId="167"/>
  </dataFields>
  <formats count="22">
    <format dxfId="1469">
      <pivotArea type="all" dataOnly="0" outline="0" fieldPosition="0"/>
    </format>
    <format dxfId="1468">
      <pivotArea outline="0" collapsedLevelsAreSubtotals="1" fieldPosition="0"/>
    </format>
    <format dxfId="1467">
      <pivotArea type="all" dataOnly="0" outline="0" fieldPosition="0"/>
    </format>
    <format dxfId="1466">
      <pivotArea type="all" dataOnly="0" outline="0" fieldPosition="0"/>
    </format>
    <format dxfId="1465">
      <pivotArea field="0" type="button" dataOnly="0" labelOnly="1" outline="0"/>
    </format>
    <format dxfId="1464">
      <pivotArea outline="0" fieldPosition="0">
        <references count="1">
          <reference field="4294967294" count="1">
            <x v="0"/>
          </reference>
        </references>
      </pivotArea>
    </format>
    <format dxfId="1463">
      <pivotArea type="all" dataOnly="0" outline="0" fieldPosition="0"/>
    </format>
    <format dxfId="1462">
      <pivotArea outline="0" collapsedLevelsAreSubtotals="1" fieldPosition="0"/>
    </format>
    <format dxfId="1461">
      <pivotArea field="3" type="button" dataOnly="0" labelOnly="1" outline="0"/>
    </format>
    <format dxfId="1460">
      <pivotArea dataOnly="0" labelOnly="1" grandRow="1" outline="0" fieldPosition="0"/>
    </format>
    <format dxfId="1459">
      <pivotArea dataOnly="0" labelOnly="1" outline="0" axis="axisValues" fieldPosition="0"/>
    </format>
    <format dxfId="1458">
      <pivotArea type="all" dataOnly="0" outline="0" fieldPosition="0"/>
    </format>
    <format dxfId="1457">
      <pivotArea outline="0" collapsedLevelsAreSubtotals="1" fieldPosition="0"/>
    </format>
    <format dxfId="1456">
      <pivotArea field="5" type="button" dataOnly="0" labelOnly="1" outline="0"/>
    </format>
    <format dxfId="1455">
      <pivotArea dataOnly="0" labelOnly="1" grandRow="1" outline="0" fieldPosition="0"/>
    </format>
    <format dxfId="1454">
      <pivotArea dataOnly="0" labelOnly="1" outline="0" axis="axisValues" fieldPosition="0"/>
    </format>
    <format dxfId="1453">
      <pivotArea type="all" dataOnly="0" outline="0" fieldPosition="0"/>
    </format>
    <format dxfId="1452">
      <pivotArea outline="0" collapsedLevelsAreSubtotals="1" fieldPosition="0"/>
    </format>
    <format dxfId="1451">
      <pivotArea field="7" type="button" dataOnly="0" labelOnly="1" outline="0" axis="axisRow" fieldPosition="0"/>
    </format>
    <format dxfId="1450">
      <pivotArea dataOnly="0" labelOnly="1" fieldPosition="0">
        <references count="1">
          <reference field="7" count="0"/>
        </references>
      </pivotArea>
    </format>
    <format dxfId="1449">
      <pivotArea dataOnly="0" labelOnly="1" grandRow="1" outline="0" fieldPosition="0"/>
    </format>
    <format dxfId="144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D3E5C-7A45-43AB-B25B-93138E806495}"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A83:B87"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v="2"/>
    </i>
    <i>
      <x v="1"/>
    </i>
    <i>
      <x/>
    </i>
    <i t="grand">
      <x/>
    </i>
  </rowItems>
  <colItems count="1">
    <i/>
  </colItems>
  <dataFields count="1">
    <dataField name="Sum of Sales" fld="10" baseField="0" baseItem="0" numFmtId="167"/>
  </dataFields>
  <formats count="17">
    <format dxfId="1344">
      <pivotArea type="all" dataOnly="0" outline="0" fieldPosition="0"/>
    </format>
    <format dxfId="1343">
      <pivotArea outline="0" collapsedLevelsAreSubtotals="1" fieldPosition="0"/>
    </format>
    <format dxfId="1342">
      <pivotArea type="all" dataOnly="0" outline="0" fieldPosition="0"/>
    </format>
    <format dxfId="1341">
      <pivotArea type="all" dataOnly="0" outline="0" fieldPosition="0"/>
    </format>
    <format dxfId="1340">
      <pivotArea field="0" type="button" dataOnly="0" labelOnly="1" outline="0"/>
    </format>
    <format dxfId="1339">
      <pivotArea outline="0" fieldPosition="0">
        <references count="1">
          <reference field="4294967294" count="1">
            <x v="0"/>
          </reference>
        </references>
      </pivotArea>
    </format>
    <format dxfId="1338">
      <pivotArea type="all" dataOnly="0" outline="0" fieldPosition="0"/>
    </format>
    <format dxfId="1337">
      <pivotArea outline="0" collapsedLevelsAreSubtotals="1" fieldPosition="0"/>
    </format>
    <format dxfId="1336">
      <pivotArea field="3" type="button" dataOnly="0" labelOnly="1" outline="0"/>
    </format>
    <format dxfId="1335">
      <pivotArea dataOnly="0" labelOnly="1" grandRow="1" outline="0" fieldPosition="0"/>
    </format>
    <format dxfId="1334">
      <pivotArea dataOnly="0" labelOnly="1" outline="0" axis="axisValues" fieldPosition="0"/>
    </format>
    <format dxfId="1333">
      <pivotArea type="all" dataOnly="0" outline="0" fieldPosition="0"/>
    </format>
    <format dxfId="1332">
      <pivotArea outline="0" collapsedLevelsAreSubtotals="1" fieldPosition="0"/>
    </format>
    <format dxfId="1331">
      <pivotArea field="5" type="button" dataOnly="0" labelOnly="1" outline="0" axis="axisRow" fieldPosition="0"/>
    </format>
    <format dxfId="1330">
      <pivotArea dataOnly="0" labelOnly="1" fieldPosition="0">
        <references count="1">
          <reference field="5" count="0"/>
        </references>
      </pivotArea>
    </format>
    <format dxfId="1329">
      <pivotArea dataOnly="0" labelOnly="1" grandRow="1" outline="0" fieldPosition="0"/>
    </format>
    <format dxfId="132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7B8E7F-2F67-4AD4-9958-EF0FD81BEADD}"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19">
  <location ref="A23:C28" firstHeaderRow="1" firstDataRow="2" firstDataCol="1"/>
  <pivotFields count="12">
    <pivotField axis="axisCol" showAll="0">
      <items count="3">
        <item x="1"/>
        <item x="0"/>
        <item t="default"/>
      </items>
    </pivotField>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4">
    <i>
      <x/>
    </i>
    <i>
      <x v="1"/>
    </i>
    <i>
      <x v="2"/>
    </i>
    <i t="grand">
      <x/>
    </i>
  </rowItems>
  <colFields count="1">
    <field x="0"/>
  </colFields>
  <colItems count="2">
    <i>
      <x/>
    </i>
    <i>
      <x v="1"/>
    </i>
  </colItems>
  <dataFields count="1">
    <dataField name="Sum of Sales" fld="10" baseField="0" baseItem="0"/>
  </dataFields>
  <formats count="19">
    <format dxfId="1363">
      <pivotArea type="all" dataOnly="0" outline="0" fieldPosition="0"/>
    </format>
    <format dxfId="1362">
      <pivotArea outline="0" collapsedLevelsAreSubtotals="1" fieldPosition="0"/>
    </format>
    <format dxfId="1361">
      <pivotArea type="all" dataOnly="0" outline="0" fieldPosition="0"/>
    </format>
    <format dxfId="1360">
      <pivotArea outline="0" collapsedLevelsAreSubtotals="1" fieldPosition="0"/>
    </format>
    <format dxfId="1359">
      <pivotArea type="origin" dataOnly="0" labelOnly="1" outline="0" fieldPosition="0"/>
    </format>
    <format dxfId="1358">
      <pivotArea field="0" type="button" dataOnly="0" labelOnly="1" outline="0" axis="axisCol" fieldPosition="0"/>
    </format>
    <format dxfId="1357">
      <pivotArea type="topRight" dataOnly="0" labelOnly="1" outline="0" fieldPosition="0"/>
    </format>
    <format dxfId="1356">
      <pivotArea field="5" type="button" dataOnly="0" labelOnly="1" outline="0" axis="axisRow" fieldPosition="0"/>
    </format>
    <format dxfId="1355">
      <pivotArea dataOnly="0" labelOnly="1" fieldPosition="0">
        <references count="1">
          <reference field="5" count="0"/>
        </references>
      </pivotArea>
    </format>
    <format dxfId="1354">
      <pivotArea dataOnly="0" labelOnly="1" grandRow="1" outline="0" fieldPosition="0"/>
    </format>
    <format dxfId="1353">
      <pivotArea dataOnly="0" labelOnly="1" fieldPosition="0">
        <references count="1">
          <reference field="0" count="0"/>
        </references>
      </pivotArea>
    </format>
    <format dxfId="1352">
      <pivotArea collapsedLevelsAreSubtotals="1" fieldPosition="0">
        <references count="2">
          <reference field="0" count="1" selected="0">
            <x v="0"/>
          </reference>
          <reference field="5" count="1">
            <x v="0"/>
          </reference>
        </references>
      </pivotArea>
    </format>
    <format dxfId="1351">
      <pivotArea field="0" grandRow="1" outline="0" collapsedLevelsAreSubtotals="1" axis="axisCol" fieldPosition="0">
        <references count="1">
          <reference field="0" count="1" selected="0">
            <x v="0"/>
          </reference>
        </references>
      </pivotArea>
    </format>
    <format dxfId="1350">
      <pivotArea collapsedLevelsAreSubtotals="1" fieldPosition="0">
        <references count="2">
          <reference field="0" count="1" selected="0">
            <x v="0"/>
          </reference>
          <reference field="5" count="1">
            <x v="1"/>
          </reference>
        </references>
      </pivotArea>
    </format>
    <format dxfId="1349">
      <pivotArea collapsedLevelsAreSubtotals="1" fieldPosition="0">
        <references count="2">
          <reference field="0" count="1" selected="0">
            <x v="0"/>
          </reference>
          <reference field="5" count="1">
            <x v="2"/>
          </reference>
        </references>
      </pivotArea>
    </format>
    <format dxfId="1348">
      <pivotArea collapsedLevelsAreSubtotals="1" fieldPosition="0">
        <references count="2">
          <reference field="0" count="1" selected="0">
            <x v="1"/>
          </reference>
          <reference field="5" count="1">
            <x v="0"/>
          </reference>
        </references>
      </pivotArea>
    </format>
    <format dxfId="1347">
      <pivotArea collapsedLevelsAreSubtotals="1" fieldPosition="0">
        <references count="2">
          <reference field="0" count="1" selected="0">
            <x v="1"/>
          </reference>
          <reference field="5" count="1">
            <x v="1"/>
          </reference>
        </references>
      </pivotArea>
    </format>
    <format dxfId="1346">
      <pivotArea collapsedLevelsAreSubtotals="1" fieldPosition="0">
        <references count="2">
          <reference field="0" count="1" selected="0">
            <x v="1"/>
          </reference>
          <reference field="5" count="1">
            <x v="2"/>
          </reference>
        </references>
      </pivotArea>
    </format>
    <format dxfId="1345">
      <pivotArea field="0" grandRow="1" outline="0" collapsedLevelsAreSubtotals="1" axis="axisCol" fieldPosition="0">
        <references count="1">
          <reference field="0" count="1" selected="0">
            <x v="1"/>
          </reference>
        </references>
      </pivotArea>
    </format>
  </formats>
  <chartFormats count="4">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8" format="4" series="1">
      <pivotArea type="data" outline="0" fieldPosition="0">
        <references count="2">
          <reference field="4294967294" count="1" selected="0">
            <x v="0"/>
          </reference>
          <reference field="0" count="1" selected="0">
            <x v="0"/>
          </reference>
        </references>
      </pivotArea>
    </chartFormat>
    <chartFormat chart="1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786CEA-FAC7-44C1-8D25-6BF24841CF61}"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A56:B66"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7"/>
  </dataFields>
  <formats count="12">
    <format dxfId="1375">
      <pivotArea type="all" dataOnly="0" outline="0" fieldPosition="0"/>
    </format>
    <format dxfId="1374">
      <pivotArea outline="0" collapsedLevelsAreSubtotals="1" fieldPosition="0"/>
    </format>
    <format dxfId="1373">
      <pivotArea type="all" dataOnly="0" outline="0" fieldPosition="0"/>
    </format>
    <format dxfId="1372">
      <pivotArea type="all" dataOnly="0" outline="0" fieldPosition="0"/>
    </format>
    <format dxfId="1371">
      <pivotArea field="0" type="button" dataOnly="0" labelOnly="1" outline="0"/>
    </format>
    <format dxfId="1370">
      <pivotArea outline="0" fieldPosition="0">
        <references count="1">
          <reference field="4294967294" count="1">
            <x v="0"/>
          </reference>
        </references>
      </pivotArea>
    </format>
    <format dxfId="1369">
      <pivotArea type="all" dataOnly="0" outline="0" fieldPosition="0"/>
    </format>
    <format dxfId="1368">
      <pivotArea outline="0" collapsedLevelsAreSubtotals="1" fieldPosition="0"/>
    </format>
    <format dxfId="1367">
      <pivotArea field="3" type="button" dataOnly="0" labelOnly="1" outline="0" axis="axisRow" fieldPosition="0"/>
    </format>
    <format dxfId="1366">
      <pivotArea dataOnly="0" labelOnly="1" fieldPosition="0">
        <references count="1">
          <reference field="3" count="0"/>
        </references>
      </pivotArea>
    </format>
    <format dxfId="1365">
      <pivotArea dataOnly="0" labelOnly="1" grandRow="1" outline="0" fieldPosition="0"/>
    </format>
    <format dxfId="136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3" count="1" selected="0">
            <x v="6"/>
          </reference>
        </references>
      </pivotArea>
    </chartFormat>
    <chartFormat chart="27" format="4">
      <pivotArea type="data" outline="0" fieldPosition="0">
        <references count="2">
          <reference field="4294967294" count="1" selected="0">
            <x v="0"/>
          </reference>
          <reference field="3" count="1" selected="0">
            <x v="0"/>
          </reference>
        </references>
      </pivotArea>
    </chartFormat>
    <chartFormat chart="27" format="5">
      <pivotArea type="data" outline="0" fieldPosition="0">
        <references count="2">
          <reference field="4294967294" count="1" selected="0">
            <x v="0"/>
          </reference>
          <reference field="3" count="1" selected="0">
            <x v="1"/>
          </reference>
        </references>
      </pivotArea>
    </chartFormat>
    <chartFormat chart="27" format="6">
      <pivotArea type="data" outline="0" fieldPosition="0">
        <references count="2">
          <reference field="4294967294" count="1" selected="0">
            <x v="0"/>
          </reference>
          <reference field="3" count="1" selected="0">
            <x v="2"/>
          </reference>
        </references>
      </pivotArea>
    </chartFormat>
    <chartFormat chart="27" format="7">
      <pivotArea type="data" outline="0" fieldPosition="0">
        <references count="2">
          <reference field="4294967294" count="1" selected="0">
            <x v="0"/>
          </reference>
          <reference field="3" count="1" selected="0">
            <x v="3"/>
          </reference>
        </references>
      </pivotArea>
    </chartFormat>
    <chartFormat chart="27" format="8">
      <pivotArea type="data" outline="0" fieldPosition="0">
        <references count="2">
          <reference field="4294967294" count="1" selected="0">
            <x v="0"/>
          </reference>
          <reference field="3" count="1" selected="0">
            <x v="4"/>
          </reference>
        </references>
      </pivotArea>
    </chartFormat>
    <chartFormat chart="27" format="9">
      <pivotArea type="data" outline="0" fieldPosition="0">
        <references count="2">
          <reference field="4294967294" count="1" selected="0">
            <x v="0"/>
          </reference>
          <reference field="3" count="1" selected="0">
            <x v="5"/>
          </reference>
        </references>
      </pivotArea>
    </chartFormat>
    <chartFormat chart="27" format="10">
      <pivotArea type="data" outline="0" fieldPosition="0">
        <references count="2">
          <reference field="4294967294" count="1" selected="0">
            <x v="0"/>
          </reference>
          <reference field="3" count="1" selected="0">
            <x v="7"/>
          </reference>
        </references>
      </pivotArea>
    </chartFormat>
    <chartFormat chart="27"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4F080F-867A-4ECE-B282-A465BB39D51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2">
    <pivotField showAll="0"/>
    <pivotField dataField="1"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2" fld="10" subtotal="average" baseField="0" baseItem="1"/>
    <dataField name="Number of Items" fld="1" subtotal="count" baseField="0" baseItem="0"/>
    <dataField name="Average of Rating" fld="11" subtotal="average" baseField="0" baseItem="2"/>
  </dataFields>
  <formats count="6">
    <format dxfId="1381">
      <pivotArea type="all" dataOnly="0" outline="0" fieldPosition="0"/>
    </format>
    <format dxfId="1380">
      <pivotArea outline="0" collapsedLevelsAreSubtotals="1" fieldPosition="0"/>
    </format>
    <format dxfId="1379">
      <pivotArea dataOnly="0" labelOnly="1" outline="0" fieldPosition="0">
        <references count="1">
          <reference field="4294967294" count="4">
            <x v="0"/>
            <x v="1"/>
            <x v="2"/>
            <x v="3"/>
          </reference>
        </references>
      </pivotArea>
    </format>
    <format dxfId="1378">
      <pivotArea type="all" dataOnly="0" outline="0" fieldPosition="0"/>
    </format>
    <format dxfId="1377">
      <pivotArea outline="0" collapsedLevelsAreSubtotals="1" fieldPosition="0"/>
    </format>
    <format dxfId="137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D8087A-95FD-48CB-A66D-F46E6C3D3D22}"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6">
  <location ref="C110:D11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0" numFmtId="168"/>
  </dataFields>
  <formats count="22">
    <format dxfId="1403">
      <pivotArea type="all" dataOnly="0" outline="0" fieldPosition="0"/>
    </format>
    <format dxfId="1402">
      <pivotArea outline="0" collapsedLevelsAreSubtotals="1" fieldPosition="0"/>
    </format>
    <format dxfId="1401">
      <pivotArea type="all" dataOnly="0" outline="0" fieldPosition="0"/>
    </format>
    <format dxfId="1400">
      <pivotArea type="all" dataOnly="0" outline="0" fieldPosition="0"/>
    </format>
    <format dxfId="1399">
      <pivotArea field="0" type="button" dataOnly="0" labelOnly="1" outline="0"/>
    </format>
    <format dxfId="1398">
      <pivotArea type="all" dataOnly="0" outline="0" fieldPosition="0"/>
    </format>
    <format dxfId="1397">
      <pivotArea outline="0" collapsedLevelsAreSubtotals="1" fieldPosition="0"/>
    </format>
    <format dxfId="1396">
      <pivotArea field="3" type="button" dataOnly="0" labelOnly="1" outline="0"/>
    </format>
    <format dxfId="1395">
      <pivotArea dataOnly="0" labelOnly="1" grandRow="1" outline="0" fieldPosition="0"/>
    </format>
    <format dxfId="1394">
      <pivotArea dataOnly="0" labelOnly="1" outline="0" axis="axisValues" fieldPosition="0"/>
    </format>
    <format dxfId="1393">
      <pivotArea type="all" dataOnly="0" outline="0" fieldPosition="0"/>
    </format>
    <format dxfId="1392">
      <pivotArea outline="0" collapsedLevelsAreSubtotals="1" fieldPosition="0"/>
    </format>
    <format dxfId="1391">
      <pivotArea field="5" type="button" dataOnly="0" labelOnly="1" outline="0"/>
    </format>
    <format dxfId="1390">
      <pivotArea dataOnly="0" labelOnly="1" grandRow="1" outline="0" fieldPosition="0"/>
    </format>
    <format dxfId="1389">
      <pivotArea dataOnly="0" labelOnly="1" outline="0" axis="axisValues" fieldPosition="0"/>
    </format>
    <format dxfId="1388">
      <pivotArea outline="0" collapsedLevelsAreSubtotals="1" fieldPosition="0"/>
    </format>
    <format dxfId="1387">
      <pivotArea type="all" dataOnly="0" outline="0" fieldPosition="0"/>
    </format>
    <format dxfId="1386">
      <pivotArea outline="0" collapsedLevelsAreSubtotals="1" fieldPosition="0"/>
    </format>
    <format dxfId="1385">
      <pivotArea field="7" type="button" dataOnly="0" labelOnly="1" outline="0" axis="axisRow" fieldPosition="0"/>
    </format>
    <format dxfId="1384">
      <pivotArea dataOnly="0" labelOnly="1" fieldPosition="0">
        <references count="1">
          <reference field="7" count="0"/>
        </references>
      </pivotArea>
    </format>
    <format dxfId="1383">
      <pivotArea dataOnly="0" labelOnly="1" grandRow="1" outline="0" fieldPosition="0"/>
    </format>
    <format dxfId="1382">
      <pivotArea dataOnly="0" labelOnly="1" outline="0" axis="axisValues" fieldPosition="0"/>
    </format>
  </formats>
  <chartFormats count="1">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E78274-919B-4F46-ACA9-39D3E17F0267}"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33:B50"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numFmtId="167"/>
  </dataFields>
  <formats count="12">
    <format dxfId="1415">
      <pivotArea type="all" dataOnly="0" outline="0" fieldPosition="0"/>
    </format>
    <format dxfId="1414">
      <pivotArea outline="0" collapsedLevelsAreSubtotals="1" fieldPosition="0"/>
    </format>
    <format dxfId="1413">
      <pivotArea type="all" dataOnly="0" outline="0" fieldPosition="0"/>
    </format>
    <format dxfId="1412">
      <pivotArea type="all" dataOnly="0" outline="0" fieldPosition="0"/>
    </format>
    <format dxfId="1411">
      <pivotArea field="0" type="button" dataOnly="0" labelOnly="1" outline="0"/>
    </format>
    <format dxfId="1410">
      <pivotArea outline="0" fieldPosition="0">
        <references count="1">
          <reference field="4294967294" count="1">
            <x v="0"/>
          </reference>
        </references>
      </pivotArea>
    </format>
    <format dxfId="1409">
      <pivotArea type="all" dataOnly="0" outline="0" fieldPosition="0"/>
    </format>
    <format dxfId="1408">
      <pivotArea outline="0" collapsedLevelsAreSubtotals="1" fieldPosition="0"/>
    </format>
    <format dxfId="1407">
      <pivotArea field="2" type="button" dataOnly="0" labelOnly="1" outline="0" axis="axisRow" fieldPosition="0"/>
    </format>
    <format dxfId="1406">
      <pivotArea dataOnly="0" labelOnly="1" fieldPosition="0">
        <references count="1">
          <reference field="2" count="0"/>
        </references>
      </pivotArea>
    </format>
    <format dxfId="1405">
      <pivotArea dataOnly="0" labelOnly="1" grandRow="1" outline="0" fieldPosition="0"/>
    </format>
    <format dxfId="140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029382-8A2F-49DF-A33F-6AF141AD97F2}"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9">
  <location ref="F100:G105" firstHeaderRow="1" firstDataRow="1" firstDataCol="1"/>
  <pivotFields count="12">
    <pivotField showAll="0">
      <items count="3">
        <item x="1"/>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Count of Item Identifier" fld="1" subtotal="count" baseField="0" baseItem="0"/>
  </dataFields>
  <formats count="21">
    <format dxfId="1436">
      <pivotArea type="all" dataOnly="0" outline="0" fieldPosition="0"/>
    </format>
    <format dxfId="1435">
      <pivotArea outline="0" collapsedLevelsAreSubtotals="1" fieldPosition="0"/>
    </format>
    <format dxfId="1434">
      <pivotArea type="all" dataOnly="0" outline="0" fieldPosition="0"/>
    </format>
    <format dxfId="1433">
      <pivotArea type="all" dataOnly="0" outline="0" fieldPosition="0"/>
    </format>
    <format dxfId="1432">
      <pivotArea field="0" type="button" dataOnly="0" labelOnly="1" outline="0"/>
    </format>
    <format dxfId="1431">
      <pivotArea type="all" dataOnly="0" outline="0" fieldPosition="0"/>
    </format>
    <format dxfId="1430">
      <pivotArea outline="0" collapsedLevelsAreSubtotals="1" fieldPosition="0"/>
    </format>
    <format dxfId="1429">
      <pivotArea field="3" type="button" dataOnly="0" labelOnly="1" outline="0"/>
    </format>
    <format dxfId="1428">
      <pivotArea dataOnly="0" labelOnly="1" grandRow="1" outline="0" fieldPosition="0"/>
    </format>
    <format dxfId="1427">
      <pivotArea dataOnly="0" labelOnly="1" outline="0" axis="axisValues" fieldPosition="0"/>
    </format>
    <format dxfId="1426">
      <pivotArea type="all" dataOnly="0" outline="0" fieldPosition="0"/>
    </format>
    <format dxfId="1425">
      <pivotArea outline="0" collapsedLevelsAreSubtotals="1" fieldPosition="0"/>
    </format>
    <format dxfId="1424">
      <pivotArea field="5" type="button" dataOnly="0" labelOnly="1" outline="0"/>
    </format>
    <format dxfId="1423">
      <pivotArea dataOnly="0" labelOnly="1" grandRow="1" outline="0" fieldPosition="0"/>
    </format>
    <format dxfId="1422">
      <pivotArea dataOnly="0" labelOnly="1" outline="0" axis="axisValues" fieldPosition="0"/>
    </format>
    <format dxfId="1421">
      <pivotArea type="all" dataOnly="0" outline="0" fieldPosition="0"/>
    </format>
    <format dxfId="1420">
      <pivotArea outline="0" collapsedLevelsAreSubtotals="1" fieldPosition="0"/>
    </format>
    <format dxfId="1419">
      <pivotArea field="7" type="button" dataOnly="0" labelOnly="1" outline="0" axis="axisRow" fieldPosition="0"/>
    </format>
    <format dxfId="1418">
      <pivotArea dataOnly="0" labelOnly="1" fieldPosition="0">
        <references count="1">
          <reference field="7" count="0"/>
        </references>
      </pivotArea>
    </format>
    <format dxfId="1417">
      <pivotArea dataOnly="0" labelOnly="1" grandRow="1" outline="0" fieldPosition="0"/>
    </format>
    <format dxfId="1416">
      <pivotArea dataOnly="0" labelOnly="1" outline="0" axis="axisValues" fieldPosition="0"/>
    </format>
  </format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263020-94F4-48BC-8338-6658A17611F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12:B15" firstHeaderRow="1" firstDataRow="1" firstDataCol="1"/>
  <pivotFields count="12">
    <pivotField axis="axisRow"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numFmtId="167"/>
  </dataFields>
  <formats count="11">
    <format dxfId="1447">
      <pivotArea type="all" dataOnly="0" outline="0" fieldPosition="0"/>
    </format>
    <format dxfId="1446">
      <pivotArea outline="0" collapsedLevelsAreSubtotals="1" fieldPosition="0"/>
    </format>
    <format dxfId="1445">
      <pivotArea type="all" dataOnly="0" outline="0" fieldPosition="0"/>
    </format>
    <format dxfId="1444">
      <pivotArea outline="0" collapsedLevelsAreSubtotals="1" fieldPosition="0"/>
    </format>
    <format dxfId="1443">
      <pivotArea type="all" dataOnly="0" outline="0" fieldPosition="0"/>
    </format>
    <format dxfId="1442">
      <pivotArea outline="0" collapsedLevelsAreSubtotals="1" fieldPosition="0"/>
    </format>
    <format dxfId="1441">
      <pivotArea field="0" type="button" dataOnly="0" labelOnly="1" outline="0" axis="axisRow" fieldPosition="0"/>
    </format>
    <format dxfId="1440">
      <pivotArea dataOnly="0" labelOnly="1" fieldPosition="0">
        <references count="1">
          <reference field="0" count="0"/>
        </references>
      </pivotArea>
    </format>
    <format dxfId="1439">
      <pivotArea dataOnly="0" labelOnly="1" grandRow="1" outline="0" fieldPosition="0"/>
    </format>
    <format dxfId="1438">
      <pivotArea dataOnly="0" labelOnly="1" outline="0" axis="axisValues" fieldPosition="0"/>
    </format>
    <format dxfId="1437">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848F82E-780D-4837-B7D0-CD275909F902}" sourceName="Outlet Size">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14"/>
    <pivotTable tabId="2" name="PivotTable15"/>
    <pivotTable tabId="2" name="PivotTable16"/>
  </pivotTables>
  <data>
    <tabular pivotCacheId="157523358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AE12653-D4B6-4AAC-B612-7D063132C855}" sourceName="Item Type">
  <pivotTables>
    <pivotTable tabId="2" name="PivotTable16"/>
  </pivotTables>
  <data>
    <tabular pivotCacheId="157523358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5D7FACB-C0B6-4499-8F08-7A601C556DAB}" sourceName="Outlet Location Type">
  <pivotTables>
    <pivotTable tabId="2" name="PivotTable16"/>
  </pivotTables>
  <data>
    <tabular pivotCacheId="1575233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611BEE8A-FD0E-4980-ACB0-3607C13A56CE}" cache="Slicer_Outlet_Size" caption="Outlet Size" rowHeight="260350"/>
  <slicer name="Item Type" xr10:uid="{82488015-1B80-40B9-9A8C-C8394ACEFB3A}" cache="Slicer_Item_Type" caption="Item Type" rowHeight="260350"/>
  <slicer name="Outlet Location Type" xr10:uid="{AB4CEEBC-BC7C-4C30-938D-A6DB707B7A56}"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15153B4-0B22-46D8-8D39-59D214A84C89}" cache="Slicer_Outlet_Size" caption="Outlet Size" style="SlicerStyleOther1 2" rowHeight="260350"/>
  <slicer name="Item Type 1" xr10:uid="{8BF82505-CBCD-4870-B303-E9E30DFCC120}" cache="Slicer_Item_Type" caption="Item Type" style="SlicerStyleOther1 2" rowHeight="260350"/>
  <slicer name="Outlet Location Type 1" xr10:uid="{25D93869-2AB8-42B0-9CBF-018ADF0039D7}" cache="Slicer_Outlet_Location_Type" caption="Outlet Location Type" style="SlicerStyleOther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election activeCell="F15" sqref="F15"/>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2B438-2DCB-4EFC-B34A-D31040B69F24}">
  <dimension ref="A1:K169"/>
  <sheetViews>
    <sheetView topLeftCell="A17" workbookViewId="0">
      <selection activeCell="G9" sqref="G9"/>
    </sheetView>
  </sheetViews>
  <sheetFormatPr defaultRowHeight="15.6" x14ac:dyDescent="0.3"/>
  <cols>
    <col min="1" max="1" width="17.296875" bestFit="1" customWidth="1"/>
    <col min="2" max="2" width="11.3984375" bestFit="1" customWidth="1"/>
    <col min="3" max="3" width="17.296875" bestFit="1" customWidth="1"/>
    <col min="4" max="4" width="14.59765625" bestFit="1" customWidth="1"/>
    <col min="5" max="6" width="17.296875" bestFit="1" customWidth="1"/>
    <col min="7" max="7" width="20.8984375" bestFit="1" customWidth="1"/>
    <col min="8" max="8" width="10.8984375" bestFit="1" customWidth="1"/>
    <col min="9" max="11" width="11.8984375" bestFit="1" customWidth="1"/>
    <col min="12" max="4677" width="15.59765625" bestFit="1" customWidth="1"/>
    <col min="4678" max="4678" width="16.296875" bestFit="1" customWidth="1"/>
    <col min="4679" max="4679" width="20.5" bestFit="1" customWidth="1"/>
    <col min="4680" max="4680" width="17.5" bestFit="1" customWidth="1"/>
  </cols>
  <sheetData>
    <row r="1" spans="1:4" ht="16.2" thickBot="1" x14ac:dyDescent="0.35"/>
    <row r="2" spans="1:4" ht="16.2" thickBot="1" x14ac:dyDescent="0.35">
      <c r="A2" s="43" t="s">
        <v>1619</v>
      </c>
      <c r="B2" s="44"/>
      <c r="C2" s="44"/>
      <c r="D2" s="45"/>
    </row>
    <row r="3" spans="1:4" ht="16.2" thickBot="1" x14ac:dyDescent="0.35">
      <c r="A3" s="11" t="s">
        <v>1610</v>
      </c>
      <c r="B3" s="12" t="s">
        <v>1611</v>
      </c>
      <c r="C3" s="12" t="s">
        <v>1615</v>
      </c>
      <c r="D3" s="13" t="s">
        <v>1614</v>
      </c>
    </row>
    <row r="4" spans="1:4" ht="16.2" thickBot="1" x14ac:dyDescent="0.35">
      <c r="A4" s="48">
        <v>1201681.4928000034</v>
      </c>
      <c r="B4" s="49">
        <v>140.99278338613203</v>
      </c>
      <c r="C4" s="49">
        <v>8523</v>
      </c>
      <c r="D4" s="50">
        <v>3.9658570925731196</v>
      </c>
    </row>
    <row r="5" spans="1:4" x14ac:dyDescent="0.3">
      <c r="A5" s="1"/>
      <c r="B5" s="2"/>
      <c r="C5" s="2"/>
      <c r="D5" s="3"/>
    </row>
    <row r="6" spans="1:4" x14ac:dyDescent="0.3">
      <c r="A6" s="1"/>
      <c r="B6" s="2"/>
      <c r="C6" s="2"/>
      <c r="D6" s="3"/>
    </row>
    <row r="7" spans="1:4" x14ac:dyDescent="0.3">
      <c r="A7" s="4" t="s">
        <v>1616</v>
      </c>
      <c r="B7" s="5" t="s">
        <v>1617</v>
      </c>
      <c r="C7" s="5" t="s">
        <v>1615</v>
      </c>
      <c r="D7" s="6" t="s">
        <v>1618</v>
      </c>
    </row>
    <row r="8" spans="1:4" ht="16.2" thickBot="1" x14ac:dyDescent="0.35">
      <c r="A8" s="7">
        <f>GETPIVOTDATA("Sum of Sales",$A$3)</f>
        <v>1201681.4928000034</v>
      </c>
      <c r="B8" s="8">
        <f>GETPIVOTDATA("Average of Sales2",$A$3)</f>
        <v>140.99278338613203</v>
      </c>
      <c r="C8" s="9">
        <f>GETPIVOTDATA("Number of Items",$A$3)</f>
        <v>8523</v>
      </c>
      <c r="D8" s="10">
        <f>GETPIVOTDATA("Average of Rating",$A$3)</f>
        <v>3.9658570925731196</v>
      </c>
    </row>
    <row r="10" spans="1:4" ht="16.2" thickBot="1" x14ac:dyDescent="0.35"/>
    <row r="11" spans="1:4" ht="16.2" thickBot="1" x14ac:dyDescent="0.35">
      <c r="A11" s="43" t="s">
        <v>1622</v>
      </c>
      <c r="B11" s="44"/>
      <c r="C11" s="44"/>
      <c r="D11" s="45"/>
    </row>
    <row r="12" spans="1:4" ht="16.2" thickBot="1" x14ac:dyDescent="0.35">
      <c r="A12" s="27" t="s">
        <v>1620</v>
      </c>
      <c r="B12" s="28" t="s">
        <v>1610</v>
      </c>
      <c r="D12" s="17"/>
    </row>
    <row r="13" spans="1:4" x14ac:dyDescent="0.3">
      <c r="A13" s="16" t="s">
        <v>17</v>
      </c>
      <c r="B13" s="24">
        <v>776319.68840000057</v>
      </c>
      <c r="D13" s="17"/>
    </row>
    <row r="14" spans="1:4" ht="16.2" thickBot="1" x14ac:dyDescent="0.35">
      <c r="A14" s="15" t="s">
        <v>10</v>
      </c>
      <c r="B14" s="25">
        <v>425361.8043999995</v>
      </c>
      <c r="D14" s="17"/>
    </row>
    <row r="15" spans="1:4" ht="16.2" thickBot="1" x14ac:dyDescent="0.35">
      <c r="A15" s="15" t="s">
        <v>1621</v>
      </c>
      <c r="B15" s="26">
        <v>1201681.4928000001</v>
      </c>
      <c r="D15" s="17"/>
    </row>
    <row r="16" spans="1:4" x14ac:dyDescent="0.3">
      <c r="A16" s="18"/>
      <c r="D16" s="17"/>
    </row>
    <row r="17" spans="1:6" x14ac:dyDescent="0.3">
      <c r="A17" s="18"/>
      <c r="D17" s="17"/>
    </row>
    <row r="18" spans="1:6" ht="16.2" thickBot="1" x14ac:dyDescent="0.35">
      <c r="A18" s="19"/>
      <c r="B18" s="20"/>
      <c r="C18" s="20"/>
      <c r="D18" s="21"/>
    </row>
    <row r="21" spans="1:6" ht="16.2" thickBot="1" x14ac:dyDescent="0.35"/>
    <row r="22" spans="1:6" ht="16.2" thickBot="1" x14ac:dyDescent="0.35">
      <c r="A22" s="43" t="s">
        <v>1624</v>
      </c>
      <c r="B22" s="46"/>
      <c r="C22" s="46"/>
      <c r="D22" s="46"/>
      <c r="E22" s="46"/>
      <c r="F22" s="47"/>
    </row>
    <row r="23" spans="1:6" ht="16.2" thickBot="1" x14ac:dyDescent="0.35">
      <c r="A23" s="27" t="s">
        <v>1610</v>
      </c>
      <c r="B23" s="27" t="s">
        <v>1613</v>
      </c>
      <c r="C23" s="28"/>
      <c r="F23" s="17"/>
    </row>
    <row r="24" spans="1:6" ht="16.2" thickBot="1" x14ac:dyDescent="0.35">
      <c r="A24" s="27" t="s">
        <v>1620</v>
      </c>
      <c r="B24" s="11" t="s">
        <v>17</v>
      </c>
      <c r="C24" s="13" t="s">
        <v>10</v>
      </c>
      <c r="F24" s="17"/>
    </row>
    <row r="25" spans="1:6" x14ac:dyDescent="0.3">
      <c r="A25" s="14" t="s">
        <v>14</v>
      </c>
      <c r="B25" s="29">
        <v>215047.9126000001</v>
      </c>
      <c r="C25" s="32">
        <v>121349.89940000001</v>
      </c>
      <c r="F25" s="17"/>
    </row>
    <row r="26" spans="1:6" x14ac:dyDescent="0.3">
      <c r="A26" s="16" t="s">
        <v>34</v>
      </c>
      <c r="B26" s="31">
        <v>254464.77940000014</v>
      </c>
      <c r="C26" s="22">
        <v>138685.86819999994</v>
      </c>
      <c r="F26" s="17"/>
    </row>
    <row r="27" spans="1:6" ht="16.2" thickBot="1" x14ac:dyDescent="0.35">
      <c r="A27" s="15" t="s">
        <v>21</v>
      </c>
      <c r="B27" s="31">
        <v>306806.99640000012</v>
      </c>
      <c r="C27" s="22">
        <v>165326.0368</v>
      </c>
      <c r="F27" s="17"/>
    </row>
    <row r="28" spans="1:6" ht="16.2" thickBot="1" x14ac:dyDescent="0.35">
      <c r="A28" s="28" t="s">
        <v>1621</v>
      </c>
      <c r="B28" s="30">
        <v>776319.68840000033</v>
      </c>
      <c r="C28" s="23">
        <v>425361.80439999996</v>
      </c>
      <c r="F28" s="17"/>
    </row>
    <row r="29" spans="1:6" ht="16.2" thickBot="1" x14ac:dyDescent="0.35">
      <c r="A29" s="19"/>
      <c r="B29" s="20"/>
      <c r="C29" s="20"/>
      <c r="D29" s="20"/>
      <c r="E29" s="20"/>
      <c r="F29" s="21"/>
    </row>
    <row r="31" spans="1:6" ht="16.2" thickBot="1" x14ac:dyDescent="0.35"/>
    <row r="32" spans="1:6" ht="16.2" thickBot="1" x14ac:dyDescent="0.35">
      <c r="A32" s="43" t="s">
        <v>1623</v>
      </c>
      <c r="B32" s="46"/>
      <c r="C32" s="46"/>
      <c r="D32" s="46"/>
      <c r="E32" s="46"/>
      <c r="F32" s="47"/>
    </row>
    <row r="33" spans="1:6" ht="16.2" thickBot="1" x14ac:dyDescent="0.35">
      <c r="A33" s="27" t="s">
        <v>1620</v>
      </c>
      <c r="B33" s="28" t="s">
        <v>1610</v>
      </c>
      <c r="F33" s="17"/>
    </row>
    <row r="34" spans="1:6" x14ac:dyDescent="0.3">
      <c r="A34" s="14" t="s">
        <v>153</v>
      </c>
      <c r="B34" s="24">
        <v>9077.869999999999</v>
      </c>
      <c r="F34" s="17"/>
    </row>
    <row r="35" spans="1:6" x14ac:dyDescent="0.3">
      <c r="A35" s="16" t="s">
        <v>74</v>
      </c>
      <c r="B35" s="25">
        <v>15596.696600000001</v>
      </c>
      <c r="F35" s="17"/>
    </row>
    <row r="36" spans="1:6" x14ac:dyDescent="0.3">
      <c r="A36" s="16" t="s">
        <v>159</v>
      </c>
      <c r="B36" s="25">
        <v>21880.027399999992</v>
      </c>
      <c r="F36" s="17"/>
    </row>
    <row r="37" spans="1:6" x14ac:dyDescent="0.3">
      <c r="A37" s="16" t="s">
        <v>64</v>
      </c>
      <c r="B37" s="25">
        <v>22451.891599999999</v>
      </c>
      <c r="F37" s="17"/>
    </row>
    <row r="38" spans="1:6" x14ac:dyDescent="0.3">
      <c r="A38" s="16" t="s">
        <v>61</v>
      </c>
      <c r="B38" s="25">
        <v>29334.680599999996</v>
      </c>
      <c r="F38" s="17"/>
    </row>
    <row r="39" spans="1:6" x14ac:dyDescent="0.3">
      <c r="A39" s="16" t="s">
        <v>57</v>
      </c>
      <c r="B39" s="25">
        <v>35379.119800000015</v>
      </c>
      <c r="F39" s="17"/>
    </row>
    <row r="40" spans="1:6" x14ac:dyDescent="0.3">
      <c r="A40" s="16" t="s">
        <v>32</v>
      </c>
      <c r="B40" s="25">
        <v>58514.166999999987</v>
      </c>
      <c r="F40" s="17"/>
    </row>
    <row r="41" spans="1:6" x14ac:dyDescent="0.3">
      <c r="A41" s="16" t="s">
        <v>54</v>
      </c>
      <c r="B41" s="25">
        <v>59449.863799999992</v>
      </c>
      <c r="F41" s="17"/>
    </row>
    <row r="42" spans="1:6" x14ac:dyDescent="0.3">
      <c r="A42" s="16" t="s">
        <v>19</v>
      </c>
      <c r="B42" s="25">
        <v>68025.838800000012</v>
      </c>
      <c r="F42" s="17"/>
    </row>
    <row r="43" spans="1:6" x14ac:dyDescent="0.3">
      <c r="A43" s="16" t="s">
        <v>95</v>
      </c>
      <c r="B43" s="25">
        <v>81894.736400000009</v>
      </c>
      <c r="F43" s="17"/>
    </row>
    <row r="44" spans="1:6" x14ac:dyDescent="0.3">
      <c r="A44" s="16" t="s">
        <v>28</v>
      </c>
      <c r="B44" s="25">
        <v>90706.728999999992</v>
      </c>
      <c r="F44" s="17"/>
    </row>
    <row r="45" spans="1:6" x14ac:dyDescent="0.3">
      <c r="A45" s="16" t="s">
        <v>67</v>
      </c>
      <c r="B45" s="25">
        <v>101276.46159999995</v>
      </c>
      <c r="F45" s="17"/>
    </row>
    <row r="46" spans="1:6" x14ac:dyDescent="0.3">
      <c r="A46" s="16" t="s">
        <v>24</v>
      </c>
      <c r="B46" s="25">
        <v>118558.88140000009</v>
      </c>
      <c r="F46" s="17"/>
    </row>
    <row r="47" spans="1:6" x14ac:dyDescent="0.3">
      <c r="A47" s="16" t="s">
        <v>42</v>
      </c>
      <c r="B47" s="25">
        <v>135976.52539999998</v>
      </c>
      <c r="F47" s="17"/>
    </row>
    <row r="48" spans="1:6" x14ac:dyDescent="0.3">
      <c r="A48" s="16" t="s">
        <v>48</v>
      </c>
      <c r="B48" s="25">
        <v>175433.92240000021</v>
      </c>
      <c r="F48" s="17"/>
    </row>
    <row r="49" spans="1:8" ht="16.2" thickBot="1" x14ac:dyDescent="0.35">
      <c r="A49" s="15" t="s">
        <v>12</v>
      </c>
      <c r="B49" s="25">
        <v>178124.08099999995</v>
      </c>
      <c r="F49" s="17"/>
    </row>
    <row r="50" spans="1:8" ht="16.2" thickBot="1" x14ac:dyDescent="0.35">
      <c r="A50" s="28" t="s">
        <v>1621</v>
      </c>
      <c r="B50" s="26">
        <v>1201681.4927999999</v>
      </c>
      <c r="F50" s="17"/>
    </row>
    <row r="51" spans="1:8" ht="16.2" thickBot="1" x14ac:dyDescent="0.35">
      <c r="A51" s="19"/>
      <c r="B51" s="20"/>
      <c r="C51" s="20"/>
      <c r="D51" s="20"/>
      <c r="E51" s="20"/>
      <c r="F51" s="21"/>
    </row>
    <row r="54" spans="1:8" ht="16.2" thickBot="1" x14ac:dyDescent="0.35"/>
    <row r="55" spans="1:8" ht="16.2" thickBot="1" x14ac:dyDescent="0.35">
      <c r="A55" s="43" t="s">
        <v>1625</v>
      </c>
      <c r="B55" s="46"/>
      <c r="C55" s="46"/>
      <c r="D55" s="46"/>
      <c r="E55" s="46"/>
      <c r="F55" s="46"/>
      <c r="G55" s="46"/>
      <c r="H55" s="47"/>
    </row>
    <row r="56" spans="1:8" ht="16.2" thickBot="1" x14ac:dyDescent="0.35">
      <c r="A56" s="27" t="s">
        <v>1620</v>
      </c>
      <c r="B56" s="28" t="s">
        <v>1610</v>
      </c>
      <c r="H56" s="17"/>
    </row>
    <row r="57" spans="1:8" x14ac:dyDescent="0.3">
      <c r="A57" s="14">
        <v>2011</v>
      </c>
      <c r="B57" s="24">
        <v>78131.566599999976</v>
      </c>
      <c r="H57" s="17"/>
    </row>
    <row r="58" spans="1:8" x14ac:dyDescent="0.3">
      <c r="A58" s="16">
        <v>2012</v>
      </c>
      <c r="B58" s="25">
        <v>130476.85979999998</v>
      </c>
      <c r="H58" s="17"/>
    </row>
    <row r="59" spans="1:8" x14ac:dyDescent="0.3">
      <c r="A59" s="16">
        <v>2014</v>
      </c>
      <c r="B59" s="25">
        <v>131809.01560000007</v>
      </c>
      <c r="H59" s="17"/>
    </row>
    <row r="60" spans="1:8" x14ac:dyDescent="0.3">
      <c r="A60" s="16">
        <v>2015</v>
      </c>
      <c r="B60" s="25">
        <v>130942.78019999999</v>
      </c>
      <c r="H60" s="17"/>
    </row>
    <row r="61" spans="1:8" x14ac:dyDescent="0.3">
      <c r="A61" s="16">
        <v>2016</v>
      </c>
      <c r="B61" s="25">
        <v>132113.36980000007</v>
      </c>
      <c r="H61" s="17"/>
    </row>
    <row r="62" spans="1:8" x14ac:dyDescent="0.3">
      <c r="A62" s="16">
        <v>2017</v>
      </c>
      <c r="B62" s="25">
        <v>133103.90699999989</v>
      </c>
      <c r="H62" s="17"/>
    </row>
    <row r="63" spans="1:8" x14ac:dyDescent="0.3">
      <c r="A63" s="16">
        <v>2018</v>
      </c>
      <c r="B63" s="25">
        <v>204522.25700000025</v>
      </c>
      <c r="H63" s="17"/>
    </row>
    <row r="64" spans="1:8" x14ac:dyDescent="0.3">
      <c r="A64" s="16">
        <v>2020</v>
      </c>
      <c r="B64" s="25">
        <v>129103.96039999987</v>
      </c>
      <c r="H64" s="17"/>
    </row>
    <row r="65" spans="1:8" ht="16.2" thickBot="1" x14ac:dyDescent="0.35">
      <c r="A65" s="15">
        <v>2022</v>
      </c>
      <c r="B65" s="25">
        <v>131477.77639999994</v>
      </c>
      <c r="H65" s="17"/>
    </row>
    <row r="66" spans="1:8" ht="16.2" thickBot="1" x14ac:dyDescent="0.35">
      <c r="A66" s="28" t="s">
        <v>1621</v>
      </c>
      <c r="B66" s="26">
        <v>1201681.4927999999</v>
      </c>
      <c r="H66" s="17"/>
    </row>
    <row r="67" spans="1:8" ht="16.2" thickBot="1" x14ac:dyDescent="0.35">
      <c r="A67" s="19"/>
      <c r="B67" s="20"/>
      <c r="C67" s="20"/>
      <c r="D67" s="20"/>
      <c r="E67" s="20"/>
      <c r="F67" s="20"/>
      <c r="G67" s="20"/>
      <c r="H67" s="21"/>
    </row>
    <row r="69" spans="1:8" ht="16.2" thickBot="1" x14ac:dyDescent="0.35"/>
    <row r="70" spans="1:8" ht="16.2" thickBot="1" x14ac:dyDescent="0.35">
      <c r="A70" s="43" t="s">
        <v>1626</v>
      </c>
      <c r="B70" s="46"/>
      <c r="C70" s="46"/>
      <c r="D70" s="46"/>
      <c r="E70" s="46"/>
      <c r="F70" s="47"/>
    </row>
    <row r="71" spans="1:8" ht="16.2" thickBot="1" x14ac:dyDescent="0.35">
      <c r="A71" s="27" t="s">
        <v>1620</v>
      </c>
      <c r="B71" s="28" t="s">
        <v>1610</v>
      </c>
      <c r="F71" s="17"/>
    </row>
    <row r="72" spans="1:8" x14ac:dyDescent="0.3">
      <c r="A72" s="16" t="s">
        <v>30</v>
      </c>
      <c r="B72" s="24">
        <v>248991.58600000024</v>
      </c>
      <c r="F72" s="17"/>
    </row>
    <row r="73" spans="1:8" x14ac:dyDescent="0.3">
      <c r="A73" s="16" t="s">
        <v>15</v>
      </c>
      <c r="B73" s="25">
        <v>507895.7363999993</v>
      </c>
      <c r="F73" s="17"/>
    </row>
    <row r="74" spans="1:8" ht="16.2" thickBot="1" x14ac:dyDescent="0.35">
      <c r="A74" s="15" t="s">
        <v>26</v>
      </c>
      <c r="B74" s="25">
        <v>444794.17039999936</v>
      </c>
      <c r="F74" s="17"/>
    </row>
    <row r="75" spans="1:8" ht="16.2" thickBot="1" x14ac:dyDescent="0.35">
      <c r="A75" s="28" t="s">
        <v>1621</v>
      </c>
      <c r="B75" s="26">
        <v>1201681.4927999987</v>
      </c>
      <c r="F75" s="17"/>
    </row>
    <row r="76" spans="1:8" x14ac:dyDescent="0.3">
      <c r="A76" s="18"/>
      <c r="F76" s="17"/>
    </row>
    <row r="77" spans="1:8" x14ac:dyDescent="0.3">
      <c r="A77" s="18"/>
      <c r="F77" s="17"/>
    </row>
    <row r="78" spans="1:8" ht="16.2" thickBot="1" x14ac:dyDescent="0.35">
      <c r="A78" s="19"/>
      <c r="B78" s="20"/>
      <c r="C78" s="20"/>
      <c r="D78" s="20"/>
      <c r="E78" s="20"/>
      <c r="F78" s="21"/>
    </row>
    <row r="81" spans="1:6" ht="16.2" thickBot="1" x14ac:dyDescent="0.35"/>
    <row r="82" spans="1:6" ht="16.2" thickBot="1" x14ac:dyDescent="0.35">
      <c r="A82" s="43" t="s">
        <v>1628</v>
      </c>
      <c r="B82" s="46"/>
      <c r="C82" s="46"/>
      <c r="D82" s="46"/>
      <c r="E82" s="46"/>
      <c r="F82" s="47"/>
    </row>
    <row r="83" spans="1:6" ht="16.2" thickBot="1" x14ac:dyDescent="0.35">
      <c r="A83" s="27" t="s">
        <v>1620</v>
      </c>
      <c r="B83" s="28" t="s">
        <v>1610</v>
      </c>
      <c r="F83" s="17"/>
    </row>
    <row r="84" spans="1:6" x14ac:dyDescent="0.3">
      <c r="A84" s="16" t="s">
        <v>21</v>
      </c>
      <c r="B84" s="24">
        <v>472133.03319999954</v>
      </c>
      <c r="D84" s="36" t="s">
        <v>21</v>
      </c>
      <c r="E84" s="33">
        <f>GETPIVOTDATA("Sales",$A$83,"Outlet Location Type","Tier 3")</f>
        <v>472133.03319999954</v>
      </c>
      <c r="F84" s="17"/>
    </row>
    <row r="85" spans="1:6" x14ac:dyDescent="0.3">
      <c r="A85" s="16" t="s">
        <v>34</v>
      </c>
      <c r="B85" s="25">
        <v>393150.64759999956</v>
      </c>
      <c r="C85" t="s">
        <v>1627</v>
      </c>
      <c r="D85" s="37" t="s">
        <v>34</v>
      </c>
      <c r="E85" s="34">
        <f>GETPIVOTDATA("Sales",$A$83,"Outlet Location Type","Tier 2")</f>
        <v>393150.64759999956</v>
      </c>
      <c r="F85" s="17"/>
    </row>
    <row r="86" spans="1:6" ht="16.2" thickBot="1" x14ac:dyDescent="0.35">
      <c r="A86" s="15" t="s">
        <v>14</v>
      </c>
      <c r="B86" s="25">
        <v>336397.81199999945</v>
      </c>
      <c r="D86" s="38" t="s">
        <v>14</v>
      </c>
      <c r="E86" s="35">
        <f>GETPIVOTDATA("Sales",$A$83,"Outlet Location Type","Tier 1")</f>
        <v>336397.81199999945</v>
      </c>
      <c r="F86" s="17"/>
    </row>
    <row r="87" spans="1:6" ht="16.2" thickBot="1" x14ac:dyDescent="0.35">
      <c r="A87" s="28" t="s">
        <v>1621</v>
      </c>
      <c r="B87" s="26">
        <v>1201681.4927999985</v>
      </c>
      <c r="F87" s="17"/>
    </row>
    <row r="88" spans="1:6" x14ac:dyDescent="0.3">
      <c r="A88" s="18"/>
      <c r="F88" s="17"/>
    </row>
    <row r="89" spans="1:6" x14ac:dyDescent="0.3">
      <c r="A89" s="18"/>
      <c r="F89" s="17"/>
    </row>
    <row r="90" spans="1:6" x14ac:dyDescent="0.3">
      <c r="A90" s="18"/>
      <c r="F90" s="17"/>
    </row>
    <row r="91" spans="1:6" x14ac:dyDescent="0.3">
      <c r="A91" s="18"/>
      <c r="F91" s="17"/>
    </row>
    <row r="92" spans="1:6" x14ac:dyDescent="0.3">
      <c r="A92" s="18"/>
      <c r="F92" s="17"/>
    </row>
    <row r="93" spans="1:6" x14ac:dyDescent="0.3">
      <c r="A93" s="18"/>
      <c r="F93" s="17"/>
    </row>
    <row r="94" spans="1:6" x14ac:dyDescent="0.3">
      <c r="A94" s="18"/>
      <c r="F94" s="17"/>
    </row>
    <row r="95" spans="1:6" ht="16.2" thickBot="1" x14ac:dyDescent="0.35">
      <c r="A95" s="19"/>
      <c r="B95" s="20"/>
      <c r="C95" s="20"/>
      <c r="D95" s="20"/>
      <c r="E95" s="20"/>
      <c r="F95" s="21"/>
    </row>
    <row r="98" spans="1:11" ht="16.2" thickBot="1" x14ac:dyDescent="0.35"/>
    <row r="99" spans="1:11" ht="16.2" thickBot="1" x14ac:dyDescent="0.35">
      <c r="A99" s="43" t="s">
        <v>1630</v>
      </c>
      <c r="B99" s="46"/>
      <c r="C99" s="46"/>
      <c r="D99" s="46"/>
      <c r="E99" s="47"/>
      <c r="F99" s="43" t="s">
        <v>1631</v>
      </c>
      <c r="G99" s="46"/>
      <c r="H99" s="46"/>
      <c r="I99" s="46"/>
      <c r="J99" s="47"/>
      <c r="K99" s="42"/>
    </row>
    <row r="100" spans="1:11" ht="16.2" thickBot="1" x14ac:dyDescent="0.35">
      <c r="A100" s="27" t="s">
        <v>1620</v>
      </c>
      <c r="B100" s="28" t="s">
        <v>1610</v>
      </c>
      <c r="E100" s="17"/>
      <c r="F100" s="27" t="s">
        <v>1620</v>
      </c>
      <c r="G100" s="28" t="s">
        <v>1612</v>
      </c>
      <c r="K100" s="17"/>
    </row>
    <row r="101" spans="1:11" x14ac:dyDescent="0.3">
      <c r="A101" s="16" t="s">
        <v>40</v>
      </c>
      <c r="B101" s="24">
        <v>151939.149</v>
      </c>
      <c r="E101" s="17"/>
      <c r="F101" s="16" t="s">
        <v>40</v>
      </c>
      <c r="G101" s="51">
        <v>1083</v>
      </c>
      <c r="K101" s="17"/>
    </row>
    <row r="102" spans="1:11" x14ac:dyDescent="0.3">
      <c r="A102" s="16" t="s">
        <v>16</v>
      </c>
      <c r="B102" s="25">
        <v>787549.89280000131</v>
      </c>
      <c r="E102" s="17"/>
      <c r="F102" s="16" t="s">
        <v>16</v>
      </c>
      <c r="G102" s="52">
        <v>5577</v>
      </c>
      <c r="K102" s="17"/>
    </row>
    <row r="103" spans="1:11" x14ac:dyDescent="0.3">
      <c r="A103" s="16" t="s">
        <v>22</v>
      </c>
      <c r="B103" s="25">
        <v>131477.77639999994</v>
      </c>
      <c r="E103" s="17"/>
      <c r="F103" s="16" t="s">
        <v>22</v>
      </c>
      <c r="G103" s="52">
        <v>928</v>
      </c>
      <c r="K103" s="17"/>
    </row>
    <row r="104" spans="1:11" ht="16.2" thickBot="1" x14ac:dyDescent="0.35">
      <c r="A104" s="15" t="s">
        <v>46</v>
      </c>
      <c r="B104" s="25">
        <v>130714.67460000006</v>
      </c>
      <c r="E104" s="17"/>
      <c r="F104" s="15" t="s">
        <v>46</v>
      </c>
      <c r="G104" s="52">
        <v>935</v>
      </c>
      <c r="K104" s="17"/>
    </row>
    <row r="105" spans="1:11" ht="16.2" thickBot="1" x14ac:dyDescent="0.35">
      <c r="A105" s="28" t="s">
        <v>1621</v>
      </c>
      <c r="B105" s="26">
        <v>1201681.4928000013</v>
      </c>
      <c r="C105" s="20"/>
      <c r="D105" s="20"/>
      <c r="E105" s="21"/>
      <c r="F105" s="28" t="s">
        <v>1621</v>
      </c>
      <c r="G105" s="53">
        <v>8523</v>
      </c>
      <c r="H105" s="20"/>
      <c r="I105" s="20"/>
      <c r="J105" s="20"/>
      <c r="K105" s="21"/>
    </row>
    <row r="108" spans="1:11" ht="16.2" thickBot="1" x14ac:dyDescent="0.35"/>
    <row r="109" spans="1:11" ht="16.2" thickBot="1" x14ac:dyDescent="0.35">
      <c r="C109" s="43" t="s">
        <v>1632</v>
      </c>
      <c r="D109" s="46"/>
      <c r="E109" s="46"/>
      <c r="F109" s="46"/>
      <c r="G109" s="47"/>
    </row>
    <row r="110" spans="1:11" ht="16.2" thickBot="1" x14ac:dyDescent="0.35">
      <c r="C110" s="27" t="s">
        <v>1620</v>
      </c>
      <c r="D110" s="28" t="s">
        <v>1629</v>
      </c>
      <c r="G110" s="17"/>
    </row>
    <row r="111" spans="1:11" x14ac:dyDescent="0.3">
      <c r="C111" s="16" t="s">
        <v>40</v>
      </c>
      <c r="D111" s="39">
        <v>140.29468975069253</v>
      </c>
      <c r="G111" s="17"/>
    </row>
    <row r="112" spans="1:11" x14ac:dyDescent="0.3">
      <c r="C112" s="16" t="s">
        <v>16</v>
      </c>
      <c r="D112" s="40">
        <v>141.21389506903375</v>
      </c>
      <c r="G112" s="17"/>
    </row>
    <row r="113" spans="3:7" x14ac:dyDescent="0.3">
      <c r="C113" s="16" t="s">
        <v>22</v>
      </c>
      <c r="D113" s="40">
        <v>141.67863836206891</v>
      </c>
      <c r="G113" s="17"/>
    </row>
    <row r="114" spans="3:7" ht="16.2" thickBot="1" x14ac:dyDescent="0.35">
      <c r="C114" s="15" t="s">
        <v>46</v>
      </c>
      <c r="D114" s="40">
        <v>139.80179101604284</v>
      </c>
      <c r="G114" s="17"/>
    </row>
    <row r="115" spans="3:7" ht="16.2" thickBot="1" x14ac:dyDescent="0.35">
      <c r="C115" s="28" t="s">
        <v>1621</v>
      </c>
      <c r="D115" s="41">
        <v>140.99278338613215</v>
      </c>
      <c r="E115" s="20"/>
      <c r="F115" s="20"/>
      <c r="G115" s="21"/>
    </row>
    <row r="117" spans="3:7" ht="16.2" thickBot="1" x14ac:dyDescent="0.35"/>
    <row r="119" spans="3:7" ht="16.2" thickBot="1" x14ac:dyDescent="0.35"/>
    <row r="120" spans="3:7" ht="16.2" thickBot="1" x14ac:dyDescent="0.35"/>
    <row r="126" spans="3:7" ht="16.2" thickBot="1" x14ac:dyDescent="0.35"/>
    <row r="127" spans="3:7" ht="16.2" thickBot="1" x14ac:dyDescent="0.35"/>
    <row r="133" ht="16.2" thickBot="1" x14ac:dyDescent="0.35"/>
    <row r="134" ht="16.2" thickBot="1" x14ac:dyDescent="0.35"/>
    <row r="140" ht="16.2" thickBot="1" x14ac:dyDescent="0.35"/>
    <row r="141" ht="16.2" thickBot="1" x14ac:dyDescent="0.35"/>
    <row r="147" ht="16.2" thickBot="1" x14ac:dyDescent="0.35"/>
    <row r="148" ht="16.2" thickBot="1" x14ac:dyDescent="0.35"/>
    <row r="154" ht="16.2" thickBot="1" x14ac:dyDescent="0.35"/>
    <row r="155" ht="16.2" thickBot="1" x14ac:dyDescent="0.35"/>
    <row r="161" ht="16.2" thickBot="1" x14ac:dyDescent="0.35"/>
    <row r="162" ht="16.2" thickBot="1" x14ac:dyDescent="0.35"/>
    <row r="168" ht="16.2" thickBot="1" x14ac:dyDescent="0.35"/>
    <row r="169" ht="16.2" thickBot="1" x14ac:dyDescent="0.35"/>
  </sheetData>
  <mergeCells count="10">
    <mergeCell ref="A2:D2"/>
    <mergeCell ref="A11:D11"/>
    <mergeCell ref="A32:F32"/>
    <mergeCell ref="A22:F22"/>
    <mergeCell ref="C109:G109"/>
    <mergeCell ref="A55:H55"/>
    <mergeCell ref="A70:F70"/>
    <mergeCell ref="A82:F82"/>
    <mergeCell ref="A99:E99"/>
    <mergeCell ref="F99:J9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743C-AFA8-4363-A207-4E04DF1001FD}">
  <dimension ref="A1"/>
  <sheetViews>
    <sheetView showGridLines="0" tabSelected="1" zoomScale="82" zoomScaleNormal="82" workbookViewId="0">
      <selection activeCell="A12" sqref="A1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ROUNAK PAL</cp:lastModifiedBy>
  <dcterms:created xsi:type="dcterms:W3CDTF">2024-06-23T13:11:17Z</dcterms:created>
  <dcterms:modified xsi:type="dcterms:W3CDTF">2025-09-11T04:11:28Z</dcterms:modified>
</cp:coreProperties>
</file>