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esktop\jp morgan\"/>
    </mc:Choice>
  </mc:AlternateContent>
  <xr:revisionPtr revIDLastSave="0" documentId="13_ncr:1_{C2DC6CE5-7A4F-44B9-BE73-350FA4197529}" xr6:coauthVersionLast="47" xr6:coauthVersionMax="47" xr10:uidLastSave="{00000000-0000-0000-0000-000000000000}"/>
  <bookViews>
    <workbookView xWindow="-108" yWindow="-108" windowWidth="23256" windowHeight="12456" tabRatio="599" xr2:uid="{88D75A90-26BD-438C-8A87-D80F31A6A432}"/>
  </bookViews>
  <sheets>
    <sheet name="Dashboard" sheetId="4" r:id="rId1"/>
    <sheet name="ORIGINAL " sheetId="29" state="hidden" r:id="rId2"/>
    <sheet name="Sheet1" sheetId="1" state="hidden" r:id="rId3"/>
    <sheet name="Sheet6" sheetId="10" state="hidden" r:id="rId4"/>
    <sheet name="MARKETING" sheetId="17" state="hidden" r:id="rId5"/>
    <sheet name="2017" sheetId="9" state="hidden" r:id="rId6"/>
    <sheet name="2018" sheetId="11" state="hidden" r:id="rId7"/>
    <sheet name="2019" sheetId="12" state="hidden" r:id="rId8"/>
    <sheet name="2020" sheetId="13" state="hidden" r:id="rId9"/>
    <sheet name="2021" sheetId="14" state="hidden" r:id="rId10"/>
  </sheets>
  <definedNames>
    <definedName name="_xlnm._FilterDatabase" localSheetId="5" hidden="1">'2017'!$A$1:$C$61</definedName>
    <definedName name="_xlnm._FilterDatabase" localSheetId="6" hidden="1">'2018'!$M$1:$M$64</definedName>
    <definedName name="_xlnm._FilterDatabase" localSheetId="7" hidden="1">'2019'!$M$1:$M$64</definedName>
    <definedName name="_xlnm._FilterDatabase" localSheetId="8" hidden="1">'2020'!$M$1:$M$64</definedName>
    <definedName name="_xlnm._FilterDatabase" localSheetId="9" hidden="1">'2021'!$M$1:$M$64</definedName>
    <definedName name="_xlnm._FilterDatabase" localSheetId="3" hidden="1">Sheet6!$K$1:$K$63</definedName>
    <definedName name="Slicer_Account_Type">#N/A</definedName>
    <definedName name="Slicer_Account_Type1">#N/A</definedName>
  </definedNames>
  <calcPr calcId="191028"/>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29" l="1"/>
  <c r="S4" i="29"/>
  <c r="S5" i="29"/>
  <c r="S6" i="29"/>
  <c r="S7" i="29"/>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S61" i="29"/>
  <c r="S62" i="29"/>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R40" i="29"/>
  <c r="R44" i="29"/>
  <c r="R15" i="29"/>
  <c r="R35" i="29"/>
  <c r="R62" i="29"/>
  <c r="R57" i="29"/>
  <c r="R26" i="29"/>
  <c r="R5" i="29"/>
  <c r="R20" i="29"/>
  <c r="R43" i="29"/>
  <c r="R16" i="29"/>
  <c r="R51" i="29"/>
  <c r="R23" i="29"/>
  <c r="R29" i="29"/>
  <c r="R61" i="29"/>
  <c r="R12" i="29"/>
  <c r="R17" i="29"/>
  <c r="R14" i="29"/>
  <c r="R36" i="29"/>
  <c r="R39" i="29"/>
  <c r="R47" i="29"/>
  <c r="R18" i="29"/>
  <c r="R42" i="29"/>
  <c r="R22" i="29"/>
  <c r="R21" i="29"/>
  <c r="R41" i="29"/>
  <c r="R9" i="29"/>
  <c r="R4" i="29"/>
  <c r="R33" i="29"/>
  <c r="R19" i="29"/>
  <c r="R58" i="29"/>
  <c r="R25" i="29"/>
  <c r="R27" i="29"/>
  <c r="R49" i="29"/>
  <c r="R46" i="29"/>
  <c r="R24" i="29"/>
  <c r="R37" i="29"/>
  <c r="R32" i="29"/>
  <c r="R31" i="29"/>
  <c r="R53" i="29"/>
  <c r="R45" i="29"/>
  <c r="R3" i="29"/>
  <c r="R13" i="29"/>
  <c r="R28" i="29"/>
  <c r="R6" i="29"/>
  <c r="R38" i="29"/>
  <c r="R48" i="29"/>
  <c r="R56" i="29"/>
  <c r="R55" i="29"/>
  <c r="R30" i="29"/>
  <c r="R60" i="29"/>
  <c r="R10" i="29"/>
  <c r="R8" i="29"/>
  <c r="R50" i="29"/>
  <c r="R7" i="29"/>
  <c r="R59" i="29"/>
  <c r="R52" i="29"/>
  <c r="R54" i="29"/>
  <c r="R34" i="29"/>
  <c r="R11" i="29"/>
  <c r="S9" i="17"/>
  <c r="S2" i="17"/>
  <c r="S10" i="17"/>
  <c r="S33" i="17"/>
  <c r="S53" i="17"/>
  <c r="S51" i="17"/>
  <c r="S58" i="17"/>
  <c r="S6" i="17"/>
  <c r="S49" i="17"/>
  <c r="S7" i="17"/>
  <c r="S59" i="17"/>
  <c r="S29" i="17"/>
  <c r="S54" i="17"/>
  <c r="S55" i="17"/>
  <c r="S47" i="17"/>
  <c r="S37" i="17"/>
  <c r="S5" i="17"/>
  <c r="S27" i="17"/>
  <c r="S12" i="17"/>
  <c r="S44" i="17"/>
  <c r="S52" i="17"/>
  <c r="S30" i="17"/>
  <c r="S31" i="17"/>
  <c r="S36" i="17"/>
  <c r="S23" i="17"/>
  <c r="S45" i="17"/>
  <c r="S48" i="17"/>
  <c r="S26" i="17"/>
  <c r="S24" i="17"/>
  <c r="S57" i="17"/>
  <c r="S18" i="17"/>
  <c r="S32" i="17"/>
  <c r="S3" i="17"/>
  <c r="S8" i="17"/>
  <c r="S40" i="17"/>
  <c r="S20" i="17"/>
  <c r="S21" i="17"/>
  <c r="S41" i="17"/>
  <c r="S17" i="17"/>
  <c r="S46" i="17"/>
  <c r="S38" i="17"/>
  <c r="S35" i="17"/>
  <c r="S13" i="17"/>
  <c r="S16" i="17"/>
  <c r="S11" i="17"/>
  <c r="S60" i="17"/>
  <c r="S28" i="17"/>
  <c r="S22" i="17"/>
  <c r="S50" i="17"/>
  <c r="S15" i="17"/>
  <c r="S42" i="17"/>
  <c r="S19" i="17"/>
  <c r="S4" i="17"/>
  <c r="S25" i="17"/>
  <c r="S56" i="17"/>
  <c r="S61" i="17"/>
  <c r="S34" i="17"/>
  <c r="S14" i="17"/>
  <c r="S43" i="17"/>
  <c r="S39" i="17"/>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<sst xmlns="http://schemas.openxmlformats.org/spreadsheetml/2006/main" count="5700" uniqueCount="279">
  <si>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</si>
  <si>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</si>
  <si>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</si>
  <si>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</si>
  <si>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</si>
  <si>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</si>
  <si>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</si>
  <si>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</si>
  <si>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</si>
  <si>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</si>
  <si>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</si>
  <si>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</si>
  <si>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</si>
  <si>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</si>
  <si>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</si>
  <si>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</si>
  <si>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</si>
  <si>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</si>
  <si>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</si>
  <si>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</si>
  <si>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</si>
  <si>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</si>
  <si>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</si>
  <si>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</si>
  <si>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</si>
  <si>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</si>
  <si>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</si>
  <si>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</si>
  <si>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</si>
  <si>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</si>
  <si>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</si>
  <si>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</si>
  <si>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</si>
  <si>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</si>
  <si>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</si>
  <si>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</si>
  <si>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</si>
  <si>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</si>
  <si>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</si>
  <si>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</si>
  <si>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</si>
  <si>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</si>
  <si>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</si>
  <si>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</si>
  <si>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</si>
  <si>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</si>
  <si>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</si>
  <si>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</si>
  <si>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</si>
  <si>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</si>
  <si>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</si>
  <si>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</si>
  <si>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</si>
  <si>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</si>
  <si>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</si>
  <si>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</si>
  <si>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</si>
  <si>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</si>
  <si>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</si>
  <si>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</si>
  <si>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</si>
  <si>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</si>
  <si>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</si>
  <si>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</si>
  <si>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</si>
  <si>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</si>
  <si>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</si>
  <si>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</si>
  <si>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</si>
  <si>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</si>
  <si>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</si>
  <si>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</si>
  <si>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</si>
  <si>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</si>
  <si>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</si>
  <si>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</si>
  <si>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</si>
  <si>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</si>
  <si>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</si>
  <si>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</si>
  <si>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</si>
  <si>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</si>
  <si>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</si>
  <si>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</si>
  <si>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</si>
  <si>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</si>
  <si>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</si>
  <si>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</si>
  <si>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</si>
  <si>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</si>
  <si>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</si>
  <si>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</si>
  <si>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</si>
  <si>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</si>
  <si>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</si>
  <si>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</si>
  <si>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</si>
  <si>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</si>
  <si>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</si>
  <si>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</si>
  <si>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</si>
  <si>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</si>
  <si>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</si>
  <si>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</si>
  <si>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</si>
  <si>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</si>
  <si>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</si>
  <si>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</si>
  <si>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</si>
  <si>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</si>
  <si>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</si>
  <si>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</si>
  <si>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</si>
  <si>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</si>
  <si>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</si>
  <si>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</si>
  <si>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</si>
  <si>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</si>
  <si>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</si>
  <si>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</si>
  <si>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</si>
  <si>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</si>
  <si>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</si>
  <si>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</si>
  <si>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</si>
  <si>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</si>
  <si>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</si>
  <si>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</si>
  <si>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</si>
  <si>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</si>
  <si>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</si>
  <si>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</si>
  <si>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</si>
  <si>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</si>
  <si>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</si>
  <si>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</si>
  <si>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</si>
  <si>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</si>
  <si>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</si>
  <si>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</si>
  <si>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</si>
  <si>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</si>
  <si>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</si>
  <si>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</si>
  <si>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</si>
  <si>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</si>
  <si>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</si>
  <si>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</si>
  <si>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</si>
  <si>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</si>
  <si>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</si>
  <si>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</si>
  <si>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</si>
  <si>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</si>
  <si>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</si>
  <si>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</si>
  <si>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</si>
  <si>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</si>
  <si>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</si>
  <si>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</si>
  <si>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</si>
  <si>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</si>
  <si>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</si>
  <si>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</si>
  <si>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</si>
  <si>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</si>
  <si>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</si>
  <si>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</si>
  <si>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</si>
  <si>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</si>
  <si>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</si>
  <si>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</si>
  <si>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</si>
  <si>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</si>
  <si>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</si>
  <si>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</si>
  <si>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</si>
  <si>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</si>
  <si>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</si>
  <si>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</si>
  <si>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</si>
  <si>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</si>
  <si>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</si>
  <si>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</si>
  <si>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</si>
  <si>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</si>
  <si>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</si>
  <si>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</si>
  <si>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</si>
  <si>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</si>
  <si>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</si>
  <si>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</si>
  <si>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</si>
  <si>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</si>
  <si>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</si>
  <si>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</si>
  <si>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</si>
  <si>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</si>
  <si>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</si>
  <si>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</si>
  <si>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</si>
  <si>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</si>
  <si>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</si>
  <si>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</si>
  <si>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</si>
  <si>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</si>
  <si>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</si>
  <si>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</si>
  <si>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</si>
  <si>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</si>
  <si>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</si>
  <si>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</si>
  <si>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</si>
  <si>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</si>
  <si>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</si>
  <si>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</si>
  <si>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</si>
  <si>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</si>
  <si>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</si>
  <si>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</si>
  <si>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</si>
  <si>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</si>
  <si>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</si>
  <si>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</si>
  <si>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</si>
  <si>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</si>
  <si>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</si>
  <si>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</si>
  <si>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</si>
  <si>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</si>
  <si>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</si>
  <si>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</si>
  <si>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</si>
  <si>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</si>
  <si>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</si>
  <si>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</si>
  <si>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</si>
  <si>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</si>
  <si>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</si>
  <si>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</si>
  <si>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</si>
  <si>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</si>
  <si>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</si>
  <si>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</si>
  <si>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</si>
  <si>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</si>
  <si>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</si>
  <si>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</si>
  <si>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</si>
  <si>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</si>
  <si>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</si>
  <si>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</si>
  <si>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</si>
  <si>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</si>
  <si>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</si>
  <si>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</si>
  <si>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</si>
  <si>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</si>
  <si>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</si>
  <si>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</si>
  <si>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</si>
  <si>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2020</t>
  </si>
  <si>
    <t>2021</t>
  </si>
  <si>
    <t>2017 s</t>
  </si>
  <si>
    <t>2018 s</t>
  </si>
  <si>
    <t>2019 s</t>
  </si>
  <si>
    <t>2020 s</t>
  </si>
  <si>
    <t>2021 s</t>
  </si>
  <si>
    <t xml:space="preserve">2019 </t>
  </si>
  <si>
    <t>Grand Total</t>
  </si>
  <si>
    <t>Row Labels</t>
  </si>
  <si>
    <t>Sum of 2018 s</t>
  </si>
  <si>
    <t>Sum of 2019 s</t>
  </si>
  <si>
    <t>Sum of 2020 s</t>
  </si>
  <si>
    <t>Sum of 2021 s</t>
  </si>
  <si>
    <t>Total Sales</t>
  </si>
  <si>
    <t>Product Lines</t>
  </si>
  <si>
    <t>Marketing / Promotion Programs</t>
  </si>
  <si>
    <t>Product 1 Sales Volume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</si>
</sst>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0" fontId="0" fillId="0" borderId="0" xfId="0" applyAlignment="1">
      <alignment horizontal="center"/>
    </xf>
    <xf numFmtId="0" fontId="0" fillId="0" borderId="1" xfId="0" applyBorder="1" applyAlignment="1">
      <alignment horizontal="left" indent="1"/>
    </xf>
    <xf numFmtId="0" fontId="0" fillId="4" borderId="0" xfId="0" applyFill="1"/>
    <xf numFmtId="0" fontId="3" fillId="0" borderId="1" xfId="0" applyFont="1" applyBorder="1" applyAlignment="1">
      <alignment horizontal="center" vertical="top"/>
    </xf>
    <xf numFmtId="0" fontId="5" fillId="0" borderId="0" xfId="0" applyFont="1"/>
    <xf numFmtId="0" fontId="3" fillId="0" borderId="0" xfId="0" applyFont="1"/>
    <xf numFmtId="0" fontId="1" fillId="2" borderId="0" xfId="0" applyFont="1" applyFill="1"/>
    <xf numFmtId="0" fontId="0" fillId="0" borderId="0" xfId="0"/>
    <xf numFmtId="0" fontId="1" fillId="3" borderId="0" xfId="0" applyFont="1" applyFill="1"/>
    <xf numFmtId="0" fontId="0" fillId="3" borderId="0" xfId="0" applyFill="1"/>
    <xf numFmtId="0" fontId="1" fillId="4" borderId="0" xfId="0" applyFont="1" applyFill="1"/>
    <xf numFmtId="0" fontId="0" fillId="4" borderId="0" xfId="0" applyFill="1"/>
    <xf numFmtId="0" fontId="4" fillId="0" borderId="1" xfId="0" applyNumberFormat="1" applyFont="1" applyBorder="1" applyAlignment="1">
      <alignment horizontal="left" vertical="top"/>
    </xf>
  </cellXfs>
  <cellStyles count="1">
    <cellStyle name="Normal" xfId="0" builtinId="0"/>
  </cellStyles>
  <dxfs count="70">
    <dxf>
      <alignment vertical="top"/>
    </dxf>
    <dxf>
      <alignment horizontal="center"/>
    </dxf>
    <dxf>
      <alignment vertical="top"/>
    </dxf>
    <dxf>
      <alignment horizontal="lef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horizontal="center"/>
    </dxf>
    <dxf>
      <alignment vertical="top"/>
    </dxf>
    <dxf>
      <alignment horizontal="lef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horizontal="center"/>
    </dxf>
    <dxf>
      <alignment vertical="top"/>
    </dxf>
    <dxf>
      <alignment horizontal="lef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horizontal="center"/>
    </dxf>
    <dxf>
      <alignment vertical="top"/>
    </dxf>
    <dxf>
      <alignment horizontal="lef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horizontal="center"/>
    </dxf>
    <dxf>
      <alignment vertical="top"/>
    </dxf>
    <dxf>
      <alignment horizontal="left"/>
    </dxf>
    <dxf>
      <font>
        <sz val="12"/>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auto="1"/>
      </font>
      <fill>
        <gradientFill degree="90">
          <stop position="0">
            <color theme="0"/>
          </stop>
          <stop position="1">
            <color theme="4"/>
          </stop>
        </gradientFill>
      </fill>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border>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2"/>
      </font>
    </dxf>
    <dxf>
      <alignment horizontal="left"/>
    </dxf>
    <dxf>
      <alignment vertical="top"/>
    </dxf>
    <dxf>
      <alignment horizontal="center"/>
    </dxf>
    <dxf>
      <alignment vertical="top"/>
    </dxf>
    <dxf>
      <numFmt numFmtId="0" formatCode="General"/>
    </dxf>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(Recovered).xlsx]2017!PivotTable2</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b="1"/>
              <a:t>2017</a:t>
            </a:r>
          </a:p>
        </c:rich>
      </c:tx>
      <c:layout>
        <c:manualLayout>
          <c:xMode val="edge"/>
          <c:yMode val="edge"/>
          <c:x val="0.48364300710594316"/>
          <c:y val="2.061855670103092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22801837270341"/>
          <c:y val="0.13079903671834836"/>
          <c:w val="0.49875852020398587"/>
          <c:h val="0.8364691398111318"/>
        </c:manualLayout>
      </c:layout>
      <c:barChart>
        <c:barDir val="bar"/>
        <c:grouping val="stacked"/>
        <c:varyColors val="0"/>
        <c:ser>
          <c:idx val="0"/>
          <c:order val="0"/>
          <c:tx>
            <c:strRef>
              <c:f>'2017'!$F$3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'2017'!$E$4:$E$28</c:f>
              <c:multiLvlStrCache>
                <c:ptCount val="20"/>
                <c:lvl>
                  <c:pt idx="0">
                    <c:v>MB 11</c:v>
                  </c:pt>
                  <c:pt idx="1">
                    <c:v>MB 13</c:v>
                  </c:pt>
                  <c:pt idx="2">
                    <c:v>MB 2</c:v>
                  </c:pt>
                  <c:pt idx="3">
                    <c:v>MB 4</c:v>
                  </c:pt>
                  <c:pt idx="4">
                    <c:v>MB 8</c:v>
                  </c:pt>
                  <c:pt idx="5">
                    <c:v>OR 11</c:v>
                  </c:pt>
                  <c:pt idx="6">
                    <c:v>OR 13</c:v>
                  </c:pt>
                  <c:pt idx="7">
                    <c:v>OR 3</c:v>
                  </c:pt>
                  <c:pt idx="8">
                    <c:v>OR 4</c:v>
                  </c:pt>
                  <c:pt idx="9">
                    <c:v>OR 8</c:v>
                  </c:pt>
                  <c:pt idx="10">
                    <c:v>SB 11</c:v>
                  </c:pt>
                  <c:pt idx="11">
                    <c:v>SB 15</c:v>
                  </c:pt>
                  <c:pt idx="12">
                    <c:v>SB 2</c:v>
                  </c:pt>
                  <c:pt idx="13">
                    <c:v>SB 7</c:v>
                  </c:pt>
                  <c:pt idx="14">
                    <c:v>SB 9</c:v>
                  </c:pt>
                  <c:pt idx="15">
                    <c:v>WD 1</c:v>
                  </c:pt>
                  <c:pt idx="16">
                    <c:v>WD 12</c:v>
                  </c:pt>
                  <c:pt idx="17">
                    <c:v>WD 4</c:v>
                  </c:pt>
                  <c:pt idx="18">
                    <c:v>WD 6</c:v>
                  </c:pt>
                  <c:pt idx="19">
                    <c:v>WD 8</c:v>
                  </c:pt>
                </c:lvl>
                <c:lvl>
                  <c:pt idx="0">
                    <c:v>Medium Business</c:v>
                  </c:pt>
                  <c:pt idx="5">
                    <c:v>Online Retailer</c:v>
                  </c:pt>
                  <c:pt idx="10">
                    <c:v>Small Business</c:v>
                  </c:pt>
                  <c:pt idx="15">
                    <c:v>Wholesale Distributor</c:v>
                  </c:pt>
                </c:lvl>
              </c:multiLvlStrCache>
            </c:multiLvlStrRef>
          </c:cat>
          <c:val>
            <c:numRef>
              <c:f>'2017'!$F$4:$F$28</c:f>
              <c:numCache>
                <c:formatCode>General</c:formatCode>
                <c:ptCount val="20"/>
                <c:pt idx="0">
                  <c:v>6156</c:v>
                </c:pt>
                <c:pt idx="1">
                  <c:v>6309</c:v>
                </c:pt>
                <c:pt idx="2">
                  <c:v>3916</c:v>
                </c:pt>
                <c:pt idx="3">
                  <c:v>9773</c:v>
                </c:pt>
                <c:pt idx="4">
                  <c:v>8331</c:v>
                </c:pt>
                <c:pt idx="5">
                  <c:v>7840</c:v>
                </c:pt>
                <c:pt idx="6">
                  <c:v>8891</c:v>
                </c:pt>
                <c:pt idx="7">
                  <c:v>8873</c:v>
                </c:pt>
                <c:pt idx="8">
                  <c:v>3297</c:v>
                </c:pt>
                <c:pt idx="9">
                  <c:v>7703</c:v>
                </c:pt>
                <c:pt idx="10">
                  <c:v>7555</c:v>
                </c:pt>
                <c:pt idx="11">
                  <c:v>9058</c:v>
                </c:pt>
                <c:pt idx="12">
                  <c:v>2786</c:v>
                </c:pt>
                <c:pt idx="13">
                  <c:v>9252</c:v>
                </c:pt>
                <c:pt idx="14">
                  <c:v>9766</c:v>
                </c:pt>
                <c:pt idx="15">
                  <c:v>8156</c:v>
                </c:pt>
                <c:pt idx="16">
                  <c:v>8034</c:v>
                </c:pt>
                <c:pt idx="17">
                  <c:v>8466</c:v>
                </c:pt>
                <c:pt idx="18">
                  <c:v>1497</c:v>
                </c:pt>
                <c:pt idx="19">
                  <c:v>9791</c:v>
                </c:pt>
              </c:numCache>
            </c:numRef>
          </c:val>
          <c:extLst>
            <c:ext xmlns:c16="http://schemas.microsoft.com/office/drawing/2014/chart" uri="{C3380CC4-5D6E-409C-BE32-E72D297353CC}">
              <c16:uniqueId val="{00000000-EB7D-4623-BBA0-C752DC7B5ACF}"/>
            </c:ext>
          </c:extLst>
        </c:ser>
        <c:dLbls>
          <c:showLegendKey val="0"/>
          <c:showVal val="1"/>
          <c:showCatName val="0"/>
          <c:showSerName val="0"/>
          <c:showPercent val="0"/>
          <c:showBubbleSize val="0"/>
        </c:dLbls>
        <c:gapWidth val="182"/>
        <c:overlap val="100"/>
        <c:axId val="85124944"/>
        <c:axId val="85131664"/>
      </c:barChart>
      <c:catAx>
        <c:axId val="85124944"/>
        <c:scaling>
          <c:orientation val="minMax"/>
        </c:scaling>
        <c:delete val="0"/>
        <c:axPos val="l"/>
        <c:numFmt formatCode="General" sourceLinked="1"/>
        <c:majorTickMark val="none"/>
        <c:minorTickMark val="none"/>
        <c:tickLblPos val="nextTo"/>
        <c:spPr>
          <a:noFill/>
          <a:ln w="15875" cap="flat" cmpd="sng" algn="ctr">
            <a:solidFill>
              <a:schemeClr val="accent1">
                <a:lumMod val="75000"/>
              </a:schemeClr>
            </a:solidFill>
            <a:prstDash val="solid"/>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5131664"/>
        <c:crosses val="autoZero"/>
        <c:auto val="1"/>
        <c:lblAlgn val="ctr"/>
        <c:lblOffset val="100"/>
        <c:noMultiLvlLbl val="0"/>
      </c:catAx>
      <c:valAx>
        <c:axId val="85131664"/>
        <c:scaling>
          <c:orientation val="minMax"/>
        </c:scaling>
        <c:delete val="1"/>
        <c:axPos val="b"/>
        <c:numFmt formatCode="General" sourceLinked="1"/>
        <c:majorTickMark val="none"/>
        <c:minorTickMark val="none"/>
        <c:tickLblPos val="nextTo"/>
        <c:crossAx val="85124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(Recovered).xlsx]2019!PivotTable4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'2019'!$P$2</c:f>
              <c:strCache>
                <c:ptCount val="1"/>
                <c:pt idx="0">
                  <c:v>Total</c:v>
                </c:pt>
              </c:strCache>
            </c:strRef>
          </c:tx>
          <c:spPr>
            <a:solidFill>
              <a:schemeClr val="accent1"/>
            </a:solidFill>
            <a:ln>
              <a:noFill/>
            </a:ln>
            <a:effectLst/>
          </c:spPr>
          <c:invertIfNegative val="0"/>
          <c:cat>
            <c:multiLvlStrRef>
              <c:f>'2019'!$O$3:$O$27</c:f>
              <c:multiLvlStrCache>
                <c:ptCount val="20"/>
                <c:lvl>
                  <c:pt idx="0">
                    <c:v>MB 1</c:v>
                  </c:pt>
                  <c:pt idx="1">
                    <c:v>MB 10</c:v>
                  </c:pt>
                  <c:pt idx="2">
                    <c:v>MB 14</c:v>
                  </c:pt>
                  <c:pt idx="3">
                    <c:v>MB 3</c:v>
                  </c:pt>
                  <c:pt idx="4">
                    <c:v>MB 4</c:v>
                  </c:pt>
                  <c:pt idx="5">
                    <c:v>OR 13</c:v>
                  </c:pt>
                  <c:pt idx="6">
                    <c:v>OR 14</c:v>
                  </c:pt>
                  <c:pt idx="7">
                    <c:v>OR 15</c:v>
                  </c:pt>
                  <c:pt idx="8">
                    <c:v>OR 2</c:v>
                  </c:pt>
                  <c:pt idx="9">
                    <c:v>OR 3</c:v>
                  </c:pt>
                  <c:pt idx="10">
                    <c:v>SB 1</c:v>
                  </c:pt>
                  <c:pt idx="11">
                    <c:v>SB 11</c:v>
                  </c:pt>
                  <c:pt idx="12">
                    <c:v>SB 6</c:v>
                  </c:pt>
                  <c:pt idx="13">
                    <c:v>SB 8</c:v>
                  </c:pt>
                  <c:pt idx="14">
                    <c:v>SB 9</c:v>
                  </c:pt>
                  <c:pt idx="15">
                    <c:v>WD 13</c:v>
                  </c:pt>
                  <c:pt idx="16">
                    <c:v>WD 3</c:v>
                  </c:pt>
                  <c:pt idx="17">
                    <c:v>WD 5</c:v>
                  </c:pt>
                  <c:pt idx="18">
                    <c:v>WD 7</c:v>
                  </c:pt>
                  <c:pt idx="19">
                    <c:v>WD 8</c:v>
                  </c:pt>
                </c:lvl>
                <c:lvl>
                  <c:pt idx="0">
                    <c:v>Medium Business</c:v>
                  </c:pt>
                  <c:pt idx="5">
                    <c:v>Online Retailer</c:v>
                  </c:pt>
                  <c:pt idx="10">
                    <c:v>Small Business</c:v>
                  </c:pt>
                  <c:pt idx="15">
                    <c:v>Wholesale Distributor</c:v>
                  </c:pt>
                </c:lvl>
              </c:multiLvlStrCache>
            </c:multiLvlStrRef>
          </c:cat>
          <c:val>
            <c:numRef>
              <c:f>'2019'!$P$3:$P$27</c:f>
              <c:numCache>
                <c:formatCode>General</c:formatCode>
                <c:ptCount val="20"/>
                <c:pt idx="0">
                  <c:v>7438</c:v>
                </c:pt>
                <c:pt idx="1">
                  <c:v>7279</c:v>
                </c:pt>
                <c:pt idx="2">
                  <c:v>6087</c:v>
                </c:pt>
                <c:pt idx="3">
                  <c:v>6247</c:v>
                </c:pt>
                <c:pt idx="4">
                  <c:v>8390</c:v>
                </c:pt>
                <c:pt idx="5">
                  <c:v>5914</c:v>
                </c:pt>
                <c:pt idx="6">
                  <c:v>6956</c:v>
                </c:pt>
                <c:pt idx="7">
                  <c:v>7478</c:v>
                </c:pt>
                <c:pt idx="8">
                  <c:v>6750</c:v>
                </c:pt>
                <c:pt idx="9">
                  <c:v>7883</c:v>
                </c:pt>
                <c:pt idx="10">
                  <c:v>7063</c:v>
                </c:pt>
                <c:pt idx="11">
                  <c:v>5188</c:v>
                </c:pt>
                <c:pt idx="12">
                  <c:v>7777</c:v>
                </c:pt>
                <c:pt idx="13">
                  <c:v>6582</c:v>
                </c:pt>
                <c:pt idx="14">
                  <c:v>5556</c:v>
                </c:pt>
                <c:pt idx="15">
                  <c:v>8042</c:v>
                </c:pt>
                <c:pt idx="16">
                  <c:v>6292</c:v>
                </c:pt>
                <c:pt idx="17">
                  <c:v>7386</c:v>
                </c:pt>
                <c:pt idx="18">
                  <c:v>6351</c:v>
                </c:pt>
                <c:pt idx="19">
                  <c:v>7534</c:v>
                </c:pt>
              </c:numCache>
            </c:numRef>
          </c:val>
          <c:extLst>
            <c:ext xmlns:c16="http://schemas.microsoft.com/office/drawing/2014/chart" uri="{C3380CC4-5D6E-409C-BE32-E72D297353CC}">
              <c16:uniqueId val="{00000000-05B8-47E8-9B4B-CB6442F1E60A}"/>
            </c:ext>
          </c:extLst>
        </c:ser>
        <c:dLbls>
          <c:showLegendKey val="0"/>
          <c:showVal val="0"/>
          <c:showCatName val="0"/>
          <c:showSerName val="0"/>
          <c:showPercent val="0"/>
          <c:showBubbleSize val="0"/>
        </c:dLbls>
        <c:gapWidth val="182"/>
        <c:axId val="380777952"/>
        <c:axId val="380780832"/>
      </c:barChart>
      <c:catAx>
        <c:axId val="38077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80832"/>
        <c:crosses val="autoZero"/>
        <c:auto val="1"/>
        <c:lblAlgn val="ctr"/>
        <c:lblOffset val="100"/>
        <c:noMultiLvlLbl val="0"/>
      </c:catAx>
      <c:valAx>
        <c:axId val="38078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(Recovered).xlsx]2020!PivotTable5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'2020'!$P$3</c:f>
              <c:strCache>
                <c:ptCount val="1"/>
                <c:pt idx="0">
                  <c:v>Total</c:v>
                </c:pt>
              </c:strCache>
            </c:strRef>
          </c:tx>
          <c:spPr>
            <a:solidFill>
              <a:schemeClr val="accent1"/>
            </a:solidFill>
            <a:ln>
              <a:noFill/>
            </a:ln>
            <a:effectLst/>
          </c:spPr>
          <c:invertIfNegative val="0"/>
          <c:cat>
            <c:multiLvlStrRef>
              <c:f>'2020'!$O$4:$O$28</c:f>
              <c:multiLvlStrCache>
                <c:ptCount val="20"/>
                <c:lvl>
                  <c:pt idx="0">
                    <c:v>MB 1</c:v>
                  </c:pt>
                  <c:pt idx="1">
                    <c:v>MB 10</c:v>
                  </c:pt>
                  <c:pt idx="2">
                    <c:v>MB 14</c:v>
                  </c:pt>
                  <c:pt idx="3">
                    <c:v>MB 3</c:v>
                  </c:pt>
                  <c:pt idx="4">
                    <c:v>MB 4</c:v>
                  </c:pt>
                  <c:pt idx="5">
                    <c:v>OR 1</c:v>
                  </c:pt>
                  <c:pt idx="6">
                    <c:v>OR 2</c:v>
                  </c:pt>
                  <c:pt idx="7">
                    <c:v>OR 4</c:v>
                  </c:pt>
                  <c:pt idx="8">
                    <c:v>OR 6</c:v>
                  </c:pt>
                  <c:pt idx="9">
                    <c:v>OR 7</c:v>
                  </c:pt>
                  <c:pt idx="10">
                    <c:v>SB 1</c:v>
                  </c:pt>
                  <c:pt idx="11">
                    <c:v>SB 14</c:v>
                  </c:pt>
                  <c:pt idx="12">
                    <c:v>SB 2</c:v>
                  </c:pt>
                  <c:pt idx="13">
                    <c:v>SB 6</c:v>
                  </c:pt>
                  <c:pt idx="14">
                    <c:v>SB 8</c:v>
                  </c:pt>
                  <c:pt idx="15">
                    <c:v>WD 1</c:v>
                  </c:pt>
                  <c:pt idx="16">
                    <c:v>WD 2</c:v>
                  </c:pt>
                  <c:pt idx="17">
                    <c:v>WD 3</c:v>
                  </c:pt>
                  <c:pt idx="18">
                    <c:v>WD 4</c:v>
                  </c:pt>
                  <c:pt idx="19">
                    <c:v>WD 5</c:v>
                  </c:pt>
                </c:lvl>
                <c:lvl>
                  <c:pt idx="0">
                    <c:v>Medium Business</c:v>
                  </c:pt>
                  <c:pt idx="5">
                    <c:v>Online Retailer</c:v>
                  </c:pt>
                  <c:pt idx="10">
                    <c:v>Small Business</c:v>
                  </c:pt>
                  <c:pt idx="15">
                    <c:v>Wholesale Distributor</c:v>
                  </c:pt>
                </c:lvl>
              </c:multiLvlStrCache>
            </c:multiLvlStrRef>
          </c:cat>
          <c:val>
            <c:numRef>
              <c:f>'2020'!$P$4:$P$28</c:f>
              <c:numCache>
                <c:formatCode>General</c:formatCode>
                <c:ptCount val="20"/>
                <c:pt idx="0">
                  <c:v>7443</c:v>
                </c:pt>
                <c:pt idx="1">
                  <c:v>8443</c:v>
                </c:pt>
                <c:pt idx="2">
                  <c:v>7494</c:v>
                </c:pt>
                <c:pt idx="3">
                  <c:v>8495</c:v>
                </c:pt>
                <c:pt idx="4">
                  <c:v>8256</c:v>
                </c:pt>
                <c:pt idx="5">
                  <c:v>8203</c:v>
                </c:pt>
                <c:pt idx="6">
                  <c:v>8254</c:v>
                </c:pt>
                <c:pt idx="7">
                  <c:v>8451</c:v>
                </c:pt>
                <c:pt idx="8">
                  <c:v>8803</c:v>
                </c:pt>
                <c:pt idx="9">
                  <c:v>8733</c:v>
                </c:pt>
                <c:pt idx="10">
                  <c:v>7208</c:v>
                </c:pt>
                <c:pt idx="11">
                  <c:v>6510</c:v>
                </c:pt>
                <c:pt idx="12">
                  <c:v>6210</c:v>
                </c:pt>
                <c:pt idx="13">
                  <c:v>7891</c:v>
                </c:pt>
                <c:pt idx="14">
                  <c:v>9024</c:v>
                </c:pt>
                <c:pt idx="15">
                  <c:v>338</c:v>
                </c:pt>
                <c:pt idx="16">
                  <c:v>8922</c:v>
                </c:pt>
                <c:pt idx="17">
                  <c:v>6728</c:v>
                </c:pt>
                <c:pt idx="18">
                  <c:v>2245</c:v>
                </c:pt>
                <c:pt idx="19">
                  <c:v>8835</c:v>
                </c:pt>
              </c:numCache>
            </c:numRef>
          </c:val>
          <c:extLst>
            <c:ext xmlns:c16="http://schemas.microsoft.com/office/drawing/2014/chart" uri="{C3380CC4-5D6E-409C-BE32-E72D297353CC}">
              <c16:uniqueId val="{00000002-56D6-49C9-9C36-7BBFAC5BD73E}"/>
            </c:ext>
          </c:extLst>
        </c:ser>
        <c:dLbls>
          <c:showLegendKey val="0"/>
          <c:showVal val="0"/>
          <c:showCatName val="0"/>
          <c:showSerName val="0"/>
          <c:showPercent val="0"/>
          <c:showBubbleSize val="0"/>
        </c:dLbls>
        <c:gapWidth val="182"/>
        <c:axId val="380780352"/>
        <c:axId val="380788992"/>
      </c:barChart>
      <c:catAx>
        <c:axId val="3807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88992"/>
        <c:crosses val="autoZero"/>
        <c:auto val="1"/>
        <c:lblAlgn val="ctr"/>
        <c:lblOffset val="100"/>
        <c:noMultiLvlLbl val="0"/>
      </c:catAx>
      <c:valAx>
        <c:axId val="38078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(Recovered).xlsx]2021!PivotTable6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'2021'!$P$6</c:f>
              <c:strCache>
                <c:ptCount val="1"/>
                <c:pt idx="0">
                  <c:v>Total</c:v>
                </c:pt>
              </c:strCache>
            </c:strRef>
          </c:tx>
          <c:spPr>
            <a:solidFill>
              <a:schemeClr val="accent1"/>
            </a:solidFill>
            <a:ln>
              <a:noFill/>
            </a:ln>
            <a:effectLst/>
          </c:spPr>
          <c:invertIfNegative val="0"/>
          <c:cat>
            <c:multiLvlStrRef>
              <c:f>'2021'!$O$7:$O$31</c:f>
              <c:multiLvlStrCache>
                <c:ptCount val="20"/>
                <c:lvl>
                  <c:pt idx="0">
                    <c:v>MB 1</c:v>
                  </c:pt>
                  <c:pt idx="1">
                    <c:v>MB 10</c:v>
                  </c:pt>
                  <c:pt idx="2">
                    <c:v>MB 3</c:v>
                  </c:pt>
                  <c:pt idx="3">
                    <c:v>MB 7</c:v>
                  </c:pt>
                  <c:pt idx="4">
                    <c:v>MB 9</c:v>
                  </c:pt>
                  <c:pt idx="5">
                    <c:v>OR 12</c:v>
                  </c:pt>
                  <c:pt idx="6">
                    <c:v>OR 4</c:v>
                  </c:pt>
                  <c:pt idx="7">
                    <c:v>OR 5</c:v>
                  </c:pt>
                  <c:pt idx="8">
                    <c:v>OR 6</c:v>
                  </c:pt>
                  <c:pt idx="9">
                    <c:v>OR 7</c:v>
                  </c:pt>
                  <c:pt idx="10">
                    <c:v>SB 1</c:v>
                  </c:pt>
                  <c:pt idx="11">
                    <c:v>SB 14</c:v>
                  </c:pt>
                  <c:pt idx="12">
                    <c:v>SB 3</c:v>
                  </c:pt>
                  <c:pt idx="13">
                    <c:v>SB 4</c:v>
                  </c:pt>
                  <c:pt idx="14">
                    <c:v>SB 8</c:v>
                  </c:pt>
                  <c:pt idx="15">
                    <c:v>WD 2</c:v>
                  </c:pt>
                  <c:pt idx="16">
                    <c:v>WD 3</c:v>
                  </c:pt>
                  <c:pt idx="17">
                    <c:v>WD 4</c:v>
                  </c:pt>
                  <c:pt idx="18">
                    <c:v>WD 5</c:v>
                  </c:pt>
                  <c:pt idx="19">
                    <c:v>WD 6</c:v>
                  </c:pt>
                </c:lvl>
                <c:lvl>
                  <c:pt idx="0">
                    <c:v>Medium Business</c:v>
                  </c:pt>
                  <c:pt idx="5">
                    <c:v>Online Retailer</c:v>
                  </c:pt>
                  <c:pt idx="10">
                    <c:v>Small Business</c:v>
                  </c:pt>
                  <c:pt idx="15">
                    <c:v>Wholesale Distributor</c:v>
                  </c:pt>
                </c:lvl>
              </c:multiLvlStrCache>
            </c:multiLvlStrRef>
          </c:cat>
          <c:val>
            <c:numRef>
              <c:f>'2021'!$P$7:$P$31</c:f>
              <c:numCache>
                <c:formatCode>General</c:formatCode>
                <c:ptCount val="20"/>
                <c:pt idx="0">
                  <c:v>9225</c:v>
                </c:pt>
                <c:pt idx="1">
                  <c:v>9571</c:v>
                </c:pt>
                <c:pt idx="2">
                  <c:v>9236</c:v>
                </c:pt>
                <c:pt idx="3">
                  <c:v>9983</c:v>
                </c:pt>
                <c:pt idx="4">
                  <c:v>9570</c:v>
                </c:pt>
                <c:pt idx="5">
                  <c:v>9589</c:v>
                </c:pt>
                <c:pt idx="6">
                  <c:v>9585</c:v>
                </c:pt>
                <c:pt idx="7">
                  <c:v>9482</c:v>
                </c:pt>
                <c:pt idx="8">
                  <c:v>9338</c:v>
                </c:pt>
                <c:pt idx="9">
                  <c:v>9909</c:v>
                </c:pt>
                <c:pt idx="10">
                  <c:v>9093</c:v>
                </c:pt>
                <c:pt idx="11">
                  <c:v>9271</c:v>
                </c:pt>
                <c:pt idx="12">
                  <c:v>9768</c:v>
                </c:pt>
                <c:pt idx="13">
                  <c:v>9428</c:v>
                </c:pt>
                <c:pt idx="14">
                  <c:v>9759</c:v>
                </c:pt>
                <c:pt idx="15">
                  <c:v>9081</c:v>
                </c:pt>
                <c:pt idx="16">
                  <c:v>8202</c:v>
                </c:pt>
                <c:pt idx="17">
                  <c:v>1696</c:v>
                </c:pt>
                <c:pt idx="18">
                  <c:v>9766</c:v>
                </c:pt>
                <c:pt idx="19">
                  <c:v>9822</c:v>
                </c:pt>
              </c:numCache>
            </c:numRef>
          </c:val>
          <c:extLst>
            <c:ext xmlns:c16="http://schemas.microsoft.com/office/drawing/2014/chart" uri="{C3380CC4-5D6E-409C-BE32-E72D297353CC}">
              <c16:uniqueId val="{00000000-3CBD-420D-9926-2DA3049BA7A9}"/>
            </c:ext>
          </c:extLst>
        </c:ser>
        <c:dLbls>
          <c:showLegendKey val="0"/>
          <c:showVal val="0"/>
          <c:showCatName val="0"/>
          <c:showSerName val="0"/>
          <c:showPercent val="0"/>
          <c:showBubbleSize val="0"/>
        </c:dLbls>
        <c:gapWidth val="219"/>
        <c:axId val="1566299264"/>
        <c:axId val="1566305504"/>
      </c:barChart>
      <c:catAx>
        <c:axId val="15662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05504"/>
        <c:crosses val="autoZero"/>
        <c:auto val="1"/>
        <c:lblAlgn val="ctr"/>
        <c:lblOffset val="100"/>
        <c:noMultiLvlLbl val="0"/>
      </c:catAx>
      <c:valAx>
        <c:axId val="1566305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(Recovered).xlsx]2018!PivotTable3</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2018</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212033111245714"/>
          <c:y val="0.12437434518216087"/>
          <c:w val="0.4827514637593377"/>
          <c:h val="0.84428431785532976"/>
        </c:manualLayout>
      </c:layout>
      <c:barChart>
        <c:barDir val="bar"/>
        <c:grouping val="clustered"/>
        <c:varyColors val="0"/>
        <c:ser>
          <c:idx val="0"/>
          <c:order val="0"/>
          <c:tx>
            <c:strRef>
              <c:f>'2018'!$P$2</c:f>
              <c:strCache>
                <c:ptCount val="1"/>
                <c:pt idx="0">
                  <c:v>Total</c:v>
                </c:pt>
              </c:strCache>
            </c:strRef>
          </c:tx>
          <c:spPr>
            <a:solidFill>
              <a:schemeClr val="accent1"/>
            </a:solidFill>
            <a:ln>
              <a:noFill/>
            </a:ln>
            <a:effectLst/>
          </c:spPr>
          <c:invertIfNegative val="0"/>
          <c:cat>
            <c:multiLvlStrRef>
              <c:f>'2018'!$O$3:$O$27</c:f>
              <c:multiLvlStrCache>
                <c:ptCount val="20"/>
                <c:lvl>
                  <c:pt idx="0">
                    <c:v>MB 1</c:v>
                  </c:pt>
                  <c:pt idx="1">
                    <c:v>MB 11</c:v>
                  </c:pt>
                  <c:pt idx="2">
                    <c:v>MB 13</c:v>
                  </c:pt>
                  <c:pt idx="3">
                    <c:v>MB 4</c:v>
                  </c:pt>
                  <c:pt idx="4">
                    <c:v>MB 8</c:v>
                  </c:pt>
                  <c:pt idx="5">
                    <c:v>OR 11</c:v>
                  </c:pt>
                  <c:pt idx="6">
                    <c:v>OR 13</c:v>
                  </c:pt>
                  <c:pt idx="7">
                    <c:v>OR 15</c:v>
                  </c:pt>
                  <c:pt idx="8">
                    <c:v>OR 3</c:v>
                  </c:pt>
                  <c:pt idx="9">
                    <c:v>OR 8</c:v>
                  </c:pt>
                  <c:pt idx="10">
                    <c:v>SB 1</c:v>
                  </c:pt>
                  <c:pt idx="11">
                    <c:v>SB 11</c:v>
                  </c:pt>
                  <c:pt idx="12">
                    <c:v>SB 6</c:v>
                  </c:pt>
                  <c:pt idx="13">
                    <c:v>SB 7</c:v>
                  </c:pt>
                  <c:pt idx="14">
                    <c:v>SB 9</c:v>
                  </c:pt>
                  <c:pt idx="15">
                    <c:v>WD 12</c:v>
                  </c:pt>
                  <c:pt idx="16">
                    <c:v>WD 3</c:v>
                  </c:pt>
                  <c:pt idx="17">
                    <c:v>WD 4</c:v>
                  </c:pt>
                  <c:pt idx="18">
                    <c:v>WD 8</c:v>
                  </c:pt>
                  <c:pt idx="19">
                    <c:v>WD 9</c:v>
                  </c:pt>
                </c:lvl>
                <c:lvl>
                  <c:pt idx="0">
                    <c:v>Medium Business</c:v>
                  </c:pt>
                  <c:pt idx="5">
                    <c:v>Online Retailer</c:v>
                  </c:pt>
                  <c:pt idx="10">
                    <c:v>Small Business</c:v>
                  </c:pt>
                  <c:pt idx="15">
                    <c:v>Wholesale Distributor</c:v>
                  </c:pt>
                </c:lvl>
              </c:multiLvlStrCache>
            </c:multiLvlStrRef>
          </c:cat>
          <c:val>
            <c:numRef>
              <c:f>'2018'!$P$3:$P$27</c:f>
              <c:numCache>
                <c:formatCode>General</c:formatCode>
                <c:ptCount val="20"/>
                <c:pt idx="0">
                  <c:v>7079</c:v>
                </c:pt>
                <c:pt idx="1">
                  <c:v>6110</c:v>
                </c:pt>
                <c:pt idx="2">
                  <c:v>6227</c:v>
                </c:pt>
                <c:pt idx="3">
                  <c:v>9179</c:v>
                </c:pt>
                <c:pt idx="4">
                  <c:v>7667</c:v>
                </c:pt>
                <c:pt idx="5">
                  <c:v>5804</c:v>
                </c:pt>
                <c:pt idx="6">
                  <c:v>5952</c:v>
                </c:pt>
                <c:pt idx="7">
                  <c:v>6231</c:v>
                </c:pt>
                <c:pt idx="8">
                  <c:v>8484</c:v>
                </c:pt>
                <c:pt idx="9">
                  <c:v>6957</c:v>
                </c:pt>
                <c:pt idx="10">
                  <c:v>5388</c:v>
                </c:pt>
                <c:pt idx="11">
                  <c:v>6551</c:v>
                </c:pt>
                <c:pt idx="12">
                  <c:v>6105</c:v>
                </c:pt>
                <c:pt idx="13">
                  <c:v>8499</c:v>
                </c:pt>
                <c:pt idx="14">
                  <c:v>8049</c:v>
                </c:pt>
                <c:pt idx="15">
                  <c:v>6541</c:v>
                </c:pt>
                <c:pt idx="16">
                  <c:v>4963</c:v>
                </c:pt>
                <c:pt idx="17">
                  <c:v>4079</c:v>
                </c:pt>
                <c:pt idx="18">
                  <c:v>9610</c:v>
                </c:pt>
                <c:pt idx="19">
                  <c:v>4189</c:v>
                </c:pt>
              </c:numCache>
            </c:numRef>
          </c:val>
          <c:extLst>
            <c:ext xmlns:c16="http://schemas.microsoft.com/office/drawing/2014/chart" uri="{C3380CC4-5D6E-409C-BE32-E72D297353CC}">
              <c16:uniqueId val="{00000000-8354-4348-9444-FFC709A3FFC8}"/>
            </c:ext>
          </c:extLst>
        </c:ser>
        <c:dLbls>
          <c:showLegendKey val="0"/>
          <c:showVal val="0"/>
          <c:showCatName val="0"/>
          <c:showSerName val="0"/>
          <c:showPercent val="0"/>
          <c:showBubbleSize val="0"/>
        </c:dLbls>
        <c:gapWidth val="182"/>
        <c:axId val="476965600"/>
        <c:axId val="476957920"/>
      </c:barChart>
      <c:catAx>
        <c:axId val="476965600"/>
        <c:scaling>
          <c:orientation val="minMax"/>
        </c:scaling>
        <c:delete val="0"/>
        <c:axPos val="l"/>
        <c:numFmt formatCode="General" sourceLinked="1"/>
        <c:majorTickMark val="none"/>
        <c:minorTickMark val="none"/>
        <c:tickLblPos val="nextTo"/>
        <c:spPr>
          <a:noFill/>
          <a:ln w="15875" cap="flat" cmpd="sng" algn="ctr">
            <a:solidFill>
              <a:schemeClr val="accent1">
                <a:lumMod val="7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76957920"/>
        <c:crosses val="autoZero"/>
        <c:auto val="1"/>
        <c:lblAlgn val="ctr"/>
        <c:lblOffset val="100"/>
        <c:noMultiLvlLbl val="0"/>
      </c:catAx>
      <c:valAx>
        <c:axId val="476957920"/>
        <c:scaling>
          <c:orientation val="minMax"/>
        </c:scaling>
        <c:delete val="1"/>
        <c:axPos val="b"/>
        <c:numFmt formatCode="General" sourceLinked="1"/>
        <c:majorTickMark val="none"/>
        <c:minorTickMark val="none"/>
        <c:tickLblPos val="nextTo"/>
        <c:crossAx val="476965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(Recovered).xlsx]2019!PivotTable4</c:name>
    <c:fmtId val="2"/>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b="1"/>
              <a:t>2019</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'2019'!$P$2</c:f>
              <c:strCache>
                <c:ptCount val="1"/>
                <c:pt idx="0">
                  <c:v>Total</c:v>
                </c:pt>
              </c:strCache>
            </c:strRef>
          </c:tx>
          <c:spPr>
            <a:solidFill>
              <a:schemeClr val="accent1"/>
            </a:solidFill>
            <a:ln>
              <a:noFill/>
            </a:ln>
            <a:effectLst/>
          </c:spPr>
          <c:invertIfNegative val="0"/>
          <c:cat>
            <c:multiLvlStrRef>
              <c:f>'2019'!$O$3:$O$27</c:f>
              <c:multiLvlStrCache>
                <c:ptCount val="20"/>
                <c:lvl>
                  <c:pt idx="0">
                    <c:v>MB 1</c:v>
                  </c:pt>
                  <c:pt idx="1">
                    <c:v>MB 10</c:v>
                  </c:pt>
                  <c:pt idx="2">
                    <c:v>MB 14</c:v>
                  </c:pt>
                  <c:pt idx="3">
                    <c:v>MB 3</c:v>
                  </c:pt>
                  <c:pt idx="4">
                    <c:v>MB 4</c:v>
                  </c:pt>
                  <c:pt idx="5">
                    <c:v>OR 13</c:v>
                  </c:pt>
                  <c:pt idx="6">
                    <c:v>OR 14</c:v>
                  </c:pt>
                  <c:pt idx="7">
                    <c:v>OR 15</c:v>
                  </c:pt>
                  <c:pt idx="8">
                    <c:v>OR 2</c:v>
                  </c:pt>
                  <c:pt idx="9">
                    <c:v>OR 3</c:v>
                  </c:pt>
                  <c:pt idx="10">
                    <c:v>SB 1</c:v>
                  </c:pt>
                  <c:pt idx="11">
                    <c:v>SB 11</c:v>
                  </c:pt>
                  <c:pt idx="12">
                    <c:v>SB 6</c:v>
                  </c:pt>
                  <c:pt idx="13">
                    <c:v>SB 8</c:v>
                  </c:pt>
                  <c:pt idx="14">
                    <c:v>SB 9</c:v>
                  </c:pt>
                  <c:pt idx="15">
                    <c:v>WD 13</c:v>
                  </c:pt>
                  <c:pt idx="16">
                    <c:v>WD 3</c:v>
                  </c:pt>
                  <c:pt idx="17">
                    <c:v>WD 5</c:v>
                  </c:pt>
                  <c:pt idx="18">
                    <c:v>WD 7</c:v>
                  </c:pt>
                  <c:pt idx="19">
                    <c:v>WD 8</c:v>
                  </c:pt>
                </c:lvl>
                <c:lvl>
                  <c:pt idx="0">
                    <c:v>Medium Business</c:v>
                  </c:pt>
                  <c:pt idx="5">
                    <c:v>Online Retailer</c:v>
                  </c:pt>
                  <c:pt idx="10">
                    <c:v>Small Business</c:v>
                  </c:pt>
                  <c:pt idx="15">
                    <c:v>Wholesale Distributor</c:v>
                  </c:pt>
                </c:lvl>
              </c:multiLvlStrCache>
            </c:multiLvlStrRef>
          </c:cat>
          <c:val>
            <c:numRef>
              <c:f>'2019'!$P$3:$P$27</c:f>
              <c:numCache>
                <c:formatCode>General</c:formatCode>
                <c:ptCount val="20"/>
                <c:pt idx="0">
                  <c:v>7438</c:v>
                </c:pt>
                <c:pt idx="1">
                  <c:v>7279</c:v>
                </c:pt>
                <c:pt idx="2">
                  <c:v>6087</c:v>
                </c:pt>
                <c:pt idx="3">
                  <c:v>6247</c:v>
                </c:pt>
                <c:pt idx="4">
                  <c:v>8390</c:v>
                </c:pt>
                <c:pt idx="5">
                  <c:v>5914</c:v>
                </c:pt>
                <c:pt idx="6">
                  <c:v>6956</c:v>
                </c:pt>
                <c:pt idx="7">
                  <c:v>7478</c:v>
                </c:pt>
                <c:pt idx="8">
                  <c:v>6750</c:v>
                </c:pt>
                <c:pt idx="9">
                  <c:v>7883</c:v>
                </c:pt>
                <c:pt idx="10">
                  <c:v>7063</c:v>
                </c:pt>
                <c:pt idx="11">
                  <c:v>5188</c:v>
                </c:pt>
                <c:pt idx="12">
                  <c:v>7777</c:v>
                </c:pt>
                <c:pt idx="13">
                  <c:v>6582</c:v>
                </c:pt>
                <c:pt idx="14">
                  <c:v>5556</c:v>
                </c:pt>
                <c:pt idx="15">
                  <c:v>8042</c:v>
                </c:pt>
                <c:pt idx="16">
                  <c:v>6292</c:v>
                </c:pt>
                <c:pt idx="17">
                  <c:v>7386</c:v>
                </c:pt>
                <c:pt idx="18">
                  <c:v>6351</c:v>
                </c:pt>
                <c:pt idx="19">
                  <c:v>7534</c:v>
                </c:pt>
              </c:numCache>
            </c:numRef>
          </c:val>
          <c:extLst>
            <c:ext xmlns:c16="http://schemas.microsoft.com/office/drawing/2014/chart" uri="{C3380CC4-5D6E-409C-BE32-E72D297353CC}">
              <c16:uniqueId val="{00000000-9A36-4FDC-B0D5-EC43D78844AE}"/>
            </c:ext>
          </c:extLst>
        </c:ser>
        <c:dLbls>
          <c:showLegendKey val="0"/>
          <c:showVal val="0"/>
          <c:showCatName val="0"/>
          <c:showSerName val="0"/>
          <c:showPercent val="0"/>
          <c:showBubbleSize val="0"/>
        </c:dLbls>
        <c:gapWidth val="182"/>
        <c:axId val="380777952"/>
        <c:axId val="380780832"/>
      </c:barChart>
      <c:catAx>
        <c:axId val="380777952"/>
        <c:scaling>
          <c:orientation val="minMax"/>
        </c:scaling>
        <c:delete val="0"/>
        <c:axPos val="l"/>
        <c:numFmt formatCode="General" sourceLinked="1"/>
        <c:majorTickMark val="none"/>
        <c:minorTickMark val="none"/>
        <c:tickLblPos val="nextTo"/>
        <c:spPr>
          <a:noFill/>
          <a:ln w="15875" cap="flat" cmpd="sng" algn="ctr">
            <a:solidFill>
              <a:schemeClr val="accent1">
                <a:lumMod val="7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380780832"/>
        <c:crosses val="autoZero"/>
        <c:auto val="1"/>
        <c:lblAlgn val="ctr"/>
        <c:lblOffset val="100"/>
        <c:noMultiLvlLbl val="0"/>
      </c:catAx>
      <c:valAx>
        <c:axId val="380780832"/>
        <c:scaling>
          <c:orientation val="minMax"/>
        </c:scaling>
        <c:delete val="1"/>
        <c:axPos val="b"/>
        <c:numFmt formatCode="General" sourceLinked="1"/>
        <c:majorTickMark val="none"/>
        <c:minorTickMark val="none"/>
        <c:tickLblPos val="nextTo"/>
        <c:crossAx val="3807779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(Recovered).xlsx]2020!PivotTable5</c:name>
    <c:fmtId val="2"/>
  </c:pivotSource>
  <c:chart>
    <c:title>
      <c:tx>
        <c:rich>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r>
              <a:rPr lang="en-US" sz="1000" b="1" i="0" u="none" strike="noStrike" kern="1200" baseline="0">
                <a:solidFill>
                  <a:schemeClr val="tx1"/>
                </a:solidFill>
                <a:latin typeface="+mn-lt"/>
                <a:ea typeface="+mn-ea"/>
                <a:cs typeface="+mn-cs"/>
              </a:rPr>
              <a:t>2020</a:t>
            </a:r>
          </a:p>
        </c:rich>
      </c:tx>
      <c:overlay val="0"/>
      <c:spPr>
        <a:noFill/>
        <a:ln>
          <a:noFill/>
        </a:ln>
        <a:effectLst/>
      </c:spPr>
      <c:txPr>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'2020'!$P$3</c:f>
              <c:strCache>
                <c:ptCount val="1"/>
                <c:pt idx="0">
                  <c:v>Total</c:v>
                </c:pt>
              </c:strCache>
            </c:strRef>
          </c:tx>
          <c:spPr>
            <a:solidFill>
              <a:schemeClr val="accent1"/>
            </a:solidFill>
            <a:ln>
              <a:noFill/>
            </a:ln>
            <a:effectLst/>
          </c:spPr>
          <c:invertIfNegative val="0"/>
          <c:cat>
            <c:multiLvlStrRef>
              <c:f>'2020'!$O$4:$O$28</c:f>
              <c:multiLvlStrCache>
                <c:ptCount val="20"/>
                <c:lvl>
                  <c:pt idx="0">
                    <c:v>MB 1</c:v>
                  </c:pt>
                  <c:pt idx="1">
                    <c:v>MB 10</c:v>
                  </c:pt>
                  <c:pt idx="2">
                    <c:v>MB 14</c:v>
                  </c:pt>
                  <c:pt idx="3">
                    <c:v>MB 3</c:v>
                  </c:pt>
                  <c:pt idx="4">
                    <c:v>MB 4</c:v>
                  </c:pt>
                  <c:pt idx="5">
                    <c:v>OR 1</c:v>
                  </c:pt>
                  <c:pt idx="6">
                    <c:v>OR 2</c:v>
                  </c:pt>
                  <c:pt idx="7">
                    <c:v>OR 4</c:v>
                  </c:pt>
                  <c:pt idx="8">
                    <c:v>OR 6</c:v>
                  </c:pt>
                  <c:pt idx="9">
                    <c:v>OR 7</c:v>
                  </c:pt>
                  <c:pt idx="10">
                    <c:v>SB 1</c:v>
                  </c:pt>
                  <c:pt idx="11">
                    <c:v>SB 14</c:v>
                  </c:pt>
                  <c:pt idx="12">
                    <c:v>SB 2</c:v>
                  </c:pt>
                  <c:pt idx="13">
                    <c:v>SB 6</c:v>
                  </c:pt>
                  <c:pt idx="14">
                    <c:v>SB 8</c:v>
                  </c:pt>
                  <c:pt idx="15">
                    <c:v>WD 1</c:v>
                  </c:pt>
                  <c:pt idx="16">
                    <c:v>WD 2</c:v>
                  </c:pt>
                  <c:pt idx="17">
                    <c:v>WD 3</c:v>
                  </c:pt>
                  <c:pt idx="18">
                    <c:v>WD 4</c:v>
                  </c:pt>
                  <c:pt idx="19">
                    <c:v>WD 5</c:v>
                  </c:pt>
                </c:lvl>
                <c:lvl>
                  <c:pt idx="0">
                    <c:v>Medium Business</c:v>
                  </c:pt>
                  <c:pt idx="5">
                    <c:v>Online Retailer</c:v>
                  </c:pt>
                  <c:pt idx="10">
                    <c:v>Small Business</c:v>
                  </c:pt>
                  <c:pt idx="15">
                    <c:v>Wholesale Distributor</c:v>
                  </c:pt>
                </c:lvl>
              </c:multiLvlStrCache>
            </c:multiLvlStrRef>
          </c:cat>
          <c:val>
            <c:numRef>
              <c:f>'2020'!$P$4:$P$28</c:f>
              <c:numCache>
                <c:formatCode>General</c:formatCode>
                <c:ptCount val="20"/>
                <c:pt idx="0">
                  <c:v>7443</c:v>
                </c:pt>
                <c:pt idx="1">
                  <c:v>8443</c:v>
                </c:pt>
                <c:pt idx="2">
                  <c:v>7494</c:v>
                </c:pt>
                <c:pt idx="3">
                  <c:v>8495</c:v>
                </c:pt>
                <c:pt idx="4">
                  <c:v>8256</c:v>
                </c:pt>
                <c:pt idx="5">
                  <c:v>8203</c:v>
                </c:pt>
                <c:pt idx="6">
                  <c:v>8254</c:v>
                </c:pt>
                <c:pt idx="7">
                  <c:v>8451</c:v>
                </c:pt>
                <c:pt idx="8">
                  <c:v>8803</c:v>
                </c:pt>
                <c:pt idx="9">
                  <c:v>8733</c:v>
                </c:pt>
                <c:pt idx="10">
                  <c:v>7208</c:v>
                </c:pt>
                <c:pt idx="11">
                  <c:v>6510</c:v>
                </c:pt>
                <c:pt idx="12">
                  <c:v>6210</c:v>
                </c:pt>
                <c:pt idx="13">
                  <c:v>7891</c:v>
                </c:pt>
                <c:pt idx="14">
                  <c:v>9024</c:v>
                </c:pt>
                <c:pt idx="15">
                  <c:v>338</c:v>
                </c:pt>
                <c:pt idx="16">
                  <c:v>8922</c:v>
                </c:pt>
                <c:pt idx="17">
                  <c:v>6728</c:v>
                </c:pt>
                <c:pt idx="18">
                  <c:v>2245</c:v>
                </c:pt>
                <c:pt idx="19">
                  <c:v>8835</c:v>
                </c:pt>
              </c:numCache>
            </c:numRef>
          </c:val>
          <c:extLst>
            <c:ext xmlns:c16="http://schemas.microsoft.com/office/drawing/2014/chart" uri="{C3380CC4-5D6E-409C-BE32-E72D297353CC}">
              <c16:uniqueId val="{00000000-A964-4848-9249-2794297C518A}"/>
            </c:ext>
          </c:extLst>
        </c:ser>
        <c:dLbls>
          <c:showLegendKey val="0"/>
          <c:showVal val="0"/>
          <c:showCatName val="0"/>
          <c:showSerName val="0"/>
          <c:showPercent val="0"/>
          <c:showBubbleSize val="0"/>
        </c:dLbls>
        <c:gapWidth val="182"/>
        <c:axId val="380780352"/>
        <c:axId val="380788992"/>
      </c:barChart>
      <c:catAx>
        <c:axId val="380780352"/>
        <c:scaling>
          <c:orientation val="minMax"/>
        </c:scaling>
        <c:delete val="0"/>
        <c:axPos val="l"/>
        <c:numFmt formatCode="General" sourceLinked="1"/>
        <c:majorTickMark val="none"/>
        <c:minorTickMark val="none"/>
        <c:tickLblPos val="nextTo"/>
        <c:spPr>
          <a:noFill/>
          <a:ln w="15875" cap="flat" cmpd="sng" algn="ctr">
            <a:solidFill>
              <a:schemeClr val="accent1">
                <a:lumMod val="7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380788992"/>
        <c:crosses val="autoZero"/>
        <c:auto val="1"/>
        <c:lblAlgn val="ctr"/>
        <c:lblOffset val="100"/>
        <c:noMultiLvlLbl val="0"/>
      </c:catAx>
      <c:valAx>
        <c:axId val="380788992"/>
        <c:scaling>
          <c:orientation val="minMax"/>
        </c:scaling>
        <c:delete val="1"/>
        <c:axPos val="b"/>
        <c:numFmt formatCode="General" sourceLinked="1"/>
        <c:majorTickMark val="none"/>
        <c:minorTickMark val="none"/>
        <c:tickLblPos val="nextTo"/>
        <c:crossAx val="380780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(Recovered).xlsx]Dashboard!PivotTable3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Dashboard!$B$13</c:f>
              <c:strCache>
                <c:ptCount val="1"/>
                <c:pt idx="0">
                  <c:v>2017</c:v>
                </c:pt>
              </c:strCache>
            </c:strRef>
          </c:tx>
          <c:spPr>
            <a:solidFill>
              <a:schemeClr val="accent1"/>
            </a:solidFill>
            <a:ln>
              <a:noFill/>
            </a:ln>
            <a:effectLst/>
          </c:spPr>
          <c:invertIfNegative val="0"/>
          <c:cat>
            <c:strRef>
              <c:f>Dashboard!$B$14</c:f>
              <c:strCache>
                <c:ptCount val="1"/>
                <c:pt idx="0">
                  <c:v>Total</c:v>
                </c:pt>
              </c:strCache>
            </c:strRef>
          </c:cat>
          <c:val>
            <c:numRef>
              <c:f>Dashboard!$B$14</c:f>
              <c:numCache>
                <c:formatCode>General</c:formatCode>
                <c:ptCount val="1"/>
                <c:pt idx="0">
                  <c:v>189976</c:v>
                </c:pt>
              </c:numCache>
            </c:numRef>
          </c:val>
          <c:extLst>
            <c:ext xmlns:c16="http://schemas.microsoft.com/office/drawing/2014/chart" uri="{C3380CC4-5D6E-409C-BE32-E72D297353CC}">
              <c16:uniqueId val="{00000000-8A5F-4C9A-B238-08DABA08FF8F}"/>
            </c:ext>
          </c:extLst>
        </c:ser>
        <c:ser>
          <c:idx val="1"/>
          <c:order val="1"/>
          <c:tx>
            <c:strRef>
              <c:f>Dashboard!$C$13</c:f>
              <c:strCache>
                <c:ptCount val="1"/>
                <c:pt idx="0">
                  <c:v>2018</c:v>
                </c:pt>
              </c:strCache>
            </c:strRef>
          </c:tx>
          <c:spPr>
            <a:solidFill>
              <a:schemeClr val="accent2"/>
            </a:solidFill>
            <a:ln>
              <a:noFill/>
            </a:ln>
            <a:effectLst/>
          </c:spPr>
          <c:invertIfNegative val="0"/>
          <c:cat>
            <c:strRef>
              <c:f>Dashboard!$B$14</c:f>
              <c:strCache>
                <c:ptCount val="1"/>
                <c:pt idx="0">
                  <c:v>Total</c:v>
                </c:pt>
              </c:strCache>
            </c:strRef>
          </c:cat>
          <c:val>
            <c:numRef>
              <c:f>Dashboard!$C$14</c:f>
              <c:numCache>
                <c:formatCode>General</c:formatCode>
                <c:ptCount val="1"/>
                <c:pt idx="0">
                  <c:v>242995</c:v>
                </c:pt>
              </c:numCache>
            </c:numRef>
          </c:val>
          <c:extLst>
            <c:ext xmlns:c16="http://schemas.microsoft.com/office/drawing/2014/chart" uri="{C3380CC4-5D6E-409C-BE32-E72D297353CC}">
              <c16:uniqueId val="{00000001-8A5F-4C9A-B238-08DABA08FF8F}"/>
            </c:ext>
          </c:extLst>
        </c:ser>
        <c:ser>
          <c:idx val="2"/>
          <c:order val="2"/>
          <c:tx>
            <c:strRef>
              <c:f>Dashboard!$D$13</c:f>
              <c:strCache>
                <c:ptCount val="1"/>
                <c:pt idx="0">
                  <c:v>2019 </c:v>
                </c:pt>
              </c:strCache>
            </c:strRef>
          </c:tx>
          <c:spPr>
            <a:solidFill>
              <a:schemeClr val="accent3"/>
            </a:solidFill>
            <a:ln>
              <a:noFill/>
            </a:ln>
            <a:effectLst/>
          </c:spPr>
          <c:invertIfNegative val="0"/>
          <c:cat>
            <c:strRef>
              <c:f>Dashboard!$B$14</c:f>
              <c:strCache>
                <c:ptCount val="1"/>
                <c:pt idx="0">
                  <c:v>Total</c:v>
                </c:pt>
              </c:strCache>
            </c:strRef>
          </c:cat>
          <c:val>
            <c:numRef>
              <c:f>Dashboard!$D$14</c:f>
              <c:numCache>
                <c:formatCode>General</c:formatCode>
                <c:ptCount val="1"/>
                <c:pt idx="0">
                  <c:v>288449</c:v>
                </c:pt>
              </c:numCache>
            </c:numRef>
          </c:val>
          <c:extLst>
            <c:ext xmlns:c16="http://schemas.microsoft.com/office/drawing/2014/chart" uri="{C3380CC4-5D6E-409C-BE32-E72D297353CC}">
              <c16:uniqueId val="{00000002-8A5F-4C9A-B238-08DABA08FF8F}"/>
            </c:ext>
          </c:extLst>
        </c:ser>
        <c:ser>
          <c:idx val="3"/>
          <c:order val="3"/>
          <c:tx>
            <c:strRef>
              <c:f>Dashboard!$E$13</c:f>
              <c:strCache>
                <c:ptCount val="1"/>
                <c:pt idx="0">
                  <c:v>2020</c:v>
                </c:pt>
              </c:strCache>
            </c:strRef>
          </c:tx>
          <c:spPr>
            <a:solidFill>
              <a:schemeClr val="accent4"/>
            </a:solidFill>
            <a:ln>
              <a:noFill/>
            </a:ln>
            <a:effectLst/>
          </c:spPr>
          <c:invertIfNegative val="0"/>
          <c:cat>
            <c:strRef>
              <c:f>Dashboard!$B$14</c:f>
              <c:strCache>
                <c:ptCount val="1"/>
                <c:pt idx="0">
                  <c:v>Total</c:v>
                </c:pt>
              </c:strCache>
            </c:strRef>
          </c:cat>
          <c:val>
            <c:numRef>
              <c:f>Dashboard!$E$14</c:f>
              <c:numCache>
                <c:formatCode>General</c:formatCode>
                <c:ptCount val="1"/>
                <c:pt idx="0">
                  <c:v>350234</c:v>
                </c:pt>
              </c:numCache>
            </c:numRef>
          </c:val>
          <c:extLst>
            <c:ext xmlns:c16="http://schemas.microsoft.com/office/drawing/2014/chart" uri="{C3380CC4-5D6E-409C-BE32-E72D297353CC}">
              <c16:uniqueId val="{00000003-8A5F-4C9A-B238-08DABA08FF8F}"/>
            </c:ext>
          </c:extLst>
        </c:ser>
        <c:ser>
          <c:idx val="4"/>
          <c:order val="4"/>
          <c:tx>
            <c:strRef>
              <c:f>Dashboard!$F$13</c:f>
              <c:strCache>
                <c:ptCount val="1"/>
                <c:pt idx="0">
                  <c:v>2021</c:v>
                </c:pt>
              </c:strCache>
            </c:strRef>
          </c:tx>
          <c:spPr>
            <a:solidFill>
              <a:srgbClr val="7030A0"/>
            </a:solidFill>
            <a:ln>
              <a:noFill/>
            </a:ln>
            <a:effectLst/>
          </c:spPr>
          <c:invertIfNegative val="0"/>
          <c:cat>
            <c:strRef>
              <c:f>Dashboard!$B$14</c:f>
              <c:strCache>
                <c:ptCount val="1"/>
                <c:pt idx="0">
                  <c:v>Total</c:v>
                </c:pt>
              </c:strCache>
            </c:strRef>
          </c:cat>
          <c:val>
            <c:numRef>
              <c:f>Dashboard!$F$14</c:f>
              <c:numCache>
                <c:formatCode>General</c:formatCode>
                <c:ptCount val="1"/>
                <c:pt idx="0">
                  <c:v>409194</c:v>
                </c:pt>
              </c:numCache>
            </c:numRef>
          </c:val>
          <c:extLst>
            <c:ext xmlns:c16="http://schemas.microsoft.com/office/drawing/2014/chart" uri="{C3380CC4-5D6E-409C-BE32-E72D297353CC}">
              <c16:uniqueId val="{00000004-8A5F-4C9A-B238-08DABA08FF8F}"/>
            </c:ext>
          </c:extLst>
        </c:ser>
        <c:dLbls>
          <c:showLegendKey val="0"/>
          <c:showVal val="0"/>
          <c:showCatName val="0"/>
          <c:showSerName val="0"/>
          <c:showPercent val="0"/>
          <c:showBubbleSize val="0"/>
        </c:dLbls>
        <c:gapWidth val="150"/>
        <c:axId val="85127344"/>
        <c:axId val="85128784"/>
      </c:barChart>
      <c:catAx>
        <c:axId val="851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8784"/>
        <c:crosses val="autoZero"/>
        <c:auto val="1"/>
        <c:lblAlgn val="ctr"/>
        <c:lblOffset val="100"/>
        <c:noMultiLvlLbl val="0"/>
      </c:catAx>
      <c:valAx>
        <c:axId val="8512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73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5 YR CAGR</a:t>
            </a:r>
          </a:p>
        </c:rich>
      </c:tx>
      <c:layout>
        <c:manualLayout>
          <c:xMode val="edge"/>
          <c:yMode val="edge"/>
          <c:x val="0.42258522727272729"/>
          <c:y val="2.54773677529316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MB 11</c:v>
              </c:pt>
              <c:pt idx="1">
                <c:v>MB 13</c:v>
              </c:pt>
              <c:pt idx="2">
                <c:v>MB 4</c:v>
              </c:pt>
              <c:pt idx="3">
                <c:v>MB 8</c:v>
              </c:pt>
              <c:pt idx="4">
                <c:v>OR 11</c:v>
              </c:pt>
              <c:pt idx="5">
                <c:v>OR 13</c:v>
              </c:pt>
              <c:pt idx="6">
                <c:v>OR 3</c:v>
              </c:pt>
              <c:pt idx="7">
                <c:v>OR 8</c:v>
              </c:pt>
              <c:pt idx="8">
                <c:v>SB 11</c:v>
              </c:pt>
              <c:pt idx="9">
                <c:v>SB 15</c:v>
              </c:pt>
              <c:pt idx="10">
                <c:v>SB 7</c:v>
              </c:pt>
              <c:pt idx="11">
                <c:v>SB 9</c:v>
              </c:pt>
              <c:pt idx="12">
                <c:v>WD 1</c:v>
              </c:pt>
              <c:pt idx="13">
                <c:v>WD 12</c:v>
              </c:pt>
              <c:pt idx="14">
                <c:v>WD 4</c:v>
              </c:pt>
              <c:pt idx="15">
                <c:v>WD 8</c:v>
              </c:pt>
            </c:strLit>
          </c:cat>
          <c:val>
            <c:numLit>
              <c:formatCode>General</c:formatCode>
              <c:ptCount val="16"/>
              <c:pt idx="0">
                <c:v>-0.37012221518144006</c:v>
              </c:pt>
              <c:pt idx="1">
                <c:v>-0.11575568185753915</c:v>
              </c:pt>
              <c:pt idx="2">
                <c:v>-0.20956409258224717</c:v>
              </c:pt>
              <c:pt idx="3">
                <c:v>-0.53938981874158332</c:v>
              </c:pt>
              <c:pt idx="4">
                <c:v>-0.41679289513417705</c:v>
              </c:pt>
              <c:pt idx="5">
                <c:v>-0.17943016656995925</c:v>
              </c:pt>
              <c:pt idx="6">
                <c:v>-7.1596691853915484E-2</c:v>
              </c:pt>
              <c:pt idx="7">
                <c:v>-0.33438519484677687</c:v>
              </c:pt>
              <c:pt idx="8">
                <c:v>-0.25247905109930902</c:v>
              </c:pt>
              <c:pt idx="9">
                <c:v>-0.55073921414194782</c:v>
              </c:pt>
              <c:pt idx="10">
                <c:v>-0.61139202601329412</c:v>
              </c:pt>
              <c:pt idx="11">
                <c:v>-0.29790601141591733</c:v>
              </c:pt>
              <c:pt idx="12">
                <c:v>-0.72898466539472961</c:v>
              </c:pt>
              <c:pt idx="13">
                <c:v>-0.23952671916055424</c:v>
              </c:pt>
              <c:pt idx="14">
                <c:v>-0.33098339677163802</c:v>
              </c:pt>
              <c:pt idx="15">
                <c:v>-0.15736979056747447</c:v>
              </c:pt>
            </c:numLit>
          </c:val>
          <c:extLst>
            <c:ext xmlns:c16="http://schemas.microsoft.com/office/drawing/2014/chart" uri="{C3380CC4-5D6E-409C-BE32-E72D297353CC}">
              <c16:uniqueId val="{00000000-82F9-4DD2-9455-C7E34870C991}"/>
            </c:ext>
          </c:extLst>
        </c:ser>
        <c:dLbls>
          <c:showLegendKey val="0"/>
          <c:showVal val="0"/>
          <c:showCatName val="0"/>
          <c:showSerName val="0"/>
          <c:showPercent val="0"/>
          <c:showBubbleSize val="0"/>
        </c:dLbls>
        <c:gapWidth val="219"/>
        <c:overlap val="-27"/>
        <c:axId val="1314754880"/>
        <c:axId val="1314776480"/>
      </c:barChart>
      <c:catAx>
        <c:axId val="131475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14776480"/>
        <c:crosses val="autoZero"/>
        <c:auto val="1"/>
        <c:lblAlgn val="ctr"/>
        <c:lblOffset val="100"/>
        <c:noMultiLvlLbl val="0"/>
      </c:catAx>
      <c:valAx>
        <c:axId val="1314776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54880"/>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(Recovered).xlsx]2021!PivotTable6</c:name>
    <c:fmtId val="10"/>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'2021'!$P$6</c:f>
              <c:strCache>
                <c:ptCount val="1"/>
                <c:pt idx="0">
                  <c:v>Total</c:v>
                </c:pt>
              </c:strCache>
            </c:strRef>
          </c:tx>
          <c:spPr>
            <a:solidFill>
              <a:schemeClr val="accent1"/>
            </a:solidFill>
            <a:ln>
              <a:noFill/>
            </a:ln>
            <a:effectLst/>
          </c:spPr>
          <c:invertIfNegative val="0"/>
          <c:cat>
            <c:multiLvlStrRef>
              <c:f>'2021'!$O$7:$O$31</c:f>
              <c:multiLvlStrCache>
                <c:ptCount val="20"/>
                <c:lvl>
                  <c:pt idx="0">
                    <c:v>MB 1</c:v>
                  </c:pt>
                  <c:pt idx="1">
                    <c:v>MB 10</c:v>
                  </c:pt>
                  <c:pt idx="2">
                    <c:v>MB 3</c:v>
                  </c:pt>
                  <c:pt idx="3">
                    <c:v>MB 7</c:v>
                  </c:pt>
                  <c:pt idx="4">
                    <c:v>MB 9</c:v>
                  </c:pt>
                  <c:pt idx="5">
                    <c:v>OR 12</c:v>
                  </c:pt>
                  <c:pt idx="6">
                    <c:v>OR 4</c:v>
                  </c:pt>
                  <c:pt idx="7">
                    <c:v>OR 5</c:v>
                  </c:pt>
                  <c:pt idx="8">
                    <c:v>OR 6</c:v>
                  </c:pt>
                  <c:pt idx="9">
                    <c:v>OR 7</c:v>
                  </c:pt>
                  <c:pt idx="10">
                    <c:v>SB 1</c:v>
                  </c:pt>
                  <c:pt idx="11">
                    <c:v>SB 14</c:v>
                  </c:pt>
                  <c:pt idx="12">
                    <c:v>SB 3</c:v>
                  </c:pt>
                  <c:pt idx="13">
                    <c:v>SB 4</c:v>
                  </c:pt>
                  <c:pt idx="14">
                    <c:v>SB 8</c:v>
                  </c:pt>
                  <c:pt idx="15">
                    <c:v>WD 2</c:v>
                  </c:pt>
                  <c:pt idx="16">
                    <c:v>WD 3</c:v>
                  </c:pt>
                  <c:pt idx="17">
                    <c:v>WD 4</c:v>
                  </c:pt>
                  <c:pt idx="18">
                    <c:v>WD 5</c:v>
                  </c:pt>
                  <c:pt idx="19">
                    <c:v>WD 6</c:v>
                  </c:pt>
                </c:lvl>
                <c:lvl>
                  <c:pt idx="0">
                    <c:v>Medium Business</c:v>
                  </c:pt>
                  <c:pt idx="5">
                    <c:v>Online Retailer</c:v>
                  </c:pt>
                  <c:pt idx="10">
                    <c:v>Small Business</c:v>
                  </c:pt>
                  <c:pt idx="15">
                    <c:v>Wholesale Distributor</c:v>
                  </c:pt>
                </c:lvl>
              </c:multiLvlStrCache>
            </c:multiLvlStrRef>
          </c:cat>
          <c:val>
            <c:numRef>
              <c:f>'2021'!$P$7:$P$31</c:f>
              <c:numCache>
                <c:formatCode>General</c:formatCode>
                <c:ptCount val="20"/>
                <c:pt idx="0">
                  <c:v>9225</c:v>
                </c:pt>
                <c:pt idx="1">
                  <c:v>9571</c:v>
                </c:pt>
                <c:pt idx="2">
                  <c:v>9236</c:v>
                </c:pt>
                <c:pt idx="3">
                  <c:v>9983</c:v>
                </c:pt>
                <c:pt idx="4">
                  <c:v>9570</c:v>
                </c:pt>
                <c:pt idx="5">
                  <c:v>9589</c:v>
                </c:pt>
                <c:pt idx="6">
                  <c:v>9585</c:v>
                </c:pt>
                <c:pt idx="7">
                  <c:v>9482</c:v>
                </c:pt>
                <c:pt idx="8">
                  <c:v>9338</c:v>
                </c:pt>
                <c:pt idx="9">
                  <c:v>9909</c:v>
                </c:pt>
                <c:pt idx="10">
                  <c:v>9093</c:v>
                </c:pt>
                <c:pt idx="11">
                  <c:v>9271</c:v>
                </c:pt>
                <c:pt idx="12">
                  <c:v>9768</c:v>
                </c:pt>
                <c:pt idx="13">
                  <c:v>9428</c:v>
                </c:pt>
                <c:pt idx="14">
                  <c:v>9759</c:v>
                </c:pt>
                <c:pt idx="15">
                  <c:v>9081</c:v>
                </c:pt>
                <c:pt idx="16">
                  <c:v>8202</c:v>
                </c:pt>
                <c:pt idx="17">
                  <c:v>1696</c:v>
                </c:pt>
                <c:pt idx="18">
                  <c:v>9766</c:v>
                </c:pt>
                <c:pt idx="19">
                  <c:v>9822</c:v>
                </c:pt>
              </c:numCache>
            </c:numRef>
          </c:val>
          <c:extLst>
            <c:ext xmlns:c16="http://schemas.microsoft.com/office/drawing/2014/chart" uri="{C3380CC4-5D6E-409C-BE32-E72D297353CC}">
              <c16:uniqueId val="{00000000-A9F7-4A50-A238-4F40F4C5BCF8}"/>
            </c:ext>
          </c:extLst>
        </c:ser>
        <c:dLbls>
          <c:showLegendKey val="0"/>
          <c:showVal val="0"/>
          <c:showCatName val="0"/>
          <c:showSerName val="0"/>
          <c:showPercent val="0"/>
          <c:showBubbleSize val="0"/>
        </c:dLbls>
        <c:gapWidth val="219"/>
        <c:axId val="1566299264"/>
        <c:axId val="1566305504"/>
      </c:barChart>
      <c:catAx>
        <c:axId val="156629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05504"/>
        <c:crosses val="autoZero"/>
        <c:auto val="1"/>
        <c:lblAlgn val="ctr"/>
        <c:lblOffset val="100"/>
        <c:noMultiLvlLbl val="0"/>
      </c:catAx>
      <c:valAx>
        <c:axId val="1566305504"/>
        <c:scaling>
          <c:orientation val="minMax"/>
        </c:scaling>
        <c:delete val="1"/>
        <c:axPos val="b"/>
        <c:numFmt formatCode="General" sourceLinked="1"/>
        <c:majorTickMark val="none"/>
        <c:minorTickMark val="none"/>
        <c:tickLblPos val="nextTo"/>
        <c:crossAx val="15662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'2017'!$C$1</c:f>
              <c:strCache>
                <c:ptCount val="1"/>
                <c:pt idx="0">
                  <c:v>2017 s</c:v>
                </c:pt>
              </c:strCache>
            </c:strRef>
          </c:tx>
          <c:spPr>
            <a:solidFill>
              <a:schemeClr val="accent1"/>
            </a:solidFill>
            <a:ln>
              <a:noFill/>
            </a:ln>
            <a:effectLst/>
          </c:spPr>
          <c:invertIfNegative val="0"/>
          <c:cat>
            <c:multiLvlStrRef>
              <c:f>'2017'!$A$2:$B$54</c:f>
              <c:multiLvlStrCache>
                <c:ptCount val="53"/>
                <c:lvl>
                  <c:pt idx="0">
                    <c:v>Small Business</c:v>
                  </c:pt>
                  <c:pt idx="1">
                    <c:v>Small Business</c:v>
                  </c:pt>
                  <c:pt idx="2">
                    <c:v>Small Business</c:v>
                  </c:pt>
                  <c:pt idx="3">
                    <c:v>Small Business</c:v>
                  </c:pt>
                  <c:pt idx="4">
                    <c:v>Small Business</c:v>
                  </c:pt>
                  <c:pt idx="5">
                    <c:v>Small Business</c:v>
                  </c:pt>
                  <c:pt idx="6">
                    <c:v>Small Business</c:v>
                  </c:pt>
                  <c:pt idx="7">
                    <c:v>Small Business</c:v>
                  </c:pt>
                  <c:pt idx="8">
                    <c:v>Small Business</c:v>
                  </c:pt>
                  <c:pt idx="9">
                    <c:v>Small Business</c:v>
                  </c:pt>
                  <c:pt idx="10">
                    <c:v>Small Business</c:v>
                  </c:pt>
                  <c:pt idx="11">
                    <c:v>Small Business</c:v>
                  </c:pt>
                  <c:pt idx="12">
                    <c:v>Small Business</c:v>
                  </c:pt>
                  <c:pt idx="13">
                    <c:v>Small Business</c:v>
                  </c:pt>
                  <c:pt idx="14">
                    <c:v>Small Business</c:v>
                  </c:pt>
                  <c:pt idx="15">
                    <c:v>Medium Business</c:v>
                  </c:pt>
                  <c:pt idx="16">
                    <c:v>Medium Business</c:v>
                  </c:pt>
                  <c:pt idx="17">
                    <c:v>Medium Business</c:v>
                  </c:pt>
                  <c:pt idx="18">
                    <c:v>Medium Business</c:v>
                  </c:pt>
                  <c:pt idx="19">
                    <c:v>Medium Business</c:v>
                  </c:pt>
                  <c:pt idx="20">
                    <c:v>Medium Business</c:v>
                  </c:pt>
                  <c:pt idx="21">
                    <c:v>Medium Business</c:v>
                  </c:pt>
                  <c:pt idx="22">
                    <c:v>Medium Business</c:v>
                  </c:pt>
                  <c:pt idx="23">
                    <c:v>Medium Business</c:v>
                  </c:pt>
                  <c:pt idx="24">
                    <c:v>Medium Business</c:v>
                  </c:pt>
                  <c:pt idx="25">
                    <c:v>Medium Business</c:v>
                  </c:pt>
                  <c:pt idx="26">
                    <c:v>Medium Business</c:v>
                  </c:pt>
                  <c:pt idx="27">
                    <c:v>Medium Business</c:v>
                  </c:pt>
                  <c:pt idx="28">
                    <c:v>Medium Business</c:v>
                  </c:pt>
                  <c:pt idx="29">
                    <c:v>Medium Business</c:v>
                  </c:pt>
                  <c:pt idx="30">
                    <c:v>Online Retailer</c:v>
                  </c:pt>
                  <c:pt idx="31">
                    <c:v>Online Retailer</c:v>
                  </c:pt>
                  <c:pt idx="32">
                    <c:v>Online Retailer</c:v>
                  </c:pt>
                  <c:pt idx="33">
                    <c:v>Online Retailer</c:v>
                  </c:pt>
                  <c:pt idx="34">
                    <c:v>Online Retailer</c:v>
                  </c:pt>
                  <c:pt idx="35">
                    <c:v>Online Retailer</c:v>
                  </c:pt>
                  <c:pt idx="36">
                    <c:v>Online Retailer</c:v>
                  </c:pt>
                  <c:pt idx="37">
                    <c:v>Online Retailer</c:v>
                  </c:pt>
                  <c:pt idx="38">
                    <c:v>Online Retailer</c:v>
                  </c:pt>
                  <c:pt idx="39">
                    <c:v>Online Retailer</c:v>
                  </c:pt>
                  <c:pt idx="40">
                    <c:v>Online Retailer</c:v>
                  </c:pt>
                  <c:pt idx="41">
                    <c:v>Online Retailer</c:v>
                  </c:pt>
                  <c:pt idx="42">
                    <c:v>Online Retailer</c:v>
                  </c:pt>
                  <c:pt idx="43">
                    <c:v>Online Retailer</c:v>
                  </c:pt>
                  <c:pt idx="44">
                    <c:v>Online Retailer</c:v>
                  </c:pt>
                  <c:pt idx="45">
                    <c:v>Wholesale Distributor</c:v>
                  </c:pt>
                  <c:pt idx="46">
                    <c:v>Wholesale Distributor</c:v>
                  </c:pt>
                  <c:pt idx="47">
                    <c:v>Wholesale Distributor</c:v>
                  </c:pt>
                  <c:pt idx="48">
                    <c:v>Wholesale Distributor</c:v>
                  </c:pt>
                  <c:pt idx="49">
                    <c:v>Wholesale Distributor</c:v>
                  </c:pt>
                  <c:pt idx="50">
                    <c:v>Wholesale Distributor</c:v>
                  </c:pt>
                  <c:pt idx="51">
                    <c:v>Wholesale Distributor</c:v>
                  </c:pt>
                  <c:pt idx="52">
                    <c:v>Wholesale Distributor</c:v>
                  </c:pt>
                </c:lvl>
                <c:lvl>
                  <c:pt idx="0">
                    <c:v>SB 1</c:v>
                  </c:pt>
                  <c:pt idx="1">
                    <c:v>SB 2</c:v>
                  </c:pt>
                  <c:pt idx="2">
                    <c:v>SB 3</c:v>
                  </c:pt>
                  <c:pt idx="3">
                    <c:v>SB 4</c:v>
                  </c:pt>
                  <c:pt idx="4">
                    <c:v>SB 5</c:v>
                  </c:pt>
                  <c:pt idx="5">
                    <c:v>SB 6</c:v>
                  </c:pt>
                  <c:pt idx="6">
                    <c:v>SB 7</c:v>
                  </c:pt>
                  <c:pt idx="7">
                    <c:v>SB 8</c:v>
                  </c:pt>
                  <c:pt idx="8">
                    <c:v>SB 9</c:v>
                  </c:pt>
                  <c:pt idx="9">
                    <c:v>SB 10</c:v>
                  </c:pt>
                  <c:pt idx="10">
                    <c:v>SB 11</c:v>
                  </c:pt>
                  <c:pt idx="11">
                    <c:v>SB 12</c:v>
                  </c:pt>
                  <c:pt idx="12">
                    <c:v>SB 13</c:v>
                  </c:pt>
                  <c:pt idx="13">
                    <c:v>SB 14</c:v>
                  </c:pt>
                  <c:pt idx="14">
                    <c:v>SB 15</c:v>
                  </c:pt>
                  <c:pt idx="15">
                    <c:v>MB 1</c:v>
                  </c:pt>
                  <c:pt idx="16">
                    <c:v>MB 2</c:v>
                  </c:pt>
                  <c:pt idx="17">
                    <c:v>MB 3</c:v>
                  </c:pt>
                  <c:pt idx="18">
                    <c:v>MB 4</c:v>
                  </c:pt>
                  <c:pt idx="19">
                    <c:v>MB 5</c:v>
                  </c:pt>
                  <c:pt idx="20">
                    <c:v>MB 6</c:v>
                  </c:pt>
                  <c:pt idx="21">
                    <c:v>MB 7</c:v>
                  </c:pt>
                  <c:pt idx="22">
                    <c:v>MB 8</c:v>
                  </c:pt>
                  <c:pt idx="23">
                    <c:v>MB 9</c:v>
                  </c:pt>
                  <c:pt idx="24">
                    <c:v>MB 10</c:v>
                  </c:pt>
                  <c:pt idx="25">
                    <c:v>MB 11</c:v>
                  </c:pt>
                  <c:pt idx="26">
                    <c:v>MB 12</c:v>
                  </c:pt>
                  <c:pt idx="27">
                    <c:v>MB 13</c:v>
                  </c:pt>
                  <c:pt idx="28">
                    <c:v>MB 14</c:v>
                  </c:pt>
                  <c:pt idx="29">
                    <c:v>MB 15</c:v>
                  </c:pt>
                  <c:pt idx="30">
                    <c:v>OR 1</c:v>
                  </c:pt>
                  <c:pt idx="31">
                    <c:v>OR 2</c:v>
                  </c:pt>
                  <c:pt idx="32">
                    <c:v>OR 3</c:v>
                  </c:pt>
                  <c:pt idx="33">
                    <c:v>OR 4</c:v>
                  </c:pt>
                  <c:pt idx="34">
                    <c:v>OR 5</c:v>
                  </c:pt>
                  <c:pt idx="35">
                    <c:v>OR 6</c:v>
                  </c:pt>
                  <c:pt idx="36">
                    <c:v>OR 7</c:v>
                  </c:pt>
                  <c:pt idx="37">
                    <c:v>OR 8</c:v>
                  </c:pt>
                  <c:pt idx="38">
                    <c:v>OR 9</c:v>
                  </c:pt>
                  <c:pt idx="39">
                    <c:v>OR 10</c:v>
                  </c:pt>
                  <c:pt idx="40">
                    <c:v>OR 11</c:v>
                  </c:pt>
                  <c:pt idx="41">
                    <c:v>OR 12</c:v>
                  </c:pt>
                  <c:pt idx="42">
                    <c:v>OR 13</c:v>
                  </c:pt>
                  <c:pt idx="43">
                    <c:v>OR 14</c:v>
                  </c:pt>
                  <c:pt idx="44">
                    <c:v>OR 15</c:v>
                  </c:pt>
                  <c:pt idx="45">
                    <c:v>WD 1</c:v>
                  </c:pt>
                  <c:pt idx="46">
                    <c:v>WD 2</c:v>
                  </c:pt>
                  <c:pt idx="47">
                    <c:v>WD 3</c:v>
                  </c:pt>
                  <c:pt idx="48">
                    <c:v>WD 4</c:v>
                  </c:pt>
                  <c:pt idx="49">
                    <c:v>WD 5</c:v>
                  </c:pt>
                  <c:pt idx="50">
                    <c:v>WD 6</c:v>
                  </c:pt>
                  <c:pt idx="51">
                    <c:v>WD 7</c:v>
                  </c:pt>
                  <c:pt idx="52">
                    <c:v>WD 8</c:v>
                  </c:pt>
                </c:lvl>
              </c:multiLvlStrCache>
            </c:multiLvlStrRef>
          </c:cat>
          <c:val>
            <c:numRef>
              <c:f>'2017'!$C$2:$C$54</c:f>
              <c:numCache>
                <c:formatCode>General</c:formatCode>
                <c:ptCount val="53"/>
                <c:pt idx="0">
                  <c:v>1982</c:v>
                </c:pt>
                <c:pt idx="1">
                  <c:v>2786</c:v>
                </c:pt>
                <c:pt idx="2">
                  <c:v>1209</c:v>
                </c:pt>
                <c:pt idx="3">
                  <c:v>906</c:v>
                </c:pt>
                <c:pt idx="4">
                  <c:v>1421</c:v>
                </c:pt>
                <c:pt idx="5">
                  <c:v>2341</c:v>
                </c:pt>
                <c:pt idx="6">
                  <c:v>9252</c:v>
                </c:pt>
                <c:pt idx="7">
                  <c:v>1581</c:v>
                </c:pt>
                <c:pt idx="8">
                  <c:v>9766</c:v>
                </c:pt>
                <c:pt idx="9">
                  <c:v>1530</c:v>
                </c:pt>
                <c:pt idx="10">
                  <c:v>7555</c:v>
                </c:pt>
                <c:pt idx="11">
                  <c:v>1532</c:v>
                </c:pt>
                <c:pt idx="12">
                  <c:v>24</c:v>
                </c:pt>
                <c:pt idx="13">
                  <c:v>861</c:v>
                </c:pt>
                <c:pt idx="14">
                  <c:v>9058</c:v>
                </c:pt>
                <c:pt idx="15">
                  <c:v>3501</c:v>
                </c:pt>
                <c:pt idx="16">
                  <c:v>3916</c:v>
                </c:pt>
                <c:pt idx="17">
                  <c:v>700</c:v>
                </c:pt>
                <c:pt idx="18">
                  <c:v>9773</c:v>
                </c:pt>
                <c:pt idx="19">
                  <c:v>73</c:v>
                </c:pt>
                <c:pt idx="20">
                  <c:v>238</c:v>
                </c:pt>
                <c:pt idx="21">
                  <c:v>1368</c:v>
                </c:pt>
                <c:pt idx="22">
                  <c:v>8331</c:v>
                </c:pt>
                <c:pt idx="23">
                  <c:v>1779</c:v>
                </c:pt>
                <c:pt idx="24">
                  <c:v>570</c:v>
                </c:pt>
                <c:pt idx="25">
                  <c:v>6156</c:v>
                </c:pt>
                <c:pt idx="26">
                  <c:v>209</c:v>
                </c:pt>
                <c:pt idx="27">
                  <c:v>6309</c:v>
                </c:pt>
                <c:pt idx="28">
                  <c:v>712</c:v>
                </c:pt>
                <c:pt idx="29">
                  <c:v>2390</c:v>
                </c:pt>
                <c:pt idx="30">
                  <c:v>2519</c:v>
                </c:pt>
                <c:pt idx="31">
                  <c:v>138</c:v>
                </c:pt>
                <c:pt idx="32">
                  <c:v>8873</c:v>
                </c:pt>
                <c:pt idx="33">
                  <c:v>3297</c:v>
                </c:pt>
                <c:pt idx="34">
                  <c:v>1092</c:v>
                </c:pt>
                <c:pt idx="35">
                  <c:v>2541</c:v>
                </c:pt>
                <c:pt idx="36">
                  <c:v>742</c:v>
                </c:pt>
                <c:pt idx="37">
                  <c:v>7703</c:v>
                </c:pt>
                <c:pt idx="38">
                  <c:v>488</c:v>
                </c:pt>
                <c:pt idx="39">
                  <c:v>376</c:v>
                </c:pt>
                <c:pt idx="40">
                  <c:v>7840</c:v>
                </c:pt>
                <c:pt idx="41">
                  <c:v>1038</c:v>
                </c:pt>
                <c:pt idx="42">
                  <c:v>8891</c:v>
                </c:pt>
                <c:pt idx="43">
                  <c:v>1290</c:v>
                </c:pt>
                <c:pt idx="44">
                  <c:v>431</c:v>
                </c:pt>
                <c:pt idx="45">
                  <c:v>8156</c:v>
                </c:pt>
                <c:pt idx="46">
                  <c:v>299</c:v>
                </c:pt>
                <c:pt idx="47">
                  <c:v>1323</c:v>
                </c:pt>
                <c:pt idx="48">
                  <c:v>8466</c:v>
                </c:pt>
                <c:pt idx="49">
                  <c:v>870</c:v>
                </c:pt>
                <c:pt idx="50">
                  <c:v>1497</c:v>
                </c:pt>
                <c:pt idx="51">
                  <c:v>1082</c:v>
                </c:pt>
                <c:pt idx="52">
                  <c:v>9791</c:v>
                </c:pt>
              </c:numCache>
            </c:numRef>
          </c:val>
          <c:extLst>
            <c:ext xmlns:c16="http://schemas.microsoft.com/office/drawing/2014/chart" uri="{C3380CC4-5D6E-409C-BE32-E72D297353CC}">
              <c16:uniqueId val="{00000000-96D0-4AF1-B3DB-E99035AE23A8}"/>
            </c:ext>
          </c:extLst>
        </c:ser>
        <c:dLbls>
          <c:showLegendKey val="0"/>
          <c:showVal val="0"/>
          <c:showCatName val="0"/>
          <c:showSerName val="0"/>
          <c:showPercent val="0"/>
          <c:showBubbleSize val="0"/>
        </c:dLbls>
        <c:gapWidth val="182"/>
        <c:axId val="2050029135"/>
        <c:axId val="2050057935"/>
      </c:barChart>
      <c:catAx>
        <c:axId val="205002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57935"/>
        <c:crosses val="autoZero"/>
        <c:auto val="1"/>
        <c:lblAlgn val="ctr"/>
        <c:lblOffset val="100"/>
        <c:noMultiLvlLbl val="0"/>
      </c:catAx>
      <c:valAx>
        <c:axId val="2050057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29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(Recovered).xlsx]2018!PivotTable3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'2018'!$P$2</c:f>
              <c:strCache>
                <c:ptCount val="1"/>
                <c:pt idx="0">
                  <c:v>Total</c:v>
                </c:pt>
              </c:strCache>
            </c:strRef>
          </c:tx>
          <c:spPr>
            <a:solidFill>
              <a:schemeClr val="accent1"/>
            </a:solidFill>
            <a:ln>
              <a:noFill/>
            </a:ln>
            <a:effectLst/>
          </c:spPr>
          <c:invertIfNegative val="0"/>
          <c:cat>
            <c:multiLvlStrRef>
              <c:f>'2018'!$O$3:$O$27</c:f>
              <c:multiLvlStrCache>
                <c:ptCount val="20"/>
                <c:lvl>
                  <c:pt idx="0">
                    <c:v>MB 1</c:v>
                  </c:pt>
                  <c:pt idx="1">
                    <c:v>MB 11</c:v>
                  </c:pt>
                  <c:pt idx="2">
                    <c:v>MB 13</c:v>
                  </c:pt>
                  <c:pt idx="3">
                    <c:v>MB 4</c:v>
                  </c:pt>
                  <c:pt idx="4">
                    <c:v>MB 8</c:v>
                  </c:pt>
                  <c:pt idx="5">
                    <c:v>OR 11</c:v>
                  </c:pt>
                  <c:pt idx="6">
                    <c:v>OR 13</c:v>
                  </c:pt>
                  <c:pt idx="7">
                    <c:v>OR 15</c:v>
                  </c:pt>
                  <c:pt idx="8">
                    <c:v>OR 3</c:v>
                  </c:pt>
                  <c:pt idx="9">
                    <c:v>OR 8</c:v>
                  </c:pt>
                  <c:pt idx="10">
                    <c:v>SB 1</c:v>
                  </c:pt>
                  <c:pt idx="11">
                    <c:v>SB 11</c:v>
                  </c:pt>
                  <c:pt idx="12">
                    <c:v>SB 6</c:v>
                  </c:pt>
                  <c:pt idx="13">
                    <c:v>SB 7</c:v>
                  </c:pt>
                  <c:pt idx="14">
                    <c:v>SB 9</c:v>
                  </c:pt>
                  <c:pt idx="15">
                    <c:v>WD 12</c:v>
                  </c:pt>
                  <c:pt idx="16">
                    <c:v>WD 3</c:v>
                  </c:pt>
                  <c:pt idx="17">
                    <c:v>WD 4</c:v>
                  </c:pt>
                  <c:pt idx="18">
                    <c:v>WD 8</c:v>
                  </c:pt>
                  <c:pt idx="19">
                    <c:v>WD 9</c:v>
                  </c:pt>
                </c:lvl>
                <c:lvl>
                  <c:pt idx="0">
                    <c:v>Medium Business</c:v>
                  </c:pt>
                  <c:pt idx="5">
                    <c:v>Online Retailer</c:v>
                  </c:pt>
                  <c:pt idx="10">
                    <c:v>Small Business</c:v>
                  </c:pt>
                  <c:pt idx="15">
                    <c:v>Wholesale Distributor</c:v>
                  </c:pt>
                </c:lvl>
              </c:multiLvlStrCache>
            </c:multiLvlStrRef>
          </c:cat>
          <c:val>
            <c:numRef>
              <c:f>'2018'!$P$3:$P$27</c:f>
              <c:numCache>
                <c:formatCode>General</c:formatCode>
                <c:ptCount val="20"/>
                <c:pt idx="0">
                  <c:v>7079</c:v>
                </c:pt>
                <c:pt idx="1">
                  <c:v>6110</c:v>
                </c:pt>
                <c:pt idx="2">
                  <c:v>6227</c:v>
                </c:pt>
                <c:pt idx="3">
                  <c:v>9179</c:v>
                </c:pt>
                <c:pt idx="4">
                  <c:v>7667</c:v>
                </c:pt>
                <c:pt idx="5">
                  <c:v>5804</c:v>
                </c:pt>
                <c:pt idx="6">
                  <c:v>5952</c:v>
                </c:pt>
                <c:pt idx="7">
                  <c:v>6231</c:v>
                </c:pt>
                <c:pt idx="8">
                  <c:v>8484</c:v>
                </c:pt>
                <c:pt idx="9">
                  <c:v>6957</c:v>
                </c:pt>
                <c:pt idx="10">
                  <c:v>5388</c:v>
                </c:pt>
                <c:pt idx="11">
                  <c:v>6551</c:v>
                </c:pt>
                <c:pt idx="12">
                  <c:v>6105</c:v>
                </c:pt>
                <c:pt idx="13">
                  <c:v>8499</c:v>
                </c:pt>
                <c:pt idx="14">
                  <c:v>8049</c:v>
                </c:pt>
                <c:pt idx="15">
                  <c:v>6541</c:v>
                </c:pt>
                <c:pt idx="16">
                  <c:v>4963</c:v>
                </c:pt>
                <c:pt idx="17">
                  <c:v>4079</c:v>
                </c:pt>
                <c:pt idx="18">
                  <c:v>9610</c:v>
                </c:pt>
                <c:pt idx="19">
                  <c:v>4189</c:v>
                </c:pt>
              </c:numCache>
            </c:numRef>
          </c:val>
          <c:extLst>
            <c:ext xmlns:c16="http://schemas.microsoft.com/office/drawing/2014/chart" uri="{C3380CC4-5D6E-409C-BE32-E72D297353CC}">
              <c16:uniqueId val="{00000000-63C1-4875-AE62-B8FD9D52110B}"/>
            </c:ext>
          </c:extLst>
        </c:ser>
        <c:dLbls>
          <c:showLegendKey val="0"/>
          <c:showVal val="0"/>
          <c:showCatName val="0"/>
          <c:showSerName val="0"/>
          <c:showPercent val="0"/>
          <c:showBubbleSize val="0"/>
        </c:dLbls>
        <c:gapWidth val="182"/>
        <c:axId val="476965600"/>
        <c:axId val="476957920"/>
      </c:barChart>
      <c:catAx>
        <c:axId val="4769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57920"/>
        <c:crosses val="autoZero"/>
        <c:auto val="1"/>
        <c:lblAlgn val="ctr"/>
        <c:lblOffset val="100"/>
        <c:noMultiLvlLbl val="0"/>
      </c:catAx>
      <c:valAx>
        <c:axId val="47695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6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12</xdr:col>
      <xdr:colOff>1007</xdr:colOff>
      <xdr:row>8</xdr:row>
      <xdr:rowOff>163327</xdr:rowOff>
    </xdr:from>
    <xdr:to>
      <xdr:col>13</xdr:col>
      <xdr:colOff>526787</xdr:colOff>
      <xdr:row>16</xdr:row>
      <xdr:rowOff>87127</xdr:rowOff>
    </xdr:to>
    <mc:AlternateContent xmlns:mc="http://schemas.openxmlformats.org/markup-compatibility/2006" xmlns:a14="http://schemas.microsoft.com/office/drawing/2010/main">
      <mc:Choice Requires="a14">
        <xdr:graphicFrame macro="">
          <xdr:nvGraphicFramePr>
            <xdr:cNvPr id="5" name="Account Type">
              <a:extLst>
                <a:ext uri="{FF2B5EF4-FFF2-40B4-BE49-F238E27FC236}">
                  <a16:creationId xmlns:a16="http://schemas.microsoft.com/office/drawing/2014/main" id="{B816FE62-1159-4F6D-A91C-C1E434F5B9F9}"/>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9008422" y="1601063"/>
              <a:ext cx="1690346" cy="1433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xdr:colOff>
      <xdr:row>4</xdr:row>
      <xdr:rowOff>91440</xdr:rowOff>
    </xdr:from>
    <xdr:to>
      <xdr:col>15</xdr:col>
      <xdr:colOff>21566</xdr:colOff>
      <xdr:row>6</xdr:row>
      <xdr:rowOff>106680</xdr:rowOff>
    </xdr:to>
    <xdr:sp macro="" textlink="">
      <xdr:nvSpPr>
        <xdr:cNvPr id="6" name="TextBox 5">
          <a:extLst>
            <a:ext uri="{FF2B5EF4-FFF2-40B4-BE49-F238E27FC236}">
              <a16:creationId xmlns:a16="http://schemas.microsoft.com/office/drawing/2014/main" id="{ACF4A057-F95F-6557-32F2-8E96DE340151}"/>
            </a:ext>
          </a:extLst>
        </xdr:cNvPr>
        <xdr:cNvSpPr txBox="1"/>
      </xdr:nvSpPr>
      <xdr:spPr>
        <a:xfrm>
          <a:off x="783997" y="810308"/>
          <a:ext cx="10674758" cy="37467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Product 1 Sales Volume</a:t>
          </a:r>
        </a:p>
      </xdr:txBody>
    </xdr:sp>
    <xdr:clientData/>
  </xdr:twoCellAnchor>
  <xdr:twoCellAnchor>
    <xdr:from>
      <xdr:col>0</xdr:col>
      <xdr:colOff>769620</xdr:colOff>
      <xdr:row>22</xdr:row>
      <xdr:rowOff>22860</xdr:rowOff>
    </xdr:from>
    <xdr:to>
      <xdr:col>12</xdr:col>
      <xdr:colOff>419100</xdr:colOff>
      <xdr:row>42</xdr:row>
      <xdr:rowOff>68580</xdr:rowOff>
    </xdr:to>
    <xdr:grpSp>
      <xdr:nvGrpSpPr>
        <xdr:cNvPr id="35" name="Group 34">
          <a:extLst>
            <a:ext uri="{FF2B5EF4-FFF2-40B4-BE49-F238E27FC236}">
              <a16:creationId xmlns:a16="http://schemas.microsoft.com/office/drawing/2014/main" id="{D4D71695-B81F-C967-AB46-3E3D691DB12B}"/>
            </a:ext>
          </a:extLst>
        </xdr:cNvPr>
        <xdr:cNvGrpSpPr/>
      </xdr:nvGrpSpPr>
      <xdr:grpSpPr>
        <a:xfrm>
          <a:off x="769620" y="4048520"/>
          <a:ext cx="8656895" cy="3640060"/>
          <a:chOff x="327660" y="1935480"/>
          <a:chExt cx="8679181" cy="3703320"/>
        </a:xfrm>
        <a:noFill/>
      </xdr:grpSpPr>
      <xdr:graphicFrame macro="">
        <xdr:nvGraphicFramePr>
          <xdr:cNvPr id="14" name="Chart 13">
            <a:extLst>
              <a:ext uri="{FF2B5EF4-FFF2-40B4-BE49-F238E27FC236}">
                <a16:creationId xmlns:a16="http://schemas.microsoft.com/office/drawing/2014/main" id="{5FF3D789-E1C4-4331-9E80-330BBEA69075}"/>
              </a:ext>
            </a:extLst>
          </xdr:cNvPr>
          <xdr:cNvGraphicFramePr>
            <a:graphicFrameLocks/>
          </xdr:cNvGraphicFramePr>
        </xdr:nvGraphicFramePr>
        <xdr:xfrm>
          <a:off x="327660" y="1935480"/>
          <a:ext cx="2156460" cy="3695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6" name="Chart 15">
            <a:extLst>
              <a:ext uri="{FF2B5EF4-FFF2-40B4-BE49-F238E27FC236}">
                <a16:creationId xmlns:a16="http://schemas.microsoft.com/office/drawing/2014/main" id="{EA6C23F5-8E4E-49EF-B7D4-C744FAC57208}"/>
              </a:ext>
            </a:extLst>
          </xdr:cNvPr>
          <xdr:cNvGraphicFramePr>
            <a:graphicFrameLocks/>
          </xdr:cNvGraphicFramePr>
        </xdr:nvGraphicFramePr>
        <xdr:xfrm>
          <a:off x="2499360" y="1935480"/>
          <a:ext cx="2186940" cy="37033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7" name="Chart 16">
            <a:extLst>
              <a:ext uri="{FF2B5EF4-FFF2-40B4-BE49-F238E27FC236}">
                <a16:creationId xmlns:a16="http://schemas.microsoft.com/office/drawing/2014/main" id="{DA8386B2-F343-42D3-AF9F-5292BB9ABAED}"/>
              </a:ext>
            </a:extLst>
          </xdr:cNvPr>
          <xdr:cNvGraphicFramePr>
            <a:graphicFrameLocks/>
          </xdr:cNvGraphicFramePr>
        </xdr:nvGraphicFramePr>
        <xdr:xfrm>
          <a:off x="4709161" y="1943100"/>
          <a:ext cx="2141220" cy="36804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7">
            <a:extLst>
              <a:ext uri="{FF2B5EF4-FFF2-40B4-BE49-F238E27FC236}">
                <a16:creationId xmlns:a16="http://schemas.microsoft.com/office/drawing/2014/main" id="{F0E2A9FC-E4D6-45AB-84C7-2791D535B9A4}"/>
              </a:ext>
            </a:extLst>
          </xdr:cNvPr>
          <xdr:cNvGraphicFramePr>
            <a:graphicFrameLocks/>
          </xdr:cNvGraphicFramePr>
        </xdr:nvGraphicFramePr>
        <xdr:xfrm>
          <a:off x="6858000" y="1943100"/>
          <a:ext cx="2148841" cy="36880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431</xdr:colOff>
      <xdr:row>18</xdr:row>
      <xdr:rowOff>160883</xdr:rowOff>
    </xdr:from>
    <xdr:to>
      <xdr:col>15</xdr:col>
      <xdr:colOff>0</xdr:colOff>
      <xdr:row>20</xdr:row>
      <xdr:rowOff>172960</xdr:rowOff>
    </xdr:to>
    <xdr:sp macro="" textlink="">
      <xdr:nvSpPr>
        <xdr:cNvPr id="21" name="TextBox 20">
          <a:extLst>
            <a:ext uri="{FF2B5EF4-FFF2-40B4-BE49-F238E27FC236}">
              <a16:creationId xmlns:a16="http://schemas.microsoft.com/office/drawing/2014/main" id="{395F4D9C-ABCE-4672-9DA5-2737391E15FC}"/>
            </a:ext>
          </a:extLst>
        </xdr:cNvPr>
        <xdr:cNvSpPr txBox="1"/>
      </xdr:nvSpPr>
      <xdr:spPr>
        <a:xfrm>
          <a:off x="776808" y="3467675"/>
          <a:ext cx="10660381" cy="371511"/>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Top 5 Accounts by Unit Sales</a:t>
          </a:r>
        </a:p>
      </xdr:txBody>
    </xdr:sp>
    <xdr:clientData/>
  </xdr:twoCellAnchor>
  <xdr:twoCellAnchor>
    <xdr:from>
      <xdr:col>10</xdr:col>
      <xdr:colOff>14375</xdr:colOff>
      <xdr:row>43</xdr:row>
      <xdr:rowOff>14379</xdr:rowOff>
    </xdr:from>
    <xdr:to>
      <xdr:col>15</xdr:col>
      <xdr:colOff>14374</xdr:colOff>
      <xdr:row>45</xdr:row>
      <xdr:rowOff>151539</xdr:rowOff>
    </xdr:to>
    <xdr:sp macro="" textlink="">
      <xdr:nvSpPr>
        <xdr:cNvPr id="28" name="TextBox 27">
          <a:extLst>
            <a:ext uri="{FF2B5EF4-FFF2-40B4-BE49-F238E27FC236}">
              <a16:creationId xmlns:a16="http://schemas.microsoft.com/office/drawing/2014/main" id="{FEB1BA5C-EAC7-454B-888F-076E8A7B08AE}"/>
            </a:ext>
          </a:extLst>
        </xdr:cNvPr>
        <xdr:cNvSpPr txBox="1"/>
      </xdr:nvSpPr>
      <xdr:spPr>
        <a:xfrm>
          <a:off x="7095224" y="7814096"/>
          <a:ext cx="4356339" cy="49659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Effectiveness of different marketing programs by Top 10 sales units</a:t>
          </a:r>
        </a:p>
      </xdr:txBody>
    </xdr:sp>
    <xdr:clientData/>
  </xdr:twoCellAnchor>
  <xdr:oneCellAnchor>
    <xdr:from>
      <xdr:col>0</xdr:col>
      <xdr:colOff>0</xdr:colOff>
      <xdr:row>0</xdr:row>
      <xdr:rowOff>45721</xdr:rowOff>
    </xdr:from>
    <xdr:ext cx="11458755" cy="593304"/>
    <xdr:sp macro="" textlink="">
      <xdr:nvSpPr>
        <xdr:cNvPr id="36" name="Rectangle 35">
          <a:extLst>
            <a:ext uri="{FF2B5EF4-FFF2-40B4-BE49-F238E27FC236}">
              <a16:creationId xmlns:a16="http://schemas.microsoft.com/office/drawing/2014/main" id="{90B121A6-79AD-846D-B67A-3F6C30984CF5}"/>
            </a:ext>
          </a:extLst>
        </xdr:cNvPr>
        <xdr:cNvSpPr/>
      </xdr:nvSpPr>
      <xdr:spPr>
        <a:xfrm>
          <a:off x="0" y="45721"/>
          <a:ext cx="11458755" cy="593304"/>
        </a:xfrm>
        <a:prstGeom prst="rect">
          <a:avLst/>
        </a:prstGeom>
        <a:noFill/>
      </xdr:spPr>
      <xdr:txBody>
        <a:bodyPr wrap="square" lIns="91440" tIns="45720" rIns="91440" bIns="45720">
          <a:spAutoFit/>
        </a:bodyPr>
        <a:lstStyle/>
        <a:p>
          <a:pPr algn="ctr"/>
          <a:r>
            <a:rPr lang="en-US" sz="3200" b="1" cap="none" spc="0">
              <a:ln w="0"/>
              <a:solidFill>
                <a:schemeClr val="accent1"/>
              </a:solidFill>
              <a:effectLst>
                <a:outerShdw blurRad="38100" dist="25400" dir="5400000" algn="ctr" rotWithShape="0">
                  <a:srgbClr val="6E747A">
                    <a:alpha val="43000"/>
                  </a:srgbClr>
                </a:outerShdw>
              </a:effectLst>
            </a:rPr>
            <a:t>Account</a:t>
          </a:r>
          <a:r>
            <a:rPr lang="en-US" sz="3200" b="1" cap="none" spc="0" baseline="0">
              <a:ln w="0"/>
              <a:solidFill>
                <a:schemeClr val="accent1"/>
              </a:solidFill>
              <a:effectLst>
                <a:outerShdw blurRad="38100" dist="25400" dir="5400000" algn="ctr" rotWithShape="0">
                  <a:srgbClr val="6E747A">
                    <a:alpha val="43000"/>
                  </a:srgbClr>
                </a:outerShdw>
              </a:effectLst>
            </a:rPr>
            <a:t> Sales Data Analysis</a:t>
          </a:r>
          <a:endParaRPr lang="en-US" sz="32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6</xdr:col>
      <xdr:colOff>381000</xdr:colOff>
      <xdr:row>8</xdr:row>
      <xdr:rowOff>16175</xdr:rowOff>
    </xdr:from>
    <xdr:to>
      <xdr:col>11</xdr:col>
      <xdr:colOff>373811</xdr:colOff>
      <xdr:row>17</xdr:row>
      <xdr:rowOff>169222</xdr:rowOff>
    </xdr:to>
    <xdr:graphicFrame macro="">
      <xdr:nvGraphicFramePr>
        <xdr:cNvPr id="37" name="Chart 36">
          <a:extLst>
            <a:ext uri="{FF2B5EF4-FFF2-40B4-BE49-F238E27FC236}">
              <a16:creationId xmlns:a16="http://schemas.microsoft.com/office/drawing/2014/main" id="{C0400838-98AA-D8A1-496B-96A8BBDB8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28756</xdr:colOff>
      <xdr:row>47</xdr:row>
      <xdr:rowOff>14375</xdr:rowOff>
    </xdr:from>
    <xdr:to>
      <xdr:col>9</xdr:col>
      <xdr:colOff>481642</xdr:colOff>
      <xdr:row>58</xdr:row>
      <xdr:rowOff>6326</xdr:rowOff>
    </xdr:to>
    <xdr:graphicFrame macro="">
      <xdr:nvGraphicFramePr>
        <xdr:cNvPr id="39" name="Chart 38">
          <a:extLst>
            <a:ext uri="{FF2B5EF4-FFF2-40B4-BE49-F238E27FC236}">
              <a16:creationId xmlns:a16="http://schemas.microsoft.com/office/drawing/2014/main" id="{D08A542D-5712-4CDE-96CE-9D40DD70D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43</xdr:row>
      <xdr:rowOff>35943</xdr:rowOff>
    </xdr:from>
    <xdr:to>
      <xdr:col>9</xdr:col>
      <xdr:colOff>488830</xdr:colOff>
      <xdr:row>45</xdr:row>
      <xdr:rowOff>173103</xdr:rowOff>
    </xdr:to>
    <xdr:sp macro="" textlink="">
      <xdr:nvSpPr>
        <xdr:cNvPr id="42" name="TextBox 41">
          <a:extLst>
            <a:ext uri="{FF2B5EF4-FFF2-40B4-BE49-F238E27FC236}">
              <a16:creationId xmlns:a16="http://schemas.microsoft.com/office/drawing/2014/main" id="{FEEE9AFB-8B61-4BAE-BA9E-DB5F456BA057}"/>
            </a:ext>
          </a:extLst>
        </xdr:cNvPr>
        <xdr:cNvSpPr txBox="1"/>
      </xdr:nvSpPr>
      <xdr:spPr>
        <a:xfrm>
          <a:off x="776377" y="7835660"/>
          <a:ext cx="5945038" cy="49659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5 YR CAGR for Worst Performing Accounts</a:t>
          </a:r>
        </a:p>
      </xdr:txBody>
    </xdr:sp>
    <xdr:clientData/>
  </xdr:twoCellAnchor>
  <xdr:twoCellAnchor>
    <xdr:from>
      <xdr:col>12</xdr:col>
      <xdr:colOff>359434</xdr:colOff>
      <xdr:row>22</xdr:row>
      <xdr:rowOff>28755</xdr:rowOff>
    </xdr:from>
    <xdr:to>
      <xdr:col>14</xdr:col>
      <xdr:colOff>740434</xdr:colOff>
      <xdr:row>42</xdr:row>
      <xdr:rowOff>50321</xdr:rowOff>
    </xdr:to>
    <xdr:graphicFrame macro="">
      <xdr:nvGraphicFramePr>
        <xdr:cNvPr id="44" name="Chart 43">
          <a:extLst>
            <a:ext uri="{FF2B5EF4-FFF2-40B4-BE49-F238E27FC236}">
              <a16:creationId xmlns:a16="http://schemas.microsoft.com/office/drawing/2014/main" id="{CC8CB483-6B3F-4761-9BDA-98E6AC77B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53</xdr:row>
      <xdr:rowOff>87630</xdr:rowOff>
    </xdr:from>
    <xdr:to>
      <xdr:col>15</xdr:col>
      <xdr:colOff>38100</xdr:colOff>
      <xdr:row>77</xdr:row>
      <xdr:rowOff>106680</xdr:rowOff>
    </xdr:to>
    <xdr:graphicFrame macro="">
      <xdr:nvGraphicFramePr>
        <xdr:cNvPr id="3" name="Chart 2">
          <a:extLst>
            <a:ext uri="{FF2B5EF4-FFF2-40B4-BE49-F238E27FC236}">
              <a16:creationId xmlns:a16="http://schemas.microsoft.com/office/drawing/2014/main" id="{E798CFC5-93DF-7D26-C056-414788A0E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525780</xdr:colOff>
      <xdr:row>2</xdr:row>
      <xdr:rowOff>60960</xdr:rowOff>
    </xdr:from>
    <xdr:to>
      <xdr:col>24</xdr:col>
      <xdr:colOff>220980</xdr:colOff>
      <xdr:row>24</xdr:row>
      <xdr:rowOff>99060</xdr:rowOff>
    </xdr:to>
    <xdr:graphicFrame macro="">
      <xdr:nvGraphicFramePr>
        <xdr:cNvPr id="2" name="Chart 1">
          <a:extLst>
            <a:ext uri="{FF2B5EF4-FFF2-40B4-BE49-F238E27FC236}">
              <a16:creationId xmlns:a16="http://schemas.microsoft.com/office/drawing/2014/main" id="{798E339A-003B-713D-E755-8AA7900DD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281940</xdr:colOff>
      <xdr:row>2</xdr:row>
      <xdr:rowOff>11430</xdr:rowOff>
    </xdr:from>
    <xdr:to>
      <xdr:col>24</xdr:col>
      <xdr:colOff>388620</xdr:colOff>
      <xdr:row>25</xdr:row>
      <xdr:rowOff>53340</xdr:rowOff>
    </xdr:to>
    <xdr:graphicFrame macro="">
      <xdr:nvGraphicFramePr>
        <xdr:cNvPr id="2" name="Chart 1">
          <a:extLst>
            <a:ext uri="{FF2B5EF4-FFF2-40B4-BE49-F238E27FC236}">
              <a16:creationId xmlns:a16="http://schemas.microsoft.com/office/drawing/2014/main" id="{F542FE13-2694-99CE-5E92-53490A02E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434340</xdr:colOff>
      <xdr:row>2</xdr:row>
      <xdr:rowOff>34290</xdr:rowOff>
    </xdr:from>
    <xdr:to>
      <xdr:col>26</xdr:col>
      <xdr:colOff>99060</xdr:colOff>
      <xdr:row>24</xdr:row>
      <xdr:rowOff>121920</xdr:rowOff>
    </xdr:to>
    <xdr:graphicFrame macro="">
      <xdr:nvGraphicFramePr>
        <xdr:cNvPr id="2" name="Chart 1">
          <a:extLst>
            <a:ext uri="{FF2B5EF4-FFF2-40B4-BE49-F238E27FC236}">
              <a16:creationId xmlns:a16="http://schemas.microsoft.com/office/drawing/2014/main" id="{3291709C-B87C-0CBF-C7AA-C41E9F397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480060</xdr:colOff>
      <xdr:row>11</xdr:row>
      <xdr:rowOff>106680</xdr:rowOff>
    </xdr:from>
    <xdr:to>
      <xdr:col>15</xdr:col>
      <xdr:colOff>243840</xdr:colOff>
      <xdr:row>25</xdr:row>
      <xdr:rowOff>13335</xdr:rowOff>
    </xdr:to>
    <mc:AlternateContent xmlns:mc="http://schemas.openxmlformats.org/markup-compatibility/2006" xmlns:a14="http://schemas.microsoft.com/office/drawing/2010/main">
      <mc:Choice Requires="a14">
        <xdr:graphicFrame macro="">
          <xdr:nvGraphicFramePr>
            <xdr:cNvPr id="3" name="Account Type 1">
              <a:extLst>
                <a:ext uri="{FF2B5EF4-FFF2-40B4-BE49-F238E27FC236}">
                  <a16:creationId xmlns:a16="http://schemas.microsoft.com/office/drawing/2014/main" id="{026287D4-A22E-EE77-DB63-9229886D1DB6}"/>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3589020" y="2118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16</xdr:col>
      <xdr:colOff>891540</xdr:colOff>
      <xdr:row>9</xdr:row>
      <xdr:rowOff>34290</xdr:rowOff>
    </xdr:from>
    <xdr:to>
      <xdr:col>24</xdr:col>
      <xdr:colOff>281940</xdr:colOff>
      <xdr:row>24</xdr:row>
      <xdr:rowOff>34290</xdr:rowOff>
    </xdr:to>
    <xdr:graphicFrame macro="">
      <xdr:nvGraphicFramePr>
        <xdr:cNvPr id="4" name="Chart 3">
          <a:extLst>
            <a:ext uri="{FF2B5EF4-FFF2-40B4-BE49-F238E27FC236}">
              <a16:creationId xmlns:a16="http://schemas.microsoft.com/office/drawing/2014/main" id="{981A7175-44AE-7944-3A98-BBCEE9FD5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6.921281365743" createdVersion="8" refreshedVersion="8" minRefreshableVersion="3" recordCount="60" xr:uid="{94F27223-8A63-4731-9F84-62ECE4DF595B}">
  <cacheSource type="worksheet">
    <worksheetSource name="Table3"/>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s"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s"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s"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s"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s"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acheField>
  </cacheFields>
  <extLst>
    <ext xmlns:x14="http://schemas.microsoft.com/office/spreadsheetml/2009/9/main" uri="{725AE2AE-9491-48be-B2B4-4EB974FC3084}">
      <x14:pivotCacheDefinition pivotCacheId="21410341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443593750002" createdVersion="8" refreshedVersion="8" minRefreshableVersion="3" recordCount="60" xr:uid="{13A3B345-F0D1-4647-B4F1-47B6225203D5}">
  <cacheSource type="worksheet">
    <worksheetSource ref="A1:M61" sheet="2018"/>
  </cacheSource>
  <cacheFields count="13">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8 s" numFmtId="0">
      <sharedItems containsSemiMixedTypes="0" containsString="0" containsNumber="1" containsInteger="1" minValue="286" maxValue="9610"/>
    </cacheField>
  </cacheFields>
  <extLst>
    <ext xmlns:x14="http://schemas.microsoft.com/office/spreadsheetml/2009/9/main" uri="{725AE2AE-9491-48be-B2B4-4EB974FC3084}">
      <x14:pivotCacheDefinition pivotCacheId="13059596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448040393516" createdVersion="8" refreshedVersion="8" minRefreshableVersion="3" recordCount="60" xr:uid="{B286456E-60F3-4E9C-B6FC-50A6B78A8420}">
  <cacheSource type="worksheet">
    <worksheetSource ref="A1:M61" sheet="2019"/>
  </cacheSource>
  <cacheFields count="13">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ount="60">
        <s v="(880) 283-6803"/>
        <s v="(711) 426-7350"/>
        <s v="(952) 952-5573"/>
        <s v="(491) 505-6064"/>
        <s v="(412) 570-0596"/>
        <s v="(594) 807-4187"/>
        <s v="(678) 294-8103"/>
        <s v="(305) 531-1310"/>
        <s v="(697) 543-0310"/>
        <s v="(277) 456-4626"/>
        <s v="(459) 968-9453"/>
        <s v="(313) 417-8968"/>
        <s v="(876) 653-1727"/>
        <s v="(628) 832-4986"/>
        <s v="(220) 929-0797"/>
        <s v="(248) 450-0797"/>
        <s v="(964) 214-3742"/>
        <s v="(831) 406-6300"/>
        <s v="(778) 387-0744"/>
        <s v="(617) 419-7996"/>
        <s v="(349) 801-7566"/>
        <s v="(784) 634-6873"/>
        <s v="(938) 752-9381"/>
        <s v="(253) 861-1301"/>
        <s v="(939) 738-6471"/>
        <s v="(754) 696-3109"/>
        <s v="(967) 547-1542"/>
        <s v="(743) 960-6716"/>
        <s v="(845) 304-6511"/>
        <s v="(886) 554-5339"/>
        <s v="(831) 581-1892"/>
        <s v="(571) 843-1746"/>
        <s v="(924) 516-6566"/>
        <s v="(247) 999-3394"/>
        <s v="(920) 451-3973"/>
        <s v="(258) 948-7479"/>
        <s v="(357) 532-0838"/>
        <s v="(454) 903-5770"/>
        <s v="(336) 448-7026"/>
        <s v="(242) 869-1226"/>
        <s v="(485) 453-8693"/>
        <s v="(691) 657-1498"/>
        <s v="(462) 693-6254"/>
        <s v="(881) 243-5276"/>
        <s v="(680) 628-4625"/>
        <s v="(685) 981-8556"/>
        <s v="(828) 840-2736"/>
        <s v="(931) 618-9558"/>
        <s v="(261) 690-0303"/>
        <s v="(597) 701-9429"/>
        <s v="(609) 345-8163"/>
        <s v="(381) 643-1230"/>
        <s v="(293) 473-1512"/>
        <s v="(459) 261-2301"/>
        <s v="(936) 816-9148"/>
        <s v="(201) 363-0653"/>
        <s v="(237) 890-0247"/>
        <s v="(488) 656-0761"/>
        <s v="(650) 848-8284"/>
        <s v="(980) 437-1451"/>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9 s" numFmtId="0">
      <sharedItems containsSemiMixedTypes="0" containsString="0" containsNumber="1" containsInteger="1" minValue="747" maxValue="839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456085532409" createdVersion="8" refreshedVersion="8" minRefreshableVersion="3" recordCount="50" xr:uid="{BBED6261-398E-4850-AC49-9A3B985B76A0}">
  <cacheSource type="worksheet">
    <worksheetSource ref="A1:M51" sheet="2020"/>
  </cacheSource>
  <cacheFields count="13">
    <cacheField name="Account Name" numFmtId="0">
      <sharedItems count="5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20 s" numFmtId="0">
      <sharedItems containsSemiMixedTypes="0" containsString="0" containsNumber="1" containsInteger="1" minValue="338" maxValue="9024"/>
    </cacheField>
  </cacheFields>
  <extLst>
    <ext xmlns:x14="http://schemas.microsoft.com/office/spreadsheetml/2009/9/main" uri="{725AE2AE-9491-48be-B2B4-4EB974FC3084}">
      <x14:pivotCacheDefinition pivotCacheId="3309915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478468171299" createdVersion="8" refreshedVersion="8" minRefreshableVersion="3" recordCount="60" xr:uid="{2FFC6276-5C72-4728-96C4-DD71B0B6DAA8}">
  <cacheSource type="worksheet">
    <worksheetSource ref="A1:C61" sheet="2017"/>
  </cacheSource>
  <cacheFields count="3">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Type" numFmtId="0">
      <sharedItems count="4">
        <s v="Small Business"/>
        <s v="Medium Business"/>
        <s v="Online Retailer"/>
        <s v="Wholesale Distributor"/>
      </sharedItems>
    </cacheField>
    <cacheField name="2017 s" numFmtId="0">
      <sharedItems containsSemiMixedTypes="0" containsString="0" containsNumber="1" containsInteger="1" minValue="24" maxValue="9791"/>
    </cacheField>
  </cacheFields>
  <extLst>
    <ext xmlns:x14="http://schemas.microsoft.com/office/spreadsheetml/2009/9/main" uri="{725AE2AE-9491-48be-B2B4-4EB974FC3084}">
      <x14:pivotCacheDefinition pivotCacheId="208161448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509874768519" createdVersion="8" refreshedVersion="8" minRefreshableVersion="3" recordCount="51" xr:uid="{380F2486-E1F8-4F88-B715-E6DFC3B7F9A8}">
  <cacheSource type="worksheet">
    <worksheetSource ref="A1:M52" sheet="2021"/>
  </cacheSource>
  <cacheFields count="13">
    <cacheField name="Account Name" numFmtId="0">
      <sharedItems count="51">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21 s" numFmtId="0">
      <sharedItems containsSemiMixedTypes="0" containsString="0" containsNumber="1" containsInteger="1" minValue="44" maxValue="99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s v="Yes"/>
    <s v="Yes"/>
    <s v="Yes"/>
    <s v="Yes"/>
    <x v="0"/>
    <x v="0"/>
    <x v="0"/>
    <x v="0"/>
    <x v="0"/>
    <e v="#VALUE!"/>
  </r>
  <r>
    <x v="1"/>
    <s v="3685 Morningview Lane, New York NY 10013"/>
    <s v="Lawson Moore"/>
    <s v="(711) 426-7350"/>
    <x v="0"/>
    <s v="Yes"/>
    <s v="Yes"/>
    <s v="Yes"/>
    <s v="No"/>
    <s v="Yes"/>
    <s v="Yes"/>
    <s v="Yes"/>
    <x v="1"/>
    <x v="1"/>
    <x v="1"/>
    <x v="1"/>
    <x v="1"/>
    <e v="#VALUE!"/>
  </r>
  <r>
    <x v="2"/>
    <s v="2285 Ladybug Drive, New York NY 10013"/>
    <s v="Vin Hudson"/>
    <s v="(952) 952-5573"/>
    <x v="0"/>
    <s v="Yes"/>
    <s v="Yes"/>
    <s v="Yes"/>
    <s v="Yes"/>
    <s v="Yes"/>
    <s v="Yes"/>
    <s v="Yes"/>
    <x v="2"/>
    <x v="2"/>
    <x v="2"/>
    <x v="2"/>
    <x v="2"/>
    <e v="#VALUE!"/>
  </r>
  <r>
    <x v="3"/>
    <s v="2930 Southern Street, New York NY 10005"/>
    <s v="Susana Huels"/>
    <s v="(491) 505-6064"/>
    <x v="0"/>
    <s v="Yes"/>
    <s v="Yes"/>
    <s v="Yes"/>
    <s v="Yes"/>
    <s v="Yes"/>
    <s v="Yes"/>
    <s v="Yes"/>
    <x v="3"/>
    <x v="3"/>
    <x v="3"/>
    <x v="3"/>
    <x v="3"/>
    <e v="#VALUE!"/>
  </r>
  <r>
    <x v="4"/>
    <s v="2807 Geraldine Lane, New York NY 10004"/>
    <s v="Shanna Hettinger"/>
    <s v="(412) 570-0596"/>
    <x v="0"/>
    <s v="Yes"/>
    <s v="Yes"/>
    <s v="No"/>
    <s v="Yes"/>
    <s v="Yes"/>
    <s v="Yes"/>
    <s v="Yes"/>
    <x v="4"/>
    <x v="4"/>
    <x v="4"/>
    <x v="4"/>
    <x v="4"/>
    <e v="#VALUE!"/>
  </r>
  <r>
    <x v="5"/>
    <s v="7778 Cherry Road, Bronx NY 10467"/>
    <s v="Roy McGlynn"/>
    <s v="(594) 807-4187"/>
    <x v="0"/>
    <s v="Yes"/>
    <s v="Yes"/>
    <s v="Yes"/>
    <s v="No"/>
    <s v="Yes"/>
    <s v="Yes"/>
    <s v="No"/>
    <x v="5"/>
    <x v="5"/>
    <x v="5"/>
    <x v="5"/>
    <x v="5"/>
    <e v="#VALUE!"/>
  </r>
  <r>
    <x v="6"/>
    <s v="48 Winchester Avenue, New York NY 10024"/>
    <s v="Lorena Posacco"/>
    <s v="(678) 294-8103"/>
    <x v="0"/>
    <s v="Yes"/>
    <s v="No"/>
    <s v="No"/>
    <s v="No"/>
    <s v="No"/>
    <s v="Yes"/>
    <s v="No"/>
    <x v="6"/>
    <x v="6"/>
    <x v="6"/>
    <x v="6"/>
    <x v="6"/>
    <e v="#VALUE!"/>
  </r>
  <r>
    <x v="7"/>
    <s v="8735 Squaw Creek Drive, Brooklyn NY 11214"/>
    <s v="Juanita Wisozk"/>
    <s v="(305) 531-1310"/>
    <x v="0"/>
    <s v="Yes"/>
    <s v="No"/>
    <s v="Yes"/>
    <s v="Yes"/>
    <s v="No"/>
    <s v="Yes"/>
    <s v="No"/>
    <x v="7"/>
    <x v="7"/>
    <x v="7"/>
    <x v="7"/>
    <x v="7"/>
    <e v="#VALUE!"/>
  </r>
  <r>
    <x v="8"/>
    <s v="267 Third Road, New York NY 10034"/>
    <s v="Velma Riley"/>
    <s v="(697) 543-0310"/>
    <x v="0"/>
    <s v="Yes"/>
    <s v="No"/>
    <s v="No"/>
    <s v="No"/>
    <s v="No"/>
    <s v="Yes"/>
    <s v="No"/>
    <x v="8"/>
    <x v="8"/>
    <x v="8"/>
    <x v="8"/>
    <x v="8"/>
    <e v="#VALUE!"/>
  </r>
  <r>
    <x v="9"/>
    <s v="102 Coffee Court, Bronx NY 10461"/>
    <s v="Holly Gaines"/>
    <s v="(277) 456-4626"/>
    <x v="0"/>
    <s v="Yes"/>
    <s v="Yes"/>
    <s v="No"/>
    <s v="Yes"/>
    <s v="No"/>
    <s v="Yes"/>
    <s v="No"/>
    <x v="9"/>
    <x v="9"/>
    <x v="9"/>
    <x v="9"/>
    <x v="9"/>
    <e v="#VALUE!"/>
  </r>
  <r>
    <x v="10"/>
    <s v="44 W. Pheasant Street, Brooklyn NY 11233"/>
    <s v="Gary Brown"/>
    <s v="(459) 968-9453"/>
    <x v="0"/>
    <s v="Yes"/>
    <s v="No"/>
    <s v="No"/>
    <s v="No"/>
    <s v="No"/>
    <s v="No"/>
    <s v="No"/>
    <x v="10"/>
    <x v="10"/>
    <x v="10"/>
    <x v="10"/>
    <x v="10"/>
    <e v="#VALUE!"/>
  </r>
  <r>
    <x v="11"/>
    <s v="7488 N. Marconi Ave, Brooklyn NY 11237"/>
    <s v="Jeffrey Akins"/>
    <s v="(313) 417-8968"/>
    <x v="0"/>
    <s v="Yes"/>
    <s v="No"/>
    <s v="No"/>
    <s v="No"/>
    <s v="No"/>
    <s v="No"/>
    <s v="No"/>
    <x v="11"/>
    <x v="11"/>
    <x v="11"/>
    <x v="11"/>
    <x v="11"/>
    <e v="#VALUE!"/>
  </r>
  <r>
    <x v="12"/>
    <s v="9575 Shipley Court, Brooklyn NY 11201"/>
    <s v="Tim Young"/>
    <s v="(876) 653-1727"/>
    <x v="0"/>
    <s v="Yes"/>
    <s v="No"/>
    <s v="Yes"/>
    <s v="Yes"/>
    <s v="Yes"/>
    <s v="Yes"/>
    <s v="Yes"/>
    <x v="12"/>
    <x v="12"/>
    <x v="12"/>
    <x v="12"/>
    <x v="12"/>
    <e v="#VALUE!"/>
  </r>
  <r>
    <x v="13"/>
    <s v="8156 Lake View Street, New York, NY 10025"/>
    <s v="Debra Kroll"/>
    <s v="(628) 832-4986"/>
    <x v="0"/>
    <s v="Yes"/>
    <s v="Yes"/>
    <s v="Yes"/>
    <s v="Yes"/>
    <s v="Yes"/>
    <s v="Yes"/>
    <s v="Yes"/>
    <x v="13"/>
    <x v="13"/>
    <x v="13"/>
    <x v="13"/>
    <x v="13"/>
    <e v="#VALUE!"/>
  </r>
  <r>
    <x v="14"/>
    <s v="44 Madison Dr, New York NY 10032"/>
    <s v="Kelly Boyd"/>
    <s v="(220) 929-0797"/>
    <x v="0"/>
    <s v="Yes"/>
    <s v="Yes"/>
    <s v="No"/>
    <s v="No"/>
    <s v="No"/>
    <s v="No"/>
    <s v="No"/>
    <x v="14"/>
    <x v="14"/>
    <x v="14"/>
    <x v="14"/>
    <x v="14"/>
    <e v="#VALUE!"/>
  </r>
  <r>
    <x v="15"/>
    <s v="9848 Linden St, New York NY 10011"/>
    <s v="Dan Hill"/>
    <s v="(248) 450-0797"/>
    <x v="1"/>
    <s v="Yes"/>
    <s v="Yes"/>
    <s v="No"/>
    <s v="No"/>
    <s v="No"/>
    <s v="No"/>
    <s v="No"/>
    <x v="15"/>
    <x v="15"/>
    <x v="15"/>
    <x v="15"/>
    <x v="15"/>
    <e v="#VALUE!"/>
  </r>
  <r>
    <x v="16"/>
    <s v="805 South Pilgrim Court, Brooklyn NY 11225"/>
    <s v="Javier George"/>
    <s v="(964) 214-3742"/>
    <x v="1"/>
    <s v="Yes"/>
    <s v="Yes"/>
    <s v="No"/>
    <s v="No"/>
    <s v="No"/>
    <s v="No"/>
    <s v="No"/>
    <x v="16"/>
    <x v="16"/>
    <x v="16"/>
    <x v="16"/>
    <x v="16"/>
    <e v="#VALUE!"/>
  </r>
  <r>
    <x v="17"/>
    <s v="9132 Redwood Rd, Bronx NY 10466"/>
    <s v="Christopher Evans"/>
    <s v="(831) 406-6300"/>
    <x v="1"/>
    <s v="Yes"/>
    <s v="Yes"/>
    <s v="No"/>
    <s v="Yes"/>
    <s v="No"/>
    <s v="Yes"/>
    <s v="No"/>
    <x v="17"/>
    <x v="17"/>
    <x v="17"/>
    <x v="17"/>
    <x v="17"/>
    <e v="#VALUE!"/>
  </r>
  <r>
    <x v="18"/>
    <s v="3 Warren Drive, New York NY 10040"/>
    <s v="Julie Ross"/>
    <s v="(778) 387-0744"/>
    <x v="1"/>
    <s v="Yes"/>
    <s v="Yes"/>
    <s v="No"/>
    <s v="No"/>
    <s v="No"/>
    <s v="No"/>
    <s v="No"/>
    <x v="18"/>
    <x v="18"/>
    <x v="18"/>
    <x v="18"/>
    <x v="18"/>
    <e v="#VALUE!"/>
  </r>
  <r>
    <x v="19"/>
    <s v="402 Bridgeton Lane, Bronx NY 10468"/>
    <s v="Bill Callahan"/>
    <s v="(617) 419-7996"/>
    <x v="1"/>
    <s v="Yes"/>
    <s v="Yes"/>
    <s v="No"/>
    <s v="Yes"/>
    <s v="No"/>
    <s v="Yes"/>
    <s v="No"/>
    <x v="19"/>
    <x v="19"/>
    <x v="19"/>
    <x v="19"/>
    <x v="19"/>
    <e v="#VALUE!"/>
  </r>
  <r>
    <x v="20"/>
    <s v="6 E. Nichols Ave, New York NY 10027"/>
    <s v="Anthony Brooks"/>
    <s v="(349) 801-7566"/>
    <x v="1"/>
    <s v="Yes"/>
    <s v="Yes"/>
    <s v="No"/>
    <s v="Yes"/>
    <s v="No"/>
    <s v="Yes"/>
    <s v="No"/>
    <x v="20"/>
    <x v="20"/>
    <x v="20"/>
    <x v="20"/>
    <x v="20"/>
    <e v="#VALUE!"/>
  </r>
  <r>
    <x v="21"/>
    <s v="323 North Edgewood St, Bronx NY 10457"/>
    <s v="Charlotte Leroux"/>
    <s v="(784) 634-6873"/>
    <x v="1"/>
    <s v="Yes"/>
    <s v="Yes"/>
    <s v="No"/>
    <s v="Yes"/>
    <s v="No"/>
    <s v="Yes"/>
    <s v="No"/>
    <x v="21"/>
    <x v="21"/>
    <x v="21"/>
    <x v="21"/>
    <x v="21"/>
    <e v="#VALUE!"/>
  </r>
  <r>
    <x v="22"/>
    <s v="484 Thorne St, New York NY 10128"/>
    <s v="Nina Coulter"/>
    <s v="(938) 752-9381"/>
    <x v="1"/>
    <s v="Yes"/>
    <s v="No"/>
    <s v="No"/>
    <s v="No"/>
    <s v="Yes"/>
    <s v="No"/>
    <s v="No"/>
    <x v="22"/>
    <x v="22"/>
    <x v="22"/>
    <x v="22"/>
    <x v="22"/>
    <e v="#VALUE!"/>
  </r>
  <r>
    <x v="23"/>
    <s v="861 Gonzales Lane, Bronx NY 10472"/>
    <s v="Mia Ang"/>
    <s v="(253) 861-1301"/>
    <x v="1"/>
    <s v="Yes"/>
    <s v="Yes"/>
    <s v="No"/>
    <s v="Yes"/>
    <s v="Yes"/>
    <s v="Yes"/>
    <s v="No"/>
    <x v="23"/>
    <x v="23"/>
    <x v="23"/>
    <x v="23"/>
    <x v="23"/>
    <e v="#VALUE!"/>
  </r>
  <r>
    <x v="24"/>
    <s v="267 Randall Mill Dr, New York NY 10033"/>
    <s v="Kathy Rogers"/>
    <s v="(939) 738-6471"/>
    <x v="1"/>
    <s v="Yes"/>
    <s v="Yes"/>
    <s v="No"/>
    <s v="Yes"/>
    <s v="Yes"/>
    <s v="Yes"/>
    <s v="No"/>
    <x v="24"/>
    <x v="24"/>
    <x v="24"/>
    <x v="24"/>
    <x v="24"/>
    <e v="#VALUE!"/>
  </r>
  <r>
    <x v="25"/>
    <s v="12 Lees Creek St, Brooklyn NY 11211"/>
    <s v="Rita Varga"/>
    <s v="(754) 696-3109"/>
    <x v="1"/>
    <s v="Yes"/>
    <s v="No"/>
    <s v="No"/>
    <s v="No"/>
    <s v="Yes"/>
    <s v="No"/>
    <s v="No"/>
    <x v="25"/>
    <x v="25"/>
    <x v="25"/>
    <x v="25"/>
    <x v="25"/>
    <e v="#VALUE!"/>
  </r>
  <r>
    <x v="26"/>
    <s v="240 W. Manhattan St, Bronx NY 10462"/>
    <s v="Mel Berkowitz"/>
    <s v="(967) 547-1542"/>
    <x v="1"/>
    <s v="Yes"/>
    <s v="Yes"/>
    <s v="No"/>
    <s v="Yes"/>
    <s v="Yes"/>
    <s v="Yes"/>
    <s v="No"/>
    <x v="26"/>
    <x v="26"/>
    <x v="26"/>
    <x v="26"/>
    <x v="26"/>
    <e v="#VALUE!"/>
  </r>
  <r>
    <x v="27"/>
    <s v="62 Lower River Road, Staten Island, NY 10306"/>
    <s v="Debra Martin"/>
    <s v="(743) 960-6716"/>
    <x v="1"/>
    <s v="Yes"/>
    <s v="Yes"/>
    <s v="No"/>
    <s v="No"/>
    <s v="No"/>
    <s v="No"/>
    <s v="No"/>
    <x v="27"/>
    <x v="27"/>
    <x v="27"/>
    <x v="27"/>
    <x v="27"/>
    <e v="#VALUE!"/>
  </r>
  <r>
    <x v="28"/>
    <s v="48 S. Brandywine St, New York NY 10002"/>
    <s v="Deshaun Fletcher"/>
    <s v="(845) 304-6511"/>
    <x v="1"/>
    <s v="Yes"/>
    <s v="Yes"/>
    <s v="No"/>
    <s v="Yes"/>
    <s v="No"/>
    <s v="Yes"/>
    <s v="No"/>
    <x v="28"/>
    <x v="28"/>
    <x v="28"/>
    <x v="28"/>
    <x v="28"/>
    <e v="#VALUE!"/>
  </r>
  <r>
    <x v="29"/>
    <s v="5 Tallwood St, Brooklyn NY 11233"/>
    <s v="Kari Lenz"/>
    <s v="(886) 554-5339"/>
    <x v="1"/>
    <s v="Yes"/>
    <s v="Yes"/>
    <s v="No"/>
    <s v="No"/>
    <s v="No"/>
    <s v="No"/>
    <s v="No"/>
    <x v="29"/>
    <x v="29"/>
    <x v="29"/>
    <x v="29"/>
    <x v="29"/>
    <e v="#VALUE!"/>
  </r>
  <r>
    <x v="30"/>
    <s v="77 Stillwater St, Brooklyn NY 11213"/>
    <s v="John Mackey"/>
    <s v="(831) 581-1892"/>
    <x v="2"/>
    <s v="Yes"/>
    <s v="Yes"/>
    <s v="Yes"/>
    <s v="No"/>
    <s v="No"/>
    <s v="Yes"/>
    <s v="No"/>
    <x v="30"/>
    <x v="30"/>
    <x v="30"/>
    <x v="30"/>
    <x v="30"/>
    <e v="#VALUE!"/>
  </r>
  <r>
    <x v="31"/>
    <s v="7061 Bishop St, Yonkers NY 10701"/>
    <s v="Raymond Heywin"/>
    <s v="(571) 843-1746"/>
    <x v="2"/>
    <s v="Yes"/>
    <s v="Yes"/>
    <s v="Yes"/>
    <s v="Yes"/>
    <s v="Yes"/>
    <s v="Yes"/>
    <s v="No"/>
    <x v="31"/>
    <x v="31"/>
    <x v="31"/>
    <x v="31"/>
    <x v="31"/>
    <e v="#VALUE!"/>
  </r>
  <r>
    <x v="32"/>
    <s v="7223 Cedarwood Ave, Brooklyn NY 11221"/>
    <s v="Janie Roberson"/>
    <s v="(924) 516-6566"/>
    <x v="2"/>
    <s v="Yes"/>
    <s v="Yes"/>
    <s v="Yes"/>
    <s v="No"/>
    <s v="No"/>
    <s v="Yes"/>
    <s v="Yes"/>
    <x v="32"/>
    <x v="32"/>
    <x v="32"/>
    <x v="32"/>
    <x v="32"/>
    <e v="#VALUE!"/>
  </r>
  <r>
    <x v="33"/>
    <s v="62 Lafayette Ave, Bronx NY 10462"/>
    <s v="Brooke Hayes"/>
    <s v="(247) 999-3394"/>
    <x v="2"/>
    <s v="Yes"/>
    <s v="Yes"/>
    <s v="Yes"/>
    <s v="No"/>
    <s v="No"/>
    <s v="Yes"/>
    <s v="Yes"/>
    <x v="33"/>
    <x v="33"/>
    <x v="33"/>
    <x v="33"/>
    <x v="33"/>
    <e v="#VALUE!"/>
  </r>
  <r>
    <x v="34"/>
    <s v="7839 Elm St, Staten Island NY 10306"/>
    <s v="Lee Niemeyer"/>
    <s v="(920) 451-3973"/>
    <x v="2"/>
    <s v="Yes"/>
    <s v="Yes"/>
    <s v="Yes"/>
    <s v="Yes"/>
    <s v="Yes"/>
    <s v="Yes"/>
    <s v="Yes"/>
    <x v="34"/>
    <x v="34"/>
    <x v="34"/>
    <x v="34"/>
    <x v="34"/>
    <e v="#VALUE!"/>
  </r>
  <r>
    <x v="35"/>
    <s v="429 Stonybrook Dr, Brooklyn NY 11203"/>
    <s v="Stephen Harris"/>
    <s v="(258) 948-7479"/>
    <x v="2"/>
    <s v="Yes"/>
    <s v="Yes"/>
    <s v="Yes"/>
    <s v="No"/>
    <s v="No"/>
    <s v="Yes"/>
    <s v="Yes"/>
    <x v="35"/>
    <x v="35"/>
    <x v="35"/>
    <x v="35"/>
    <x v="35"/>
    <e v="#VALUE!"/>
  </r>
  <r>
    <x v="36"/>
    <s v="640 Beechwood Dr, Bronx NY 10461"/>
    <s v="Juan Scott"/>
    <s v="(357) 532-0838"/>
    <x v="2"/>
    <s v="Yes"/>
    <s v="Yes"/>
    <s v="Yes"/>
    <s v="Yes"/>
    <s v="Yes"/>
    <s v="Yes"/>
    <s v="Yes"/>
    <x v="36"/>
    <x v="36"/>
    <x v="36"/>
    <x v="36"/>
    <x v="36"/>
    <e v="#VALUE!"/>
  </r>
  <r>
    <x v="37"/>
    <s v="9453 N. Wagon Lane, Brooklyn NY 11237"/>
    <s v="Kurt Issacs"/>
    <s v="(454) 903-5770"/>
    <x v="2"/>
    <s v="Yes"/>
    <s v="No"/>
    <s v="No"/>
    <s v="No"/>
    <s v="No"/>
    <s v="Yes"/>
    <s v="Yes"/>
    <x v="37"/>
    <x v="37"/>
    <x v="37"/>
    <x v="37"/>
    <x v="37"/>
    <e v="#VALUE!"/>
  </r>
  <r>
    <x v="38"/>
    <s v="81 San Carlos Road, Bronx NY 10463"/>
    <s v="Dominique Johnson"/>
    <s v="(336) 448-7026"/>
    <x v="2"/>
    <s v="Yes"/>
    <s v="Yes"/>
    <s v="Yes"/>
    <s v="Yes"/>
    <s v="Yes"/>
    <s v="Yes"/>
    <s v="Yes"/>
    <x v="38"/>
    <x v="38"/>
    <x v="38"/>
    <x v="38"/>
    <x v="38"/>
    <e v="#VALUE!"/>
  </r>
  <r>
    <x v="39"/>
    <s v="596 Coffee St, Bronx NY 10472"/>
    <s v="Larry Alaimo"/>
    <s v="(242) 869-1226"/>
    <x v="2"/>
    <s v="Yes"/>
    <s v="Yes"/>
    <s v="Yes"/>
    <s v="Yes"/>
    <s v="Yes"/>
    <s v="Yes"/>
    <s v="Yes"/>
    <x v="39"/>
    <x v="39"/>
    <x v="39"/>
    <x v="39"/>
    <x v="39"/>
    <e v="#VALUE!"/>
  </r>
  <r>
    <x v="40"/>
    <s v="92 Princess St, New York NY 10033"/>
    <s v="Carlos Moya"/>
    <s v="(485) 453-8693"/>
    <x v="2"/>
    <s v="Yes"/>
    <s v="No"/>
    <s v="No"/>
    <s v="No"/>
    <s v="No"/>
    <s v="Yes"/>
    <s v="Yes"/>
    <x v="40"/>
    <x v="40"/>
    <x v="40"/>
    <x v="40"/>
    <x v="40"/>
    <e v="#VALUE!"/>
  </r>
  <r>
    <x v="41"/>
    <s v="9151 River St, Brooklyn NY 11230"/>
    <s v="Shaun Salvatore"/>
    <s v="(691) 657-1498"/>
    <x v="2"/>
    <s v="Yes"/>
    <s v="Yes"/>
    <s v="Yes"/>
    <s v="Yes"/>
    <s v="Yes"/>
    <s v="Yes"/>
    <s v="Yes"/>
    <x v="41"/>
    <x v="41"/>
    <x v="41"/>
    <x v="41"/>
    <x v="41"/>
    <e v="#VALUE!"/>
  </r>
  <r>
    <x v="42"/>
    <s v="424 Hall Ave, New York NY 10128"/>
    <s v="Annie Fuentes"/>
    <s v="(462) 693-6254"/>
    <x v="2"/>
    <s v="Yes"/>
    <s v="Yes"/>
    <s v="No"/>
    <s v="No"/>
    <s v="No"/>
    <s v="No"/>
    <s v="No"/>
    <x v="42"/>
    <x v="42"/>
    <x v="42"/>
    <x v="42"/>
    <x v="42"/>
    <e v="#VALUE!"/>
  </r>
  <r>
    <x v="43"/>
    <s v="81 Crescent St, Brooklyn NY 11210"/>
    <s v="Maria Sawyer"/>
    <s v="(881) 243-5276"/>
    <x v="2"/>
    <s v="Yes"/>
    <s v="Yes"/>
    <s v="Yes"/>
    <s v="Yes"/>
    <s v="No"/>
    <s v="No"/>
    <s v="No"/>
    <x v="43"/>
    <x v="43"/>
    <x v="43"/>
    <x v="43"/>
    <x v="43"/>
    <e v="#VALUE!"/>
  </r>
  <r>
    <x v="44"/>
    <s v="7217 Birch Hill Dr, New York NY 10009"/>
    <s v="Darnell Straughter"/>
    <s v="(680) 628-4625"/>
    <x v="2"/>
    <s v="Yes"/>
    <s v="Yes"/>
    <s v="Yes"/>
    <s v="Yes"/>
    <s v="Yes"/>
    <s v="No"/>
    <s v="No"/>
    <x v="44"/>
    <x v="44"/>
    <x v="44"/>
    <x v="44"/>
    <x v="44"/>
    <e v="#VALUE!"/>
  </r>
  <r>
    <x v="45"/>
    <s v="7184 Center Court, Brooklyn NY 11208"/>
    <s v="Richard Breaux"/>
    <s v="(685) 981-8556"/>
    <x v="3"/>
    <s v="Yes"/>
    <s v="No"/>
    <s v="No"/>
    <s v="No"/>
    <s v="No"/>
    <s v="Yes"/>
    <s v="No"/>
    <x v="45"/>
    <x v="45"/>
    <x v="45"/>
    <x v="45"/>
    <x v="45"/>
    <e v="#VALUE!"/>
  </r>
  <r>
    <x v="46"/>
    <s v="815 2nd St, New York NY 10028"/>
    <s v="Craig Collins"/>
    <s v="(828) 840-2736"/>
    <x v="3"/>
    <s v="Yes"/>
    <s v="Yes"/>
    <s v="Yes"/>
    <s v="No"/>
    <s v="No"/>
    <s v="Yes"/>
    <s v="No"/>
    <x v="46"/>
    <x v="46"/>
    <x v="46"/>
    <x v="46"/>
    <x v="46"/>
    <e v="#VALUE!"/>
  </r>
  <r>
    <x v="47"/>
    <s v="9875 Franklin Rd, Brooklyn NY 11223"/>
    <s v="Donna Lam"/>
    <s v="(931) 618-9558"/>
    <x v="3"/>
    <s v="Yes"/>
    <s v="Yes"/>
    <s v="Yes"/>
    <s v="No"/>
    <s v="No"/>
    <s v="Yes"/>
    <s v="No"/>
    <x v="47"/>
    <x v="47"/>
    <x v="47"/>
    <x v="47"/>
    <x v="47"/>
    <e v="#VALUE!"/>
  </r>
  <r>
    <x v="48"/>
    <s v="601 Bank Ave, Brooklyn NY 11218"/>
    <s v="Teresa Vasbinder"/>
    <s v="(261) 690-0303"/>
    <x v="3"/>
    <s v="Yes"/>
    <s v="No"/>
    <s v="No"/>
    <s v="No"/>
    <s v="No"/>
    <s v="Yes"/>
    <s v="No"/>
    <x v="48"/>
    <x v="48"/>
    <x v="48"/>
    <x v="48"/>
    <x v="48"/>
    <e v="#VALUE!"/>
  </r>
  <r>
    <x v="49"/>
    <s v="21 Yukon St, Bronx NY 10451"/>
    <s v="Andre Mobley"/>
    <s v="(597) 701-9429"/>
    <x v="3"/>
    <s v="Yes"/>
    <s v="Yes"/>
    <s v="Yes"/>
    <s v="No"/>
    <s v="No"/>
    <s v="Yes"/>
    <s v="No"/>
    <x v="49"/>
    <x v="49"/>
    <x v="49"/>
    <x v="49"/>
    <x v="49"/>
    <e v="#VALUE!"/>
  </r>
  <r>
    <x v="50"/>
    <s v="18 N. Woodland Ave, New York NY 10025"/>
    <s v="Ray Hernandez"/>
    <s v="(609) 345-8163"/>
    <x v="3"/>
    <s v="Yes"/>
    <s v="Yes"/>
    <s v="Yes"/>
    <s v="No"/>
    <s v="No"/>
    <s v="Yes"/>
    <s v="No"/>
    <x v="50"/>
    <x v="50"/>
    <x v="50"/>
    <x v="50"/>
    <x v="50"/>
    <e v="#VALUE!"/>
  </r>
  <r>
    <x v="51"/>
    <s v="65 Lower River Ave, Bronx NY 10465"/>
    <s v="Thomas Stewart"/>
    <s v="(381) 643-1230"/>
    <x v="3"/>
    <s v="Yes"/>
    <s v="Yes"/>
    <s v="Yes"/>
    <s v="No"/>
    <s v="No"/>
    <s v="Yes"/>
    <s v="No"/>
    <x v="51"/>
    <x v="51"/>
    <x v="51"/>
    <x v="51"/>
    <x v="51"/>
    <e v="#VALUE!"/>
  </r>
  <r>
    <x v="52"/>
    <s v="8680 Alderwood St, New York NY 10032"/>
    <s v="Henry Lange"/>
    <s v="(293) 473-1512"/>
    <x v="3"/>
    <s v="Yes"/>
    <s v="Yes"/>
    <s v="No"/>
    <s v="No"/>
    <s v="No"/>
    <s v="Yes"/>
    <s v="No"/>
    <x v="52"/>
    <x v="52"/>
    <x v="52"/>
    <x v="52"/>
    <x v="52"/>
    <e v="#VALUE!"/>
  </r>
  <r>
    <x v="53"/>
    <s v="8388 Gonzales St, Brooklyn NY 11228"/>
    <s v="Danielle Tomas"/>
    <s v="(459) 261-2301"/>
    <x v="3"/>
    <s v="Yes"/>
    <s v="Yes"/>
    <s v="Yes"/>
    <s v="No"/>
    <s v="No"/>
    <s v="Yes"/>
    <s v="No"/>
    <x v="53"/>
    <x v="53"/>
    <x v="53"/>
    <x v="53"/>
    <x v="53"/>
    <e v="#VALUE!"/>
  </r>
  <r>
    <x v="54"/>
    <s v="9760 Taylor Dr, Brooklyn NY 11211"/>
    <s v="Joe Schimke"/>
    <s v="(936) 816-9148"/>
    <x v="3"/>
    <s v="Yes"/>
    <s v="No"/>
    <s v="No"/>
    <s v="No"/>
    <s v="No"/>
    <s v="Yes"/>
    <s v="No"/>
    <x v="54"/>
    <x v="54"/>
    <x v="54"/>
    <x v="54"/>
    <x v="54"/>
    <e v="#VALUE!"/>
  </r>
  <r>
    <x v="55"/>
    <s v="419 E. Henry Ave, New York NY 10031"/>
    <s v="Carlos Jackson"/>
    <s v="(201) 363-0653"/>
    <x v="3"/>
    <s v="Yes"/>
    <s v="Yes"/>
    <s v="Yes"/>
    <s v="No"/>
    <s v="No"/>
    <s v="Yes"/>
    <s v="No"/>
    <x v="55"/>
    <x v="55"/>
    <x v="55"/>
    <x v="55"/>
    <x v="55"/>
    <e v="#VALUE!"/>
  </r>
  <r>
    <x v="56"/>
    <s v="8083 8th St, Brooklyn NY 11209"/>
    <s v="Russell Wallace"/>
    <s v="(237) 890-0247"/>
    <x v="3"/>
    <s v="Yes"/>
    <s v="No"/>
    <s v="No"/>
    <s v="No"/>
    <s v="No"/>
    <s v="No"/>
    <s v="No"/>
    <x v="56"/>
    <x v="56"/>
    <x v="56"/>
    <x v="56"/>
    <x v="56"/>
    <e v="#VALUE!"/>
  </r>
  <r>
    <x v="57"/>
    <s v="2 Rock Maple Ave, New York NY 10029"/>
    <s v="Shameka West"/>
    <s v="(488) 656-0761"/>
    <x v="3"/>
    <s v="Yes"/>
    <s v="Yes"/>
    <s v="Yes"/>
    <s v="No"/>
    <s v="No"/>
    <s v="No"/>
    <s v="No"/>
    <x v="57"/>
    <x v="57"/>
    <x v="57"/>
    <x v="57"/>
    <x v="57"/>
    <e v="#VALUE!"/>
  </r>
  <r>
    <x v="58"/>
    <s v="9577 Nicolls Ave, Staten Island NY 10312"/>
    <s v="Kevin Fleming"/>
    <s v="(650) 848-8284"/>
    <x v="3"/>
    <s v="Yes"/>
    <s v="Yes"/>
    <s v="Yes"/>
    <s v="No"/>
    <s v="No"/>
    <s v="No"/>
    <s v="No"/>
    <x v="58"/>
    <x v="58"/>
    <x v="58"/>
    <x v="58"/>
    <x v="58"/>
    <e v="#VALUE!"/>
  </r>
  <r>
    <x v="59"/>
    <s v="174 Del Monte St, Brooklyn NY 11224"/>
    <s v="Anna Grey"/>
    <s v="(980) 437-1451"/>
    <x v="3"/>
    <s v="Yes"/>
    <s v="Yes"/>
    <s v="Yes"/>
    <s v="No"/>
    <s v="No"/>
    <s v="No"/>
    <s v="No"/>
    <x v="59"/>
    <x v="59"/>
    <x v="59"/>
    <x v="59"/>
    <x v="59"/>
    <e v="#VALU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s v="Yes"/>
    <s v="Yes"/>
    <s v="Yes"/>
    <s v="Yes"/>
    <n v="5388"/>
  </r>
  <r>
    <x v="1"/>
    <s v="3685 Morningview Lane, New York NY 10013"/>
    <s v="Lawson Moore"/>
    <s v="(711) 426-7350"/>
    <x v="0"/>
    <s v="Yes"/>
    <s v="Yes"/>
    <s v="Yes"/>
    <s v="No"/>
    <s v="Yes"/>
    <s v="Yes"/>
    <s v="Yes"/>
    <n v="3804"/>
  </r>
  <r>
    <x v="2"/>
    <s v="2285 Ladybug Drive, New York NY 10013"/>
    <s v="Vin Hudson"/>
    <s v="(952) 952-5573"/>
    <x v="0"/>
    <s v="Yes"/>
    <s v="Yes"/>
    <s v="Yes"/>
    <s v="Yes"/>
    <s v="Yes"/>
    <s v="Yes"/>
    <s v="Yes"/>
    <n v="1534"/>
  </r>
  <r>
    <x v="3"/>
    <s v="2930 Southern Street, New York NY 10005"/>
    <s v="Susana Huels"/>
    <s v="(491) 505-6064"/>
    <x v="0"/>
    <s v="Yes"/>
    <s v="Yes"/>
    <s v="Yes"/>
    <s v="Yes"/>
    <s v="Yes"/>
    <s v="Yes"/>
    <s v="Yes"/>
    <n v="1251"/>
  </r>
  <r>
    <x v="4"/>
    <s v="2807 Geraldine Lane, New York NY 10004"/>
    <s v="Shanna Hettinger"/>
    <s v="(412) 570-0596"/>
    <x v="0"/>
    <s v="Yes"/>
    <s v="Yes"/>
    <s v="No"/>
    <s v="Yes"/>
    <s v="Yes"/>
    <s v="Yes"/>
    <s v="Yes"/>
    <n v="1893"/>
  </r>
  <r>
    <x v="5"/>
    <s v="7778 Cherry Road, Bronx NY 10467"/>
    <s v="Roy McGlynn"/>
    <s v="(594) 807-4187"/>
    <x v="0"/>
    <s v="Yes"/>
    <s v="Yes"/>
    <s v="Yes"/>
    <s v="No"/>
    <s v="Yes"/>
    <s v="Yes"/>
    <s v="No"/>
    <n v="6105"/>
  </r>
  <r>
    <x v="6"/>
    <s v="48 Winchester Avenue, New York NY 10024"/>
    <s v="Lorena Posacco"/>
    <s v="(678) 294-8103"/>
    <x v="0"/>
    <s v="Yes"/>
    <s v="No"/>
    <s v="No"/>
    <s v="No"/>
    <s v="No"/>
    <s v="Yes"/>
    <s v="No"/>
    <n v="8499"/>
  </r>
  <r>
    <x v="7"/>
    <s v="8735 Squaw Creek Drive, Brooklyn NY 11214"/>
    <s v="Juanita Wisozk"/>
    <s v="(305) 531-1310"/>
    <x v="0"/>
    <s v="Yes"/>
    <s v="No"/>
    <s v="Yes"/>
    <s v="Yes"/>
    <s v="No"/>
    <s v="Yes"/>
    <s v="No"/>
    <n v="4799"/>
  </r>
  <r>
    <x v="8"/>
    <s v="267 Third Road, New York NY 10034"/>
    <s v="Velma Riley"/>
    <s v="(697) 543-0310"/>
    <x v="0"/>
    <s v="Yes"/>
    <s v="No"/>
    <s v="No"/>
    <s v="No"/>
    <s v="No"/>
    <s v="Yes"/>
    <s v="No"/>
    <n v="8049"/>
  </r>
  <r>
    <x v="9"/>
    <s v="102 Coffee Court, Bronx NY 10461"/>
    <s v="Holly Gaines"/>
    <s v="(277) 456-4626"/>
    <x v="0"/>
    <s v="Yes"/>
    <s v="Yes"/>
    <s v="No"/>
    <s v="Yes"/>
    <s v="No"/>
    <s v="Yes"/>
    <s v="No"/>
    <n v="1620"/>
  </r>
  <r>
    <x v="10"/>
    <s v="44 W. Pheasant Street, Brooklyn NY 11233"/>
    <s v="Gary Brown"/>
    <s v="(459) 968-9453"/>
    <x v="0"/>
    <s v="Yes"/>
    <s v="No"/>
    <s v="No"/>
    <s v="No"/>
    <s v="No"/>
    <s v="No"/>
    <s v="No"/>
    <n v="6551"/>
  </r>
  <r>
    <x v="11"/>
    <s v="7488 N. Marconi Ave, Brooklyn NY 11237"/>
    <s v="Jeffrey Akins"/>
    <s v="(313) 417-8968"/>
    <x v="0"/>
    <s v="Yes"/>
    <s v="No"/>
    <s v="No"/>
    <s v="No"/>
    <s v="No"/>
    <s v="No"/>
    <s v="No"/>
    <n v="2678"/>
  </r>
  <r>
    <x v="12"/>
    <s v="9575 Shipley Court, Brooklyn NY 11201"/>
    <s v="Tim Young"/>
    <s v="(876) 653-1727"/>
    <x v="0"/>
    <s v="Yes"/>
    <s v="No"/>
    <s v="Yes"/>
    <s v="Yes"/>
    <s v="Yes"/>
    <s v="Yes"/>
    <s v="Yes"/>
    <n v="1797"/>
  </r>
  <r>
    <x v="13"/>
    <s v="8156 Lake View Street, New York, NY 10025"/>
    <s v="Debra Kroll"/>
    <s v="(628) 832-4986"/>
    <x v="0"/>
    <s v="Yes"/>
    <s v="Yes"/>
    <s v="Yes"/>
    <s v="Yes"/>
    <s v="Yes"/>
    <s v="Yes"/>
    <s v="Yes"/>
    <n v="1314"/>
  </r>
  <r>
    <x v="14"/>
    <s v="44 Madison Dr, New York NY 10032"/>
    <s v="Kelly Boyd"/>
    <s v="(220) 929-0797"/>
    <x v="0"/>
    <s v="Yes"/>
    <s v="Yes"/>
    <s v="No"/>
    <s v="No"/>
    <s v="No"/>
    <s v="No"/>
    <s v="No"/>
    <n v="4839"/>
  </r>
  <r>
    <x v="15"/>
    <s v="9848 Linden St, New York NY 10011"/>
    <s v="Dan Hill"/>
    <s v="(248) 450-0797"/>
    <x v="1"/>
    <s v="Yes"/>
    <s v="Yes"/>
    <s v="No"/>
    <s v="No"/>
    <s v="No"/>
    <s v="No"/>
    <s v="No"/>
    <n v="7079"/>
  </r>
  <r>
    <x v="16"/>
    <s v="805 South Pilgrim Court, Brooklyn NY 11225"/>
    <s v="Javier George"/>
    <s v="(964) 214-3742"/>
    <x v="1"/>
    <s v="Yes"/>
    <s v="Yes"/>
    <s v="No"/>
    <s v="No"/>
    <s v="No"/>
    <s v="No"/>
    <s v="No"/>
    <n v="4218"/>
  </r>
  <r>
    <x v="17"/>
    <s v="9132 Redwood Rd, Bronx NY 10466"/>
    <s v="Christopher Evans"/>
    <s v="(831) 406-6300"/>
    <x v="1"/>
    <s v="Yes"/>
    <s v="Yes"/>
    <s v="No"/>
    <s v="Yes"/>
    <s v="No"/>
    <s v="Yes"/>
    <s v="No"/>
    <n v="5721"/>
  </r>
  <r>
    <x v="18"/>
    <s v="3 Warren Drive, New York NY 10040"/>
    <s v="Julie Ross"/>
    <s v="(778) 387-0744"/>
    <x v="1"/>
    <s v="Yes"/>
    <s v="Yes"/>
    <s v="No"/>
    <s v="No"/>
    <s v="No"/>
    <s v="No"/>
    <s v="No"/>
    <n v="9179"/>
  </r>
  <r>
    <x v="19"/>
    <s v="402 Bridgeton Lane, Bronx NY 10468"/>
    <s v="Bill Callahan"/>
    <s v="(617) 419-7996"/>
    <x v="1"/>
    <s v="Yes"/>
    <s v="Yes"/>
    <s v="No"/>
    <s v="Yes"/>
    <s v="No"/>
    <s v="Yes"/>
    <s v="No"/>
    <n v="3485"/>
  </r>
  <r>
    <x v="20"/>
    <s v="6 E. Nichols Ave, New York NY 10027"/>
    <s v="Anthony Brooks"/>
    <s v="(349) 801-7566"/>
    <x v="1"/>
    <s v="Yes"/>
    <s v="Yes"/>
    <s v="No"/>
    <s v="Yes"/>
    <s v="No"/>
    <s v="Yes"/>
    <s v="No"/>
    <n v="1235"/>
  </r>
  <r>
    <x v="21"/>
    <s v="323 North Edgewood St, Bronx NY 10457"/>
    <s v="Charlotte Leroux"/>
    <s v="(784) 634-6873"/>
    <x v="1"/>
    <s v="Yes"/>
    <s v="Yes"/>
    <s v="No"/>
    <s v="Yes"/>
    <s v="No"/>
    <s v="Yes"/>
    <s v="No"/>
    <n v="3447"/>
  </r>
  <r>
    <x v="22"/>
    <s v="484 Thorne St, New York NY 10128"/>
    <s v="Nina Coulter"/>
    <s v="(938) 752-9381"/>
    <x v="1"/>
    <s v="Yes"/>
    <s v="No"/>
    <s v="No"/>
    <s v="No"/>
    <s v="Yes"/>
    <s v="No"/>
    <s v="No"/>
    <n v="7667"/>
  </r>
  <r>
    <x v="23"/>
    <s v="861 Gonzales Lane, Bronx NY 10472"/>
    <s v="Mia Ang"/>
    <s v="(253) 861-1301"/>
    <x v="1"/>
    <s v="Yes"/>
    <s v="Yes"/>
    <s v="No"/>
    <s v="Yes"/>
    <s v="Yes"/>
    <s v="Yes"/>
    <s v="No"/>
    <n v="2124"/>
  </r>
  <r>
    <x v="24"/>
    <s v="267 Randall Mill Dr, New York NY 10033"/>
    <s v="Kathy Rogers"/>
    <s v="(939) 738-6471"/>
    <x v="1"/>
    <s v="Yes"/>
    <s v="Yes"/>
    <s v="No"/>
    <s v="Yes"/>
    <s v="Yes"/>
    <s v="Yes"/>
    <s v="No"/>
    <n v="1322"/>
  </r>
  <r>
    <x v="25"/>
    <s v="12 Lees Creek St, Brooklyn NY 11211"/>
    <s v="Rita Varga"/>
    <s v="(754) 696-3109"/>
    <x v="1"/>
    <s v="Yes"/>
    <s v="No"/>
    <s v="No"/>
    <s v="No"/>
    <s v="Yes"/>
    <s v="No"/>
    <s v="No"/>
    <n v="6110"/>
  </r>
  <r>
    <x v="26"/>
    <s v="240 W. Manhattan St, Bronx NY 10462"/>
    <s v="Mel Berkowitz"/>
    <s v="(967) 547-1542"/>
    <x v="1"/>
    <s v="Yes"/>
    <s v="Yes"/>
    <s v="No"/>
    <s v="Yes"/>
    <s v="Yes"/>
    <s v="Yes"/>
    <s v="No"/>
    <n v="621"/>
  </r>
  <r>
    <x v="27"/>
    <s v="62 Lower River Road, Staten Island, NY 10306"/>
    <s v="Debra Martin"/>
    <s v="(743) 960-6716"/>
    <x v="1"/>
    <s v="Yes"/>
    <s v="Yes"/>
    <s v="No"/>
    <s v="No"/>
    <s v="No"/>
    <s v="No"/>
    <s v="No"/>
    <n v="6227"/>
  </r>
  <r>
    <x v="28"/>
    <s v="48 S. Brandywine St, New York NY 10002"/>
    <s v="Deshaun Fletcher"/>
    <s v="(845) 304-6511"/>
    <x v="1"/>
    <s v="Yes"/>
    <s v="Yes"/>
    <s v="No"/>
    <s v="Yes"/>
    <s v="No"/>
    <s v="Yes"/>
    <s v="No"/>
    <n v="4182"/>
  </r>
  <r>
    <x v="29"/>
    <s v="5 Tallwood St, Brooklyn NY 11233"/>
    <s v="Kari Lenz"/>
    <s v="(886) 554-5339"/>
    <x v="1"/>
    <s v="Yes"/>
    <s v="Yes"/>
    <s v="No"/>
    <s v="No"/>
    <s v="No"/>
    <s v="No"/>
    <s v="No"/>
    <n v="2415"/>
  </r>
  <r>
    <x v="30"/>
    <s v="77 Stillwater St, Brooklyn NY 11213"/>
    <s v="John Mackey"/>
    <s v="(831) 581-1892"/>
    <x v="2"/>
    <s v="Yes"/>
    <s v="Yes"/>
    <s v="Yes"/>
    <s v="No"/>
    <s v="No"/>
    <s v="Yes"/>
    <s v="No"/>
    <n v="3938"/>
  </r>
  <r>
    <x v="31"/>
    <s v="7061 Bishop St, Yonkers NY 10701"/>
    <s v="Raymond Heywin"/>
    <s v="(571) 843-1746"/>
    <x v="2"/>
    <s v="Yes"/>
    <s v="Yes"/>
    <s v="Yes"/>
    <s v="Yes"/>
    <s v="Yes"/>
    <s v="Yes"/>
    <s v="No"/>
    <n v="286"/>
  </r>
  <r>
    <x v="32"/>
    <s v="7223 Cedarwood Ave, Brooklyn NY 11221"/>
    <s v="Janie Roberson"/>
    <s v="(924) 516-6566"/>
    <x v="2"/>
    <s v="Yes"/>
    <s v="Yes"/>
    <s v="Yes"/>
    <s v="No"/>
    <s v="No"/>
    <s v="Yes"/>
    <s v="Yes"/>
    <n v="8484"/>
  </r>
  <r>
    <x v="33"/>
    <s v="62 Lafayette Ave, Bronx NY 10462"/>
    <s v="Brooke Hayes"/>
    <s v="(247) 999-3394"/>
    <x v="2"/>
    <s v="Yes"/>
    <s v="Yes"/>
    <s v="Yes"/>
    <s v="No"/>
    <s v="No"/>
    <s v="Yes"/>
    <s v="Yes"/>
    <n v="4866"/>
  </r>
  <r>
    <x v="34"/>
    <s v="7839 Elm St, Staten Island NY 10306"/>
    <s v="Lee Niemeyer"/>
    <s v="(920) 451-3973"/>
    <x v="2"/>
    <s v="Yes"/>
    <s v="Yes"/>
    <s v="Yes"/>
    <s v="Yes"/>
    <s v="Yes"/>
    <s v="Yes"/>
    <s v="Yes"/>
    <n v="3140"/>
  </r>
  <r>
    <x v="35"/>
    <s v="429 Stonybrook Dr, Brooklyn NY 11203"/>
    <s v="Stephen Harris"/>
    <s v="(258) 948-7479"/>
    <x v="2"/>
    <s v="Yes"/>
    <s v="Yes"/>
    <s v="Yes"/>
    <s v="No"/>
    <s v="No"/>
    <s v="Yes"/>
    <s v="Yes"/>
    <n v="3794"/>
  </r>
  <r>
    <x v="36"/>
    <s v="640 Beechwood Dr, Bronx NY 10461"/>
    <s v="Juan Scott"/>
    <s v="(357) 532-0838"/>
    <x v="2"/>
    <s v="Yes"/>
    <s v="Yes"/>
    <s v="Yes"/>
    <s v="Yes"/>
    <s v="Yes"/>
    <s v="Yes"/>
    <s v="Yes"/>
    <n v="3751"/>
  </r>
  <r>
    <x v="37"/>
    <s v="9453 N. Wagon Lane, Brooklyn NY 11237"/>
    <s v="Kurt Issacs"/>
    <s v="(454) 903-5770"/>
    <x v="2"/>
    <s v="Yes"/>
    <s v="No"/>
    <s v="No"/>
    <s v="No"/>
    <s v="No"/>
    <s v="Yes"/>
    <s v="Yes"/>
    <n v="6957"/>
  </r>
  <r>
    <x v="38"/>
    <s v="81 San Carlos Road, Bronx NY 10463"/>
    <s v="Dominique Johnson"/>
    <s v="(336) 448-7026"/>
    <x v="2"/>
    <s v="Yes"/>
    <s v="Yes"/>
    <s v="Yes"/>
    <s v="Yes"/>
    <s v="Yes"/>
    <s v="Yes"/>
    <s v="Yes"/>
    <n v="5535"/>
  </r>
  <r>
    <x v="39"/>
    <s v="596 Coffee St, Bronx NY 10472"/>
    <s v="Larry Alaimo"/>
    <s v="(242) 869-1226"/>
    <x v="2"/>
    <s v="Yes"/>
    <s v="Yes"/>
    <s v="Yes"/>
    <s v="Yes"/>
    <s v="Yes"/>
    <s v="Yes"/>
    <s v="Yes"/>
    <n v="889"/>
  </r>
  <r>
    <x v="40"/>
    <s v="92 Princess St, New York NY 10033"/>
    <s v="Carlos Moya"/>
    <s v="(485) 453-8693"/>
    <x v="2"/>
    <s v="Yes"/>
    <s v="No"/>
    <s v="No"/>
    <s v="No"/>
    <s v="No"/>
    <s v="Yes"/>
    <s v="Yes"/>
    <n v="5804"/>
  </r>
  <r>
    <x v="41"/>
    <s v="9151 River St, Brooklyn NY 11230"/>
    <s v="Shaun Salvatore"/>
    <s v="(691) 657-1498"/>
    <x v="2"/>
    <s v="Yes"/>
    <s v="Yes"/>
    <s v="Yes"/>
    <s v="Yes"/>
    <s v="Yes"/>
    <s v="Yes"/>
    <s v="Yes"/>
    <n v="3615"/>
  </r>
  <r>
    <x v="42"/>
    <s v="424 Hall Ave, New York NY 10128"/>
    <s v="Annie Fuentes"/>
    <s v="(462) 693-6254"/>
    <x v="2"/>
    <s v="Yes"/>
    <s v="Yes"/>
    <s v="No"/>
    <s v="No"/>
    <s v="No"/>
    <s v="No"/>
    <s v="No"/>
    <n v="5952"/>
  </r>
  <r>
    <x v="43"/>
    <s v="81 Crescent St, Brooklyn NY 11210"/>
    <s v="Maria Sawyer"/>
    <s v="(881) 243-5276"/>
    <x v="2"/>
    <s v="Yes"/>
    <s v="Yes"/>
    <s v="Yes"/>
    <s v="Yes"/>
    <s v="No"/>
    <s v="No"/>
    <s v="No"/>
    <n v="4033"/>
  </r>
  <r>
    <x v="44"/>
    <s v="7217 Birch Hill Dr, New York NY 10009"/>
    <s v="Darnell Straughter"/>
    <s v="(680) 628-4625"/>
    <x v="2"/>
    <s v="Yes"/>
    <s v="Yes"/>
    <s v="Yes"/>
    <s v="Yes"/>
    <s v="Yes"/>
    <s v="No"/>
    <s v="No"/>
    <n v="6231"/>
  </r>
  <r>
    <x v="45"/>
    <s v="7184 Center Court, Brooklyn NY 11208"/>
    <s v="Richard Breaux"/>
    <s v="(685) 981-8556"/>
    <x v="3"/>
    <s v="Yes"/>
    <s v="No"/>
    <s v="No"/>
    <s v="No"/>
    <s v="No"/>
    <s v="Yes"/>
    <s v="No"/>
    <n v="1245"/>
  </r>
  <r>
    <x v="46"/>
    <s v="815 2nd St, New York NY 10028"/>
    <s v="Craig Collins"/>
    <s v="(828) 840-2736"/>
    <x v="3"/>
    <s v="Yes"/>
    <s v="Yes"/>
    <s v="Yes"/>
    <s v="No"/>
    <s v="No"/>
    <s v="Yes"/>
    <s v="No"/>
    <n v="657"/>
  </r>
  <r>
    <x v="47"/>
    <s v="9875 Franklin Rd, Brooklyn NY 11223"/>
    <s v="Donna Lam"/>
    <s v="(931) 618-9558"/>
    <x v="3"/>
    <s v="Yes"/>
    <s v="Yes"/>
    <s v="Yes"/>
    <s v="No"/>
    <s v="No"/>
    <s v="Yes"/>
    <s v="No"/>
    <n v="4963"/>
  </r>
  <r>
    <x v="48"/>
    <s v="601 Bank Ave, Brooklyn NY 11218"/>
    <s v="Teresa Vasbinder"/>
    <s v="(261) 690-0303"/>
    <x v="3"/>
    <s v="Yes"/>
    <s v="No"/>
    <s v="No"/>
    <s v="No"/>
    <s v="No"/>
    <s v="Yes"/>
    <s v="No"/>
    <n v="4079"/>
  </r>
  <r>
    <x v="49"/>
    <s v="21 Yukon St, Bronx NY 10451"/>
    <s v="Andre Mobley"/>
    <s v="(597) 701-9429"/>
    <x v="3"/>
    <s v="Yes"/>
    <s v="Yes"/>
    <s v="Yes"/>
    <s v="No"/>
    <s v="No"/>
    <s v="Yes"/>
    <s v="No"/>
    <n v="2428"/>
  </r>
  <r>
    <x v="50"/>
    <s v="18 N. Woodland Ave, New York NY 10025"/>
    <s v="Ray Hernandez"/>
    <s v="(609) 345-8163"/>
    <x v="3"/>
    <s v="Yes"/>
    <s v="Yes"/>
    <s v="Yes"/>
    <s v="No"/>
    <s v="No"/>
    <s v="Yes"/>
    <s v="No"/>
    <n v="1768"/>
  </r>
  <r>
    <x v="51"/>
    <s v="65 Lower River Ave, Bronx NY 10465"/>
    <s v="Thomas Stewart"/>
    <s v="(381) 643-1230"/>
    <x v="3"/>
    <s v="Yes"/>
    <s v="Yes"/>
    <s v="Yes"/>
    <s v="No"/>
    <s v="No"/>
    <s v="Yes"/>
    <s v="No"/>
    <n v="3353"/>
  </r>
  <r>
    <x v="52"/>
    <s v="8680 Alderwood St, New York NY 10032"/>
    <s v="Henry Lange"/>
    <s v="(293) 473-1512"/>
    <x v="3"/>
    <s v="Yes"/>
    <s v="Yes"/>
    <s v="No"/>
    <s v="No"/>
    <s v="No"/>
    <s v="Yes"/>
    <s v="No"/>
    <n v="9610"/>
  </r>
  <r>
    <x v="53"/>
    <s v="8388 Gonzales St, Brooklyn NY 11228"/>
    <s v="Danielle Tomas"/>
    <s v="(459) 261-2301"/>
    <x v="3"/>
    <s v="Yes"/>
    <s v="Yes"/>
    <s v="Yes"/>
    <s v="No"/>
    <s v="No"/>
    <s v="Yes"/>
    <s v="No"/>
    <n v="4189"/>
  </r>
  <r>
    <x v="54"/>
    <s v="9760 Taylor Dr, Brooklyn NY 11211"/>
    <s v="Joe Schimke"/>
    <s v="(936) 816-9148"/>
    <x v="3"/>
    <s v="Yes"/>
    <s v="No"/>
    <s v="No"/>
    <s v="No"/>
    <s v="No"/>
    <s v="Yes"/>
    <s v="No"/>
    <n v="2628"/>
  </r>
  <r>
    <x v="55"/>
    <s v="419 E. Henry Ave, New York NY 10031"/>
    <s v="Carlos Jackson"/>
    <s v="(201) 363-0653"/>
    <x v="3"/>
    <s v="Yes"/>
    <s v="Yes"/>
    <s v="Yes"/>
    <s v="No"/>
    <s v="No"/>
    <s v="Yes"/>
    <s v="No"/>
    <n v="416"/>
  </r>
  <r>
    <x v="56"/>
    <s v="8083 8th St, Brooklyn NY 11209"/>
    <s v="Russell Wallace"/>
    <s v="(237) 890-0247"/>
    <x v="3"/>
    <s v="Yes"/>
    <s v="No"/>
    <s v="No"/>
    <s v="No"/>
    <s v="No"/>
    <s v="No"/>
    <s v="No"/>
    <n v="6541"/>
  </r>
  <r>
    <x v="57"/>
    <s v="2 Rock Maple Ave, New York NY 10029"/>
    <s v="Shameka West"/>
    <s v="(488) 656-0761"/>
    <x v="3"/>
    <s v="Yes"/>
    <s v="Yes"/>
    <s v="Yes"/>
    <s v="No"/>
    <s v="No"/>
    <s v="No"/>
    <s v="No"/>
    <n v="2517"/>
  </r>
  <r>
    <x v="58"/>
    <s v="9577 Nicolls Ave, Staten Island NY 10312"/>
    <s v="Kevin Fleming"/>
    <s v="(650) 848-8284"/>
    <x v="3"/>
    <s v="Yes"/>
    <s v="Yes"/>
    <s v="Yes"/>
    <s v="No"/>
    <s v="No"/>
    <s v="No"/>
    <s v="No"/>
    <n v="3919"/>
  </r>
  <r>
    <x v="59"/>
    <s v="174 Del Monte St, Brooklyn NY 11224"/>
    <s v="Anna Grey"/>
    <s v="(980) 437-1451"/>
    <x v="3"/>
    <s v="Yes"/>
    <s v="Yes"/>
    <s v="Yes"/>
    <s v="No"/>
    <s v="No"/>
    <s v="No"/>
    <s v="No"/>
    <n v="22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x v="0"/>
    <x v="0"/>
    <s v="Yes"/>
    <s v="Yes"/>
    <s v="Yes"/>
    <s v="Yes"/>
    <s v="Yes"/>
    <s v="Yes"/>
    <s v="Yes"/>
    <n v="7063"/>
  </r>
  <r>
    <x v="1"/>
    <s v="3685 Morningview Lane, New York NY 10013"/>
    <s v="Lawson Moore"/>
    <x v="1"/>
    <x v="0"/>
    <s v="Yes"/>
    <s v="Yes"/>
    <s v="Yes"/>
    <s v="No"/>
    <s v="Yes"/>
    <s v="Yes"/>
    <s v="Yes"/>
    <n v="4121"/>
  </r>
  <r>
    <x v="2"/>
    <s v="2285 Ladybug Drive, New York NY 10013"/>
    <s v="Vin Hudson"/>
    <x v="2"/>
    <x v="0"/>
    <s v="Yes"/>
    <s v="Yes"/>
    <s v="Yes"/>
    <s v="Yes"/>
    <s v="Yes"/>
    <s v="Yes"/>
    <s v="Yes"/>
    <n v="1634"/>
  </r>
  <r>
    <x v="3"/>
    <s v="2930 Southern Street, New York NY 10005"/>
    <s v="Susana Huels"/>
    <x v="3"/>
    <x v="0"/>
    <s v="Yes"/>
    <s v="Yes"/>
    <s v="Yes"/>
    <s v="Yes"/>
    <s v="Yes"/>
    <s v="Yes"/>
    <s v="Yes"/>
    <n v="2897"/>
  </r>
  <r>
    <x v="4"/>
    <s v="2807 Geraldine Lane, New York NY 10004"/>
    <s v="Shanna Hettinger"/>
    <x v="4"/>
    <x v="0"/>
    <s v="Yes"/>
    <s v="Yes"/>
    <s v="No"/>
    <s v="Yes"/>
    <s v="Yes"/>
    <s v="Yes"/>
    <s v="Yes"/>
    <n v="2722"/>
  </r>
  <r>
    <x v="5"/>
    <s v="7778 Cherry Road, Bronx NY 10467"/>
    <s v="Roy McGlynn"/>
    <x v="5"/>
    <x v="0"/>
    <s v="Yes"/>
    <s v="Yes"/>
    <s v="Yes"/>
    <s v="No"/>
    <s v="Yes"/>
    <s v="Yes"/>
    <s v="No"/>
    <n v="7777"/>
  </r>
  <r>
    <x v="6"/>
    <s v="48 Winchester Avenue, New York NY 10024"/>
    <s v="Lorena Posacco"/>
    <x v="6"/>
    <x v="0"/>
    <s v="Yes"/>
    <s v="No"/>
    <s v="No"/>
    <s v="No"/>
    <s v="No"/>
    <s v="Yes"/>
    <s v="No"/>
    <n v="991"/>
  </r>
  <r>
    <x v="7"/>
    <s v="8735 Squaw Creek Drive, Brooklyn NY 11214"/>
    <s v="Juanita Wisozk"/>
    <x v="7"/>
    <x v="0"/>
    <s v="Yes"/>
    <s v="No"/>
    <s v="Yes"/>
    <s v="Yes"/>
    <s v="No"/>
    <s v="Yes"/>
    <s v="No"/>
    <n v="6582"/>
  </r>
  <r>
    <x v="8"/>
    <s v="267 Third Road, New York NY 10034"/>
    <s v="Velma Riley"/>
    <x v="8"/>
    <x v="0"/>
    <s v="Yes"/>
    <s v="No"/>
    <s v="No"/>
    <s v="No"/>
    <s v="No"/>
    <s v="Yes"/>
    <s v="No"/>
    <n v="5556"/>
  </r>
  <r>
    <x v="9"/>
    <s v="102 Coffee Court, Bronx NY 10461"/>
    <s v="Holly Gaines"/>
    <x v="9"/>
    <x v="0"/>
    <s v="Yes"/>
    <s v="Yes"/>
    <s v="No"/>
    <s v="Yes"/>
    <s v="No"/>
    <s v="Yes"/>
    <s v="No"/>
    <n v="2027"/>
  </r>
  <r>
    <x v="10"/>
    <s v="44 W. Pheasant Street, Brooklyn NY 11233"/>
    <s v="Gary Brown"/>
    <x v="10"/>
    <x v="0"/>
    <s v="Yes"/>
    <s v="No"/>
    <s v="No"/>
    <s v="No"/>
    <s v="No"/>
    <s v="No"/>
    <s v="No"/>
    <n v="5188"/>
  </r>
  <r>
    <x v="11"/>
    <s v="7488 N. Marconi Ave, Brooklyn NY 11237"/>
    <s v="Jeffrey Akins"/>
    <x v="11"/>
    <x v="0"/>
    <s v="Yes"/>
    <s v="No"/>
    <s v="No"/>
    <s v="No"/>
    <s v="No"/>
    <s v="No"/>
    <s v="No"/>
    <n v="4068"/>
  </r>
  <r>
    <x v="12"/>
    <s v="9575 Shipley Court, Brooklyn NY 11201"/>
    <s v="Tim Young"/>
    <x v="12"/>
    <x v="0"/>
    <s v="Yes"/>
    <s v="No"/>
    <s v="Yes"/>
    <s v="Yes"/>
    <s v="Yes"/>
    <s v="Yes"/>
    <s v="Yes"/>
    <n v="3548"/>
  </r>
  <r>
    <x v="13"/>
    <s v="8156 Lake View Street, New York, NY 10025"/>
    <s v="Debra Kroll"/>
    <x v="13"/>
    <x v="0"/>
    <s v="Yes"/>
    <s v="Yes"/>
    <s v="Yes"/>
    <s v="Yes"/>
    <s v="Yes"/>
    <s v="Yes"/>
    <s v="Yes"/>
    <n v="1810"/>
  </r>
  <r>
    <x v="14"/>
    <s v="44 Madison Dr, New York NY 10032"/>
    <s v="Kelly Boyd"/>
    <x v="14"/>
    <x v="0"/>
    <s v="Yes"/>
    <s v="Yes"/>
    <s v="No"/>
    <s v="No"/>
    <s v="No"/>
    <s v="No"/>
    <s v="No"/>
    <n v="4776"/>
  </r>
  <r>
    <x v="15"/>
    <s v="9848 Linden St, New York NY 10011"/>
    <s v="Dan Hill"/>
    <x v="15"/>
    <x v="1"/>
    <s v="Yes"/>
    <s v="Yes"/>
    <s v="No"/>
    <s v="No"/>
    <s v="No"/>
    <s v="No"/>
    <s v="No"/>
    <n v="7438"/>
  </r>
  <r>
    <x v="16"/>
    <s v="805 South Pilgrim Court, Brooklyn NY 11225"/>
    <s v="Javier George"/>
    <x v="16"/>
    <x v="1"/>
    <s v="Yes"/>
    <s v="Yes"/>
    <s v="No"/>
    <s v="No"/>
    <s v="No"/>
    <s v="No"/>
    <s v="No"/>
    <n v="5072"/>
  </r>
  <r>
    <x v="17"/>
    <s v="9132 Redwood Rd, Bronx NY 10466"/>
    <s v="Christopher Evans"/>
    <x v="17"/>
    <x v="1"/>
    <s v="Yes"/>
    <s v="Yes"/>
    <s v="No"/>
    <s v="Yes"/>
    <s v="No"/>
    <s v="Yes"/>
    <s v="No"/>
    <n v="6247"/>
  </r>
  <r>
    <x v="18"/>
    <s v="3 Warren Drive, New York NY 10040"/>
    <s v="Julie Ross"/>
    <x v="18"/>
    <x v="1"/>
    <s v="Yes"/>
    <s v="Yes"/>
    <s v="No"/>
    <s v="No"/>
    <s v="No"/>
    <s v="No"/>
    <s v="No"/>
    <n v="8390"/>
  </r>
  <r>
    <x v="19"/>
    <s v="402 Bridgeton Lane, Bronx NY 10468"/>
    <s v="Bill Callahan"/>
    <x v="19"/>
    <x v="1"/>
    <s v="Yes"/>
    <s v="Yes"/>
    <s v="No"/>
    <s v="Yes"/>
    <s v="No"/>
    <s v="Yes"/>
    <s v="No"/>
    <n v="4592"/>
  </r>
  <r>
    <x v="20"/>
    <s v="6 E. Nichols Ave, New York NY 10027"/>
    <s v="Anthony Brooks"/>
    <x v="20"/>
    <x v="1"/>
    <s v="Yes"/>
    <s v="Yes"/>
    <s v="No"/>
    <s v="Yes"/>
    <s v="No"/>
    <s v="Yes"/>
    <s v="No"/>
    <n v="1822"/>
  </r>
  <r>
    <x v="21"/>
    <s v="323 North Edgewood St, Bronx NY 10457"/>
    <s v="Charlotte Leroux"/>
    <x v="21"/>
    <x v="1"/>
    <s v="Yes"/>
    <s v="Yes"/>
    <s v="No"/>
    <s v="Yes"/>
    <s v="No"/>
    <s v="Yes"/>
    <s v="No"/>
    <n v="4535"/>
  </r>
  <r>
    <x v="22"/>
    <s v="484 Thorne St, New York NY 10128"/>
    <s v="Nina Coulter"/>
    <x v="22"/>
    <x v="1"/>
    <s v="Yes"/>
    <s v="No"/>
    <s v="No"/>
    <s v="No"/>
    <s v="Yes"/>
    <s v="No"/>
    <s v="No"/>
    <n v="5952"/>
  </r>
  <r>
    <x v="23"/>
    <s v="861 Gonzales Lane, Bronx NY 10472"/>
    <s v="Mia Ang"/>
    <x v="23"/>
    <x v="1"/>
    <s v="Yes"/>
    <s v="Yes"/>
    <s v="No"/>
    <s v="Yes"/>
    <s v="Yes"/>
    <s v="Yes"/>
    <s v="No"/>
    <n v="2844"/>
  </r>
  <r>
    <x v="24"/>
    <s v="267 Randall Mill Dr, New York NY 10033"/>
    <s v="Kathy Rogers"/>
    <x v="24"/>
    <x v="1"/>
    <s v="Yes"/>
    <s v="Yes"/>
    <s v="No"/>
    <s v="Yes"/>
    <s v="Yes"/>
    <s v="Yes"/>
    <s v="No"/>
    <n v="7279"/>
  </r>
  <r>
    <x v="25"/>
    <s v="12 Lees Creek St, Brooklyn NY 11211"/>
    <s v="Rita Varga"/>
    <x v="25"/>
    <x v="1"/>
    <s v="Yes"/>
    <s v="No"/>
    <s v="No"/>
    <s v="No"/>
    <s v="Yes"/>
    <s v="No"/>
    <s v="No"/>
    <n v="5791"/>
  </r>
  <r>
    <x v="26"/>
    <s v="240 W. Manhattan St, Bronx NY 10462"/>
    <s v="Mel Berkowitz"/>
    <x v="26"/>
    <x v="1"/>
    <s v="Yes"/>
    <s v="Yes"/>
    <s v="No"/>
    <s v="Yes"/>
    <s v="Yes"/>
    <s v="Yes"/>
    <s v="No"/>
    <n v="3098"/>
  </r>
  <r>
    <x v="27"/>
    <s v="62 Lower River Road, Staten Island, NY 10306"/>
    <s v="Debra Martin"/>
    <x v="27"/>
    <x v="1"/>
    <s v="Yes"/>
    <s v="Yes"/>
    <s v="No"/>
    <s v="No"/>
    <s v="No"/>
    <s v="No"/>
    <s v="No"/>
    <n v="5123"/>
  </r>
  <r>
    <x v="28"/>
    <s v="48 S. Brandywine St, New York NY 10002"/>
    <s v="Deshaun Fletcher"/>
    <x v="28"/>
    <x v="1"/>
    <s v="Yes"/>
    <s v="Yes"/>
    <s v="No"/>
    <s v="Yes"/>
    <s v="No"/>
    <s v="Yes"/>
    <s v="No"/>
    <n v="6087"/>
  </r>
  <r>
    <x v="29"/>
    <s v="5 Tallwood St, Brooklyn NY 11233"/>
    <s v="Kari Lenz"/>
    <x v="29"/>
    <x v="1"/>
    <s v="Yes"/>
    <s v="Yes"/>
    <s v="No"/>
    <s v="No"/>
    <s v="No"/>
    <s v="No"/>
    <s v="No"/>
    <n v="3461"/>
  </r>
  <r>
    <x v="30"/>
    <s v="77 Stillwater St, Brooklyn NY 11213"/>
    <s v="John Mackey"/>
    <x v="30"/>
    <x v="2"/>
    <s v="Yes"/>
    <s v="Yes"/>
    <s v="Yes"/>
    <s v="No"/>
    <s v="No"/>
    <s v="Yes"/>
    <s v="No"/>
    <n v="5190"/>
  </r>
  <r>
    <x v="31"/>
    <s v="7061 Bishop St, Yonkers NY 10701"/>
    <s v="Raymond Heywin"/>
    <x v="31"/>
    <x v="2"/>
    <s v="Yes"/>
    <s v="Yes"/>
    <s v="Yes"/>
    <s v="Yes"/>
    <s v="Yes"/>
    <s v="Yes"/>
    <s v="No"/>
    <n v="6750"/>
  </r>
  <r>
    <x v="32"/>
    <s v="7223 Cedarwood Ave, Brooklyn NY 11221"/>
    <s v="Janie Roberson"/>
    <x v="32"/>
    <x v="2"/>
    <s v="Yes"/>
    <s v="Yes"/>
    <s v="Yes"/>
    <s v="No"/>
    <s v="No"/>
    <s v="Yes"/>
    <s v="Yes"/>
    <n v="7883"/>
  </r>
  <r>
    <x v="33"/>
    <s v="62 Lafayette Ave, Bronx NY 10462"/>
    <s v="Brooke Hayes"/>
    <x v="33"/>
    <x v="2"/>
    <s v="Yes"/>
    <s v="Yes"/>
    <s v="Yes"/>
    <s v="No"/>
    <s v="No"/>
    <s v="Yes"/>
    <s v="Yes"/>
    <n v="4928"/>
  </r>
  <r>
    <x v="34"/>
    <s v="7839 Elm St, Staten Island NY 10306"/>
    <s v="Lee Niemeyer"/>
    <x v="34"/>
    <x v="2"/>
    <s v="Yes"/>
    <s v="Yes"/>
    <s v="Yes"/>
    <s v="Yes"/>
    <s v="Yes"/>
    <s v="Yes"/>
    <s v="Yes"/>
    <n v="4123"/>
  </r>
  <r>
    <x v="35"/>
    <s v="429 Stonybrook Dr, Brooklyn NY 11203"/>
    <s v="Stephen Harris"/>
    <x v="35"/>
    <x v="2"/>
    <s v="Yes"/>
    <s v="Yes"/>
    <s v="Yes"/>
    <s v="No"/>
    <s v="No"/>
    <s v="Yes"/>
    <s v="Yes"/>
    <n v="3984"/>
  </r>
  <r>
    <x v="36"/>
    <s v="640 Beechwood Dr, Bronx NY 10461"/>
    <s v="Juan Scott"/>
    <x v="36"/>
    <x v="2"/>
    <s v="Yes"/>
    <s v="Yes"/>
    <s v="Yes"/>
    <s v="Yes"/>
    <s v="Yes"/>
    <s v="Yes"/>
    <s v="Yes"/>
    <n v="4423"/>
  </r>
  <r>
    <x v="37"/>
    <s v="9453 N. Wagon Lane, Brooklyn NY 11237"/>
    <s v="Kurt Issacs"/>
    <x v="37"/>
    <x v="2"/>
    <s v="Yes"/>
    <s v="No"/>
    <s v="No"/>
    <s v="No"/>
    <s v="No"/>
    <s v="Yes"/>
    <s v="Yes"/>
    <n v="3898"/>
  </r>
  <r>
    <x v="38"/>
    <s v="81 San Carlos Road, Bronx NY 10463"/>
    <s v="Dominique Johnson"/>
    <x v="38"/>
    <x v="2"/>
    <s v="Yes"/>
    <s v="Yes"/>
    <s v="Yes"/>
    <s v="Yes"/>
    <s v="Yes"/>
    <s v="Yes"/>
    <s v="Yes"/>
    <n v="5775"/>
  </r>
  <r>
    <x v="39"/>
    <s v="596 Coffee St, Bronx NY 10472"/>
    <s v="Larry Alaimo"/>
    <x v="39"/>
    <x v="2"/>
    <s v="Yes"/>
    <s v="Yes"/>
    <s v="Yes"/>
    <s v="Yes"/>
    <s v="Yes"/>
    <s v="Yes"/>
    <s v="Yes"/>
    <n v="4373"/>
  </r>
  <r>
    <x v="40"/>
    <s v="92 Princess St, New York NY 10033"/>
    <s v="Carlos Moya"/>
    <x v="40"/>
    <x v="2"/>
    <s v="Yes"/>
    <s v="No"/>
    <s v="No"/>
    <s v="No"/>
    <s v="No"/>
    <s v="Yes"/>
    <s v="Yes"/>
    <n v="4259"/>
  </r>
  <r>
    <x v="41"/>
    <s v="9151 River St, Brooklyn NY 11230"/>
    <s v="Shaun Salvatore"/>
    <x v="41"/>
    <x v="2"/>
    <s v="Yes"/>
    <s v="Yes"/>
    <s v="Yes"/>
    <s v="Yes"/>
    <s v="Yes"/>
    <s v="Yes"/>
    <s v="Yes"/>
    <n v="3712"/>
  </r>
  <r>
    <x v="42"/>
    <s v="424 Hall Ave, New York NY 10128"/>
    <s v="Annie Fuentes"/>
    <x v="42"/>
    <x v="2"/>
    <s v="Yes"/>
    <s v="Yes"/>
    <s v="No"/>
    <s v="No"/>
    <s v="No"/>
    <s v="No"/>
    <s v="No"/>
    <n v="5914"/>
  </r>
  <r>
    <x v="43"/>
    <s v="81 Crescent St, Brooklyn NY 11210"/>
    <s v="Maria Sawyer"/>
    <x v="43"/>
    <x v="2"/>
    <s v="Yes"/>
    <s v="Yes"/>
    <s v="Yes"/>
    <s v="Yes"/>
    <s v="No"/>
    <s v="No"/>
    <s v="No"/>
    <n v="6956"/>
  </r>
  <r>
    <x v="44"/>
    <s v="7217 Birch Hill Dr, New York NY 10009"/>
    <s v="Darnell Straughter"/>
    <x v="44"/>
    <x v="2"/>
    <s v="Yes"/>
    <s v="Yes"/>
    <s v="Yes"/>
    <s v="Yes"/>
    <s v="Yes"/>
    <s v="No"/>
    <s v="No"/>
    <n v="7478"/>
  </r>
  <r>
    <x v="45"/>
    <s v="7184 Center Court, Brooklyn NY 11208"/>
    <s v="Richard Breaux"/>
    <x v="45"/>
    <x v="3"/>
    <s v="Yes"/>
    <s v="No"/>
    <s v="No"/>
    <s v="No"/>
    <s v="No"/>
    <s v="Yes"/>
    <s v="No"/>
    <n v="791"/>
  </r>
  <r>
    <x v="46"/>
    <s v="815 2nd St, New York NY 10028"/>
    <s v="Craig Collins"/>
    <x v="46"/>
    <x v="3"/>
    <s v="Yes"/>
    <s v="Yes"/>
    <s v="Yes"/>
    <s v="No"/>
    <s v="No"/>
    <s v="Yes"/>
    <s v="No"/>
    <n v="6238"/>
  </r>
  <r>
    <x v="47"/>
    <s v="9875 Franklin Rd, Brooklyn NY 11223"/>
    <s v="Donna Lam"/>
    <x v="47"/>
    <x v="3"/>
    <s v="Yes"/>
    <s v="Yes"/>
    <s v="Yes"/>
    <s v="No"/>
    <s v="No"/>
    <s v="Yes"/>
    <s v="No"/>
    <n v="6292"/>
  </r>
  <r>
    <x v="48"/>
    <s v="601 Bank Ave, Brooklyn NY 11218"/>
    <s v="Teresa Vasbinder"/>
    <x v="48"/>
    <x v="3"/>
    <s v="Yes"/>
    <s v="No"/>
    <s v="No"/>
    <s v="No"/>
    <s v="No"/>
    <s v="Yes"/>
    <s v="No"/>
    <n v="2797"/>
  </r>
  <r>
    <x v="49"/>
    <s v="21 Yukon St, Bronx NY 10451"/>
    <s v="Andre Mobley"/>
    <x v="49"/>
    <x v="3"/>
    <s v="Yes"/>
    <s v="Yes"/>
    <s v="Yes"/>
    <s v="No"/>
    <s v="No"/>
    <s v="Yes"/>
    <s v="No"/>
    <n v="7386"/>
  </r>
  <r>
    <x v="50"/>
    <s v="18 N. Woodland Ave, New York NY 10025"/>
    <s v="Ray Hernandez"/>
    <x v="50"/>
    <x v="3"/>
    <s v="Yes"/>
    <s v="Yes"/>
    <s v="Yes"/>
    <s v="No"/>
    <s v="No"/>
    <s v="Yes"/>
    <s v="No"/>
    <n v="2804"/>
  </r>
  <r>
    <x v="51"/>
    <s v="65 Lower River Ave, Bronx NY 10465"/>
    <s v="Thomas Stewart"/>
    <x v="51"/>
    <x v="3"/>
    <s v="Yes"/>
    <s v="Yes"/>
    <s v="Yes"/>
    <s v="No"/>
    <s v="No"/>
    <s v="Yes"/>
    <s v="No"/>
    <n v="6351"/>
  </r>
  <r>
    <x v="52"/>
    <s v="8680 Alderwood St, New York NY 10032"/>
    <s v="Henry Lange"/>
    <x v="52"/>
    <x v="3"/>
    <s v="Yes"/>
    <s v="Yes"/>
    <s v="No"/>
    <s v="No"/>
    <s v="No"/>
    <s v="Yes"/>
    <s v="No"/>
    <n v="7534"/>
  </r>
  <r>
    <x v="53"/>
    <s v="8388 Gonzales St, Brooklyn NY 11228"/>
    <s v="Danielle Tomas"/>
    <x v="53"/>
    <x v="3"/>
    <s v="Yes"/>
    <s v="Yes"/>
    <s v="Yes"/>
    <s v="No"/>
    <s v="No"/>
    <s v="Yes"/>
    <s v="No"/>
    <n v="5407"/>
  </r>
  <r>
    <x v="54"/>
    <s v="9760 Taylor Dr, Brooklyn NY 11211"/>
    <s v="Joe Schimke"/>
    <x v="54"/>
    <x v="3"/>
    <s v="Yes"/>
    <s v="No"/>
    <s v="No"/>
    <s v="No"/>
    <s v="No"/>
    <s v="Yes"/>
    <s v="No"/>
    <n v="3612"/>
  </r>
  <r>
    <x v="55"/>
    <s v="419 E. Henry Ave, New York NY 10031"/>
    <s v="Carlos Jackson"/>
    <x v="55"/>
    <x v="3"/>
    <s v="Yes"/>
    <s v="Yes"/>
    <s v="Yes"/>
    <s v="No"/>
    <s v="No"/>
    <s v="Yes"/>
    <s v="No"/>
    <n v="747"/>
  </r>
  <r>
    <x v="56"/>
    <s v="8083 8th St, Brooklyn NY 11209"/>
    <s v="Russell Wallace"/>
    <x v="56"/>
    <x v="3"/>
    <s v="Yes"/>
    <s v="No"/>
    <s v="No"/>
    <s v="No"/>
    <s v="No"/>
    <s v="No"/>
    <s v="No"/>
    <n v="3311"/>
  </r>
  <r>
    <x v="57"/>
    <s v="2 Rock Maple Ave, New York NY 10029"/>
    <s v="Shameka West"/>
    <x v="57"/>
    <x v="3"/>
    <s v="Yes"/>
    <s v="Yes"/>
    <s v="Yes"/>
    <s v="No"/>
    <s v="No"/>
    <s v="No"/>
    <s v="No"/>
    <n v="8042"/>
  </r>
  <r>
    <x v="58"/>
    <s v="9577 Nicolls Ave, Staten Island NY 10312"/>
    <s v="Kevin Fleming"/>
    <x v="58"/>
    <x v="3"/>
    <s v="Yes"/>
    <s v="Yes"/>
    <s v="Yes"/>
    <s v="No"/>
    <s v="No"/>
    <s v="No"/>
    <s v="No"/>
    <n v="4466"/>
  </r>
  <r>
    <x v="59"/>
    <s v="174 Del Monte St, Brooklyn NY 11224"/>
    <s v="Anna Grey"/>
    <x v="59"/>
    <x v="3"/>
    <s v="Yes"/>
    <s v="Yes"/>
    <s v="Yes"/>
    <s v="No"/>
    <s v="No"/>
    <s v="No"/>
    <s v="No"/>
    <n v="453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2131 Patterson Road, Brooklyn NY 11201"/>
    <s v="Dorothy Rizzo"/>
    <s v="(880) 283-6803"/>
    <x v="0"/>
    <s v="Yes"/>
    <s v="Yes"/>
    <s v="Yes"/>
    <s v="Yes"/>
    <s v="Yes"/>
    <s v="Yes"/>
    <s v="Yes"/>
    <n v="7208"/>
  </r>
  <r>
    <x v="1"/>
    <s v="3685 Morningview Lane, New York NY 10013"/>
    <s v="Lawson Moore"/>
    <s v="(711) 426-7350"/>
    <x v="0"/>
    <s v="Yes"/>
    <s v="Yes"/>
    <s v="Yes"/>
    <s v="No"/>
    <s v="Yes"/>
    <s v="Yes"/>
    <s v="Yes"/>
    <n v="6210"/>
  </r>
  <r>
    <x v="2"/>
    <s v="2285 Ladybug Drive, New York NY 10013"/>
    <s v="Vin Hudson"/>
    <s v="(952) 952-5573"/>
    <x v="0"/>
    <s v="Yes"/>
    <s v="Yes"/>
    <s v="Yes"/>
    <s v="Yes"/>
    <s v="Yes"/>
    <s v="Yes"/>
    <s v="Yes"/>
    <n v="4302"/>
  </r>
  <r>
    <x v="3"/>
    <s v="2930 Southern Street, New York NY 10005"/>
    <s v="Susana Huels"/>
    <s v="(491) 505-6064"/>
    <x v="0"/>
    <s v="Yes"/>
    <s v="Yes"/>
    <s v="Yes"/>
    <s v="Yes"/>
    <s v="Yes"/>
    <s v="Yes"/>
    <s v="Yes"/>
    <n v="4499"/>
  </r>
  <r>
    <x v="4"/>
    <s v="2807 Geraldine Lane, New York NY 10004"/>
    <s v="Shanna Hettinger"/>
    <s v="(412) 570-0596"/>
    <x v="0"/>
    <s v="Yes"/>
    <s v="Yes"/>
    <s v="No"/>
    <s v="Yes"/>
    <s v="Yes"/>
    <s v="Yes"/>
    <s v="Yes"/>
    <n v="4410"/>
  </r>
  <r>
    <x v="5"/>
    <s v="7778 Cherry Road, Bronx NY 10467"/>
    <s v="Roy McGlynn"/>
    <s v="(594) 807-4187"/>
    <x v="0"/>
    <s v="Yes"/>
    <s v="Yes"/>
    <s v="Yes"/>
    <s v="No"/>
    <s v="Yes"/>
    <s v="Yes"/>
    <s v="No"/>
    <n v="7891"/>
  </r>
  <r>
    <x v="6"/>
    <s v="48 Winchester Avenue, New York NY 10024"/>
    <s v="Lorena Posacco"/>
    <s v="(678) 294-8103"/>
    <x v="0"/>
    <s v="Yes"/>
    <s v="No"/>
    <s v="No"/>
    <s v="No"/>
    <s v="No"/>
    <s v="Yes"/>
    <s v="No"/>
    <n v="448"/>
  </r>
  <r>
    <x v="7"/>
    <s v="8735 Squaw Creek Drive, Brooklyn NY 11214"/>
    <s v="Juanita Wisozk"/>
    <s v="(305) 531-1310"/>
    <x v="0"/>
    <s v="Yes"/>
    <s v="No"/>
    <s v="Yes"/>
    <s v="Yes"/>
    <s v="No"/>
    <s v="Yes"/>
    <s v="No"/>
    <n v="9024"/>
  </r>
  <r>
    <x v="8"/>
    <s v="267 Third Road, New York NY 10034"/>
    <s v="Velma Riley"/>
    <s v="(697) 543-0310"/>
    <x v="0"/>
    <s v="Yes"/>
    <s v="No"/>
    <s v="No"/>
    <s v="No"/>
    <s v="No"/>
    <s v="Yes"/>
    <s v="No"/>
    <n v="5202"/>
  </r>
  <r>
    <x v="9"/>
    <s v="102 Coffee Court, Bronx NY 10461"/>
    <s v="Holly Gaines"/>
    <s v="(277) 456-4626"/>
    <x v="0"/>
    <s v="Yes"/>
    <s v="Yes"/>
    <s v="No"/>
    <s v="Yes"/>
    <s v="No"/>
    <s v="Yes"/>
    <s v="No"/>
    <n v="4881"/>
  </r>
  <r>
    <x v="10"/>
    <s v="44 W. Pheasant Street, Brooklyn NY 11233"/>
    <s v="Gary Brown"/>
    <s v="(459) 968-9453"/>
    <x v="0"/>
    <s v="Yes"/>
    <s v="No"/>
    <s v="No"/>
    <s v="No"/>
    <s v="No"/>
    <s v="No"/>
    <s v="No"/>
    <n v="3436"/>
  </r>
  <r>
    <x v="11"/>
    <s v="7488 N. Marconi Ave, Brooklyn NY 11237"/>
    <s v="Jeffrey Akins"/>
    <s v="(313) 417-8968"/>
    <x v="0"/>
    <s v="Yes"/>
    <s v="No"/>
    <s v="No"/>
    <s v="No"/>
    <s v="No"/>
    <s v="No"/>
    <s v="No"/>
    <n v="4278"/>
  </r>
  <r>
    <x v="12"/>
    <s v="9575 Shipley Court, Brooklyn NY 11201"/>
    <s v="Tim Young"/>
    <s v="(876) 653-1727"/>
    <x v="0"/>
    <s v="Yes"/>
    <s v="No"/>
    <s v="Yes"/>
    <s v="Yes"/>
    <s v="Yes"/>
    <s v="Yes"/>
    <s v="Yes"/>
    <n v="3668"/>
  </r>
  <r>
    <x v="13"/>
    <s v="8156 Lake View Street, New York, NY 10025"/>
    <s v="Debra Kroll"/>
    <s v="(628) 832-4986"/>
    <x v="0"/>
    <s v="Yes"/>
    <s v="Yes"/>
    <s v="Yes"/>
    <s v="Yes"/>
    <s v="Yes"/>
    <s v="Yes"/>
    <s v="Yes"/>
    <n v="6510"/>
  </r>
  <r>
    <x v="14"/>
    <s v="44 Madison Dr, New York NY 10032"/>
    <s v="Kelly Boyd"/>
    <s v="(220) 929-0797"/>
    <x v="0"/>
    <s v="Yes"/>
    <s v="Yes"/>
    <s v="No"/>
    <s v="No"/>
    <s v="No"/>
    <s v="No"/>
    <s v="No"/>
    <n v="4024"/>
  </r>
  <r>
    <x v="15"/>
    <s v="9848 Linden St, New York NY 10011"/>
    <s v="Dan Hill"/>
    <s v="(248) 450-0797"/>
    <x v="1"/>
    <s v="Yes"/>
    <s v="Yes"/>
    <s v="No"/>
    <s v="No"/>
    <s v="No"/>
    <s v="No"/>
    <s v="No"/>
    <n v="7443"/>
  </r>
  <r>
    <x v="16"/>
    <s v="805 South Pilgrim Court, Brooklyn NY 11225"/>
    <s v="Javier George"/>
    <s v="(964) 214-3742"/>
    <x v="1"/>
    <s v="Yes"/>
    <s v="Yes"/>
    <s v="No"/>
    <s v="No"/>
    <s v="No"/>
    <s v="No"/>
    <s v="No"/>
    <n v="5201"/>
  </r>
  <r>
    <x v="17"/>
    <s v="9132 Redwood Rd, Bronx NY 10466"/>
    <s v="Christopher Evans"/>
    <s v="(831) 406-6300"/>
    <x v="1"/>
    <s v="Yes"/>
    <s v="Yes"/>
    <s v="No"/>
    <s v="Yes"/>
    <s v="No"/>
    <s v="Yes"/>
    <s v="No"/>
    <n v="8495"/>
  </r>
  <r>
    <x v="18"/>
    <s v="3 Warren Drive, New York NY 10040"/>
    <s v="Julie Ross"/>
    <s v="(778) 387-0744"/>
    <x v="1"/>
    <s v="Yes"/>
    <s v="Yes"/>
    <s v="No"/>
    <s v="No"/>
    <s v="No"/>
    <s v="No"/>
    <s v="No"/>
    <n v="8256"/>
  </r>
  <r>
    <x v="19"/>
    <s v="402 Bridgeton Lane, Bronx NY 10468"/>
    <s v="Bill Callahan"/>
    <s v="(617) 419-7996"/>
    <x v="1"/>
    <s v="Yes"/>
    <s v="Yes"/>
    <s v="No"/>
    <s v="Yes"/>
    <s v="No"/>
    <s v="Yes"/>
    <s v="No"/>
    <n v="5143"/>
  </r>
  <r>
    <x v="20"/>
    <s v="6 E. Nichols Ave, New York NY 10027"/>
    <s v="Anthony Brooks"/>
    <s v="(349) 801-7566"/>
    <x v="1"/>
    <s v="Yes"/>
    <s v="Yes"/>
    <s v="No"/>
    <s v="Yes"/>
    <s v="No"/>
    <s v="Yes"/>
    <s v="No"/>
    <n v="7074"/>
  </r>
  <r>
    <x v="21"/>
    <s v="323 North Edgewood St, Bronx NY 10457"/>
    <s v="Charlotte Leroux"/>
    <s v="(784) 634-6873"/>
    <x v="1"/>
    <s v="Yes"/>
    <s v="Yes"/>
    <s v="No"/>
    <s v="Yes"/>
    <s v="No"/>
    <s v="Yes"/>
    <s v="No"/>
    <n v="5476"/>
  </r>
  <r>
    <x v="22"/>
    <s v="484 Thorne St, New York NY 10128"/>
    <s v="Nina Coulter"/>
    <s v="(938) 752-9381"/>
    <x v="1"/>
    <s v="Yes"/>
    <s v="No"/>
    <s v="No"/>
    <s v="No"/>
    <s v="Yes"/>
    <s v="No"/>
    <s v="No"/>
    <n v="1998"/>
  </r>
  <r>
    <x v="23"/>
    <s v="861 Gonzales Lane, Bronx NY 10472"/>
    <s v="Mia Ang"/>
    <s v="(253) 861-1301"/>
    <x v="1"/>
    <s v="Yes"/>
    <s v="Yes"/>
    <s v="No"/>
    <s v="Yes"/>
    <s v="Yes"/>
    <s v="Yes"/>
    <s v="No"/>
    <n v="6877"/>
  </r>
  <r>
    <x v="24"/>
    <s v="267 Randall Mill Dr, New York NY 10033"/>
    <s v="Kathy Rogers"/>
    <s v="(939) 738-6471"/>
    <x v="1"/>
    <s v="Yes"/>
    <s v="Yes"/>
    <s v="No"/>
    <s v="Yes"/>
    <s v="Yes"/>
    <s v="Yes"/>
    <s v="No"/>
    <n v="8443"/>
  </r>
  <r>
    <x v="25"/>
    <s v="12 Lees Creek St, Brooklyn NY 11211"/>
    <s v="Rita Varga"/>
    <s v="(754) 696-3109"/>
    <x v="1"/>
    <s v="Yes"/>
    <s v="No"/>
    <s v="No"/>
    <s v="No"/>
    <s v="Yes"/>
    <s v="No"/>
    <s v="No"/>
    <n v="1759"/>
  </r>
  <r>
    <x v="26"/>
    <s v="240 W. Manhattan St, Bronx NY 10462"/>
    <s v="Mel Berkowitz"/>
    <s v="(967) 547-1542"/>
    <x v="1"/>
    <s v="Yes"/>
    <s v="Yes"/>
    <s v="No"/>
    <s v="Yes"/>
    <s v="Yes"/>
    <s v="Yes"/>
    <s v="No"/>
    <n v="7118"/>
  </r>
  <r>
    <x v="27"/>
    <s v="62 Lower River Road, Staten Island, NY 10306"/>
    <s v="Debra Martin"/>
    <s v="(743) 960-6716"/>
    <x v="1"/>
    <s v="Yes"/>
    <s v="Yes"/>
    <s v="No"/>
    <s v="No"/>
    <s v="No"/>
    <s v="No"/>
    <s v="No"/>
    <n v="4968"/>
  </r>
  <r>
    <x v="28"/>
    <s v="48 S. Brandywine St, New York NY 10002"/>
    <s v="Deshaun Fletcher"/>
    <s v="(845) 304-6511"/>
    <x v="1"/>
    <s v="Yes"/>
    <s v="Yes"/>
    <s v="No"/>
    <s v="Yes"/>
    <s v="No"/>
    <s v="Yes"/>
    <s v="No"/>
    <n v="7494"/>
  </r>
  <r>
    <x v="29"/>
    <s v="5 Tallwood St, Brooklyn NY 11233"/>
    <s v="Kari Lenz"/>
    <s v="(886) 554-5339"/>
    <x v="1"/>
    <s v="Yes"/>
    <s v="Yes"/>
    <s v="No"/>
    <s v="No"/>
    <s v="No"/>
    <s v="No"/>
    <s v="No"/>
    <n v="3850"/>
  </r>
  <r>
    <x v="30"/>
    <s v="77 Stillwater St, Brooklyn NY 11213"/>
    <s v="John Mackey"/>
    <s v="(831) 581-1892"/>
    <x v="2"/>
    <s v="Yes"/>
    <s v="Yes"/>
    <s v="Yes"/>
    <s v="No"/>
    <s v="No"/>
    <s v="Yes"/>
    <s v="No"/>
    <n v="8203"/>
  </r>
  <r>
    <x v="31"/>
    <s v="7061 Bishop St, Yonkers NY 10701"/>
    <s v="Raymond Heywin"/>
    <s v="(571) 843-1746"/>
    <x v="2"/>
    <s v="Yes"/>
    <s v="Yes"/>
    <s v="Yes"/>
    <s v="Yes"/>
    <s v="Yes"/>
    <s v="Yes"/>
    <s v="No"/>
    <n v="8254"/>
  </r>
  <r>
    <x v="32"/>
    <s v="7223 Cedarwood Ave, Brooklyn NY 11221"/>
    <s v="Janie Roberson"/>
    <s v="(924) 516-6566"/>
    <x v="2"/>
    <s v="Yes"/>
    <s v="Yes"/>
    <s v="Yes"/>
    <s v="No"/>
    <s v="No"/>
    <s v="Yes"/>
    <s v="Yes"/>
    <n v="7499"/>
  </r>
  <r>
    <x v="33"/>
    <s v="62 Lafayette Ave, Bronx NY 10462"/>
    <s v="Brooke Hayes"/>
    <s v="(247) 999-3394"/>
    <x v="2"/>
    <s v="Yes"/>
    <s v="Yes"/>
    <s v="Yes"/>
    <s v="No"/>
    <s v="No"/>
    <s v="Yes"/>
    <s v="Yes"/>
    <n v="8451"/>
  </r>
  <r>
    <x v="34"/>
    <s v="7839 Elm St, Staten Island NY 10306"/>
    <s v="Lee Niemeyer"/>
    <s v="(920) 451-3973"/>
    <x v="2"/>
    <s v="Yes"/>
    <s v="Yes"/>
    <s v="Yes"/>
    <s v="Yes"/>
    <s v="Yes"/>
    <s v="Yes"/>
    <s v="Yes"/>
    <n v="4366"/>
  </r>
  <r>
    <x v="35"/>
    <s v="429 Stonybrook Dr, Brooklyn NY 11203"/>
    <s v="Stephen Harris"/>
    <s v="(258) 948-7479"/>
    <x v="2"/>
    <s v="Yes"/>
    <s v="Yes"/>
    <s v="Yes"/>
    <s v="No"/>
    <s v="No"/>
    <s v="Yes"/>
    <s v="Yes"/>
    <n v="8803"/>
  </r>
  <r>
    <x v="36"/>
    <s v="640 Beechwood Dr, Bronx NY 10461"/>
    <s v="Juan Scott"/>
    <s v="(357) 532-0838"/>
    <x v="2"/>
    <s v="Yes"/>
    <s v="Yes"/>
    <s v="Yes"/>
    <s v="Yes"/>
    <s v="Yes"/>
    <s v="Yes"/>
    <s v="Yes"/>
    <n v="8733"/>
  </r>
  <r>
    <x v="37"/>
    <s v="9453 N. Wagon Lane, Brooklyn NY 11237"/>
    <s v="Kurt Issacs"/>
    <s v="(454) 903-5770"/>
    <x v="2"/>
    <s v="Yes"/>
    <s v="No"/>
    <s v="No"/>
    <s v="No"/>
    <s v="No"/>
    <s v="Yes"/>
    <s v="Yes"/>
    <n v="1857"/>
  </r>
  <r>
    <x v="38"/>
    <s v="81 San Carlos Road, Bronx NY 10463"/>
    <s v="Dominique Johnson"/>
    <s v="(336) 448-7026"/>
    <x v="2"/>
    <s v="Yes"/>
    <s v="Yes"/>
    <s v="Yes"/>
    <s v="Yes"/>
    <s v="Yes"/>
    <s v="Yes"/>
    <s v="Yes"/>
    <n v="7661"/>
  </r>
  <r>
    <x v="39"/>
    <s v="596 Coffee St, Bronx NY 10472"/>
    <s v="Larry Alaimo"/>
    <s v="(242) 869-1226"/>
    <x v="2"/>
    <s v="Yes"/>
    <s v="Yes"/>
    <s v="Yes"/>
    <s v="Yes"/>
    <s v="Yes"/>
    <s v="Yes"/>
    <s v="Yes"/>
    <n v="6803"/>
  </r>
  <r>
    <x v="40"/>
    <s v="92 Princess St, New York NY 10033"/>
    <s v="Carlos Moya"/>
    <s v="(485) 453-8693"/>
    <x v="2"/>
    <s v="Yes"/>
    <s v="No"/>
    <s v="No"/>
    <s v="No"/>
    <s v="No"/>
    <s v="Yes"/>
    <s v="Yes"/>
    <n v="4243"/>
  </r>
  <r>
    <x v="41"/>
    <s v="9151 River St, Brooklyn NY 11230"/>
    <s v="Shaun Salvatore"/>
    <s v="(691) 657-1498"/>
    <x v="2"/>
    <s v="Yes"/>
    <s v="Yes"/>
    <s v="Yes"/>
    <s v="Yes"/>
    <s v="Yes"/>
    <s v="Yes"/>
    <s v="Yes"/>
    <n v="5819"/>
  </r>
  <r>
    <x v="42"/>
    <s v="424 Hall Ave, New York NY 10128"/>
    <s v="Annie Fuentes"/>
    <s v="(462) 693-6254"/>
    <x v="2"/>
    <s v="Yes"/>
    <s v="Yes"/>
    <s v="No"/>
    <s v="No"/>
    <s v="No"/>
    <s v="No"/>
    <s v="No"/>
    <n v="5405"/>
  </r>
  <r>
    <x v="43"/>
    <s v="81 Crescent St, Brooklyn NY 11210"/>
    <s v="Maria Sawyer"/>
    <s v="(881) 243-5276"/>
    <x v="2"/>
    <s v="Yes"/>
    <s v="Yes"/>
    <s v="Yes"/>
    <s v="Yes"/>
    <s v="No"/>
    <s v="No"/>
    <s v="No"/>
    <n v="7929"/>
  </r>
  <r>
    <x v="44"/>
    <s v="7217 Birch Hill Dr, New York NY 10009"/>
    <s v="Darnell Straughter"/>
    <s v="(680) 628-4625"/>
    <x v="2"/>
    <s v="Yes"/>
    <s v="Yes"/>
    <s v="Yes"/>
    <s v="Yes"/>
    <s v="Yes"/>
    <s v="No"/>
    <s v="No"/>
    <n v="8039"/>
  </r>
  <r>
    <x v="45"/>
    <s v="7184 Center Court, Brooklyn NY 11208"/>
    <s v="Richard Breaux"/>
    <s v="(685) 981-8556"/>
    <x v="3"/>
    <s v="Yes"/>
    <s v="No"/>
    <s v="No"/>
    <s v="No"/>
    <s v="No"/>
    <s v="Yes"/>
    <s v="No"/>
    <n v="338"/>
  </r>
  <r>
    <x v="46"/>
    <s v="815 2nd St, New York NY 10028"/>
    <s v="Craig Collins"/>
    <s v="(828) 840-2736"/>
    <x v="3"/>
    <s v="Yes"/>
    <s v="Yes"/>
    <s v="Yes"/>
    <s v="No"/>
    <s v="No"/>
    <s v="Yes"/>
    <s v="No"/>
    <n v="8922"/>
  </r>
  <r>
    <x v="47"/>
    <s v="9875 Franklin Rd, Brooklyn NY 11223"/>
    <s v="Donna Lam"/>
    <s v="(931) 618-9558"/>
    <x v="3"/>
    <s v="Yes"/>
    <s v="Yes"/>
    <s v="Yes"/>
    <s v="No"/>
    <s v="No"/>
    <s v="Yes"/>
    <s v="No"/>
    <n v="6728"/>
  </r>
  <r>
    <x v="48"/>
    <s v="601 Bank Ave, Brooklyn NY 11218"/>
    <s v="Teresa Vasbinder"/>
    <s v="(261) 690-0303"/>
    <x v="3"/>
    <s v="Yes"/>
    <s v="No"/>
    <s v="No"/>
    <s v="No"/>
    <s v="No"/>
    <s v="Yes"/>
    <s v="No"/>
    <n v="2245"/>
  </r>
  <r>
    <x v="49"/>
    <s v="21 Yukon St, Bronx NY 10451"/>
    <s v="Andre Mobley"/>
    <s v="(597) 701-9429"/>
    <x v="3"/>
    <s v="Yes"/>
    <s v="Yes"/>
    <s v="Yes"/>
    <s v="No"/>
    <s v="No"/>
    <s v="Yes"/>
    <s v="No"/>
    <n v="88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1982"/>
  </r>
  <r>
    <x v="1"/>
    <x v="0"/>
    <n v="2786"/>
  </r>
  <r>
    <x v="2"/>
    <x v="0"/>
    <n v="1209"/>
  </r>
  <r>
    <x v="3"/>
    <x v="0"/>
    <n v="906"/>
  </r>
  <r>
    <x v="4"/>
    <x v="0"/>
    <n v="1421"/>
  </r>
  <r>
    <x v="5"/>
    <x v="0"/>
    <n v="2341"/>
  </r>
  <r>
    <x v="6"/>
    <x v="0"/>
    <n v="9252"/>
  </r>
  <r>
    <x v="7"/>
    <x v="0"/>
    <n v="1581"/>
  </r>
  <r>
    <x v="8"/>
    <x v="0"/>
    <n v="9766"/>
  </r>
  <r>
    <x v="9"/>
    <x v="0"/>
    <n v="1530"/>
  </r>
  <r>
    <x v="10"/>
    <x v="0"/>
    <n v="7555"/>
  </r>
  <r>
    <x v="11"/>
    <x v="0"/>
    <n v="1532"/>
  </r>
  <r>
    <x v="12"/>
    <x v="0"/>
    <n v="24"/>
  </r>
  <r>
    <x v="13"/>
    <x v="0"/>
    <n v="861"/>
  </r>
  <r>
    <x v="14"/>
    <x v="0"/>
    <n v="9058"/>
  </r>
  <r>
    <x v="15"/>
    <x v="1"/>
    <n v="3501"/>
  </r>
  <r>
    <x v="16"/>
    <x v="1"/>
    <n v="3916"/>
  </r>
  <r>
    <x v="17"/>
    <x v="1"/>
    <n v="700"/>
  </r>
  <r>
    <x v="18"/>
    <x v="1"/>
    <n v="9773"/>
  </r>
  <r>
    <x v="19"/>
    <x v="1"/>
    <n v="73"/>
  </r>
  <r>
    <x v="20"/>
    <x v="1"/>
    <n v="238"/>
  </r>
  <r>
    <x v="21"/>
    <x v="1"/>
    <n v="1368"/>
  </r>
  <r>
    <x v="22"/>
    <x v="1"/>
    <n v="8331"/>
  </r>
  <r>
    <x v="23"/>
    <x v="1"/>
    <n v="1779"/>
  </r>
  <r>
    <x v="24"/>
    <x v="1"/>
    <n v="570"/>
  </r>
  <r>
    <x v="25"/>
    <x v="1"/>
    <n v="6156"/>
  </r>
  <r>
    <x v="26"/>
    <x v="1"/>
    <n v="209"/>
  </r>
  <r>
    <x v="27"/>
    <x v="1"/>
    <n v="6309"/>
  </r>
  <r>
    <x v="28"/>
    <x v="1"/>
    <n v="712"/>
  </r>
  <r>
    <x v="29"/>
    <x v="1"/>
    <n v="2390"/>
  </r>
  <r>
    <x v="30"/>
    <x v="2"/>
    <n v="2519"/>
  </r>
  <r>
    <x v="31"/>
    <x v="2"/>
    <n v="138"/>
  </r>
  <r>
    <x v="32"/>
    <x v="2"/>
    <n v="8873"/>
  </r>
  <r>
    <x v="33"/>
    <x v="2"/>
    <n v="3297"/>
  </r>
  <r>
    <x v="34"/>
    <x v="2"/>
    <n v="1092"/>
  </r>
  <r>
    <x v="35"/>
    <x v="2"/>
    <n v="2541"/>
  </r>
  <r>
    <x v="36"/>
    <x v="2"/>
    <n v="742"/>
  </r>
  <r>
    <x v="37"/>
    <x v="2"/>
    <n v="7703"/>
  </r>
  <r>
    <x v="38"/>
    <x v="2"/>
    <n v="488"/>
  </r>
  <r>
    <x v="39"/>
    <x v="2"/>
    <n v="376"/>
  </r>
  <r>
    <x v="40"/>
    <x v="2"/>
    <n v="7840"/>
  </r>
  <r>
    <x v="41"/>
    <x v="2"/>
    <n v="1038"/>
  </r>
  <r>
    <x v="42"/>
    <x v="2"/>
    <n v="8891"/>
  </r>
  <r>
    <x v="43"/>
    <x v="2"/>
    <n v="1290"/>
  </r>
  <r>
    <x v="44"/>
    <x v="2"/>
    <n v="431"/>
  </r>
  <r>
    <x v="45"/>
    <x v="3"/>
    <n v="8156"/>
  </r>
  <r>
    <x v="46"/>
    <x v="3"/>
    <n v="299"/>
  </r>
  <r>
    <x v="47"/>
    <x v="3"/>
    <n v="1323"/>
  </r>
  <r>
    <x v="48"/>
    <x v="3"/>
    <n v="8466"/>
  </r>
  <r>
    <x v="49"/>
    <x v="3"/>
    <n v="870"/>
  </r>
  <r>
    <x v="50"/>
    <x v="3"/>
    <n v="1497"/>
  </r>
  <r>
    <x v="51"/>
    <x v="3"/>
    <n v="1082"/>
  </r>
  <r>
    <x v="52"/>
    <x v="3"/>
    <n v="9791"/>
  </r>
  <r>
    <x v="53"/>
    <x v="3"/>
    <n v="1357"/>
  </r>
  <r>
    <x v="54"/>
    <x v="3"/>
    <n v="576"/>
  </r>
  <r>
    <x v="55"/>
    <x v="3"/>
    <n v="128"/>
  </r>
  <r>
    <x v="56"/>
    <x v="3"/>
    <n v="8034"/>
  </r>
  <r>
    <x v="57"/>
    <x v="3"/>
    <n v="1263"/>
  </r>
  <r>
    <x v="58"/>
    <x v="3"/>
    <n v="1032"/>
  </r>
  <r>
    <x v="59"/>
    <x v="3"/>
    <n v="10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s v="2131 Patterson Road, Brooklyn NY 11201"/>
    <s v="Dorothy Rizzo"/>
    <s v="(880) 283-6803"/>
    <x v="0"/>
    <s v="Yes"/>
    <s v="Yes"/>
    <s v="Yes"/>
    <s v="Yes"/>
    <s v="Yes"/>
    <s v="Yes"/>
    <s v="Yes"/>
    <n v="9093"/>
  </r>
  <r>
    <x v="1"/>
    <s v="3685 Morningview Lane, New York NY 10013"/>
    <s v="Lawson Moore"/>
    <s v="(711) 426-7350"/>
    <x v="0"/>
    <s v="Yes"/>
    <s v="Yes"/>
    <s v="Yes"/>
    <s v="No"/>
    <s v="Yes"/>
    <s v="Yes"/>
    <s v="Yes"/>
    <n v="6909"/>
  </r>
  <r>
    <x v="2"/>
    <s v="2285 Ladybug Drive, New York NY 10013"/>
    <s v="Vin Hudson"/>
    <s v="(952) 952-5573"/>
    <x v="0"/>
    <s v="Yes"/>
    <s v="Yes"/>
    <s v="Yes"/>
    <s v="Yes"/>
    <s v="Yes"/>
    <s v="Yes"/>
    <s v="Yes"/>
    <n v="9768"/>
  </r>
  <r>
    <x v="3"/>
    <s v="2930 Southern Street, New York NY 10005"/>
    <s v="Susana Huels"/>
    <s v="(491) 505-6064"/>
    <x v="0"/>
    <s v="Yes"/>
    <s v="Yes"/>
    <s v="Yes"/>
    <s v="Yes"/>
    <s v="Yes"/>
    <s v="Yes"/>
    <s v="Yes"/>
    <n v="9428"/>
  </r>
  <r>
    <x v="4"/>
    <s v="2807 Geraldine Lane, New York NY 10004"/>
    <s v="Shanna Hettinger"/>
    <s v="(412) 570-0596"/>
    <x v="0"/>
    <s v="Yes"/>
    <s v="Yes"/>
    <s v="No"/>
    <s v="Yes"/>
    <s v="Yes"/>
    <s v="Yes"/>
    <s v="Yes"/>
    <n v="5873"/>
  </r>
  <r>
    <x v="5"/>
    <s v="7778 Cherry Road, Bronx NY 10467"/>
    <s v="Roy McGlynn"/>
    <s v="(594) 807-4187"/>
    <x v="0"/>
    <s v="Yes"/>
    <s v="Yes"/>
    <s v="Yes"/>
    <s v="No"/>
    <s v="Yes"/>
    <s v="Yes"/>
    <s v="No"/>
    <n v="8758"/>
  </r>
  <r>
    <x v="6"/>
    <s v="48 Winchester Avenue, New York NY 10024"/>
    <s v="Lorena Posacco"/>
    <s v="(678) 294-8103"/>
    <x v="0"/>
    <s v="Yes"/>
    <s v="No"/>
    <s v="No"/>
    <s v="No"/>
    <s v="No"/>
    <s v="Yes"/>
    <s v="No"/>
    <n v="211"/>
  </r>
  <r>
    <x v="7"/>
    <s v="8735 Squaw Creek Drive, Brooklyn NY 11214"/>
    <s v="Juanita Wisozk"/>
    <s v="(305) 531-1310"/>
    <x v="0"/>
    <s v="Yes"/>
    <s v="No"/>
    <s v="Yes"/>
    <s v="Yes"/>
    <s v="No"/>
    <s v="Yes"/>
    <s v="No"/>
    <n v="9759"/>
  </r>
  <r>
    <x v="8"/>
    <s v="267 Third Road, New York NY 10034"/>
    <s v="Velma Riley"/>
    <s v="(697) 543-0310"/>
    <x v="0"/>
    <s v="Yes"/>
    <s v="No"/>
    <s v="No"/>
    <s v="No"/>
    <s v="No"/>
    <s v="Yes"/>
    <s v="No"/>
    <n v="2373"/>
  </r>
  <r>
    <x v="9"/>
    <s v="102 Coffee Court, Bronx NY 10461"/>
    <s v="Holly Gaines"/>
    <s v="(277) 456-4626"/>
    <x v="0"/>
    <s v="Yes"/>
    <s v="Yes"/>
    <s v="No"/>
    <s v="Yes"/>
    <s v="No"/>
    <s v="Yes"/>
    <s v="No"/>
    <n v="6002"/>
  </r>
  <r>
    <x v="10"/>
    <s v="44 W. Pheasant Street, Brooklyn NY 11233"/>
    <s v="Gary Brown"/>
    <s v="(459) 968-9453"/>
    <x v="0"/>
    <s v="Yes"/>
    <s v="No"/>
    <s v="No"/>
    <s v="No"/>
    <s v="No"/>
    <s v="No"/>
    <s v="No"/>
    <n v="2359"/>
  </r>
  <r>
    <x v="11"/>
    <s v="7488 N. Marconi Ave, Brooklyn NY 11237"/>
    <s v="Jeffrey Akins"/>
    <s v="(313) 417-8968"/>
    <x v="0"/>
    <s v="Yes"/>
    <s v="No"/>
    <s v="No"/>
    <s v="No"/>
    <s v="No"/>
    <s v="No"/>
    <s v="No"/>
    <n v="5382"/>
  </r>
  <r>
    <x v="12"/>
    <s v="9575 Shipley Court, Brooklyn NY 11201"/>
    <s v="Tim Young"/>
    <s v="(876) 653-1727"/>
    <x v="0"/>
    <s v="Yes"/>
    <s v="No"/>
    <s v="Yes"/>
    <s v="Yes"/>
    <s v="Yes"/>
    <s v="Yes"/>
    <s v="Yes"/>
    <n v="8592"/>
  </r>
  <r>
    <x v="13"/>
    <s v="8156 Lake View Street, New York, NY 10025"/>
    <s v="Debra Kroll"/>
    <s v="(628) 832-4986"/>
    <x v="0"/>
    <s v="Yes"/>
    <s v="Yes"/>
    <s v="Yes"/>
    <s v="Yes"/>
    <s v="Yes"/>
    <s v="Yes"/>
    <s v="Yes"/>
    <n v="9271"/>
  </r>
  <r>
    <x v="14"/>
    <s v="44 Madison Dr, New York NY 10032"/>
    <s v="Kelly Boyd"/>
    <s v="(220) 929-0797"/>
    <x v="0"/>
    <s v="Yes"/>
    <s v="Yes"/>
    <s v="No"/>
    <s v="No"/>
    <s v="No"/>
    <s v="No"/>
    <s v="No"/>
    <n v="369"/>
  </r>
  <r>
    <x v="15"/>
    <s v="9848 Linden St, New York NY 10011"/>
    <s v="Dan Hill"/>
    <s v="(248) 450-0797"/>
    <x v="1"/>
    <s v="Yes"/>
    <s v="Yes"/>
    <s v="No"/>
    <s v="No"/>
    <s v="No"/>
    <s v="No"/>
    <s v="No"/>
    <n v="9225"/>
  </r>
  <r>
    <x v="16"/>
    <s v="805 South Pilgrim Court, Brooklyn NY 11225"/>
    <s v="Javier George"/>
    <s v="(964) 214-3742"/>
    <x v="1"/>
    <s v="Yes"/>
    <s v="Yes"/>
    <s v="No"/>
    <s v="No"/>
    <s v="No"/>
    <s v="No"/>
    <s v="No"/>
    <n v="7588"/>
  </r>
  <r>
    <x v="17"/>
    <s v="9132 Redwood Rd, Bronx NY 10466"/>
    <s v="Christopher Evans"/>
    <s v="(831) 406-6300"/>
    <x v="1"/>
    <s v="Yes"/>
    <s v="Yes"/>
    <s v="No"/>
    <s v="Yes"/>
    <s v="No"/>
    <s v="Yes"/>
    <s v="No"/>
    <n v="9236"/>
  </r>
  <r>
    <x v="18"/>
    <s v="3 Warren Drive, New York NY 10040"/>
    <s v="Julie Ross"/>
    <s v="(778) 387-0744"/>
    <x v="1"/>
    <s v="Yes"/>
    <s v="Yes"/>
    <s v="No"/>
    <s v="No"/>
    <s v="No"/>
    <s v="No"/>
    <s v="No"/>
    <n v="3815"/>
  </r>
  <r>
    <x v="19"/>
    <s v="402 Bridgeton Lane, Bronx NY 10468"/>
    <s v="Bill Callahan"/>
    <s v="(617) 419-7996"/>
    <x v="1"/>
    <s v="Yes"/>
    <s v="Yes"/>
    <s v="No"/>
    <s v="Yes"/>
    <s v="No"/>
    <s v="Yes"/>
    <s v="No"/>
    <n v="8100"/>
  </r>
  <r>
    <x v="20"/>
    <s v="6 E. Nichols Ave, New York NY 10027"/>
    <s v="Anthony Brooks"/>
    <s v="(349) 801-7566"/>
    <x v="1"/>
    <s v="Yes"/>
    <s v="Yes"/>
    <s v="No"/>
    <s v="Yes"/>
    <s v="No"/>
    <s v="Yes"/>
    <s v="No"/>
    <n v="8207"/>
  </r>
  <r>
    <x v="21"/>
    <s v="323 North Edgewood St, Bronx NY 10457"/>
    <s v="Charlotte Leroux"/>
    <s v="(784) 634-6873"/>
    <x v="1"/>
    <s v="Yes"/>
    <s v="Yes"/>
    <s v="No"/>
    <s v="Yes"/>
    <s v="No"/>
    <s v="Yes"/>
    <s v="No"/>
    <n v="9983"/>
  </r>
  <r>
    <x v="22"/>
    <s v="484 Thorne St, New York NY 10128"/>
    <s v="Nina Coulter"/>
    <s v="(938) 752-9381"/>
    <x v="1"/>
    <s v="Yes"/>
    <s v="No"/>
    <s v="No"/>
    <s v="No"/>
    <s v="Yes"/>
    <s v="No"/>
    <s v="No"/>
    <n v="375"/>
  </r>
  <r>
    <x v="23"/>
    <s v="861 Gonzales Lane, Bronx NY 10472"/>
    <s v="Mia Ang"/>
    <s v="(253) 861-1301"/>
    <x v="1"/>
    <s v="Yes"/>
    <s v="Yes"/>
    <s v="No"/>
    <s v="Yes"/>
    <s v="Yes"/>
    <s v="Yes"/>
    <s v="No"/>
    <n v="9570"/>
  </r>
  <r>
    <x v="24"/>
    <s v="267 Randall Mill Dr, New York NY 10033"/>
    <s v="Kathy Rogers"/>
    <s v="(939) 738-6471"/>
    <x v="1"/>
    <s v="Yes"/>
    <s v="Yes"/>
    <s v="No"/>
    <s v="Yes"/>
    <s v="Yes"/>
    <s v="Yes"/>
    <s v="No"/>
    <n v="9571"/>
  </r>
  <r>
    <x v="25"/>
    <s v="12 Lees Creek St, Brooklyn NY 11211"/>
    <s v="Rita Varga"/>
    <s v="(754) 696-3109"/>
    <x v="1"/>
    <s v="Yes"/>
    <s v="No"/>
    <s v="No"/>
    <s v="No"/>
    <s v="Yes"/>
    <s v="No"/>
    <s v="No"/>
    <n v="969"/>
  </r>
  <r>
    <x v="26"/>
    <s v="240 W. Manhattan St, Bronx NY 10462"/>
    <s v="Mel Berkowitz"/>
    <s v="(967) 547-1542"/>
    <x v="1"/>
    <s v="Yes"/>
    <s v="Yes"/>
    <s v="No"/>
    <s v="Yes"/>
    <s v="Yes"/>
    <s v="Yes"/>
    <s v="No"/>
    <n v="8433"/>
  </r>
  <r>
    <x v="27"/>
    <s v="62 Lower River Road, Staten Island, NY 10306"/>
    <s v="Debra Martin"/>
    <s v="(743) 960-6716"/>
    <x v="1"/>
    <s v="Yes"/>
    <s v="Yes"/>
    <s v="No"/>
    <s v="No"/>
    <s v="No"/>
    <s v="No"/>
    <s v="No"/>
    <n v="3857"/>
  </r>
  <r>
    <x v="28"/>
    <s v="48 S. Brandywine St, New York NY 10002"/>
    <s v="Deshaun Fletcher"/>
    <s v="(845) 304-6511"/>
    <x v="1"/>
    <s v="Yes"/>
    <s v="Yes"/>
    <s v="No"/>
    <s v="Yes"/>
    <s v="No"/>
    <s v="Yes"/>
    <s v="No"/>
    <n v="8599"/>
  </r>
  <r>
    <x v="29"/>
    <s v="5 Tallwood St, Brooklyn NY 11233"/>
    <s v="Kari Lenz"/>
    <s v="(886) 554-5339"/>
    <x v="1"/>
    <s v="Yes"/>
    <s v="Yes"/>
    <s v="No"/>
    <s v="No"/>
    <s v="No"/>
    <s v="No"/>
    <s v="No"/>
    <n v="4657"/>
  </r>
  <r>
    <x v="30"/>
    <s v="77 Stillwater St, Brooklyn NY 11213"/>
    <s v="John Mackey"/>
    <s v="(831) 581-1892"/>
    <x v="2"/>
    <s v="Yes"/>
    <s v="Yes"/>
    <s v="Yes"/>
    <s v="No"/>
    <s v="No"/>
    <s v="Yes"/>
    <s v="No"/>
    <n v="8780"/>
  </r>
  <r>
    <x v="31"/>
    <s v="7061 Bishop St, Yonkers NY 10701"/>
    <s v="Raymond Heywin"/>
    <s v="(571) 843-1746"/>
    <x v="2"/>
    <s v="Yes"/>
    <s v="Yes"/>
    <s v="Yes"/>
    <s v="Yes"/>
    <s v="Yes"/>
    <s v="Yes"/>
    <s v="No"/>
    <n v="8656"/>
  </r>
  <r>
    <x v="32"/>
    <s v="7223 Cedarwood Ave, Brooklyn NY 11221"/>
    <s v="Janie Roberson"/>
    <s v="(924) 516-6566"/>
    <x v="2"/>
    <s v="Yes"/>
    <s v="Yes"/>
    <s v="Yes"/>
    <s v="No"/>
    <s v="No"/>
    <s v="Yes"/>
    <s v="Yes"/>
    <n v="6592"/>
  </r>
  <r>
    <x v="33"/>
    <s v="62 Lafayette Ave, Bronx NY 10462"/>
    <s v="Brooke Hayes"/>
    <s v="(247) 999-3394"/>
    <x v="2"/>
    <s v="Yes"/>
    <s v="Yes"/>
    <s v="Yes"/>
    <s v="No"/>
    <s v="No"/>
    <s v="Yes"/>
    <s v="Yes"/>
    <n v="9585"/>
  </r>
  <r>
    <x v="34"/>
    <s v="7839 Elm St, Staten Island NY 10306"/>
    <s v="Lee Niemeyer"/>
    <s v="(920) 451-3973"/>
    <x v="2"/>
    <s v="Yes"/>
    <s v="Yes"/>
    <s v="Yes"/>
    <s v="Yes"/>
    <s v="Yes"/>
    <s v="Yes"/>
    <s v="Yes"/>
    <n v="9482"/>
  </r>
  <r>
    <x v="35"/>
    <s v="429 Stonybrook Dr, Brooklyn NY 11203"/>
    <s v="Stephen Harris"/>
    <s v="(258) 948-7479"/>
    <x v="2"/>
    <s v="Yes"/>
    <s v="Yes"/>
    <s v="Yes"/>
    <s v="No"/>
    <s v="No"/>
    <s v="Yes"/>
    <s v="Yes"/>
    <n v="9338"/>
  </r>
  <r>
    <x v="36"/>
    <s v="640 Beechwood Dr, Bronx NY 10461"/>
    <s v="Juan Scott"/>
    <s v="(357) 532-0838"/>
    <x v="2"/>
    <s v="Yes"/>
    <s v="Yes"/>
    <s v="Yes"/>
    <s v="Yes"/>
    <s v="Yes"/>
    <s v="Yes"/>
    <s v="Yes"/>
    <n v="9909"/>
  </r>
  <r>
    <x v="37"/>
    <s v="9453 N. Wagon Lane, Brooklyn NY 11237"/>
    <s v="Kurt Issacs"/>
    <s v="(454) 903-5770"/>
    <x v="2"/>
    <s v="Yes"/>
    <s v="No"/>
    <s v="No"/>
    <s v="No"/>
    <s v="No"/>
    <s v="Yes"/>
    <s v="Yes"/>
    <n v="1512"/>
  </r>
  <r>
    <x v="38"/>
    <s v="81 San Carlos Road, Bronx NY 10463"/>
    <s v="Dominique Johnson"/>
    <s v="(336) 448-7026"/>
    <x v="2"/>
    <s v="Yes"/>
    <s v="Yes"/>
    <s v="Yes"/>
    <s v="Yes"/>
    <s v="Yes"/>
    <s v="Yes"/>
    <s v="Yes"/>
    <n v="9206"/>
  </r>
  <r>
    <x v="39"/>
    <s v="596 Coffee St, Bronx NY 10472"/>
    <s v="Larry Alaimo"/>
    <s v="(242) 869-1226"/>
    <x v="2"/>
    <s v="Yes"/>
    <s v="Yes"/>
    <s v="Yes"/>
    <s v="Yes"/>
    <s v="Yes"/>
    <s v="Yes"/>
    <s v="Yes"/>
    <n v="7578"/>
  </r>
  <r>
    <x v="40"/>
    <s v="92 Princess St, New York NY 10033"/>
    <s v="Carlos Moya"/>
    <s v="(485) 453-8693"/>
    <x v="2"/>
    <s v="Yes"/>
    <s v="No"/>
    <s v="No"/>
    <s v="No"/>
    <s v="No"/>
    <s v="Yes"/>
    <s v="Yes"/>
    <n v="907"/>
  </r>
  <r>
    <x v="41"/>
    <s v="9151 River St, Brooklyn NY 11230"/>
    <s v="Shaun Salvatore"/>
    <s v="(691) 657-1498"/>
    <x v="2"/>
    <s v="Yes"/>
    <s v="Yes"/>
    <s v="Yes"/>
    <s v="Yes"/>
    <s v="Yes"/>
    <s v="Yes"/>
    <s v="Yes"/>
    <n v="9589"/>
  </r>
  <r>
    <x v="42"/>
    <s v="424 Hall Ave, New York NY 10128"/>
    <s v="Annie Fuentes"/>
    <s v="(462) 693-6254"/>
    <x v="2"/>
    <s v="Yes"/>
    <s v="Yes"/>
    <s v="No"/>
    <s v="No"/>
    <s v="No"/>
    <s v="No"/>
    <s v="No"/>
    <n v="4031"/>
  </r>
  <r>
    <x v="43"/>
    <s v="81 Crescent St, Brooklyn NY 11210"/>
    <s v="Maria Sawyer"/>
    <s v="(881) 243-5276"/>
    <x v="2"/>
    <s v="Yes"/>
    <s v="Yes"/>
    <s v="Yes"/>
    <s v="Yes"/>
    <s v="No"/>
    <s v="No"/>
    <s v="No"/>
    <n v="8834"/>
  </r>
  <r>
    <x v="44"/>
    <s v="7217 Birch Hill Dr, New York NY 10009"/>
    <s v="Darnell Straughter"/>
    <s v="(680) 628-4625"/>
    <x v="2"/>
    <s v="Yes"/>
    <s v="Yes"/>
    <s v="Yes"/>
    <s v="Yes"/>
    <s v="Yes"/>
    <s v="No"/>
    <s v="No"/>
    <n v="8271"/>
  </r>
  <r>
    <x v="45"/>
    <s v="7184 Center Court, Brooklyn NY 11208"/>
    <s v="Richard Breaux"/>
    <s v="(685) 981-8556"/>
    <x v="3"/>
    <s v="Yes"/>
    <s v="No"/>
    <s v="No"/>
    <s v="No"/>
    <s v="No"/>
    <s v="Yes"/>
    <s v="No"/>
    <n v="44"/>
  </r>
  <r>
    <x v="46"/>
    <s v="815 2nd St, New York NY 10028"/>
    <s v="Craig Collins"/>
    <s v="(828) 840-2736"/>
    <x v="3"/>
    <s v="Yes"/>
    <s v="Yes"/>
    <s v="Yes"/>
    <s v="No"/>
    <s v="No"/>
    <s v="Yes"/>
    <s v="No"/>
    <n v="9081"/>
  </r>
  <r>
    <x v="47"/>
    <s v="9875 Franklin Rd, Brooklyn NY 11223"/>
    <s v="Donna Lam"/>
    <s v="(931) 618-9558"/>
    <x v="3"/>
    <s v="Yes"/>
    <s v="Yes"/>
    <s v="Yes"/>
    <s v="No"/>
    <s v="No"/>
    <s v="Yes"/>
    <s v="No"/>
    <n v="8202"/>
  </r>
  <r>
    <x v="48"/>
    <s v="601 Bank Ave, Brooklyn NY 11218"/>
    <s v="Teresa Vasbinder"/>
    <s v="(261) 690-0303"/>
    <x v="3"/>
    <s v="Yes"/>
    <s v="No"/>
    <s v="No"/>
    <s v="No"/>
    <s v="No"/>
    <s v="Yes"/>
    <s v="No"/>
    <n v="1696"/>
  </r>
  <r>
    <x v="49"/>
    <s v="21 Yukon St, Bronx NY 10451"/>
    <s v="Andre Mobley"/>
    <s v="(597) 701-9429"/>
    <x v="3"/>
    <s v="Yes"/>
    <s v="Yes"/>
    <s v="Yes"/>
    <s v="No"/>
    <s v="No"/>
    <s v="Yes"/>
    <s v="No"/>
    <n v="9766"/>
  </r>
  <r>
    <x v="50"/>
    <s v="18 N. Woodland Ave, New York NY 10025"/>
    <s v="Ray Hernandez"/>
    <s v="(609) 345-8163"/>
    <x v="3"/>
    <s v="Yes"/>
    <s v="Yes"/>
    <s v="Yes"/>
    <s v="No"/>
    <s v="No"/>
    <s v="Yes"/>
    <s v="No"/>
    <n v="98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EB052-C5B4-423E-A347-1733317B07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F14" firstHeaderRow="0" firstDataRow="1" firstDataCol="0"/>
  <pivotFields count="18">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Items count="1">
    <i/>
  </rowItems>
  <colFields count="1">
    <field x="-2"/>
  </colFields>
  <colItems count="5">
    <i>
      <x/>
    </i>
    <i i="1">
      <x v="1"/>
    </i>
    <i i="2">
      <x v="2"/>
    </i>
    <i i="3">
      <x v="3"/>
    </i>
    <i i="4">
      <x v="4"/>
    </i>
  </colItems>
  <dataFields count="5">
    <dataField name="2017" fld="12" baseField="0" baseItem="0"/>
    <dataField name="2018" fld="13" baseField="0" baseItem="0"/>
    <dataField name="2019 " fld="14" baseField="0" baseItem="0"/>
    <dataField name="2020" fld="15" baseField="0" baseItem="0"/>
    <dataField name="2021" fld="16" baseField="0" baseItem="0"/>
  </dataFields>
  <formats count="9">
    <format dxfId="66">
      <pivotArea dataOnly="0" labelOnly="1" outline="0" fieldPosition="0">
        <references count="1">
          <reference field="4294967294" count="5">
            <x v="0"/>
            <x v="1"/>
            <x v="2"/>
            <x v="3"/>
            <x v="4"/>
          </reference>
        </references>
      </pivotArea>
    </format>
    <format dxfId="65">
      <pivotArea dataOnly="0" labelOnly="1" outline="0" fieldPosition="0">
        <references count="1">
          <reference field="4294967294" count="5">
            <x v="0"/>
            <x v="1"/>
            <x v="2"/>
            <x v="3"/>
            <x v="4"/>
          </reference>
        </references>
      </pivotArea>
    </format>
    <format dxfId="64">
      <pivotArea outline="0" collapsedLevelsAreSubtotals="1" fieldPosition="0"/>
    </format>
    <format dxfId="63">
      <pivotArea outline="0" collapsedLevelsAreSubtotals="1" fieldPosition="0"/>
    </format>
    <format dxfId="62">
      <pivotArea dataOnly="0" labelOnly="1" outline="0" fieldPosition="0">
        <references count="1">
          <reference field="4294967294" count="5">
            <x v="0"/>
            <x v="1"/>
            <x v="2"/>
            <x v="3"/>
            <x v="4"/>
          </reference>
        </references>
      </pivotArea>
    </format>
    <format dxfId="61">
      <pivotArea outline="0" collapsedLevelsAreSubtotals="1" fieldPosition="0"/>
    </format>
    <format dxfId="60">
      <pivotArea type="all" dataOnly="0" outline="0" fieldPosition="0"/>
    </format>
    <format dxfId="59">
      <pivotArea outline="0" collapsedLevelsAreSubtotals="1" fieldPosition="0"/>
    </format>
    <format dxfId="58">
      <pivotArea dataOnly="0" labelOnly="1" outline="0" fieldPosition="0">
        <references count="1">
          <reference field="4294967294" count="5">
            <x v="0"/>
            <x v="1"/>
            <x v="2"/>
            <x v="3"/>
            <x v="4"/>
          </reference>
        </references>
      </pivotArea>
    </format>
  </format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1467A-DB3F-4C31-8702-3EA29C7CE72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3:F28" firstHeaderRow="1" firstDataRow="1" firstDataCol="1"/>
  <pivotFields count="3">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axis="axisRow" showAll="0">
      <items count="5">
        <item x="1"/>
        <item x="2"/>
        <item x="0"/>
        <item x="3"/>
        <item t="default"/>
      </items>
    </pivotField>
    <pivotField dataField="1" showAll="0"/>
  </pivotFields>
  <rowFields count="2">
    <field x="1"/>
    <field x="0"/>
  </rowFields>
  <rowItems count="25">
    <i>
      <x/>
    </i>
    <i r="1">
      <x v="2"/>
    </i>
    <i r="1">
      <x v="4"/>
    </i>
    <i r="1">
      <x v="7"/>
    </i>
    <i r="1">
      <x v="9"/>
    </i>
    <i r="1">
      <x v="13"/>
    </i>
    <i>
      <x v="1"/>
    </i>
    <i r="1">
      <x v="17"/>
    </i>
    <i r="1">
      <x v="19"/>
    </i>
    <i r="1">
      <x v="23"/>
    </i>
    <i r="1">
      <x v="24"/>
    </i>
    <i r="1">
      <x v="28"/>
    </i>
    <i>
      <x v="2"/>
    </i>
    <i r="1">
      <x v="32"/>
    </i>
    <i r="1">
      <x v="36"/>
    </i>
    <i r="1">
      <x v="37"/>
    </i>
    <i r="1">
      <x v="42"/>
    </i>
    <i r="1">
      <x v="44"/>
    </i>
    <i>
      <x v="3"/>
    </i>
    <i r="1">
      <x v="45"/>
    </i>
    <i r="1">
      <x v="48"/>
    </i>
    <i r="1">
      <x v="54"/>
    </i>
    <i r="1">
      <x v="56"/>
    </i>
    <i r="1">
      <x v="58"/>
    </i>
    <i t="grand">
      <x/>
    </i>
  </rowItems>
  <colItems count="1">
    <i/>
  </colItems>
  <dataFields count="1">
    <dataField name="2017" fld="2" baseField="0" baseItem="0"/>
  </dataFields>
  <formats count="1">
    <format dxfId="50">
      <pivotArea dataOnly="0" labelOnly="1" fieldPosition="0">
        <references count="2">
          <reference field="0" count="1">
            <x v="2"/>
          </reference>
          <reference field="1" count="1" selected="0">
            <x v="0"/>
          </reference>
        </references>
      </pivotArea>
    </format>
  </formats>
  <chartFormats count="26">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2"/>
          </reference>
        </references>
      </pivotArea>
    </chartFormat>
    <chartFormat chart="10" format="5" series="1">
      <pivotArea type="data" outline="0" fieldPosition="0">
        <references count="2">
          <reference field="4294967294" count="1" selected="0">
            <x v="0"/>
          </reference>
          <reference field="1" count="1" selected="0">
            <x v="3"/>
          </reference>
        </references>
      </pivotArea>
    </chartFormat>
    <chartFormat chart="10" format="6" series="1">
      <pivotArea type="data" outline="0" fieldPosition="0">
        <references count="3">
          <reference field="4294967294" count="1" selected="0">
            <x v="0"/>
          </reference>
          <reference field="0" count="1" selected="0">
            <x v="13"/>
          </reference>
          <reference field="1" count="1" selected="0">
            <x v="0"/>
          </reference>
        </references>
      </pivotArea>
    </chartFormat>
    <chartFormat chart="10" format="7" series="1">
      <pivotArea type="data" outline="0" fieldPosition="0">
        <references count="3">
          <reference field="4294967294" count="1" selected="0">
            <x v="0"/>
          </reference>
          <reference field="0" count="1" selected="0">
            <x v="17"/>
          </reference>
          <reference field="1" count="1" selected="0">
            <x v="1"/>
          </reference>
        </references>
      </pivotArea>
    </chartFormat>
    <chartFormat chart="10" format="8" series="1">
      <pivotArea type="data" outline="0" fieldPosition="0">
        <references count="3">
          <reference field="4294967294" count="1" selected="0">
            <x v="0"/>
          </reference>
          <reference field="0" count="1" selected="0">
            <x v="19"/>
          </reference>
          <reference field="1" count="1" selected="0">
            <x v="1"/>
          </reference>
        </references>
      </pivotArea>
    </chartFormat>
    <chartFormat chart="10" format="9" series="1">
      <pivotArea type="data" outline="0" fieldPosition="0">
        <references count="3">
          <reference field="4294967294" count="1" selected="0">
            <x v="0"/>
          </reference>
          <reference field="0" count="1" selected="0">
            <x v="23"/>
          </reference>
          <reference field="1" count="1" selected="0">
            <x v="1"/>
          </reference>
        </references>
      </pivotArea>
    </chartFormat>
    <chartFormat chart="10" format="10" series="1">
      <pivotArea type="data" outline="0" fieldPosition="0">
        <references count="3">
          <reference field="4294967294" count="1" selected="0">
            <x v="0"/>
          </reference>
          <reference field="0" count="1" selected="0">
            <x v="24"/>
          </reference>
          <reference field="1" count="1" selected="0">
            <x v="1"/>
          </reference>
        </references>
      </pivotArea>
    </chartFormat>
    <chartFormat chart="10" format="11" series="1">
      <pivotArea type="data" outline="0" fieldPosition="0">
        <references count="3">
          <reference field="4294967294" count="1" selected="0">
            <x v="0"/>
          </reference>
          <reference field="0" count="1" selected="0">
            <x v="28"/>
          </reference>
          <reference field="1" count="1" selected="0">
            <x v="1"/>
          </reference>
        </references>
      </pivotArea>
    </chartFormat>
    <chartFormat chart="10" format="12" series="1">
      <pivotArea type="data" outline="0" fieldPosition="0">
        <references count="3">
          <reference field="4294967294" count="1" selected="0">
            <x v="0"/>
          </reference>
          <reference field="0" count="1" selected="0">
            <x v="32"/>
          </reference>
          <reference field="1" count="1" selected="0">
            <x v="2"/>
          </reference>
        </references>
      </pivotArea>
    </chartFormat>
    <chartFormat chart="10" format="13" series="1">
      <pivotArea type="data" outline="0" fieldPosition="0">
        <references count="3">
          <reference field="4294967294" count="1" selected="0">
            <x v="0"/>
          </reference>
          <reference field="0" count="1" selected="0">
            <x v="36"/>
          </reference>
          <reference field="1" count="1" selected="0">
            <x v="2"/>
          </reference>
        </references>
      </pivotArea>
    </chartFormat>
    <chartFormat chart="10" format="14" series="1">
      <pivotArea type="data" outline="0" fieldPosition="0">
        <references count="3">
          <reference field="4294967294" count="1" selected="0">
            <x v="0"/>
          </reference>
          <reference field="0" count="1" selected="0">
            <x v="37"/>
          </reference>
          <reference field="1" count="1" selected="0">
            <x v="2"/>
          </reference>
        </references>
      </pivotArea>
    </chartFormat>
    <chartFormat chart="10" format="15" series="1">
      <pivotArea type="data" outline="0" fieldPosition="0">
        <references count="3">
          <reference field="4294967294" count="1" selected="0">
            <x v="0"/>
          </reference>
          <reference field="0" count="1" selected="0">
            <x v="42"/>
          </reference>
          <reference field="1" count="1" selected="0">
            <x v="2"/>
          </reference>
        </references>
      </pivotArea>
    </chartFormat>
    <chartFormat chart="10" format="16" series="1">
      <pivotArea type="data" outline="0" fieldPosition="0">
        <references count="3">
          <reference field="4294967294" count="1" selected="0">
            <x v="0"/>
          </reference>
          <reference field="0" count="1" selected="0">
            <x v="44"/>
          </reference>
          <reference field="1" count="1" selected="0">
            <x v="2"/>
          </reference>
        </references>
      </pivotArea>
    </chartFormat>
    <chartFormat chart="10" format="17" series="1">
      <pivotArea type="data" outline="0" fieldPosition="0">
        <references count="3">
          <reference field="4294967294" count="1" selected="0">
            <x v="0"/>
          </reference>
          <reference field="0" count="1" selected="0">
            <x v="45"/>
          </reference>
          <reference field="1" count="1" selected="0">
            <x v="3"/>
          </reference>
        </references>
      </pivotArea>
    </chartFormat>
    <chartFormat chart="10" format="18" series="1">
      <pivotArea type="data" outline="0" fieldPosition="0">
        <references count="3">
          <reference field="4294967294" count="1" selected="0">
            <x v="0"/>
          </reference>
          <reference field="0" count="1" selected="0">
            <x v="48"/>
          </reference>
          <reference field="1" count="1" selected="0">
            <x v="3"/>
          </reference>
        </references>
      </pivotArea>
    </chartFormat>
    <chartFormat chart="10" format="19" series="1">
      <pivotArea type="data" outline="0" fieldPosition="0">
        <references count="3">
          <reference field="4294967294" count="1" selected="0">
            <x v="0"/>
          </reference>
          <reference field="0" count="1" selected="0">
            <x v="54"/>
          </reference>
          <reference field="1" count="1" selected="0">
            <x v="3"/>
          </reference>
        </references>
      </pivotArea>
    </chartFormat>
    <chartFormat chart="10" format="20" series="1">
      <pivotArea type="data" outline="0" fieldPosition="0">
        <references count="3">
          <reference field="4294967294" count="1" selected="0">
            <x v="0"/>
          </reference>
          <reference field="0" count="1" selected="0">
            <x v="56"/>
          </reference>
          <reference field="1" count="1" selected="0">
            <x v="3"/>
          </reference>
        </references>
      </pivotArea>
    </chartFormat>
    <chartFormat chart="10" format="21" series="1">
      <pivotArea type="data" outline="0" fieldPosition="0">
        <references count="3">
          <reference field="4294967294" count="1" selected="0">
            <x v="0"/>
          </reference>
          <reference field="0" count="1" selected="0">
            <x v="58"/>
          </reference>
          <reference field="1" count="1" selected="0">
            <x v="3"/>
          </reference>
        </references>
      </pivotArea>
    </chartFormat>
    <chartFormat chart="11" format="25" series="1">
      <pivotArea type="data" outline="0" fieldPosition="0">
        <references count="1">
          <reference field="4294967294" count="1" selected="0">
            <x v="0"/>
          </reference>
        </references>
      </pivotArea>
    </chartFormat>
    <chartFormat chart="11" format="26">
      <pivotArea type="data" outline="0" fieldPosition="0">
        <references count="3">
          <reference field="4294967294" count="1" selected="0">
            <x v="0"/>
          </reference>
          <reference field="0" count="1" selected="0">
            <x v="45"/>
          </reference>
          <reference field="1" count="1" selected="0">
            <x v="3"/>
          </reference>
        </references>
      </pivotArea>
    </chartFormat>
    <chartFormat chart="11" format="27">
      <pivotArea type="data" outline="0" fieldPosition="0">
        <references count="3">
          <reference field="4294967294" count="1" selected="0">
            <x v="0"/>
          </reference>
          <reference field="0" count="1" selected="0">
            <x v="48"/>
          </reference>
          <reference field="1" count="1" selected="0">
            <x v="3"/>
          </reference>
        </references>
      </pivotArea>
    </chartFormat>
    <chartFormat chart="11" format="28">
      <pivotArea type="data" outline="0" fieldPosition="0">
        <references count="3">
          <reference field="4294967294" count="1" selected="0">
            <x v="0"/>
          </reference>
          <reference field="0" count="1" selected="0">
            <x v="54"/>
          </reference>
          <reference field="1" count="1" selected="0">
            <x v="3"/>
          </reference>
        </references>
      </pivotArea>
    </chartFormat>
    <chartFormat chart="11" format="29">
      <pivotArea type="data" outline="0" fieldPosition="0">
        <references count="3">
          <reference field="4294967294" count="1" selected="0">
            <x v="0"/>
          </reference>
          <reference field="0" count="1" selected="0">
            <x v="56"/>
          </reference>
          <reference field="1" count="1" selected="0">
            <x v="3"/>
          </reference>
        </references>
      </pivotArea>
    </chartFormat>
    <chartFormat chart="11" format="30">
      <pivotArea type="data" outline="0" fieldPosition="0">
        <references count="3">
          <reference field="4294967294" count="1" selected="0">
            <x v="0"/>
          </reference>
          <reference field="0" count="1" selected="0">
            <x v="58"/>
          </reference>
          <reference field="1"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9BFAC-CF40-4BB2-B008-5B3C0223F7A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P27" firstHeaderRow="1" firstDataRow="1" firstDataCol="1"/>
  <pivotFields count="13">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s>
  <rowFields count="2">
    <field x="4"/>
    <field x="0"/>
  </rowFields>
  <rowItems count="25">
    <i>
      <x/>
    </i>
    <i r="1">
      <x/>
    </i>
    <i r="1">
      <x v="2"/>
    </i>
    <i r="1">
      <x v="4"/>
    </i>
    <i r="1">
      <x v="9"/>
    </i>
    <i r="1">
      <x v="13"/>
    </i>
    <i>
      <x v="1"/>
    </i>
    <i r="1">
      <x v="17"/>
    </i>
    <i r="1">
      <x v="19"/>
    </i>
    <i r="1">
      <x v="21"/>
    </i>
    <i r="1">
      <x v="23"/>
    </i>
    <i r="1">
      <x v="28"/>
    </i>
    <i>
      <x v="2"/>
    </i>
    <i r="1">
      <x v="30"/>
    </i>
    <i r="1">
      <x v="32"/>
    </i>
    <i r="1">
      <x v="41"/>
    </i>
    <i r="1">
      <x v="42"/>
    </i>
    <i r="1">
      <x v="44"/>
    </i>
    <i>
      <x v="3"/>
    </i>
    <i r="1">
      <x v="48"/>
    </i>
    <i r="1">
      <x v="53"/>
    </i>
    <i r="1">
      <x v="54"/>
    </i>
    <i r="1">
      <x v="58"/>
    </i>
    <i r="1">
      <x v="59"/>
    </i>
    <i t="grand">
      <x/>
    </i>
  </rowItems>
  <colItems count="1">
    <i/>
  </colItems>
  <dataFields count="1">
    <dataField name="Sum of 2018 s"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BF3F70-0025-44B7-9DC7-3FDDCE767566}" name="PivotTable4" cacheId="2"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5">
  <location ref="O2:P27" firstHeaderRow="1" firstDataRow="1" firstDataCol="1"/>
  <pivotFields count="13">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items count="61">
        <item x="55"/>
        <item x="14"/>
        <item x="56"/>
        <item x="39"/>
        <item x="33"/>
        <item x="15"/>
        <item x="23"/>
        <item x="35"/>
        <item x="48"/>
        <item x="9"/>
        <item x="52"/>
        <item x="7"/>
        <item x="11"/>
        <item x="38"/>
        <item x="20"/>
        <item x="36"/>
        <item x="51"/>
        <item x="4"/>
        <item x="37"/>
        <item x="53"/>
        <item x="10"/>
        <item x="42"/>
        <item x="40"/>
        <item x="57"/>
        <item x="3"/>
        <item x="31"/>
        <item x="5"/>
        <item x="49"/>
        <item x="50"/>
        <item x="19"/>
        <item x="13"/>
        <item x="58"/>
        <item x="6"/>
        <item x="44"/>
        <item x="45"/>
        <item x="41"/>
        <item x="8"/>
        <item x="1"/>
        <item x="27"/>
        <item x="25"/>
        <item x="18"/>
        <item x="21"/>
        <item x="46"/>
        <item x="17"/>
        <item x="30"/>
        <item x="28"/>
        <item x="12"/>
        <item x="0"/>
        <item x="43"/>
        <item x="29"/>
        <item x="34"/>
        <item x="32"/>
        <item x="47"/>
        <item x="54"/>
        <item x="22"/>
        <item x="24"/>
        <item x="2"/>
        <item x="16"/>
        <item x="26"/>
        <item x="59"/>
        <item t="default"/>
      </items>
    </pivotField>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s>
  <rowFields count="2">
    <field x="4"/>
    <field x="0"/>
  </rowFields>
  <rowItems count="25">
    <i>
      <x/>
    </i>
    <i r="1">
      <x/>
    </i>
    <i r="1">
      <x v="1"/>
    </i>
    <i r="1">
      <x v="5"/>
    </i>
    <i r="1">
      <x v="8"/>
    </i>
    <i r="1">
      <x v="9"/>
    </i>
    <i>
      <x v="1"/>
    </i>
    <i r="1">
      <x v="19"/>
    </i>
    <i r="1">
      <x v="20"/>
    </i>
    <i r="1">
      <x v="21"/>
    </i>
    <i r="1">
      <x v="22"/>
    </i>
    <i r="1">
      <x v="23"/>
    </i>
    <i>
      <x v="2"/>
    </i>
    <i r="1">
      <x v="30"/>
    </i>
    <i r="1">
      <x v="32"/>
    </i>
    <i r="1">
      <x v="41"/>
    </i>
    <i r="1">
      <x v="43"/>
    </i>
    <i r="1">
      <x v="44"/>
    </i>
    <i>
      <x v="3"/>
    </i>
    <i r="1">
      <x v="49"/>
    </i>
    <i r="1">
      <x v="53"/>
    </i>
    <i r="1">
      <x v="55"/>
    </i>
    <i r="1">
      <x v="57"/>
    </i>
    <i r="1">
      <x v="58"/>
    </i>
    <i t="grand">
      <x/>
    </i>
  </rowItems>
  <colItems count="1">
    <i/>
  </colItems>
  <dataFields count="1">
    <dataField name="Sum of 2019 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F084C4-BF90-42F7-BAB6-023A5DA3FFE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28" firstHeaderRow="1" firstDataRow="1" firstDataCol="1"/>
  <pivotFields count="13">
    <pivotField axis="axisRow" showAll="0" measureFilter="1">
      <items count="5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46"/>
        <item x="47"/>
        <item x="48"/>
        <item x="49"/>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s>
  <rowFields count="2">
    <field x="4"/>
    <field x="0"/>
  </rowFields>
  <rowItems count="25">
    <i>
      <x/>
    </i>
    <i r="1">
      <x/>
    </i>
    <i r="1">
      <x v="1"/>
    </i>
    <i r="1">
      <x v="5"/>
    </i>
    <i r="1">
      <x v="8"/>
    </i>
    <i r="1">
      <x v="9"/>
    </i>
    <i>
      <x v="1"/>
    </i>
    <i r="1">
      <x v="15"/>
    </i>
    <i r="1">
      <x v="22"/>
    </i>
    <i r="1">
      <x v="24"/>
    </i>
    <i r="1">
      <x v="26"/>
    </i>
    <i r="1">
      <x v="27"/>
    </i>
    <i>
      <x v="2"/>
    </i>
    <i r="1">
      <x v="30"/>
    </i>
    <i r="1">
      <x v="35"/>
    </i>
    <i r="1">
      <x v="37"/>
    </i>
    <i r="1">
      <x v="41"/>
    </i>
    <i r="1">
      <x v="43"/>
    </i>
    <i>
      <x v="3"/>
    </i>
    <i r="1">
      <x v="45"/>
    </i>
    <i r="1">
      <x v="46"/>
    </i>
    <i r="1">
      <x v="47"/>
    </i>
    <i r="1">
      <x v="48"/>
    </i>
    <i r="1">
      <x v="49"/>
    </i>
    <i t="grand">
      <x/>
    </i>
  </rowItems>
  <colItems count="1">
    <i/>
  </colItems>
  <dataFields count="1">
    <dataField name="Sum of 2020 s" fld="12"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3"/>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0A3A2-D439-452F-BEB0-F3A4CF856CEE}"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6:P31" firstHeaderRow="1" firstDataRow="1" firstDataCol="1"/>
  <pivotFields count="13">
    <pivotField axis="axisRow" showAll="0" measureFilter="1">
      <items count="52">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46"/>
        <item x="47"/>
        <item x="48"/>
        <item x="49"/>
        <item x="50"/>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s>
  <rowFields count="2">
    <field x="4"/>
    <field x="0"/>
  </rowFields>
  <rowItems count="25">
    <i>
      <x/>
    </i>
    <i r="1">
      <x/>
    </i>
    <i r="1">
      <x v="1"/>
    </i>
    <i r="1">
      <x v="8"/>
    </i>
    <i r="1">
      <x v="12"/>
    </i>
    <i r="1">
      <x v="14"/>
    </i>
    <i>
      <x v="1"/>
    </i>
    <i r="1">
      <x v="18"/>
    </i>
    <i r="1">
      <x v="24"/>
    </i>
    <i r="1">
      <x v="25"/>
    </i>
    <i r="1">
      <x v="26"/>
    </i>
    <i r="1">
      <x v="27"/>
    </i>
    <i>
      <x v="2"/>
    </i>
    <i r="1">
      <x v="30"/>
    </i>
    <i r="1">
      <x v="35"/>
    </i>
    <i r="1">
      <x v="38"/>
    </i>
    <i r="1">
      <x v="39"/>
    </i>
    <i r="1">
      <x v="43"/>
    </i>
    <i>
      <x v="3"/>
    </i>
    <i r="1">
      <x v="46"/>
    </i>
    <i r="1">
      <x v="47"/>
    </i>
    <i r="1">
      <x v="48"/>
    </i>
    <i r="1">
      <x v="49"/>
    </i>
    <i r="1">
      <x v="50"/>
    </i>
    <i t="grand">
      <x/>
    </i>
  </rowItems>
  <colItems count="1">
    <i/>
  </colItems>
  <dataFields count="1">
    <dataField name="Sum of 2021 s" fld="12"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0E393E80-784F-498C-BDC6-4E4C11ECFEF2}" sourceName="Account Type">
  <pivotTables>
    <pivotTable tabId="4" name="PivotTable3"/>
  </pivotTables>
  <data>
    <tabular pivotCacheId="2141034148">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9B30C381-78DE-4415-8D82-EDD409C5C86F}" sourceName="Account Type">
  <pivotTables>
    <pivotTable tabId="13" name="PivotTable5"/>
  </pivotTables>
  <data>
    <tabular pivotCacheId="33099158">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744CF506-59EC-447E-BC04-3EE7F4556BAF}" cache="Slicer_Account_Type" caption="Accoun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74C92F93-A8E2-4BC0-9F5B-913D2FC3CF21}" cache="Slicer_Account_Type1" caption="Accoun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0CBD49-F0E0-4543-ACEB-DAC44989A23C}" name="Table4" displayName="Table4" ref="K48:O58" totalsRowShown="0" headerRowDxfId="57" dataDxfId="56">
  <tableColumns count="5">
    <tableColumn id="1" xr3:uid="{9C788802-2DD1-434E-9B97-532B82A77909}" name="Social Media" dataDxfId="55"/>
    <tableColumn id="2" xr3:uid="{F3A8C970-1832-48D3-AD65-B725CB236F4D}" name="Coupons" dataDxfId="54"/>
    <tableColumn id="3" xr3:uid="{5E7A6A02-2A4D-480C-B3AF-F648FEF6A618}" name="Catalog Inclusion" dataDxfId="53"/>
    <tableColumn id="4" xr3:uid="{5DE7287D-5A4B-4816-A6DB-5747845E85FF}" name="Posters" dataDxfId="52"/>
    <tableColumn id="5" xr3:uid="{55C79E2C-6341-4C21-9E98-370F8654E566}" name="Total Sales" dataDxfId="51"/>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676924-7490-4740-947B-9471D6281F64}" name="Table3" displayName="Table3" ref="A1:R61" totalsRowShown="0" headerRowDxfId="69">
  <autoFilter ref="A1:R61" xr:uid="{77676924-7490-4740-947B-9471D6281F64}"/>
  <tableColumns count="18">
    <tableColumn id="1" xr3:uid="{8C77837D-2D17-4A93-9F02-56AD9814EBDF}" name="Account Name"/>
    <tableColumn id="2" xr3:uid="{CC0CECDA-5A9E-47EC-8506-5B59EE016AA4}" name="Account Address"/>
    <tableColumn id="3" xr3:uid="{39BC9667-45D9-4323-A674-52E9E6E15CF4}" name="Decision Maker"/>
    <tableColumn id="4" xr3:uid="{B0AC8272-619E-4AF0-94C9-6F5C2661786A}" name="Phone Number"/>
    <tableColumn id="5" xr3:uid="{7935F459-BEE3-4832-9C4D-790FE9F47089}" name="Account Type"/>
    <tableColumn id="6" xr3:uid="{51EB686D-75EA-48D6-AF9D-7893E7909FF2}" name="Product 1"/>
    <tableColumn id="7" xr3:uid="{DA85BC27-012B-4C18-8A3D-CE6C396486A4}" name="Product 2"/>
    <tableColumn id="8" xr3:uid="{14611870-5F9C-4907-ADAC-A21DCA440B86}" name="Product 3"/>
    <tableColumn id="9" xr3:uid="{5AE18053-EA90-4479-B5C2-99DCCD41A7E7}" name="Social Media"/>
    <tableColumn id="10" xr3:uid="{3A2E00CB-C1E1-4552-B8D6-2ADC6F48EC01}" name="Coupons"/>
    <tableColumn id="11" xr3:uid="{DBB2B61F-1BF0-49A3-9730-E3B2C0E6AA8F}" name="Catalog Inclusion"/>
    <tableColumn id="12" xr3:uid="{767B7741-D8D0-4483-B7E7-1849376F01B2}" name="Posters"/>
    <tableColumn id="13" xr3:uid="{20585E33-688F-4774-B4F8-C220EF074FB1}" name="2017 s"/>
    <tableColumn id="14" xr3:uid="{C7B7D2AB-47E3-4355-A789-B5A6319767CA}" name="2018 s"/>
    <tableColumn id="15" xr3:uid="{ACE34867-CFE5-4D35-AE39-C44D29C6ED02}" name="2019 s"/>
    <tableColumn id="16" xr3:uid="{9EAD4133-8E3C-4982-A12A-2855E0A7B6CC}" name="2020 s"/>
    <tableColumn id="17" xr3:uid="{B580C53E-DE5E-4F31-80B1-F02BCFC5CDBA}" name="2021 s"/>
    <tableColumn id="18" xr3:uid="{15C5BFF4-22AF-4714-8652-3C9A2D0C2394}" name="5 YR CAGR" dataDxfId="68">
      <calculatedColumnFormula>_xlfn.RRI($Q$1-$M$1,M2,Q2)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0B97CC-F913-4F3F-A83F-95321190A7ED}" name="Table2" displayName="Table2" ref="A1:S61" totalsRowShown="0">
  <autoFilter ref="A1:S61" xr:uid="{D30B97CC-F913-4F3F-A83F-95321190A7ED}"/>
  <sortState xmlns:xlrd2="http://schemas.microsoft.com/office/spreadsheetml/2017/richdata2" ref="A2:S61">
    <sortCondition descending="1" ref="S1:S61"/>
  </sortState>
  <tableColumns count="19">
    <tableColumn id="1" xr3:uid="{A73F2152-92F2-43AF-B73F-A332F96391EE}" name="Account Name"/>
    <tableColumn id="2" xr3:uid="{2936BBA1-7DE6-4236-8079-C83B0183FFAE}" name="Account Address"/>
    <tableColumn id="3" xr3:uid="{5EDFDDCE-4651-4631-9594-73252D7879DD}" name="Decision Maker"/>
    <tableColumn id="4" xr3:uid="{7B4A1DCF-A6F7-4698-936A-5B05F9B26C6C}" name="Phone Number"/>
    <tableColumn id="5" xr3:uid="{27D1C07F-2D27-4949-A898-A60AD5EFF191}" name="Account Type"/>
    <tableColumn id="6" xr3:uid="{A187170D-ABA9-4ED4-AF0C-5E55FD829C79}" name="Product 1"/>
    <tableColumn id="7" xr3:uid="{74790BFF-7BA3-462F-B624-FE5964C1F6D9}" name="Product 2"/>
    <tableColumn id="8" xr3:uid="{319F7EF6-2C0C-4A2F-A7AA-802608FDC54C}" name="Product 3"/>
    <tableColumn id="9" xr3:uid="{858F8497-3A1E-4CDF-BB17-060D6AE105B7}" name="Social Media"/>
    <tableColumn id="10" xr3:uid="{2CD100A0-A162-4AEC-A970-2D06A234292F}" name="Coupons"/>
    <tableColumn id="11" xr3:uid="{9BE7A214-A83E-45E5-AAB9-C88D707675D5}" name="Catalog Inclusion"/>
    <tableColumn id="12" xr3:uid="{9C97312B-7000-4968-A7E5-72CC0CA77A10}" name="Posters"/>
    <tableColumn id="13" xr3:uid="{C1B668C4-5F12-4991-911A-DCEDFA6222C6}" name="2017 s"/>
    <tableColumn id="14" xr3:uid="{7B5D7FE3-245F-471D-9412-63C2E55F8F3D}" name="2018 s"/>
    <tableColumn id="15" xr3:uid="{E18C03F0-7CC7-46C8-9ED1-259C15032D30}" name="2019 s"/>
    <tableColumn id="16" xr3:uid="{4EA79160-2B47-42F0-8258-3D6CA54C1513}" name="2020 s"/>
    <tableColumn id="17" xr3:uid="{7C783BFF-5F68-4306-8CD8-3E56205D779C}" name="2021 s"/>
    <tableColumn id="18" xr3:uid="{53CD639F-FC04-46FC-841F-2AD627506EA6}" name="5 YR CAGR"/>
    <tableColumn id="20" xr3:uid="{90A43F4A-79D4-4826-B7CB-6A1C18611C09}" name="Total Sales" dataDxfId="67">
      <calculatedColumnFormula>SUM(Table2[[#This Row],[2017 s]:[2021 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B51F-6700-4CFA-ABBF-78F409A944EB}">
  <dimension ref="B13:O58"/>
  <sheetViews>
    <sheetView showGridLines="0" tabSelected="1" zoomScale="106" zoomScaleNormal="106" workbookViewId="0">
      <selection activeCell="J26" sqref="J26"/>
    </sheetView>
  </sheetViews>
  <sheetFormatPr defaultColWidth="11.33203125" defaultRowHeight="14.4" x14ac:dyDescent="0.3"/>
  <cols>
    <col min="2" max="6" width="9.33203125" bestFit="1" customWidth="1"/>
    <col min="7" max="7" width="10" bestFit="1" customWidth="1"/>
    <col min="8" max="8" width="8" customWidth="1"/>
    <col min="9" max="9" width="15" bestFit="1" customWidth="1"/>
    <col min="10" max="10" width="12.33203125" bestFit="1" customWidth="1"/>
    <col min="11" max="11" width="15.44140625" bestFit="1" customWidth="1"/>
    <col min="12" max="12" width="12.6640625" bestFit="1" customWidth="1"/>
    <col min="13" max="13" width="17" bestFit="1" customWidth="1"/>
  </cols>
  <sheetData>
    <row r="13" spans="2:6" ht="15.6" x14ac:dyDescent="0.3">
      <c r="B13" s="10" t="s">
        <v>259</v>
      </c>
      <c r="C13" s="10" t="s">
        <v>260</v>
      </c>
      <c r="D13" s="10" t="s">
        <v>268</v>
      </c>
      <c r="E13" s="10" t="s">
        <v>261</v>
      </c>
      <c r="F13" s="10" t="s">
        <v>262</v>
      </c>
    </row>
    <row r="14" spans="2:6" ht="18" x14ac:dyDescent="0.3">
      <c r="B14" s="19">
        <v>189976</v>
      </c>
      <c r="C14" s="19">
        <v>242995</v>
      </c>
      <c r="D14" s="19">
        <v>288449</v>
      </c>
      <c r="E14" s="19">
        <v>350234</v>
      </c>
      <c r="F14" s="19">
        <v>409194</v>
      </c>
    </row>
    <row r="48" spans="11:15" ht="15.6" x14ac:dyDescent="0.3">
      <c r="K48" s="11" t="s">
        <v>8</v>
      </c>
      <c r="L48" s="11" t="s">
        <v>9</v>
      </c>
      <c r="M48" s="11" t="s">
        <v>10</v>
      </c>
      <c r="N48" s="11" t="s">
        <v>11</v>
      </c>
      <c r="O48" s="12" t="s">
        <v>275</v>
      </c>
    </row>
    <row r="49" spans="11:15" ht="15.6" x14ac:dyDescent="0.3">
      <c r="K49" s="12" t="s">
        <v>23</v>
      </c>
      <c r="L49" s="12" t="s">
        <v>23</v>
      </c>
      <c r="M49" s="12" t="s">
        <v>23</v>
      </c>
      <c r="N49" s="12" t="s">
        <v>23</v>
      </c>
      <c r="O49" s="12">
        <v>39413</v>
      </c>
    </row>
    <row r="50" spans="11:15" ht="15.6" x14ac:dyDescent="0.3">
      <c r="K50" s="12" t="s">
        <v>23</v>
      </c>
      <c r="L50" s="12" t="s">
        <v>23</v>
      </c>
      <c r="M50" s="12" t="s">
        <v>18</v>
      </c>
      <c r="N50" s="12" t="s">
        <v>18</v>
      </c>
      <c r="O50" s="12">
        <v>39331</v>
      </c>
    </row>
    <row r="51" spans="11:15" ht="15.6" x14ac:dyDescent="0.3">
      <c r="K51" s="12" t="s">
        <v>23</v>
      </c>
      <c r="L51" s="12" t="s">
        <v>23</v>
      </c>
      <c r="M51" s="12" t="s">
        <v>18</v>
      </c>
      <c r="N51" s="12" t="s">
        <v>23</v>
      </c>
      <c r="O51" s="12">
        <v>36951</v>
      </c>
    </row>
    <row r="52" spans="11:15" ht="15.6" x14ac:dyDescent="0.3">
      <c r="K52" s="12" t="s">
        <v>23</v>
      </c>
      <c r="L52" s="12" t="s">
        <v>23</v>
      </c>
      <c r="M52" s="12" t="s">
        <v>23</v>
      </c>
      <c r="N52" s="12" t="s">
        <v>23</v>
      </c>
      <c r="O52" s="12">
        <v>34686</v>
      </c>
    </row>
    <row r="53" spans="11:15" ht="15.6" x14ac:dyDescent="0.3">
      <c r="K53" s="12" t="s">
        <v>23</v>
      </c>
      <c r="L53" s="12" t="s">
        <v>18</v>
      </c>
      <c r="M53" s="12" t="s">
        <v>18</v>
      </c>
      <c r="N53" s="12" t="s">
        <v>23</v>
      </c>
      <c r="O53" s="12">
        <v>32872</v>
      </c>
    </row>
    <row r="54" spans="11:15" ht="15.6" x14ac:dyDescent="0.3">
      <c r="K54" s="12" t="s">
        <v>18</v>
      </c>
      <c r="L54" s="12" t="s">
        <v>23</v>
      </c>
      <c r="M54" s="12" t="s">
        <v>18</v>
      </c>
      <c r="N54" s="12" t="s">
        <v>23</v>
      </c>
      <c r="O54" s="12">
        <v>31745</v>
      </c>
    </row>
    <row r="55" spans="11:15" ht="15.6" x14ac:dyDescent="0.3">
      <c r="K55" s="12" t="s">
        <v>23</v>
      </c>
      <c r="L55" s="12" t="s">
        <v>23</v>
      </c>
      <c r="M55" s="12" t="s">
        <v>18</v>
      </c>
      <c r="N55" s="12" t="s">
        <v>18</v>
      </c>
      <c r="O55" s="12">
        <v>31127</v>
      </c>
    </row>
    <row r="56" spans="11:15" ht="15.6" x14ac:dyDescent="0.3">
      <c r="K56" s="12" t="s">
        <v>23</v>
      </c>
      <c r="L56" s="12" t="s">
        <v>23</v>
      </c>
      <c r="M56" s="12" t="s">
        <v>18</v>
      </c>
      <c r="N56" s="12" t="s">
        <v>23</v>
      </c>
      <c r="O56" s="12">
        <v>30946</v>
      </c>
    </row>
    <row r="57" spans="11:15" ht="15.6" x14ac:dyDescent="0.3">
      <c r="K57" s="12" t="s">
        <v>18</v>
      </c>
      <c r="L57" s="12" t="s">
        <v>18</v>
      </c>
      <c r="M57" s="12" t="s">
        <v>18</v>
      </c>
      <c r="N57" s="12" t="s">
        <v>18</v>
      </c>
      <c r="O57" s="12">
        <v>30734</v>
      </c>
    </row>
    <row r="58" spans="11:15" ht="15.6" x14ac:dyDescent="0.3">
      <c r="K58" s="12" t="s">
        <v>18</v>
      </c>
      <c r="L58" s="12" t="s">
        <v>18</v>
      </c>
      <c r="M58" s="12" t="s">
        <v>23</v>
      </c>
      <c r="N58" s="12" t="s">
        <v>23</v>
      </c>
      <c r="O58" s="12">
        <v>30450</v>
      </c>
    </row>
  </sheetData>
  <conditionalFormatting sqref="K48:N58">
    <cfRule type="containsText" dxfId="45" priority="1" operator="containsText" text="yes">
      <formula>NOT(ISERROR(SEARCH("yes",K48)))</formula>
    </cfRule>
  </conditionalFormatting>
  <pageMargins left="0.7" right="0.7" top="0.75" bottom="0.75" header="0.3" footer="0.3"/>
  <pageSetup paperSize="3" orientation="landscape" r:id="rId2"/>
  <drawing r:id="rId3"/>
  <tableParts count="1">
    <tablePart r:id="rId4"/>
  </tableParts>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5683-B0F5-4C3C-9332-19F5851DFAB2}">
  <dimension ref="A1:P61"/>
  <sheetViews>
    <sheetView topLeftCell="N1" workbookViewId="0">
      <selection activeCell="R26" sqref="R26"/>
    </sheetView>
  </sheetViews>
  <sheetFormatPr defaultRowHeight="14.4" x14ac:dyDescent="0.3"/>
  <cols>
    <col min="1" max="1" width="15.33203125" customWidth="1"/>
    <col min="2" max="2" width="41.109375" hidden="1" customWidth="1"/>
    <col min="3" max="3" width="21.109375" hidden="1" customWidth="1"/>
    <col min="4" max="4" width="16.6640625" hidden="1" customWidth="1"/>
    <col min="5" max="5" width="21.109375" customWidth="1"/>
    <col min="6" max="8" width="11" hidden="1" customWidth="1"/>
    <col min="9" max="9" width="13.5546875" hidden="1" customWidth="1"/>
    <col min="10" max="10" width="10.33203125" hidden="1" customWidth="1"/>
    <col min="11" max="11" width="17.21875" hidden="1" customWidth="1"/>
    <col min="12" max="12" width="9" hidden="1" customWidth="1"/>
    <col min="15" max="15" width="21.21875" bestFit="1" customWidth="1"/>
    <col min="16" max="16" width="12.6640625" bestFit="1" customWidth="1"/>
    <col min="17" max="17" width="13.33203125" bestFit="1" customWidth="1"/>
    <col min="18" max="18" width="13.21875" bestFit="1" customWidth="1"/>
    <col min="19" max="19" width="19.21875" bestFit="1" customWidth="1"/>
    <col min="20" max="20" width="10.77734375" bestFit="1" customWidth="1"/>
    <col min="21" max="21" width="4" bestFit="1" customWidth="1"/>
    <col min="22" max="66" width="5" bestFit="1" customWidth="1"/>
    <col min="67" max="67" width="10.777343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267</v>
      </c>
      <c r="N1" t="s">
        <v>266</v>
      </c>
    </row>
    <row r="2" spans="1:16" x14ac:dyDescent="0.3">
      <c r="A2" t="s">
        <v>13</v>
      </c>
      <c r="B2" t="s">
        <v>14</v>
      </c>
      <c r="C2" t="s">
        <v>15</v>
      </c>
      <c r="D2" t="s">
        <v>16</v>
      </c>
      <c r="E2" t="s">
        <v>17</v>
      </c>
      <c r="F2" t="s">
        <v>18</v>
      </c>
      <c r="G2" t="s">
        <v>18</v>
      </c>
      <c r="H2" t="s">
        <v>18</v>
      </c>
      <c r="I2" t="s">
        <v>18</v>
      </c>
      <c r="J2" t="s">
        <v>18</v>
      </c>
      <c r="K2" t="s">
        <v>18</v>
      </c>
      <c r="L2" t="s">
        <v>18</v>
      </c>
      <c r="M2">
        <v>9093</v>
      </c>
      <c r="N2">
        <v>7208</v>
      </c>
    </row>
    <row r="3" spans="1:16" x14ac:dyDescent="0.3">
      <c r="A3" t="s">
        <v>19</v>
      </c>
      <c r="B3" t="s">
        <v>20</v>
      </c>
      <c r="C3" t="s">
        <v>21</v>
      </c>
      <c r="D3" t="s">
        <v>22</v>
      </c>
      <c r="E3" t="s">
        <v>17</v>
      </c>
      <c r="F3" t="s">
        <v>18</v>
      </c>
      <c r="G3" t="s">
        <v>18</v>
      </c>
      <c r="H3" t="s">
        <v>18</v>
      </c>
      <c r="I3" t="s">
        <v>23</v>
      </c>
      <c r="J3" t="s">
        <v>18</v>
      </c>
      <c r="K3" t="s">
        <v>18</v>
      </c>
      <c r="L3" t="s">
        <v>18</v>
      </c>
      <c r="M3">
        <v>6909</v>
      </c>
      <c r="N3">
        <v>6210</v>
      </c>
    </row>
    <row r="4" spans="1:16" x14ac:dyDescent="0.3">
      <c r="A4" t="s">
        <v>24</v>
      </c>
      <c r="B4" t="s">
        <v>25</v>
      </c>
      <c r="C4" t="s">
        <v>26</v>
      </c>
      <c r="D4" t="s">
        <v>27</v>
      </c>
      <c r="E4" t="s">
        <v>17</v>
      </c>
      <c r="F4" t="s">
        <v>18</v>
      </c>
      <c r="G4" t="s">
        <v>18</v>
      </c>
      <c r="H4" t="s">
        <v>18</v>
      </c>
      <c r="I4" t="s">
        <v>18</v>
      </c>
      <c r="J4" t="s">
        <v>18</v>
      </c>
      <c r="K4" t="s">
        <v>18</v>
      </c>
      <c r="L4" t="s">
        <v>18</v>
      </c>
      <c r="M4">
        <v>9768</v>
      </c>
      <c r="N4">
        <v>4302</v>
      </c>
    </row>
    <row r="5" spans="1:16" x14ac:dyDescent="0.3">
      <c r="A5" t="s">
        <v>28</v>
      </c>
      <c r="B5" t="s">
        <v>29</v>
      </c>
      <c r="C5" t="s">
        <v>30</v>
      </c>
      <c r="D5" t="s">
        <v>31</v>
      </c>
      <c r="E5" t="s">
        <v>17</v>
      </c>
      <c r="F5" t="s">
        <v>18</v>
      </c>
      <c r="G5" t="s">
        <v>18</v>
      </c>
      <c r="H5" t="s">
        <v>18</v>
      </c>
      <c r="I5" t="s">
        <v>18</v>
      </c>
      <c r="J5" t="s">
        <v>18</v>
      </c>
      <c r="K5" t="s">
        <v>18</v>
      </c>
      <c r="L5" t="s">
        <v>18</v>
      </c>
      <c r="M5">
        <v>9428</v>
      </c>
      <c r="N5">
        <v>4499</v>
      </c>
    </row>
    <row r="6" spans="1:16" x14ac:dyDescent="0.3">
      <c r="A6" t="s">
        <v>32</v>
      </c>
      <c r="B6" t="s">
        <v>33</v>
      </c>
      <c r="C6" t="s">
        <v>34</v>
      </c>
      <c r="D6" t="s">
        <v>35</v>
      </c>
      <c r="E6" t="s">
        <v>17</v>
      </c>
      <c r="F6" t="s">
        <v>18</v>
      </c>
      <c r="G6" t="s">
        <v>18</v>
      </c>
      <c r="H6" t="s">
        <v>23</v>
      </c>
      <c r="I6" t="s">
        <v>18</v>
      </c>
      <c r="J6" t="s">
        <v>18</v>
      </c>
      <c r="K6" t="s">
        <v>18</v>
      </c>
      <c r="L6" t="s">
        <v>18</v>
      </c>
      <c r="M6">
        <v>5873</v>
      </c>
      <c r="N6">
        <v>4410</v>
      </c>
      <c r="O6" s="3" t="s">
        <v>270</v>
      </c>
      <c r="P6" t="s">
        <v>274</v>
      </c>
    </row>
    <row r="7" spans="1:16" x14ac:dyDescent="0.3">
      <c r="A7" t="s">
        <v>36</v>
      </c>
      <c r="B7" t="s">
        <v>37</v>
      </c>
      <c r="C7" t="s">
        <v>38</v>
      </c>
      <c r="D7" t="s">
        <v>39</v>
      </c>
      <c r="E7" t="s">
        <v>17</v>
      </c>
      <c r="F7" t="s">
        <v>18</v>
      </c>
      <c r="G7" t="s">
        <v>18</v>
      </c>
      <c r="H7" t="s">
        <v>18</v>
      </c>
      <c r="I7" t="s">
        <v>23</v>
      </c>
      <c r="J7" t="s">
        <v>18</v>
      </c>
      <c r="K7" t="s">
        <v>18</v>
      </c>
      <c r="L7" t="s">
        <v>23</v>
      </c>
      <c r="M7">
        <v>8758</v>
      </c>
      <c r="N7">
        <v>7891</v>
      </c>
      <c r="O7" s="4" t="s">
        <v>80</v>
      </c>
      <c r="P7">
        <v>47585</v>
      </c>
    </row>
    <row r="8" spans="1:16" x14ac:dyDescent="0.3">
      <c r="A8" t="s">
        <v>40</v>
      </c>
      <c r="B8" t="s">
        <v>41</v>
      </c>
      <c r="C8" t="s">
        <v>42</v>
      </c>
      <c r="D8" t="s">
        <v>43</v>
      </c>
      <c r="E8" t="s">
        <v>17</v>
      </c>
      <c r="F8" t="s">
        <v>18</v>
      </c>
      <c r="G8" t="s">
        <v>23</v>
      </c>
      <c r="H8" t="s">
        <v>23</v>
      </c>
      <c r="I8" t="s">
        <v>23</v>
      </c>
      <c r="J8" t="s">
        <v>23</v>
      </c>
      <c r="K8" t="s">
        <v>18</v>
      </c>
      <c r="L8" t="s">
        <v>23</v>
      </c>
      <c r="M8">
        <v>211</v>
      </c>
      <c r="N8">
        <v>448</v>
      </c>
      <c r="O8" s="5" t="s">
        <v>76</v>
      </c>
      <c r="P8">
        <v>9225</v>
      </c>
    </row>
    <row r="9" spans="1:16" x14ac:dyDescent="0.3">
      <c r="A9" t="s">
        <v>44</v>
      </c>
      <c r="B9" t="s">
        <v>45</v>
      </c>
      <c r="C9" t="s">
        <v>46</v>
      </c>
      <c r="D9" t="s">
        <v>47</v>
      </c>
      <c r="E9" t="s">
        <v>17</v>
      </c>
      <c r="F9" t="s">
        <v>18</v>
      </c>
      <c r="G9" t="s">
        <v>23</v>
      </c>
      <c r="H9" t="s">
        <v>18</v>
      </c>
      <c r="I9" t="s">
        <v>18</v>
      </c>
      <c r="J9" t="s">
        <v>23</v>
      </c>
      <c r="K9" t="s">
        <v>18</v>
      </c>
      <c r="L9" t="s">
        <v>23</v>
      </c>
      <c r="M9">
        <v>9759</v>
      </c>
      <c r="N9">
        <v>9024</v>
      </c>
      <c r="O9" s="5" t="s">
        <v>113</v>
      </c>
      <c r="P9">
        <v>9571</v>
      </c>
    </row>
    <row r="10" spans="1:16" x14ac:dyDescent="0.3">
      <c r="A10" t="s">
        <v>48</v>
      </c>
      <c r="B10" t="s">
        <v>49</v>
      </c>
      <c r="C10" t="s">
        <v>50</v>
      </c>
      <c r="D10" t="s">
        <v>51</v>
      </c>
      <c r="E10" t="s">
        <v>17</v>
      </c>
      <c r="F10" t="s">
        <v>18</v>
      </c>
      <c r="G10" t="s">
        <v>23</v>
      </c>
      <c r="H10" t="s">
        <v>23</v>
      </c>
      <c r="I10" t="s">
        <v>23</v>
      </c>
      <c r="J10" t="s">
        <v>23</v>
      </c>
      <c r="K10" t="s">
        <v>18</v>
      </c>
      <c r="L10" t="s">
        <v>23</v>
      </c>
      <c r="M10">
        <v>2373</v>
      </c>
      <c r="N10">
        <v>5202</v>
      </c>
      <c r="O10" s="5" t="s">
        <v>85</v>
      </c>
      <c r="P10">
        <v>9236</v>
      </c>
    </row>
    <row r="11" spans="1:16" x14ac:dyDescent="0.3">
      <c r="A11" t="s">
        <v>52</v>
      </c>
      <c r="B11" t="s">
        <v>53</v>
      </c>
      <c r="C11" t="s">
        <v>54</v>
      </c>
      <c r="D11" t="s">
        <v>55</v>
      </c>
      <c r="E11" t="s">
        <v>17</v>
      </c>
      <c r="F11" t="s">
        <v>18</v>
      </c>
      <c r="G11" t="s">
        <v>18</v>
      </c>
      <c r="H11" t="s">
        <v>23</v>
      </c>
      <c r="I11" t="s">
        <v>18</v>
      </c>
      <c r="J11" t="s">
        <v>23</v>
      </c>
      <c r="K11" t="s">
        <v>18</v>
      </c>
      <c r="L11" t="s">
        <v>23</v>
      </c>
      <c r="M11">
        <v>6002</v>
      </c>
      <c r="N11">
        <v>4881</v>
      </c>
      <c r="O11" s="5" t="s">
        <v>101</v>
      </c>
      <c r="P11">
        <v>9983</v>
      </c>
    </row>
    <row r="12" spans="1:16" x14ac:dyDescent="0.3">
      <c r="A12" t="s">
        <v>56</v>
      </c>
      <c r="B12" t="s">
        <v>57</v>
      </c>
      <c r="C12" t="s">
        <v>58</v>
      </c>
      <c r="D12" t="s">
        <v>59</v>
      </c>
      <c r="E12" t="s">
        <v>17</v>
      </c>
      <c r="F12" t="s">
        <v>18</v>
      </c>
      <c r="G12" t="s">
        <v>23</v>
      </c>
      <c r="H12" t="s">
        <v>23</v>
      </c>
      <c r="I12" t="s">
        <v>23</v>
      </c>
      <c r="J12" t="s">
        <v>23</v>
      </c>
      <c r="K12" t="s">
        <v>23</v>
      </c>
      <c r="L12" t="s">
        <v>23</v>
      </c>
      <c r="M12">
        <v>2359</v>
      </c>
      <c r="N12">
        <v>3436</v>
      </c>
      <c r="O12" s="5" t="s">
        <v>109</v>
      </c>
      <c r="P12">
        <v>9570</v>
      </c>
    </row>
    <row r="13" spans="1:16" x14ac:dyDescent="0.3">
      <c r="A13" t="s">
        <v>60</v>
      </c>
      <c r="B13" t="s">
        <v>61</v>
      </c>
      <c r="C13" t="s">
        <v>62</v>
      </c>
      <c r="D13" t="s">
        <v>63</v>
      </c>
      <c r="E13" t="s">
        <v>17</v>
      </c>
      <c r="F13" t="s">
        <v>18</v>
      </c>
      <c r="G13" t="s">
        <v>23</v>
      </c>
      <c r="H13" t="s">
        <v>23</v>
      </c>
      <c r="I13" t="s">
        <v>23</v>
      </c>
      <c r="J13" t="s">
        <v>23</v>
      </c>
      <c r="K13" t="s">
        <v>23</v>
      </c>
      <c r="L13" t="s">
        <v>23</v>
      </c>
      <c r="M13">
        <v>5382</v>
      </c>
      <c r="N13">
        <v>4278</v>
      </c>
      <c r="O13" s="4" t="s">
        <v>141</v>
      </c>
      <c r="P13">
        <v>47903</v>
      </c>
    </row>
    <row r="14" spans="1:16" x14ac:dyDescent="0.3">
      <c r="A14" t="s">
        <v>64</v>
      </c>
      <c r="B14" t="s">
        <v>65</v>
      </c>
      <c r="C14" t="s">
        <v>66</v>
      </c>
      <c r="D14" t="s">
        <v>67</v>
      </c>
      <c r="E14" t="s">
        <v>17</v>
      </c>
      <c r="F14" t="s">
        <v>18</v>
      </c>
      <c r="G14" t="s">
        <v>23</v>
      </c>
      <c r="H14" t="s">
        <v>18</v>
      </c>
      <c r="I14" t="s">
        <v>18</v>
      </c>
      <c r="J14" t="s">
        <v>18</v>
      </c>
      <c r="K14" t="s">
        <v>18</v>
      </c>
      <c r="L14" t="s">
        <v>18</v>
      </c>
      <c r="M14">
        <v>8592</v>
      </c>
      <c r="N14">
        <v>3668</v>
      </c>
      <c r="O14" s="5" t="s">
        <v>182</v>
      </c>
      <c r="P14">
        <v>9589</v>
      </c>
    </row>
    <row r="15" spans="1:16" x14ac:dyDescent="0.3">
      <c r="A15" t="s">
        <v>68</v>
      </c>
      <c r="B15" t="s">
        <v>69</v>
      </c>
      <c r="C15" t="s">
        <v>70</v>
      </c>
      <c r="D15" t="s">
        <v>71</v>
      </c>
      <c r="E15" t="s">
        <v>17</v>
      </c>
      <c r="F15" t="s">
        <v>18</v>
      </c>
      <c r="G15" t="s">
        <v>18</v>
      </c>
      <c r="H15" t="s">
        <v>18</v>
      </c>
      <c r="I15" t="s">
        <v>18</v>
      </c>
      <c r="J15" t="s">
        <v>18</v>
      </c>
      <c r="K15" t="s">
        <v>18</v>
      </c>
      <c r="L15" t="s">
        <v>18</v>
      </c>
      <c r="M15">
        <v>9271</v>
      </c>
      <c r="N15">
        <v>6510</v>
      </c>
      <c r="O15" s="5" t="s">
        <v>150</v>
      </c>
      <c r="P15">
        <v>9585</v>
      </c>
    </row>
    <row r="16" spans="1:16" x14ac:dyDescent="0.3">
      <c r="A16" t="s">
        <v>72</v>
      </c>
      <c r="B16" t="s">
        <v>73</v>
      </c>
      <c r="C16" t="s">
        <v>74</v>
      </c>
      <c r="D16" t="s">
        <v>75</v>
      </c>
      <c r="E16" t="s">
        <v>17</v>
      </c>
      <c r="F16" t="s">
        <v>18</v>
      </c>
      <c r="G16" t="s">
        <v>18</v>
      </c>
      <c r="H16" t="s">
        <v>23</v>
      </c>
      <c r="I16" t="s">
        <v>23</v>
      </c>
      <c r="J16" t="s">
        <v>23</v>
      </c>
      <c r="K16" t="s">
        <v>23</v>
      </c>
      <c r="L16" t="s">
        <v>23</v>
      </c>
      <c r="M16">
        <v>369</v>
      </c>
      <c r="N16">
        <v>4024</v>
      </c>
      <c r="O16" s="5" t="s">
        <v>154</v>
      </c>
      <c r="P16">
        <v>9482</v>
      </c>
    </row>
    <row r="17" spans="1:16" x14ac:dyDescent="0.3">
      <c r="A17" t="s">
        <v>76</v>
      </c>
      <c r="B17" t="s">
        <v>77</v>
      </c>
      <c r="C17" t="s">
        <v>78</v>
      </c>
      <c r="D17" t="s">
        <v>79</v>
      </c>
      <c r="E17" t="s">
        <v>80</v>
      </c>
      <c r="F17" t="s">
        <v>18</v>
      </c>
      <c r="G17" t="s">
        <v>18</v>
      </c>
      <c r="H17" t="s">
        <v>23</v>
      </c>
      <c r="I17" t="s">
        <v>23</v>
      </c>
      <c r="J17" t="s">
        <v>23</v>
      </c>
      <c r="K17" t="s">
        <v>23</v>
      </c>
      <c r="L17" t="s">
        <v>23</v>
      </c>
      <c r="M17">
        <v>9225</v>
      </c>
      <c r="N17">
        <v>7443</v>
      </c>
      <c r="O17" s="5" t="s">
        <v>158</v>
      </c>
      <c r="P17">
        <v>9338</v>
      </c>
    </row>
    <row r="18" spans="1:16" x14ac:dyDescent="0.3">
      <c r="A18" t="s">
        <v>81</v>
      </c>
      <c r="B18" t="s">
        <v>82</v>
      </c>
      <c r="C18" t="s">
        <v>83</v>
      </c>
      <c r="D18" t="s">
        <v>84</v>
      </c>
      <c r="E18" t="s">
        <v>80</v>
      </c>
      <c r="F18" t="s">
        <v>18</v>
      </c>
      <c r="G18" t="s">
        <v>18</v>
      </c>
      <c r="H18" t="s">
        <v>23</v>
      </c>
      <c r="I18" t="s">
        <v>23</v>
      </c>
      <c r="J18" t="s">
        <v>23</v>
      </c>
      <c r="K18" t="s">
        <v>23</v>
      </c>
      <c r="L18" t="s">
        <v>23</v>
      </c>
      <c r="M18">
        <v>7588</v>
      </c>
      <c r="N18">
        <v>5201</v>
      </c>
      <c r="O18" s="5" t="s">
        <v>162</v>
      </c>
      <c r="P18">
        <v>9909</v>
      </c>
    </row>
    <row r="19" spans="1:16" x14ac:dyDescent="0.3">
      <c r="A19" t="s">
        <v>85</v>
      </c>
      <c r="B19" t="s">
        <v>86</v>
      </c>
      <c r="C19" t="s">
        <v>87</v>
      </c>
      <c r="D19" t="s">
        <v>88</v>
      </c>
      <c r="E19" t="s">
        <v>80</v>
      </c>
      <c r="F19" t="s">
        <v>18</v>
      </c>
      <c r="G19" t="s">
        <v>18</v>
      </c>
      <c r="H19" t="s">
        <v>23</v>
      </c>
      <c r="I19" t="s">
        <v>18</v>
      </c>
      <c r="J19" t="s">
        <v>23</v>
      </c>
      <c r="K19" t="s">
        <v>18</v>
      </c>
      <c r="L19" t="s">
        <v>23</v>
      </c>
      <c r="M19">
        <v>9236</v>
      </c>
      <c r="N19">
        <v>8495</v>
      </c>
      <c r="O19" s="4" t="s">
        <v>17</v>
      </c>
      <c r="P19">
        <v>47319</v>
      </c>
    </row>
    <row r="20" spans="1:16" x14ac:dyDescent="0.3">
      <c r="A20" t="s">
        <v>89</v>
      </c>
      <c r="B20" t="s">
        <v>90</v>
      </c>
      <c r="C20" t="s">
        <v>91</v>
      </c>
      <c r="D20" t="s">
        <v>92</v>
      </c>
      <c r="E20" t="s">
        <v>80</v>
      </c>
      <c r="F20" t="s">
        <v>18</v>
      </c>
      <c r="G20" t="s">
        <v>18</v>
      </c>
      <c r="H20" t="s">
        <v>23</v>
      </c>
      <c r="I20" t="s">
        <v>23</v>
      </c>
      <c r="J20" t="s">
        <v>23</v>
      </c>
      <c r="K20" t="s">
        <v>23</v>
      </c>
      <c r="L20" t="s">
        <v>23</v>
      </c>
      <c r="M20">
        <v>3815</v>
      </c>
      <c r="N20">
        <v>8256</v>
      </c>
      <c r="O20" s="5" t="s">
        <v>13</v>
      </c>
      <c r="P20">
        <v>9093</v>
      </c>
    </row>
    <row r="21" spans="1:16" x14ac:dyDescent="0.3">
      <c r="A21" t="s">
        <v>93</v>
      </c>
      <c r="B21" t="s">
        <v>94</v>
      </c>
      <c r="C21" t="s">
        <v>95</v>
      </c>
      <c r="D21" t="s">
        <v>96</v>
      </c>
      <c r="E21" t="s">
        <v>80</v>
      </c>
      <c r="F21" t="s">
        <v>18</v>
      </c>
      <c r="G21" t="s">
        <v>18</v>
      </c>
      <c r="H21" t="s">
        <v>23</v>
      </c>
      <c r="I21" t="s">
        <v>18</v>
      </c>
      <c r="J21" t="s">
        <v>23</v>
      </c>
      <c r="K21" t="s">
        <v>18</v>
      </c>
      <c r="L21" t="s">
        <v>23</v>
      </c>
      <c r="M21">
        <v>8100</v>
      </c>
      <c r="N21">
        <v>5143</v>
      </c>
      <c r="O21" s="5" t="s">
        <v>68</v>
      </c>
      <c r="P21">
        <v>9271</v>
      </c>
    </row>
    <row r="22" spans="1:16" x14ac:dyDescent="0.3">
      <c r="A22" t="s">
        <v>97</v>
      </c>
      <c r="B22" t="s">
        <v>98</v>
      </c>
      <c r="C22" t="s">
        <v>99</v>
      </c>
      <c r="D22" t="s">
        <v>100</v>
      </c>
      <c r="E22" t="s">
        <v>80</v>
      </c>
      <c r="F22" t="s">
        <v>18</v>
      </c>
      <c r="G22" t="s">
        <v>18</v>
      </c>
      <c r="H22" t="s">
        <v>23</v>
      </c>
      <c r="I22" t="s">
        <v>18</v>
      </c>
      <c r="J22" t="s">
        <v>23</v>
      </c>
      <c r="K22" t="s">
        <v>18</v>
      </c>
      <c r="L22" t="s">
        <v>23</v>
      </c>
      <c r="M22">
        <v>8207</v>
      </c>
      <c r="N22">
        <v>7074</v>
      </c>
      <c r="O22" s="5" t="s">
        <v>24</v>
      </c>
      <c r="P22">
        <v>9768</v>
      </c>
    </row>
    <row r="23" spans="1:16" x14ac:dyDescent="0.3">
      <c r="A23" t="s">
        <v>101</v>
      </c>
      <c r="B23" t="s">
        <v>102</v>
      </c>
      <c r="C23" t="s">
        <v>103</v>
      </c>
      <c r="D23" t="s">
        <v>104</v>
      </c>
      <c r="E23" t="s">
        <v>80</v>
      </c>
      <c r="F23" t="s">
        <v>18</v>
      </c>
      <c r="G23" t="s">
        <v>18</v>
      </c>
      <c r="H23" t="s">
        <v>23</v>
      </c>
      <c r="I23" t="s">
        <v>18</v>
      </c>
      <c r="J23" t="s">
        <v>23</v>
      </c>
      <c r="K23" t="s">
        <v>18</v>
      </c>
      <c r="L23" t="s">
        <v>23</v>
      </c>
      <c r="M23">
        <v>9983</v>
      </c>
      <c r="N23">
        <v>5476</v>
      </c>
      <c r="O23" s="5" t="s">
        <v>28</v>
      </c>
      <c r="P23">
        <v>9428</v>
      </c>
    </row>
    <row r="24" spans="1:16" x14ac:dyDescent="0.3">
      <c r="A24" t="s">
        <v>105</v>
      </c>
      <c r="B24" t="s">
        <v>106</v>
      </c>
      <c r="C24" t="s">
        <v>107</v>
      </c>
      <c r="D24" t="s">
        <v>108</v>
      </c>
      <c r="E24" t="s">
        <v>80</v>
      </c>
      <c r="F24" t="s">
        <v>18</v>
      </c>
      <c r="G24" t="s">
        <v>23</v>
      </c>
      <c r="H24" t="s">
        <v>23</v>
      </c>
      <c r="I24" t="s">
        <v>23</v>
      </c>
      <c r="J24" t="s">
        <v>18</v>
      </c>
      <c r="K24" t="s">
        <v>23</v>
      </c>
      <c r="L24" t="s">
        <v>23</v>
      </c>
      <c r="M24">
        <v>375</v>
      </c>
      <c r="N24">
        <v>1998</v>
      </c>
      <c r="O24" s="5" t="s">
        <v>44</v>
      </c>
      <c r="P24">
        <v>9759</v>
      </c>
    </row>
    <row r="25" spans="1:16" x14ac:dyDescent="0.3">
      <c r="A25" t="s">
        <v>109</v>
      </c>
      <c r="B25" t="s">
        <v>110</v>
      </c>
      <c r="C25" t="s">
        <v>111</v>
      </c>
      <c r="D25" t="s">
        <v>112</v>
      </c>
      <c r="E25" t="s">
        <v>80</v>
      </c>
      <c r="F25" t="s">
        <v>18</v>
      </c>
      <c r="G25" t="s">
        <v>18</v>
      </c>
      <c r="H25" t="s">
        <v>23</v>
      </c>
      <c r="I25" t="s">
        <v>18</v>
      </c>
      <c r="J25" t="s">
        <v>18</v>
      </c>
      <c r="K25" t="s">
        <v>18</v>
      </c>
      <c r="L25" t="s">
        <v>23</v>
      </c>
      <c r="M25">
        <v>9570</v>
      </c>
      <c r="N25">
        <v>6877</v>
      </c>
      <c r="O25" s="4" t="s">
        <v>202</v>
      </c>
      <c r="P25">
        <v>38567</v>
      </c>
    </row>
    <row r="26" spans="1:16" x14ac:dyDescent="0.3">
      <c r="A26" t="s">
        <v>113</v>
      </c>
      <c r="B26" t="s">
        <v>114</v>
      </c>
      <c r="C26" t="s">
        <v>115</v>
      </c>
      <c r="D26" t="s">
        <v>116</v>
      </c>
      <c r="E26" t="s">
        <v>80</v>
      </c>
      <c r="F26" t="s">
        <v>18</v>
      </c>
      <c r="G26" t="s">
        <v>18</v>
      </c>
      <c r="H26" t="s">
        <v>23</v>
      </c>
      <c r="I26" t="s">
        <v>18</v>
      </c>
      <c r="J26" t="s">
        <v>18</v>
      </c>
      <c r="K26" t="s">
        <v>18</v>
      </c>
      <c r="L26" t="s">
        <v>23</v>
      </c>
      <c r="M26">
        <v>9571</v>
      </c>
      <c r="N26">
        <v>8443</v>
      </c>
      <c r="O26" s="5" t="s">
        <v>203</v>
      </c>
      <c r="P26">
        <v>9081</v>
      </c>
    </row>
    <row r="27" spans="1:16" x14ac:dyDescent="0.3">
      <c r="A27" t="s">
        <v>117</v>
      </c>
      <c r="B27" t="s">
        <v>118</v>
      </c>
      <c r="C27" t="s">
        <v>119</v>
      </c>
      <c r="D27" t="s">
        <v>120</v>
      </c>
      <c r="E27" t="s">
        <v>80</v>
      </c>
      <c r="F27" t="s">
        <v>18</v>
      </c>
      <c r="G27" t="s">
        <v>23</v>
      </c>
      <c r="H27" t="s">
        <v>23</v>
      </c>
      <c r="I27" t="s">
        <v>23</v>
      </c>
      <c r="J27" t="s">
        <v>18</v>
      </c>
      <c r="K27" t="s">
        <v>23</v>
      </c>
      <c r="L27" t="s">
        <v>23</v>
      </c>
      <c r="M27">
        <v>969</v>
      </c>
      <c r="N27">
        <v>1759</v>
      </c>
      <c r="O27" s="5" t="s">
        <v>207</v>
      </c>
      <c r="P27">
        <v>8202</v>
      </c>
    </row>
    <row r="28" spans="1:16" x14ac:dyDescent="0.3">
      <c r="A28" t="s">
        <v>121</v>
      </c>
      <c r="B28" t="s">
        <v>122</v>
      </c>
      <c r="C28" t="s">
        <v>123</v>
      </c>
      <c r="D28" t="s">
        <v>124</v>
      </c>
      <c r="E28" t="s">
        <v>80</v>
      </c>
      <c r="F28" t="s">
        <v>18</v>
      </c>
      <c r="G28" t="s">
        <v>18</v>
      </c>
      <c r="H28" t="s">
        <v>23</v>
      </c>
      <c r="I28" t="s">
        <v>18</v>
      </c>
      <c r="J28" t="s">
        <v>18</v>
      </c>
      <c r="K28" t="s">
        <v>18</v>
      </c>
      <c r="L28" t="s">
        <v>23</v>
      </c>
      <c r="M28">
        <v>8433</v>
      </c>
      <c r="N28">
        <v>7118</v>
      </c>
      <c r="O28" s="5" t="s">
        <v>211</v>
      </c>
      <c r="P28">
        <v>1696</v>
      </c>
    </row>
    <row r="29" spans="1:16" x14ac:dyDescent="0.3">
      <c r="A29" t="s">
        <v>125</v>
      </c>
      <c r="B29" t="s">
        <v>126</v>
      </c>
      <c r="C29" t="s">
        <v>127</v>
      </c>
      <c r="D29" t="s">
        <v>128</v>
      </c>
      <c r="E29" t="s">
        <v>80</v>
      </c>
      <c r="F29" t="s">
        <v>18</v>
      </c>
      <c r="G29" t="s">
        <v>18</v>
      </c>
      <c r="H29" t="s">
        <v>23</v>
      </c>
      <c r="I29" t="s">
        <v>23</v>
      </c>
      <c r="J29" t="s">
        <v>23</v>
      </c>
      <c r="K29" t="s">
        <v>23</v>
      </c>
      <c r="L29" t="s">
        <v>23</v>
      </c>
      <c r="M29">
        <v>3857</v>
      </c>
      <c r="N29">
        <v>4968</v>
      </c>
      <c r="O29" s="5" t="s">
        <v>215</v>
      </c>
      <c r="P29">
        <v>9766</v>
      </c>
    </row>
    <row r="30" spans="1:16" x14ac:dyDescent="0.3">
      <c r="A30" t="s">
        <v>129</v>
      </c>
      <c r="B30" t="s">
        <v>130</v>
      </c>
      <c r="C30" t="s">
        <v>131</v>
      </c>
      <c r="D30" t="s">
        <v>132</v>
      </c>
      <c r="E30" t="s">
        <v>80</v>
      </c>
      <c r="F30" t="s">
        <v>18</v>
      </c>
      <c r="G30" t="s">
        <v>18</v>
      </c>
      <c r="H30" t="s">
        <v>23</v>
      </c>
      <c r="I30" t="s">
        <v>18</v>
      </c>
      <c r="J30" t="s">
        <v>23</v>
      </c>
      <c r="K30" t="s">
        <v>18</v>
      </c>
      <c r="L30" t="s">
        <v>23</v>
      </c>
      <c r="M30">
        <v>8599</v>
      </c>
      <c r="N30">
        <v>7494</v>
      </c>
      <c r="O30" s="5" t="s">
        <v>219</v>
      </c>
      <c r="P30">
        <v>9822</v>
      </c>
    </row>
    <row r="31" spans="1:16" x14ac:dyDescent="0.3">
      <c r="A31" t="s">
        <v>133</v>
      </c>
      <c r="B31" t="s">
        <v>134</v>
      </c>
      <c r="C31" t="s">
        <v>135</v>
      </c>
      <c r="D31" t="s">
        <v>136</v>
      </c>
      <c r="E31" t="s">
        <v>80</v>
      </c>
      <c r="F31" t="s">
        <v>18</v>
      </c>
      <c r="G31" t="s">
        <v>18</v>
      </c>
      <c r="H31" t="s">
        <v>23</v>
      </c>
      <c r="I31" t="s">
        <v>23</v>
      </c>
      <c r="J31" t="s">
        <v>23</v>
      </c>
      <c r="K31" t="s">
        <v>23</v>
      </c>
      <c r="L31" t="s">
        <v>23</v>
      </c>
      <c r="M31">
        <v>4657</v>
      </c>
      <c r="N31">
        <v>3850</v>
      </c>
      <c r="O31" s="4" t="s">
        <v>269</v>
      </c>
      <c r="P31">
        <v>181374</v>
      </c>
    </row>
    <row r="32" spans="1:16" x14ac:dyDescent="0.3">
      <c r="A32" t="s">
        <v>137</v>
      </c>
      <c r="B32" t="s">
        <v>138</v>
      </c>
      <c r="C32" t="s">
        <v>139</v>
      </c>
      <c r="D32" t="s">
        <v>140</v>
      </c>
      <c r="E32" t="s">
        <v>141</v>
      </c>
      <c r="F32" t="s">
        <v>18</v>
      </c>
      <c r="G32" t="s">
        <v>18</v>
      </c>
      <c r="H32" t="s">
        <v>18</v>
      </c>
      <c r="I32" t="s">
        <v>23</v>
      </c>
      <c r="J32" t="s">
        <v>23</v>
      </c>
      <c r="K32" t="s">
        <v>18</v>
      </c>
      <c r="L32" t="s">
        <v>23</v>
      </c>
      <c r="M32">
        <v>8780</v>
      </c>
      <c r="N32">
        <v>8203</v>
      </c>
    </row>
    <row r="33" spans="1:14" x14ac:dyDescent="0.3">
      <c r="A33" t="s">
        <v>142</v>
      </c>
      <c r="B33" t="s">
        <v>143</v>
      </c>
      <c r="C33" t="s">
        <v>144</v>
      </c>
      <c r="D33" t="s">
        <v>145</v>
      </c>
      <c r="E33" t="s">
        <v>141</v>
      </c>
      <c r="F33" t="s">
        <v>18</v>
      </c>
      <c r="G33" t="s">
        <v>18</v>
      </c>
      <c r="H33" t="s">
        <v>18</v>
      </c>
      <c r="I33" t="s">
        <v>18</v>
      </c>
      <c r="J33" t="s">
        <v>18</v>
      </c>
      <c r="K33" t="s">
        <v>18</v>
      </c>
      <c r="L33" t="s">
        <v>23</v>
      </c>
      <c r="M33">
        <v>8656</v>
      </c>
      <c r="N33">
        <v>8254</v>
      </c>
    </row>
    <row r="34" spans="1:14" x14ac:dyDescent="0.3">
      <c r="A34" t="s">
        <v>146</v>
      </c>
      <c r="B34" t="s">
        <v>147</v>
      </c>
      <c r="C34" t="s">
        <v>148</v>
      </c>
      <c r="D34" t="s">
        <v>149</v>
      </c>
      <c r="E34" t="s">
        <v>141</v>
      </c>
      <c r="F34" t="s">
        <v>18</v>
      </c>
      <c r="G34" t="s">
        <v>18</v>
      </c>
      <c r="H34" t="s">
        <v>18</v>
      </c>
      <c r="I34" t="s">
        <v>23</v>
      </c>
      <c r="J34" t="s">
        <v>23</v>
      </c>
      <c r="K34" t="s">
        <v>18</v>
      </c>
      <c r="L34" t="s">
        <v>18</v>
      </c>
      <c r="M34">
        <v>6592</v>
      </c>
      <c r="N34">
        <v>7499</v>
      </c>
    </row>
    <row r="35" spans="1:14" x14ac:dyDescent="0.3">
      <c r="A35" t="s">
        <v>150</v>
      </c>
      <c r="B35" t="s">
        <v>151</v>
      </c>
      <c r="C35" t="s">
        <v>152</v>
      </c>
      <c r="D35" t="s">
        <v>153</v>
      </c>
      <c r="E35" t="s">
        <v>141</v>
      </c>
      <c r="F35" t="s">
        <v>18</v>
      </c>
      <c r="G35" t="s">
        <v>18</v>
      </c>
      <c r="H35" t="s">
        <v>18</v>
      </c>
      <c r="I35" t="s">
        <v>23</v>
      </c>
      <c r="J35" t="s">
        <v>23</v>
      </c>
      <c r="K35" t="s">
        <v>18</v>
      </c>
      <c r="L35" t="s">
        <v>18</v>
      </c>
      <c r="M35">
        <v>9585</v>
      </c>
      <c r="N35">
        <v>8451</v>
      </c>
    </row>
    <row r="36" spans="1:14" x14ac:dyDescent="0.3">
      <c r="A36" t="s">
        <v>154</v>
      </c>
      <c r="B36" t="s">
        <v>155</v>
      </c>
      <c r="C36" t="s">
        <v>156</v>
      </c>
      <c r="D36" t="s">
        <v>157</v>
      </c>
      <c r="E36" t="s">
        <v>141</v>
      </c>
      <c r="F36" t="s">
        <v>18</v>
      </c>
      <c r="G36" t="s">
        <v>18</v>
      </c>
      <c r="H36" t="s">
        <v>18</v>
      </c>
      <c r="I36" t="s">
        <v>18</v>
      </c>
      <c r="J36" t="s">
        <v>18</v>
      </c>
      <c r="K36" t="s">
        <v>18</v>
      </c>
      <c r="L36" t="s">
        <v>18</v>
      </c>
      <c r="M36">
        <v>9482</v>
      </c>
      <c r="N36">
        <v>4366</v>
      </c>
    </row>
    <row r="37" spans="1:14" x14ac:dyDescent="0.3">
      <c r="A37" t="s">
        <v>158</v>
      </c>
      <c r="B37" t="s">
        <v>159</v>
      </c>
      <c r="C37" t="s">
        <v>160</v>
      </c>
      <c r="D37" t="s">
        <v>161</v>
      </c>
      <c r="E37" t="s">
        <v>141</v>
      </c>
      <c r="F37" t="s">
        <v>18</v>
      </c>
      <c r="G37" t="s">
        <v>18</v>
      </c>
      <c r="H37" t="s">
        <v>18</v>
      </c>
      <c r="I37" t="s">
        <v>23</v>
      </c>
      <c r="J37" t="s">
        <v>23</v>
      </c>
      <c r="K37" t="s">
        <v>18</v>
      </c>
      <c r="L37" t="s">
        <v>18</v>
      </c>
      <c r="M37">
        <v>9338</v>
      </c>
      <c r="N37">
        <v>8803</v>
      </c>
    </row>
    <row r="38" spans="1:14" x14ac:dyDescent="0.3">
      <c r="A38" t="s">
        <v>162</v>
      </c>
      <c r="B38" t="s">
        <v>163</v>
      </c>
      <c r="C38" t="s">
        <v>164</v>
      </c>
      <c r="D38" t="s">
        <v>165</v>
      </c>
      <c r="E38" t="s">
        <v>141</v>
      </c>
      <c r="F38" t="s">
        <v>18</v>
      </c>
      <c r="G38" t="s">
        <v>18</v>
      </c>
      <c r="H38" t="s">
        <v>18</v>
      </c>
      <c r="I38" t="s">
        <v>18</v>
      </c>
      <c r="J38" t="s">
        <v>18</v>
      </c>
      <c r="K38" t="s">
        <v>18</v>
      </c>
      <c r="L38" t="s">
        <v>18</v>
      </c>
      <c r="M38">
        <v>9909</v>
      </c>
      <c r="N38">
        <v>8733</v>
      </c>
    </row>
    <row r="39" spans="1:14" x14ac:dyDescent="0.3">
      <c r="A39" t="s">
        <v>166</v>
      </c>
      <c r="B39" t="s">
        <v>167</v>
      </c>
      <c r="C39" t="s">
        <v>168</v>
      </c>
      <c r="D39" t="s">
        <v>169</v>
      </c>
      <c r="E39" t="s">
        <v>141</v>
      </c>
      <c r="F39" t="s">
        <v>18</v>
      </c>
      <c r="G39" t="s">
        <v>23</v>
      </c>
      <c r="H39" t="s">
        <v>23</v>
      </c>
      <c r="I39" t="s">
        <v>23</v>
      </c>
      <c r="J39" t="s">
        <v>23</v>
      </c>
      <c r="K39" t="s">
        <v>18</v>
      </c>
      <c r="L39" t="s">
        <v>18</v>
      </c>
      <c r="M39">
        <v>1512</v>
      </c>
      <c r="N39">
        <v>1857</v>
      </c>
    </row>
    <row r="40" spans="1:14" x14ac:dyDescent="0.3">
      <c r="A40" t="s">
        <v>170</v>
      </c>
      <c r="B40" t="s">
        <v>171</v>
      </c>
      <c r="C40" t="s">
        <v>172</v>
      </c>
      <c r="D40" t="s">
        <v>173</v>
      </c>
      <c r="E40" t="s">
        <v>141</v>
      </c>
      <c r="F40" t="s">
        <v>18</v>
      </c>
      <c r="G40" t="s">
        <v>18</v>
      </c>
      <c r="H40" t="s">
        <v>18</v>
      </c>
      <c r="I40" t="s">
        <v>18</v>
      </c>
      <c r="J40" t="s">
        <v>18</v>
      </c>
      <c r="K40" t="s">
        <v>18</v>
      </c>
      <c r="L40" t="s">
        <v>18</v>
      </c>
      <c r="M40">
        <v>9206</v>
      </c>
      <c r="N40">
        <v>7661</v>
      </c>
    </row>
    <row r="41" spans="1:14" x14ac:dyDescent="0.3">
      <c r="A41" t="s">
        <v>174</v>
      </c>
      <c r="B41" t="s">
        <v>175</v>
      </c>
      <c r="C41" t="s">
        <v>176</v>
      </c>
      <c r="D41" t="s">
        <v>177</v>
      </c>
      <c r="E41" t="s">
        <v>141</v>
      </c>
      <c r="F41" t="s">
        <v>18</v>
      </c>
      <c r="G41" t="s">
        <v>18</v>
      </c>
      <c r="H41" t="s">
        <v>18</v>
      </c>
      <c r="I41" t="s">
        <v>18</v>
      </c>
      <c r="J41" t="s">
        <v>18</v>
      </c>
      <c r="K41" t="s">
        <v>18</v>
      </c>
      <c r="L41" t="s">
        <v>18</v>
      </c>
      <c r="M41">
        <v>7578</v>
      </c>
      <c r="N41">
        <v>6803</v>
      </c>
    </row>
    <row r="42" spans="1:14" x14ac:dyDescent="0.3">
      <c r="A42" t="s">
        <v>178</v>
      </c>
      <c r="B42" t="s">
        <v>179</v>
      </c>
      <c r="C42" t="s">
        <v>180</v>
      </c>
      <c r="D42" t="s">
        <v>181</v>
      </c>
      <c r="E42" t="s">
        <v>141</v>
      </c>
      <c r="F42" t="s">
        <v>18</v>
      </c>
      <c r="G42" t="s">
        <v>23</v>
      </c>
      <c r="H42" t="s">
        <v>23</v>
      </c>
      <c r="I42" t="s">
        <v>23</v>
      </c>
      <c r="J42" t="s">
        <v>23</v>
      </c>
      <c r="K42" t="s">
        <v>18</v>
      </c>
      <c r="L42" t="s">
        <v>18</v>
      </c>
      <c r="M42">
        <v>907</v>
      </c>
      <c r="N42">
        <v>4243</v>
      </c>
    </row>
    <row r="43" spans="1:14" x14ac:dyDescent="0.3">
      <c r="A43" t="s">
        <v>182</v>
      </c>
      <c r="B43" t="s">
        <v>183</v>
      </c>
      <c r="C43" t="s">
        <v>184</v>
      </c>
      <c r="D43" t="s">
        <v>185</v>
      </c>
      <c r="E43" t="s">
        <v>141</v>
      </c>
      <c r="F43" t="s">
        <v>18</v>
      </c>
      <c r="G43" t="s">
        <v>18</v>
      </c>
      <c r="H43" t="s">
        <v>18</v>
      </c>
      <c r="I43" t="s">
        <v>18</v>
      </c>
      <c r="J43" t="s">
        <v>18</v>
      </c>
      <c r="K43" t="s">
        <v>18</v>
      </c>
      <c r="L43" t="s">
        <v>18</v>
      </c>
      <c r="M43">
        <v>9589</v>
      </c>
      <c r="N43">
        <v>5819</v>
      </c>
    </row>
    <row r="44" spans="1:14" x14ac:dyDescent="0.3">
      <c r="A44" t="s">
        <v>186</v>
      </c>
      <c r="B44" t="s">
        <v>187</v>
      </c>
      <c r="C44" t="s">
        <v>188</v>
      </c>
      <c r="D44" t="s">
        <v>189</v>
      </c>
      <c r="E44" t="s">
        <v>141</v>
      </c>
      <c r="F44" t="s">
        <v>18</v>
      </c>
      <c r="G44" t="s">
        <v>18</v>
      </c>
      <c r="H44" t="s">
        <v>23</v>
      </c>
      <c r="I44" t="s">
        <v>23</v>
      </c>
      <c r="J44" t="s">
        <v>23</v>
      </c>
      <c r="K44" t="s">
        <v>23</v>
      </c>
      <c r="L44" t="s">
        <v>23</v>
      </c>
      <c r="M44">
        <v>4031</v>
      </c>
      <c r="N44">
        <v>5405</v>
      </c>
    </row>
    <row r="45" spans="1:14" x14ac:dyDescent="0.3">
      <c r="A45" t="s">
        <v>190</v>
      </c>
      <c r="B45" t="s">
        <v>191</v>
      </c>
      <c r="C45" t="s">
        <v>192</v>
      </c>
      <c r="D45" t="s">
        <v>193</v>
      </c>
      <c r="E45" t="s">
        <v>141</v>
      </c>
      <c r="F45" t="s">
        <v>18</v>
      </c>
      <c r="G45" t="s">
        <v>18</v>
      </c>
      <c r="H45" t="s">
        <v>18</v>
      </c>
      <c r="I45" t="s">
        <v>18</v>
      </c>
      <c r="J45" t="s">
        <v>23</v>
      </c>
      <c r="K45" t="s">
        <v>23</v>
      </c>
      <c r="L45" t="s">
        <v>23</v>
      </c>
      <c r="M45">
        <v>8834</v>
      </c>
      <c r="N45">
        <v>7929</v>
      </c>
    </row>
    <row r="46" spans="1:14" x14ac:dyDescent="0.3">
      <c r="A46" t="s">
        <v>194</v>
      </c>
      <c r="B46" t="s">
        <v>195</v>
      </c>
      <c r="C46" t="s">
        <v>196</v>
      </c>
      <c r="D46" t="s">
        <v>197</v>
      </c>
      <c r="E46" t="s">
        <v>141</v>
      </c>
      <c r="F46" t="s">
        <v>18</v>
      </c>
      <c r="G46" t="s">
        <v>18</v>
      </c>
      <c r="H46" t="s">
        <v>18</v>
      </c>
      <c r="I46" t="s">
        <v>18</v>
      </c>
      <c r="J46" t="s">
        <v>18</v>
      </c>
      <c r="K46" t="s">
        <v>23</v>
      </c>
      <c r="L46" t="s">
        <v>23</v>
      </c>
      <c r="M46">
        <v>8271</v>
      </c>
      <c r="N46">
        <v>8039</v>
      </c>
    </row>
    <row r="47" spans="1:14" x14ac:dyDescent="0.3">
      <c r="A47" t="s">
        <v>198</v>
      </c>
      <c r="B47" t="s">
        <v>199</v>
      </c>
      <c r="C47" t="s">
        <v>200</v>
      </c>
      <c r="D47" t="s">
        <v>201</v>
      </c>
      <c r="E47" t="s">
        <v>202</v>
      </c>
      <c r="F47" t="s">
        <v>18</v>
      </c>
      <c r="G47" t="s">
        <v>23</v>
      </c>
      <c r="H47" t="s">
        <v>23</v>
      </c>
      <c r="I47" t="s">
        <v>23</v>
      </c>
      <c r="J47" t="s">
        <v>23</v>
      </c>
      <c r="K47" t="s">
        <v>18</v>
      </c>
      <c r="L47" t="s">
        <v>23</v>
      </c>
      <c r="M47">
        <v>44</v>
      </c>
      <c r="N47">
        <v>338</v>
      </c>
    </row>
    <row r="48" spans="1:14" x14ac:dyDescent="0.3">
      <c r="A48" t="s">
        <v>203</v>
      </c>
      <c r="B48" t="s">
        <v>204</v>
      </c>
      <c r="C48" t="s">
        <v>205</v>
      </c>
      <c r="D48" t="s">
        <v>206</v>
      </c>
      <c r="E48" t="s">
        <v>202</v>
      </c>
      <c r="F48" t="s">
        <v>18</v>
      </c>
      <c r="G48" t="s">
        <v>18</v>
      </c>
      <c r="H48" t="s">
        <v>18</v>
      </c>
      <c r="I48" t="s">
        <v>23</v>
      </c>
      <c r="J48" t="s">
        <v>23</v>
      </c>
      <c r="K48" t="s">
        <v>18</v>
      </c>
      <c r="L48" t="s">
        <v>23</v>
      </c>
      <c r="M48">
        <v>9081</v>
      </c>
      <c r="N48">
        <v>8922</v>
      </c>
    </row>
    <row r="49" spans="1:14" x14ac:dyDescent="0.3">
      <c r="A49" t="s">
        <v>207</v>
      </c>
      <c r="B49" t="s">
        <v>208</v>
      </c>
      <c r="C49" t="s">
        <v>209</v>
      </c>
      <c r="D49" t="s">
        <v>210</v>
      </c>
      <c r="E49" t="s">
        <v>202</v>
      </c>
      <c r="F49" t="s">
        <v>18</v>
      </c>
      <c r="G49" t="s">
        <v>18</v>
      </c>
      <c r="H49" t="s">
        <v>18</v>
      </c>
      <c r="I49" t="s">
        <v>23</v>
      </c>
      <c r="J49" t="s">
        <v>23</v>
      </c>
      <c r="K49" t="s">
        <v>18</v>
      </c>
      <c r="L49" t="s">
        <v>23</v>
      </c>
      <c r="M49">
        <v>8202</v>
      </c>
      <c r="N49">
        <v>6728</v>
      </c>
    </row>
    <row r="50" spans="1:14" x14ac:dyDescent="0.3">
      <c r="A50" t="s">
        <v>211</v>
      </c>
      <c r="B50" t="s">
        <v>212</v>
      </c>
      <c r="C50" t="s">
        <v>213</v>
      </c>
      <c r="D50" t="s">
        <v>214</v>
      </c>
      <c r="E50" t="s">
        <v>202</v>
      </c>
      <c r="F50" t="s">
        <v>18</v>
      </c>
      <c r="G50" t="s">
        <v>23</v>
      </c>
      <c r="H50" t="s">
        <v>23</v>
      </c>
      <c r="I50" t="s">
        <v>23</v>
      </c>
      <c r="J50" t="s">
        <v>23</v>
      </c>
      <c r="K50" t="s">
        <v>18</v>
      </c>
      <c r="L50" t="s">
        <v>23</v>
      </c>
      <c r="M50">
        <v>1696</v>
      </c>
      <c r="N50">
        <v>2245</v>
      </c>
    </row>
    <row r="51" spans="1:14" x14ac:dyDescent="0.3">
      <c r="A51" t="s">
        <v>215</v>
      </c>
      <c r="B51" t="s">
        <v>216</v>
      </c>
      <c r="C51" t="s">
        <v>217</v>
      </c>
      <c r="D51" t="s">
        <v>218</v>
      </c>
      <c r="E51" t="s">
        <v>202</v>
      </c>
      <c r="F51" t="s">
        <v>18</v>
      </c>
      <c r="G51" t="s">
        <v>18</v>
      </c>
      <c r="H51" t="s">
        <v>18</v>
      </c>
      <c r="I51" t="s">
        <v>23</v>
      </c>
      <c r="J51" t="s">
        <v>23</v>
      </c>
      <c r="K51" t="s">
        <v>18</v>
      </c>
      <c r="L51" t="s">
        <v>23</v>
      </c>
      <c r="M51">
        <v>9766</v>
      </c>
      <c r="N51">
        <v>8835</v>
      </c>
    </row>
    <row r="52" spans="1:14" x14ac:dyDescent="0.3">
      <c r="A52" t="s">
        <v>219</v>
      </c>
      <c r="B52" t="s">
        <v>220</v>
      </c>
      <c r="C52" t="s">
        <v>221</v>
      </c>
      <c r="D52" t="s">
        <v>222</v>
      </c>
      <c r="E52" t="s">
        <v>202</v>
      </c>
      <c r="F52" t="s">
        <v>18</v>
      </c>
      <c r="G52" t="s">
        <v>18</v>
      </c>
      <c r="H52" t="s">
        <v>18</v>
      </c>
      <c r="I52" t="s">
        <v>23</v>
      </c>
      <c r="J52" t="s">
        <v>23</v>
      </c>
      <c r="K52" t="s">
        <v>18</v>
      </c>
      <c r="L52" t="s">
        <v>23</v>
      </c>
      <c r="M52">
        <v>9822</v>
      </c>
      <c r="N52">
        <v>5718</v>
      </c>
    </row>
    <row r="53" spans="1:14" x14ac:dyDescent="0.3">
      <c r="A53" t="s">
        <v>223</v>
      </c>
      <c r="B53" t="s">
        <v>224</v>
      </c>
      <c r="C53" t="s">
        <v>225</v>
      </c>
      <c r="D53" t="s">
        <v>226</v>
      </c>
      <c r="E53" t="s">
        <v>202</v>
      </c>
      <c r="F53" t="s">
        <v>18</v>
      </c>
      <c r="G53" t="s">
        <v>18</v>
      </c>
      <c r="H53" t="s">
        <v>18</v>
      </c>
      <c r="I53" t="s">
        <v>23</v>
      </c>
      <c r="J53" t="s">
        <v>23</v>
      </c>
      <c r="K53" t="s">
        <v>18</v>
      </c>
      <c r="L53" t="s">
        <v>23</v>
      </c>
      <c r="M53">
        <v>9272</v>
      </c>
      <c r="N53">
        <v>8550</v>
      </c>
    </row>
    <row r="54" spans="1:14" x14ac:dyDescent="0.3">
      <c r="A54" t="s">
        <v>227</v>
      </c>
      <c r="B54" t="s">
        <v>228</v>
      </c>
      <c r="C54" t="s">
        <v>229</v>
      </c>
      <c r="D54" t="s">
        <v>230</v>
      </c>
      <c r="E54" t="s">
        <v>202</v>
      </c>
      <c r="F54" t="s">
        <v>18</v>
      </c>
      <c r="G54" t="s">
        <v>18</v>
      </c>
      <c r="H54" t="s">
        <v>23</v>
      </c>
      <c r="I54" t="s">
        <v>23</v>
      </c>
      <c r="J54" t="s">
        <v>23</v>
      </c>
      <c r="K54" t="s">
        <v>18</v>
      </c>
      <c r="L54" t="s">
        <v>23</v>
      </c>
      <c r="M54">
        <v>4936</v>
      </c>
      <c r="N54">
        <v>5080</v>
      </c>
    </row>
    <row r="55" spans="1:14" x14ac:dyDescent="0.3">
      <c r="A55" t="s">
        <v>231</v>
      </c>
      <c r="B55" t="s">
        <v>232</v>
      </c>
      <c r="C55" t="s">
        <v>233</v>
      </c>
      <c r="D55" t="s">
        <v>234</v>
      </c>
      <c r="E55" t="s">
        <v>202</v>
      </c>
      <c r="F55" t="s">
        <v>18</v>
      </c>
      <c r="G55" t="s">
        <v>18</v>
      </c>
      <c r="H55" t="s">
        <v>18</v>
      </c>
      <c r="I55" t="s">
        <v>23</v>
      </c>
      <c r="J55" t="s">
        <v>23</v>
      </c>
      <c r="K55" t="s">
        <v>18</v>
      </c>
      <c r="L55" t="s">
        <v>23</v>
      </c>
      <c r="M55">
        <v>9681</v>
      </c>
      <c r="N55">
        <v>6233</v>
      </c>
    </row>
    <row r="56" spans="1:14" x14ac:dyDescent="0.3">
      <c r="A56" t="s">
        <v>235</v>
      </c>
      <c r="B56" t="s">
        <v>236</v>
      </c>
      <c r="C56" t="s">
        <v>237</v>
      </c>
      <c r="D56" t="s">
        <v>238</v>
      </c>
      <c r="E56" t="s">
        <v>202</v>
      </c>
      <c r="F56" t="s">
        <v>18</v>
      </c>
      <c r="G56" t="s">
        <v>23</v>
      </c>
      <c r="H56" t="s">
        <v>23</v>
      </c>
      <c r="I56" t="s">
        <v>23</v>
      </c>
      <c r="J56" t="s">
        <v>23</v>
      </c>
      <c r="K56" t="s">
        <v>18</v>
      </c>
      <c r="L56" t="s">
        <v>23</v>
      </c>
      <c r="M56">
        <v>5156</v>
      </c>
      <c r="N56">
        <v>5066</v>
      </c>
    </row>
    <row r="57" spans="1:14" x14ac:dyDescent="0.3">
      <c r="A57" t="s">
        <v>239</v>
      </c>
      <c r="B57" t="s">
        <v>240</v>
      </c>
      <c r="C57" t="s">
        <v>241</v>
      </c>
      <c r="D57" t="s">
        <v>242</v>
      </c>
      <c r="E57" t="s">
        <v>202</v>
      </c>
      <c r="F57" t="s">
        <v>18</v>
      </c>
      <c r="G57" t="s">
        <v>18</v>
      </c>
      <c r="H57" t="s">
        <v>18</v>
      </c>
      <c r="I57" t="s">
        <v>23</v>
      </c>
      <c r="J57" t="s">
        <v>23</v>
      </c>
      <c r="K57" t="s">
        <v>18</v>
      </c>
      <c r="L57" t="s">
        <v>23</v>
      </c>
      <c r="M57">
        <v>6357</v>
      </c>
      <c r="N57">
        <v>1028</v>
      </c>
    </row>
    <row r="58" spans="1:14" x14ac:dyDescent="0.3">
      <c r="A58" t="s">
        <v>243</v>
      </c>
      <c r="B58" t="s">
        <v>244</v>
      </c>
      <c r="C58" t="s">
        <v>245</v>
      </c>
      <c r="D58" t="s">
        <v>246</v>
      </c>
      <c r="E58" t="s">
        <v>202</v>
      </c>
      <c r="F58" t="s">
        <v>18</v>
      </c>
      <c r="G58" t="s">
        <v>23</v>
      </c>
      <c r="H58" t="s">
        <v>23</v>
      </c>
      <c r="I58" t="s">
        <v>23</v>
      </c>
      <c r="J58" t="s">
        <v>23</v>
      </c>
      <c r="K58" t="s">
        <v>23</v>
      </c>
      <c r="L58" t="s">
        <v>23</v>
      </c>
      <c r="M58">
        <v>2687</v>
      </c>
      <c r="N58">
        <v>3254</v>
      </c>
    </row>
    <row r="59" spans="1:14" x14ac:dyDescent="0.3">
      <c r="A59" t="s">
        <v>247</v>
      </c>
      <c r="B59" t="s">
        <v>248</v>
      </c>
      <c r="C59" t="s">
        <v>249</v>
      </c>
      <c r="D59" t="s">
        <v>250</v>
      </c>
      <c r="E59" t="s">
        <v>202</v>
      </c>
      <c r="F59" t="s">
        <v>18</v>
      </c>
      <c r="G59" t="s">
        <v>18</v>
      </c>
      <c r="H59" t="s">
        <v>18</v>
      </c>
      <c r="I59" t="s">
        <v>23</v>
      </c>
      <c r="J59" t="s">
        <v>23</v>
      </c>
      <c r="K59" t="s">
        <v>23</v>
      </c>
      <c r="L59" t="s">
        <v>23</v>
      </c>
      <c r="M59">
        <v>9686</v>
      </c>
      <c r="N59">
        <v>8222</v>
      </c>
    </row>
    <row r="60" spans="1:14" x14ac:dyDescent="0.3">
      <c r="A60" t="s">
        <v>251</v>
      </c>
      <c r="B60" t="s">
        <v>252</v>
      </c>
      <c r="C60" t="s">
        <v>253</v>
      </c>
      <c r="D60" t="s">
        <v>254</v>
      </c>
      <c r="E60" t="s">
        <v>202</v>
      </c>
      <c r="F60" t="s">
        <v>18</v>
      </c>
      <c r="G60" t="s">
        <v>18</v>
      </c>
      <c r="H60" t="s">
        <v>18</v>
      </c>
      <c r="I60" t="s">
        <v>23</v>
      </c>
      <c r="J60" t="s">
        <v>23</v>
      </c>
      <c r="K60" t="s">
        <v>23</v>
      </c>
      <c r="L60" t="s">
        <v>23</v>
      </c>
      <c r="M60">
        <v>6476</v>
      </c>
      <c r="N60">
        <v>5568</v>
      </c>
    </row>
    <row r="61" spans="1:14" x14ac:dyDescent="0.3">
      <c r="A61" t="s">
        <v>255</v>
      </c>
      <c r="B61" t="s">
        <v>256</v>
      </c>
      <c r="C61" t="s">
        <v>257</v>
      </c>
      <c r="D61" t="s">
        <v>258</v>
      </c>
      <c r="E61" t="s">
        <v>202</v>
      </c>
      <c r="F61" t="s">
        <v>18</v>
      </c>
      <c r="G61" t="s">
        <v>18</v>
      </c>
      <c r="H61" t="s">
        <v>18</v>
      </c>
      <c r="I61" t="s">
        <v>23</v>
      </c>
      <c r="J61" t="s">
        <v>23</v>
      </c>
      <c r="K61" t="s">
        <v>23</v>
      </c>
      <c r="L61" t="s">
        <v>23</v>
      </c>
      <c r="M61">
        <v>7730</v>
      </c>
      <c r="N61">
        <v>6796</v>
      </c>
    </row>
  </sheetData>
  <autoFilter ref="M1:M64" xr:uid="{20185683-B0F5-4C3C-9332-19F5851DFAB2}"/>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B7D0-6A62-4153-A210-B1C48C33386A}">
  <dimension ref="A1:S62"/>
  <sheetViews>
    <sheetView workbookViewId="0">
      <selection activeCell="J26" sqref="J26"/>
    </sheetView>
  </sheetViews>
  <sheetFormatPr defaultRowHeight="14.4" x14ac:dyDescent="0.3"/>
  <cols>
    <col min="18" max="18" width="9.6640625" customWidth="1"/>
  </cols>
  <sheetData>
    <row r="1" spans="1:19" x14ac:dyDescent="0.3">
      <c r="A1" s="1"/>
      <c r="B1" s="1"/>
      <c r="C1" s="1"/>
      <c r="D1" s="1"/>
      <c r="E1" s="1"/>
      <c r="F1" s="13" t="s">
        <v>276</v>
      </c>
      <c r="G1" s="14"/>
      <c r="H1" s="14"/>
      <c r="I1" s="15" t="s">
        <v>277</v>
      </c>
      <c r="J1" s="16"/>
      <c r="K1" s="16"/>
      <c r="L1" s="16"/>
      <c r="M1" s="17" t="s">
        <v>278</v>
      </c>
      <c r="N1" s="18"/>
      <c r="O1" s="18"/>
      <c r="P1" s="18"/>
      <c r="Q1" s="18"/>
      <c r="R1" s="9"/>
    </row>
    <row r="2" spans="1:19" x14ac:dyDescent="0.3">
      <c r="A2" s="1" t="s">
        <v>0</v>
      </c>
      <c r="B2" s="1" t="s">
        <v>1</v>
      </c>
      <c r="C2" s="1" t="s">
        <v>2</v>
      </c>
      <c r="D2" s="1" t="s">
        <v>3</v>
      </c>
      <c r="E2" s="1" t="s">
        <v>4</v>
      </c>
      <c r="F2" s="1" t="s">
        <v>5</v>
      </c>
      <c r="G2" s="1" t="s">
        <v>6</v>
      </c>
      <c r="H2" s="1" t="s">
        <v>7</v>
      </c>
      <c r="I2" s="1" t="s">
        <v>8</v>
      </c>
      <c r="J2" s="1" t="s">
        <v>9</v>
      </c>
      <c r="K2" s="1" t="s">
        <v>10</v>
      </c>
      <c r="L2" s="1" t="s">
        <v>11</v>
      </c>
      <c r="M2" s="1">
        <v>2017</v>
      </c>
      <c r="N2" s="1">
        <v>2018</v>
      </c>
      <c r="O2" s="1">
        <v>2019</v>
      </c>
      <c r="P2" s="1">
        <v>2020</v>
      </c>
      <c r="Q2" s="1">
        <v>2021</v>
      </c>
      <c r="R2" s="1" t="s">
        <v>12</v>
      </c>
      <c r="S2" t="s">
        <v>275</v>
      </c>
    </row>
    <row r="3" spans="1:19" x14ac:dyDescent="0.3">
      <c r="A3" t="s">
        <v>89</v>
      </c>
      <c r="B3" t="s">
        <v>90</v>
      </c>
      <c r="C3" t="s">
        <v>91</v>
      </c>
      <c r="D3" t="s">
        <v>92</v>
      </c>
      <c r="E3" t="s">
        <v>80</v>
      </c>
      <c r="F3" t="s">
        <v>18</v>
      </c>
      <c r="G3" t="s">
        <v>18</v>
      </c>
      <c r="H3" t="s">
        <v>23</v>
      </c>
      <c r="I3" t="s">
        <v>23</v>
      </c>
      <c r="J3" t="s">
        <v>23</v>
      </c>
      <c r="K3" t="s">
        <v>23</v>
      </c>
      <c r="L3" t="s">
        <v>23</v>
      </c>
      <c r="M3">
        <v>9773</v>
      </c>
      <c r="N3">
        <v>9179</v>
      </c>
      <c r="O3">
        <v>8390</v>
      </c>
      <c r="P3">
        <v>8256</v>
      </c>
      <c r="Q3">
        <v>3815</v>
      </c>
      <c r="R3" s="2" t="e">
        <f t="shared" ref="R3:R34" si="0">_xlfn.RRI($Q$4-$M$4,M3,Q3)</f>
        <v>#NUM!</v>
      </c>
      <c r="S3">
        <f t="shared" ref="S3:S34" si="1">SUM(M3:Q3)</f>
        <v>39413</v>
      </c>
    </row>
    <row r="4" spans="1:19" x14ac:dyDescent="0.3">
      <c r="A4" t="s">
        <v>146</v>
      </c>
      <c r="B4" t="s">
        <v>147</v>
      </c>
      <c r="C4" t="s">
        <v>148</v>
      </c>
      <c r="D4" t="s">
        <v>149</v>
      </c>
      <c r="E4" t="s">
        <v>141</v>
      </c>
      <c r="F4" t="s">
        <v>18</v>
      </c>
      <c r="G4" t="s">
        <v>18</v>
      </c>
      <c r="H4" t="s">
        <v>18</v>
      </c>
      <c r="I4" t="s">
        <v>23</v>
      </c>
      <c r="J4" t="s">
        <v>23</v>
      </c>
      <c r="K4" t="s">
        <v>18</v>
      </c>
      <c r="L4" t="s">
        <v>18</v>
      </c>
      <c r="M4">
        <v>8873</v>
      </c>
      <c r="N4">
        <v>8484</v>
      </c>
      <c r="O4">
        <v>7883</v>
      </c>
      <c r="P4">
        <v>7499</v>
      </c>
      <c r="Q4">
        <v>6592</v>
      </c>
      <c r="R4" s="2" t="e">
        <f t="shared" si="0"/>
        <v>#NUM!</v>
      </c>
      <c r="S4">
        <f t="shared" si="1"/>
        <v>39331</v>
      </c>
    </row>
    <row r="5" spans="1:19" x14ac:dyDescent="0.3">
      <c r="A5" t="s">
        <v>227</v>
      </c>
      <c r="B5" t="s">
        <v>228</v>
      </c>
      <c r="C5" t="s">
        <v>229</v>
      </c>
      <c r="D5" t="s">
        <v>230</v>
      </c>
      <c r="E5" t="s">
        <v>202</v>
      </c>
      <c r="F5" t="s">
        <v>18</v>
      </c>
      <c r="G5" t="s">
        <v>18</v>
      </c>
      <c r="H5" t="s">
        <v>23</v>
      </c>
      <c r="I5" t="s">
        <v>23</v>
      </c>
      <c r="J5" t="s">
        <v>23</v>
      </c>
      <c r="K5" t="s">
        <v>18</v>
      </c>
      <c r="L5" t="s">
        <v>23</v>
      </c>
      <c r="M5">
        <v>9791</v>
      </c>
      <c r="N5">
        <v>9610</v>
      </c>
      <c r="O5">
        <v>7534</v>
      </c>
      <c r="P5">
        <v>5080</v>
      </c>
      <c r="Q5">
        <v>4936</v>
      </c>
      <c r="R5" s="2" t="e">
        <f t="shared" si="0"/>
        <v>#NUM!</v>
      </c>
      <c r="S5">
        <f t="shared" si="1"/>
        <v>36951</v>
      </c>
    </row>
    <row r="6" spans="1:19" x14ac:dyDescent="0.3">
      <c r="A6" t="s">
        <v>76</v>
      </c>
      <c r="B6" t="s">
        <v>77</v>
      </c>
      <c r="C6" t="s">
        <v>78</v>
      </c>
      <c r="D6" t="s">
        <v>79</v>
      </c>
      <c r="E6" t="s">
        <v>80</v>
      </c>
      <c r="F6" t="s">
        <v>18</v>
      </c>
      <c r="G6" t="s">
        <v>18</v>
      </c>
      <c r="H6" t="s">
        <v>23</v>
      </c>
      <c r="I6" t="s">
        <v>23</v>
      </c>
      <c r="J6" t="s">
        <v>23</v>
      </c>
      <c r="K6" t="s">
        <v>23</v>
      </c>
      <c r="L6" t="s">
        <v>23</v>
      </c>
      <c r="M6">
        <v>3501</v>
      </c>
      <c r="N6">
        <v>7079</v>
      </c>
      <c r="O6">
        <v>7438</v>
      </c>
      <c r="P6">
        <v>7443</v>
      </c>
      <c r="Q6">
        <v>9225</v>
      </c>
      <c r="R6" s="2" t="e">
        <f t="shared" si="0"/>
        <v>#NUM!</v>
      </c>
      <c r="S6">
        <f t="shared" si="1"/>
        <v>34686</v>
      </c>
    </row>
    <row r="7" spans="1:19" x14ac:dyDescent="0.3">
      <c r="A7" t="s">
        <v>36</v>
      </c>
      <c r="B7" t="s">
        <v>37</v>
      </c>
      <c r="C7" t="s">
        <v>38</v>
      </c>
      <c r="D7" t="s">
        <v>39</v>
      </c>
      <c r="E7" t="s">
        <v>17</v>
      </c>
      <c r="F7" t="s">
        <v>18</v>
      </c>
      <c r="G7" t="s">
        <v>18</v>
      </c>
      <c r="H7" t="s">
        <v>18</v>
      </c>
      <c r="I7" t="s">
        <v>23</v>
      </c>
      <c r="J7" t="s">
        <v>18</v>
      </c>
      <c r="K7" t="s">
        <v>18</v>
      </c>
      <c r="L7" t="s">
        <v>23</v>
      </c>
      <c r="M7">
        <v>2341</v>
      </c>
      <c r="N7">
        <v>6105</v>
      </c>
      <c r="O7">
        <v>7777</v>
      </c>
      <c r="P7">
        <v>7891</v>
      </c>
      <c r="Q7">
        <v>8758</v>
      </c>
      <c r="R7" s="2" t="e">
        <f t="shared" si="0"/>
        <v>#NUM!</v>
      </c>
      <c r="S7">
        <f t="shared" si="1"/>
        <v>32872</v>
      </c>
    </row>
    <row r="8" spans="1:19" x14ac:dyDescent="0.3">
      <c r="A8" t="s">
        <v>44</v>
      </c>
      <c r="B8" t="s">
        <v>45</v>
      </c>
      <c r="C8" t="s">
        <v>46</v>
      </c>
      <c r="D8" t="s">
        <v>47</v>
      </c>
      <c r="E8" t="s">
        <v>17</v>
      </c>
      <c r="F8" t="s">
        <v>18</v>
      </c>
      <c r="G8" t="s">
        <v>23</v>
      </c>
      <c r="H8" t="s">
        <v>18</v>
      </c>
      <c r="I8" t="s">
        <v>18</v>
      </c>
      <c r="J8" t="s">
        <v>23</v>
      </c>
      <c r="K8" t="s">
        <v>18</v>
      </c>
      <c r="L8" t="s">
        <v>23</v>
      </c>
      <c r="M8">
        <v>1581</v>
      </c>
      <c r="N8">
        <v>4799</v>
      </c>
      <c r="O8">
        <v>6582</v>
      </c>
      <c r="P8">
        <v>9024</v>
      </c>
      <c r="Q8">
        <v>9759</v>
      </c>
      <c r="R8" s="2" t="e">
        <f t="shared" si="0"/>
        <v>#NUM!</v>
      </c>
      <c r="S8">
        <f t="shared" si="1"/>
        <v>31745</v>
      </c>
    </row>
    <row r="9" spans="1:19" x14ac:dyDescent="0.3">
      <c r="A9" t="s">
        <v>150</v>
      </c>
      <c r="B9" t="s">
        <v>151</v>
      </c>
      <c r="C9" t="s">
        <v>152</v>
      </c>
      <c r="D9" t="s">
        <v>153</v>
      </c>
      <c r="E9" t="s">
        <v>141</v>
      </c>
      <c r="F9" t="s">
        <v>18</v>
      </c>
      <c r="G9" t="s">
        <v>18</v>
      </c>
      <c r="H9" t="s">
        <v>18</v>
      </c>
      <c r="I9" t="s">
        <v>23</v>
      </c>
      <c r="J9" t="s">
        <v>23</v>
      </c>
      <c r="K9" t="s">
        <v>18</v>
      </c>
      <c r="L9" t="s">
        <v>18</v>
      </c>
      <c r="M9">
        <v>3297</v>
      </c>
      <c r="N9">
        <v>4866</v>
      </c>
      <c r="O9">
        <v>4928</v>
      </c>
      <c r="P9">
        <v>8451</v>
      </c>
      <c r="Q9">
        <v>9585</v>
      </c>
      <c r="R9" s="2" t="e">
        <f t="shared" si="0"/>
        <v>#NUM!</v>
      </c>
      <c r="S9">
        <f t="shared" si="1"/>
        <v>31127</v>
      </c>
    </row>
    <row r="10" spans="1:19" x14ac:dyDescent="0.3">
      <c r="A10" t="s">
        <v>48</v>
      </c>
      <c r="B10" t="s">
        <v>49</v>
      </c>
      <c r="C10" t="s">
        <v>50</v>
      </c>
      <c r="D10" t="s">
        <v>51</v>
      </c>
      <c r="E10" t="s">
        <v>17</v>
      </c>
      <c r="F10" t="s">
        <v>18</v>
      </c>
      <c r="G10" t="s">
        <v>23</v>
      </c>
      <c r="H10" t="s">
        <v>23</v>
      </c>
      <c r="I10" t="s">
        <v>23</v>
      </c>
      <c r="J10" t="s">
        <v>23</v>
      </c>
      <c r="K10" t="s">
        <v>18</v>
      </c>
      <c r="L10" t="s">
        <v>23</v>
      </c>
      <c r="M10">
        <v>9766</v>
      </c>
      <c r="N10">
        <v>8049</v>
      </c>
      <c r="O10">
        <v>5556</v>
      </c>
      <c r="P10">
        <v>5202</v>
      </c>
      <c r="Q10">
        <v>2373</v>
      </c>
      <c r="R10" s="2" t="e">
        <f t="shared" si="0"/>
        <v>#NUM!</v>
      </c>
      <c r="S10">
        <f t="shared" si="1"/>
        <v>30946</v>
      </c>
    </row>
    <row r="11" spans="1:19" x14ac:dyDescent="0.3">
      <c r="A11" t="s">
        <v>13</v>
      </c>
      <c r="B11" t="s">
        <v>14</v>
      </c>
      <c r="C11" t="s">
        <v>15</v>
      </c>
      <c r="D11" t="s">
        <v>16</v>
      </c>
      <c r="E11" t="s">
        <v>17</v>
      </c>
      <c r="F11" t="s">
        <v>18</v>
      </c>
      <c r="G11" t="s">
        <v>18</v>
      </c>
      <c r="H11" t="s">
        <v>18</v>
      </c>
      <c r="I11" t="s">
        <v>18</v>
      </c>
      <c r="J11" t="s">
        <v>18</v>
      </c>
      <c r="K11" t="s">
        <v>18</v>
      </c>
      <c r="L11" t="s">
        <v>18</v>
      </c>
      <c r="M11">
        <v>1982</v>
      </c>
      <c r="N11">
        <v>5388</v>
      </c>
      <c r="O11">
        <v>7063</v>
      </c>
      <c r="P11">
        <v>7208</v>
      </c>
      <c r="Q11">
        <v>9093</v>
      </c>
      <c r="R11" s="2" t="e">
        <f t="shared" si="0"/>
        <v>#NUM!</v>
      </c>
      <c r="S11">
        <f t="shared" si="1"/>
        <v>30734</v>
      </c>
    </row>
    <row r="12" spans="1:19" x14ac:dyDescent="0.3">
      <c r="A12" t="s">
        <v>194</v>
      </c>
      <c r="B12" t="s">
        <v>195</v>
      </c>
      <c r="C12" t="s">
        <v>196</v>
      </c>
      <c r="D12" t="s">
        <v>197</v>
      </c>
      <c r="E12" t="s">
        <v>141</v>
      </c>
      <c r="F12" t="s">
        <v>18</v>
      </c>
      <c r="G12" t="s">
        <v>18</v>
      </c>
      <c r="H12" t="s">
        <v>18</v>
      </c>
      <c r="I12" t="s">
        <v>18</v>
      </c>
      <c r="J12" t="s">
        <v>18</v>
      </c>
      <c r="K12" t="s">
        <v>23</v>
      </c>
      <c r="L12" t="s">
        <v>23</v>
      </c>
      <c r="M12">
        <v>431</v>
      </c>
      <c r="N12">
        <v>6231</v>
      </c>
      <c r="O12">
        <v>7478</v>
      </c>
      <c r="P12">
        <v>8039</v>
      </c>
      <c r="Q12">
        <v>8271</v>
      </c>
      <c r="R12" s="2" t="e">
        <f t="shared" si="0"/>
        <v>#NUM!</v>
      </c>
      <c r="S12">
        <f t="shared" si="1"/>
        <v>30450</v>
      </c>
    </row>
    <row r="13" spans="1:19" x14ac:dyDescent="0.3">
      <c r="A13" t="s">
        <v>85</v>
      </c>
      <c r="B13" t="s">
        <v>86</v>
      </c>
      <c r="C13" t="s">
        <v>87</v>
      </c>
      <c r="D13" t="s">
        <v>88</v>
      </c>
      <c r="E13" t="s">
        <v>80</v>
      </c>
      <c r="F13" t="s">
        <v>18</v>
      </c>
      <c r="G13" t="s">
        <v>18</v>
      </c>
      <c r="H13" t="s">
        <v>23</v>
      </c>
      <c r="I13" t="s">
        <v>18</v>
      </c>
      <c r="J13" t="s">
        <v>23</v>
      </c>
      <c r="K13" t="s">
        <v>18</v>
      </c>
      <c r="L13" t="s">
        <v>23</v>
      </c>
      <c r="M13">
        <v>700</v>
      </c>
      <c r="N13">
        <v>5721</v>
      </c>
      <c r="O13">
        <v>6247</v>
      </c>
      <c r="P13">
        <v>8495</v>
      </c>
      <c r="Q13">
        <v>9236</v>
      </c>
      <c r="R13" s="2" t="e">
        <f t="shared" si="0"/>
        <v>#NUM!</v>
      </c>
      <c r="S13">
        <f t="shared" si="1"/>
        <v>30399</v>
      </c>
    </row>
    <row r="14" spans="1:19" x14ac:dyDescent="0.3">
      <c r="A14" t="s">
        <v>186</v>
      </c>
      <c r="B14" t="s">
        <v>187</v>
      </c>
      <c r="C14" t="s">
        <v>188</v>
      </c>
      <c r="D14" t="s">
        <v>189</v>
      </c>
      <c r="E14" t="s">
        <v>141</v>
      </c>
      <c r="F14" t="s">
        <v>18</v>
      </c>
      <c r="G14" t="s">
        <v>18</v>
      </c>
      <c r="H14" t="s">
        <v>23</v>
      </c>
      <c r="I14" t="s">
        <v>23</v>
      </c>
      <c r="J14" t="s">
        <v>23</v>
      </c>
      <c r="K14" t="s">
        <v>23</v>
      </c>
      <c r="L14" t="s">
        <v>23</v>
      </c>
      <c r="M14">
        <v>8891</v>
      </c>
      <c r="N14">
        <v>5952</v>
      </c>
      <c r="O14">
        <v>5914</v>
      </c>
      <c r="P14">
        <v>5405</v>
      </c>
      <c r="Q14">
        <v>4031</v>
      </c>
      <c r="R14" s="2" t="e">
        <f t="shared" si="0"/>
        <v>#NUM!</v>
      </c>
      <c r="S14">
        <f t="shared" si="1"/>
        <v>30193</v>
      </c>
    </row>
    <row r="15" spans="1:19" x14ac:dyDescent="0.3">
      <c r="A15" t="s">
        <v>247</v>
      </c>
      <c r="B15" t="s">
        <v>248</v>
      </c>
      <c r="C15" t="s">
        <v>249</v>
      </c>
      <c r="D15" t="s">
        <v>250</v>
      </c>
      <c r="E15" t="s">
        <v>202</v>
      </c>
      <c r="F15" t="s">
        <v>18</v>
      </c>
      <c r="G15" t="s">
        <v>18</v>
      </c>
      <c r="H15" t="s">
        <v>18</v>
      </c>
      <c r="I15" t="s">
        <v>23</v>
      </c>
      <c r="J15" t="s">
        <v>23</v>
      </c>
      <c r="K15" t="s">
        <v>23</v>
      </c>
      <c r="L15" t="s">
        <v>23</v>
      </c>
      <c r="M15">
        <v>1263</v>
      </c>
      <c r="N15">
        <v>2517</v>
      </c>
      <c r="O15">
        <v>8042</v>
      </c>
      <c r="P15">
        <v>8222</v>
      </c>
      <c r="Q15">
        <v>9686</v>
      </c>
      <c r="R15" s="2" t="e">
        <f t="shared" si="0"/>
        <v>#NUM!</v>
      </c>
      <c r="S15">
        <f t="shared" si="1"/>
        <v>29730</v>
      </c>
    </row>
    <row r="16" spans="1:19" x14ac:dyDescent="0.3">
      <c r="A16" t="s">
        <v>215</v>
      </c>
      <c r="B16" t="s">
        <v>216</v>
      </c>
      <c r="C16" t="s">
        <v>217</v>
      </c>
      <c r="D16" t="s">
        <v>218</v>
      </c>
      <c r="E16" t="s">
        <v>202</v>
      </c>
      <c r="F16" t="s">
        <v>18</v>
      </c>
      <c r="G16" t="s">
        <v>18</v>
      </c>
      <c r="H16" t="s">
        <v>18</v>
      </c>
      <c r="I16" t="s">
        <v>23</v>
      </c>
      <c r="J16" t="s">
        <v>23</v>
      </c>
      <c r="K16" t="s">
        <v>18</v>
      </c>
      <c r="L16" t="s">
        <v>23</v>
      </c>
      <c r="M16">
        <v>870</v>
      </c>
      <c r="N16">
        <v>2428</v>
      </c>
      <c r="O16">
        <v>7386</v>
      </c>
      <c r="P16">
        <v>8835</v>
      </c>
      <c r="Q16">
        <v>9766</v>
      </c>
      <c r="R16" s="2" t="e">
        <f t="shared" si="0"/>
        <v>#NUM!</v>
      </c>
      <c r="S16">
        <f t="shared" si="1"/>
        <v>29285</v>
      </c>
    </row>
    <row r="17" spans="1:19" x14ac:dyDescent="0.3">
      <c r="A17" t="s">
        <v>190</v>
      </c>
      <c r="B17" t="s">
        <v>191</v>
      </c>
      <c r="C17" t="s">
        <v>192</v>
      </c>
      <c r="D17" t="s">
        <v>193</v>
      </c>
      <c r="E17" t="s">
        <v>141</v>
      </c>
      <c r="F17" t="s">
        <v>18</v>
      </c>
      <c r="G17" t="s">
        <v>18</v>
      </c>
      <c r="H17" t="s">
        <v>18</v>
      </c>
      <c r="I17" t="s">
        <v>18</v>
      </c>
      <c r="J17" t="s">
        <v>23</v>
      </c>
      <c r="K17" t="s">
        <v>23</v>
      </c>
      <c r="L17" t="s">
        <v>23</v>
      </c>
      <c r="M17">
        <v>1290</v>
      </c>
      <c r="N17">
        <v>4033</v>
      </c>
      <c r="O17">
        <v>6956</v>
      </c>
      <c r="P17">
        <v>7929</v>
      </c>
      <c r="Q17">
        <v>8834</v>
      </c>
      <c r="R17" s="2" t="e">
        <f t="shared" si="0"/>
        <v>#NUM!</v>
      </c>
      <c r="S17">
        <f t="shared" si="1"/>
        <v>29042</v>
      </c>
    </row>
    <row r="18" spans="1:19" x14ac:dyDescent="0.3">
      <c r="A18" t="s">
        <v>170</v>
      </c>
      <c r="B18" t="s">
        <v>171</v>
      </c>
      <c r="C18" t="s">
        <v>172</v>
      </c>
      <c r="D18" t="s">
        <v>173</v>
      </c>
      <c r="E18" t="s">
        <v>141</v>
      </c>
      <c r="F18" t="s">
        <v>18</v>
      </c>
      <c r="G18" t="s">
        <v>18</v>
      </c>
      <c r="H18" t="s">
        <v>18</v>
      </c>
      <c r="I18" t="s">
        <v>18</v>
      </c>
      <c r="J18" t="s">
        <v>18</v>
      </c>
      <c r="K18" t="s">
        <v>18</v>
      </c>
      <c r="L18" t="s">
        <v>18</v>
      </c>
      <c r="M18">
        <v>488</v>
      </c>
      <c r="N18">
        <v>5535</v>
      </c>
      <c r="O18">
        <v>5775</v>
      </c>
      <c r="P18">
        <v>7661</v>
      </c>
      <c r="Q18">
        <v>9206</v>
      </c>
      <c r="R18" s="2" t="e">
        <f t="shared" si="0"/>
        <v>#NUM!</v>
      </c>
      <c r="S18">
        <f t="shared" si="1"/>
        <v>28665</v>
      </c>
    </row>
    <row r="19" spans="1:19" x14ac:dyDescent="0.3">
      <c r="A19" t="s">
        <v>137</v>
      </c>
      <c r="B19" t="s">
        <v>138</v>
      </c>
      <c r="C19" t="s">
        <v>139</v>
      </c>
      <c r="D19" t="s">
        <v>140</v>
      </c>
      <c r="E19" t="s">
        <v>141</v>
      </c>
      <c r="F19" t="s">
        <v>18</v>
      </c>
      <c r="G19" t="s">
        <v>18</v>
      </c>
      <c r="H19" t="s">
        <v>18</v>
      </c>
      <c r="I19" t="s">
        <v>23</v>
      </c>
      <c r="J19" t="s">
        <v>23</v>
      </c>
      <c r="K19" t="s">
        <v>18</v>
      </c>
      <c r="L19" t="s">
        <v>23</v>
      </c>
      <c r="M19">
        <v>2519</v>
      </c>
      <c r="N19">
        <v>3938</v>
      </c>
      <c r="O19">
        <v>5190</v>
      </c>
      <c r="P19">
        <v>8203</v>
      </c>
      <c r="Q19">
        <v>8780</v>
      </c>
      <c r="R19" s="2" t="e">
        <f t="shared" si="0"/>
        <v>#NUM!</v>
      </c>
      <c r="S19">
        <f t="shared" si="1"/>
        <v>28630</v>
      </c>
    </row>
    <row r="20" spans="1:19" x14ac:dyDescent="0.3">
      <c r="A20" t="s">
        <v>223</v>
      </c>
      <c r="B20" t="s">
        <v>224</v>
      </c>
      <c r="C20" t="s">
        <v>225</v>
      </c>
      <c r="D20" t="s">
        <v>226</v>
      </c>
      <c r="E20" t="s">
        <v>202</v>
      </c>
      <c r="F20" t="s">
        <v>18</v>
      </c>
      <c r="G20" t="s">
        <v>18</v>
      </c>
      <c r="H20" t="s">
        <v>18</v>
      </c>
      <c r="I20" t="s">
        <v>23</v>
      </c>
      <c r="J20" t="s">
        <v>23</v>
      </c>
      <c r="K20" t="s">
        <v>18</v>
      </c>
      <c r="L20" t="s">
        <v>23</v>
      </c>
      <c r="M20">
        <v>1082</v>
      </c>
      <c r="N20">
        <v>3353</v>
      </c>
      <c r="O20">
        <v>6351</v>
      </c>
      <c r="P20">
        <v>8550</v>
      </c>
      <c r="Q20">
        <v>9272</v>
      </c>
      <c r="R20" s="2" t="e">
        <f t="shared" si="0"/>
        <v>#NUM!</v>
      </c>
      <c r="S20">
        <f t="shared" si="1"/>
        <v>28608</v>
      </c>
    </row>
    <row r="21" spans="1:19" x14ac:dyDescent="0.3">
      <c r="A21" t="s">
        <v>158</v>
      </c>
      <c r="B21" t="s">
        <v>159</v>
      </c>
      <c r="C21" t="s">
        <v>160</v>
      </c>
      <c r="D21" t="s">
        <v>161</v>
      </c>
      <c r="E21" t="s">
        <v>141</v>
      </c>
      <c r="F21" t="s">
        <v>18</v>
      </c>
      <c r="G21" t="s">
        <v>18</v>
      </c>
      <c r="H21" t="s">
        <v>18</v>
      </c>
      <c r="I21" t="s">
        <v>23</v>
      </c>
      <c r="J21" t="s">
        <v>23</v>
      </c>
      <c r="K21" t="s">
        <v>18</v>
      </c>
      <c r="L21" t="s">
        <v>18</v>
      </c>
      <c r="M21">
        <v>2541</v>
      </c>
      <c r="N21">
        <v>3794</v>
      </c>
      <c r="O21">
        <v>3984</v>
      </c>
      <c r="P21">
        <v>8803</v>
      </c>
      <c r="Q21">
        <v>9338</v>
      </c>
      <c r="R21" s="2" t="e">
        <f t="shared" si="0"/>
        <v>#NUM!</v>
      </c>
      <c r="S21">
        <f t="shared" si="1"/>
        <v>28460</v>
      </c>
    </row>
    <row r="22" spans="1:19" x14ac:dyDescent="0.3">
      <c r="A22" t="s">
        <v>162</v>
      </c>
      <c r="B22" t="s">
        <v>163</v>
      </c>
      <c r="C22" t="s">
        <v>164</v>
      </c>
      <c r="D22" t="s">
        <v>165</v>
      </c>
      <c r="E22" t="s">
        <v>141</v>
      </c>
      <c r="F22" t="s">
        <v>18</v>
      </c>
      <c r="G22" t="s">
        <v>18</v>
      </c>
      <c r="H22" t="s">
        <v>18</v>
      </c>
      <c r="I22" t="s">
        <v>18</v>
      </c>
      <c r="J22" t="s">
        <v>18</v>
      </c>
      <c r="K22" t="s">
        <v>18</v>
      </c>
      <c r="L22" t="s">
        <v>18</v>
      </c>
      <c r="M22">
        <v>742</v>
      </c>
      <c r="N22">
        <v>3751</v>
      </c>
      <c r="O22">
        <v>4423</v>
      </c>
      <c r="P22">
        <v>8733</v>
      </c>
      <c r="Q22">
        <v>9909</v>
      </c>
      <c r="R22" s="2" t="e">
        <f t="shared" si="0"/>
        <v>#NUM!</v>
      </c>
      <c r="S22">
        <f t="shared" si="1"/>
        <v>27558</v>
      </c>
    </row>
    <row r="23" spans="1:19" x14ac:dyDescent="0.3">
      <c r="A23" t="s">
        <v>207</v>
      </c>
      <c r="B23" t="s">
        <v>208</v>
      </c>
      <c r="C23" t="s">
        <v>209</v>
      </c>
      <c r="D23" t="s">
        <v>210</v>
      </c>
      <c r="E23" t="s">
        <v>202</v>
      </c>
      <c r="F23" t="s">
        <v>18</v>
      </c>
      <c r="G23" t="s">
        <v>18</v>
      </c>
      <c r="H23" t="s">
        <v>18</v>
      </c>
      <c r="I23" t="s">
        <v>23</v>
      </c>
      <c r="J23" t="s">
        <v>23</v>
      </c>
      <c r="K23" t="s">
        <v>18</v>
      </c>
      <c r="L23" t="s">
        <v>23</v>
      </c>
      <c r="M23">
        <v>1323</v>
      </c>
      <c r="N23">
        <v>4963</v>
      </c>
      <c r="O23">
        <v>6292</v>
      </c>
      <c r="P23">
        <v>6728</v>
      </c>
      <c r="Q23">
        <v>8202</v>
      </c>
      <c r="R23" s="2" t="e">
        <f t="shared" si="0"/>
        <v>#NUM!</v>
      </c>
      <c r="S23">
        <f t="shared" si="1"/>
        <v>27508</v>
      </c>
    </row>
    <row r="24" spans="1:19" x14ac:dyDescent="0.3">
      <c r="A24" t="s">
        <v>113</v>
      </c>
      <c r="B24" t="s">
        <v>114</v>
      </c>
      <c r="C24" t="s">
        <v>115</v>
      </c>
      <c r="D24" t="s">
        <v>116</v>
      </c>
      <c r="E24" t="s">
        <v>80</v>
      </c>
      <c r="F24" t="s">
        <v>18</v>
      </c>
      <c r="G24" t="s">
        <v>18</v>
      </c>
      <c r="H24" t="s">
        <v>23</v>
      </c>
      <c r="I24" t="s">
        <v>18</v>
      </c>
      <c r="J24" t="s">
        <v>18</v>
      </c>
      <c r="K24" t="s">
        <v>18</v>
      </c>
      <c r="L24" t="s">
        <v>23</v>
      </c>
      <c r="M24">
        <v>570</v>
      </c>
      <c r="N24">
        <v>1322</v>
      </c>
      <c r="O24">
        <v>7279</v>
      </c>
      <c r="P24">
        <v>8443</v>
      </c>
      <c r="Q24">
        <v>9571</v>
      </c>
      <c r="R24" s="2" t="e">
        <f t="shared" si="0"/>
        <v>#NUM!</v>
      </c>
      <c r="S24">
        <f t="shared" si="1"/>
        <v>27185</v>
      </c>
    </row>
    <row r="25" spans="1:19" x14ac:dyDescent="0.3">
      <c r="A25" t="s">
        <v>129</v>
      </c>
      <c r="B25" t="s">
        <v>130</v>
      </c>
      <c r="C25" t="s">
        <v>131</v>
      </c>
      <c r="D25" t="s">
        <v>132</v>
      </c>
      <c r="E25" t="s">
        <v>80</v>
      </c>
      <c r="F25" t="s">
        <v>18</v>
      </c>
      <c r="G25" t="s">
        <v>18</v>
      </c>
      <c r="H25" t="s">
        <v>23</v>
      </c>
      <c r="I25" t="s">
        <v>18</v>
      </c>
      <c r="J25" t="s">
        <v>23</v>
      </c>
      <c r="K25" t="s">
        <v>18</v>
      </c>
      <c r="L25" t="s">
        <v>23</v>
      </c>
      <c r="M25">
        <v>712</v>
      </c>
      <c r="N25">
        <v>4182</v>
      </c>
      <c r="O25">
        <v>6087</v>
      </c>
      <c r="P25">
        <v>7494</v>
      </c>
      <c r="Q25">
        <v>8599</v>
      </c>
      <c r="R25" s="2" t="e">
        <f t="shared" si="0"/>
        <v>#NUM!</v>
      </c>
      <c r="S25">
        <f t="shared" si="1"/>
        <v>27074</v>
      </c>
    </row>
    <row r="26" spans="1:19" x14ac:dyDescent="0.3">
      <c r="A26" t="s">
        <v>231</v>
      </c>
      <c r="B26" t="s">
        <v>232</v>
      </c>
      <c r="C26" t="s">
        <v>233</v>
      </c>
      <c r="D26" t="s">
        <v>234</v>
      </c>
      <c r="E26" t="s">
        <v>202</v>
      </c>
      <c r="F26" t="s">
        <v>18</v>
      </c>
      <c r="G26" t="s">
        <v>18</v>
      </c>
      <c r="H26" t="s">
        <v>18</v>
      </c>
      <c r="I26" t="s">
        <v>23</v>
      </c>
      <c r="J26" t="s">
        <v>23</v>
      </c>
      <c r="K26" t="s">
        <v>18</v>
      </c>
      <c r="L26" t="s">
        <v>23</v>
      </c>
      <c r="M26">
        <v>1357</v>
      </c>
      <c r="N26">
        <v>4189</v>
      </c>
      <c r="O26">
        <v>5407</v>
      </c>
      <c r="P26">
        <v>6233</v>
      </c>
      <c r="Q26">
        <v>9681</v>
      </c>
      <c r="R26" s="2" t="e">
        <f t="shared" si="0"/>
        <v>#NUM!</v>
      </c>
      <c r="S26">
        <f t="shared" si="1"/>
        <v>26867</v>
      </c>
    </row>
    <row r="27" spans="1:19" x14ac:dyDescent="0.3">
      <c r="A27" t="s">
        <v>125</v>
      </c>
      <c r="B27" t="s">
        <v>126</v>
      </c>
      <c r="C27" t="s">
        <v>127</v>
      </c>
      <c r="D27" t="s">
        <v>128</v>
      </c>
      <c r="E27" t="s">
        <v>80</v>
      </c>
      <c r="F27" t="s">
        <v>18</v>
      </c>
      <c r="G27" t="s">
        <v>18</v>
      </c>
      <c r="H27" t="s">
        <v>23</v>
      </c>
      <c r="I27" t="s">
        <v>23</v>
      </c>
      <c r="J27" t="s">
        <v>23</v>
      </c>
      <c r="K27" t="s">
        <v>23</v>
      </c>
      <c r="L27" t="s">
        <v>23</v>
      </c>
      <c r="M27">
        <v>6309</v>
      </c>
      <c r="N27">
        <v>6227</v>
      </c>
      <c r="O27">
        <v>5123</v>
      </c>
      <c r="P27">
        <v>4968</v>
      </c>
      <c r="Q27">
        <v>3857</v>
      </c>
      <c r="R27" s="2" t="e">
        <f t="shared" si="0"/>
        <v>#NUM!</v>
      </c>
      <c r="S27">
        <f t="shared" si="1"/>
        <v>26484</v>
      </c>
    </row>
    <row r="28" spans="1:19" x14ac:dyDescent="0.3">
      <c r="A28" t="s">
        <v>81</v>
      </c>
      <c r="B28" t="s">
        <v>82</v>
      </c>
      <c r="C28" t="s">
        <v>83</v>
      </c>
      <c r="D28" t="s">
        <v>84</v>
      </c>
      <c r="E28" t="s">
        <v>80</v>
      </c>
      <c r="F28" t="s">
        <v>18</v>
      </c>
      <c r="G28" t="s">
        <v>18</v>
      </c>
      <c r="H28" t="s">
        <v>23</v>
      </c>
      <c r="I28" t="s">
        <v>23</v>
      </c>
      <c r="J28" t="s">
        <v>23</v>
      </c>
      <c r="K28" t="s">
        <v>23</v>
      </c>
      <c r="L28" t="s">
        <v>23</v>
      </c>
      <c r="M28">
        <v>3916</v>
      </c>
      <c r="N28">
        <v>4218</v>
      </c>
      <c r="O28">
        <v>5072</v>
      </c>
      <c r="P28">
        <v>5201</v>
      </c>
      <c r="Q28">
        <v>7588</v>
      </c>
      <c r="R28" s="2" t="e">
        <f t="shared" si="0"/>
        <v>#NUM!</v>
      </c>
      <c r="S28">
        <f t="shared" si="1"/>
        <v>25995</v>
      </c>
    </row>
    <row r="29" spans="1:19" x14ac:dyDescent="0.3">
      <c r="A29" t="s">
        <v>203</v>
      </c>
      <c r="B29" t="s">
        <v>204</v>
      </c>
      <c r="C29" t="s">
        <v>205</v>
      </c>
      <c r="D29" t="s">
        <v>206</v>
      </c>
      <c r="E29" t="s">
        <v>202</v>
      </c>
      <c r="F29" t="s">
        <v>18</v>
      </c>
      <c r="G29" t="s">
        <v>18</v>
      </c>
      <c r="H29" t="s">
        <v>18</v>
      </c>
      <c r="I29" t="s">
        <v>23</v>
      </c>
      <c r="J29" t="s">
        <v>23</v>
      </c>
      <c r="K29" t="s">
        <v>18</v>
      </c>
      <c r="L29" t="s">
        <v>23</v>
      </c>
      <c r="M29">
        <v>299</v>
      </c>
      <c r="N29">
        <v>657</v>
      </c>
      <c r="O29">
        <v>6238</v>
      </c>
      <c r="P29">
        <v>8922</v>
      </c>
      <c r="Q29">
        <v>9081</v>
      </c>
      <c r="R29" s="2" t="e">
        <f t="shared" si="0"/>
        <v>#NUM!</v>
      </c>
      <c r="S29">
        <f t="shared" si="1"/>
        <v>25197</v>
      </c>
    </row>
    <row r="30" spans="1:19" x14ac:dyDescent="0.3">
      <c r="A30" t="s">
        <v>56</v>
      </c>
      <c r="B30" t="s">
        <v>57</v>
      </c>
      <c r="C30" t="s">
        <v>58</v>
      </c>
      <c r="D30" t="s">
        <v>59</v>
      </c>
      <c r="E30" t="s">
        <v>17</v>
      </c>
      <c r="F30" t="s">
        <v>18</v>
      </c>
      <c r="G30" t="s">
        <v>23</v>
      </c>
      <c r="H30" t="s">
        <v>23</v>
      </c>
      <c r="I30" t="s">
        <v>23</v>
      </c>
      <c r="J30" t="s">
        <v>23</v>
      </c>
      <c r="K30" t="s">
        <v>23</v>
      </c>
      <c r="L30" t="s">
        <v>23</v>
      </c>
      <c r="M30">
        <v>7555</v>
      </c>
      <c r="N30">
        <v>6551</v>
      </c>
      <c r="O30">
        <v>5188</v>
      </c>
      <c r="P30">
        <v>3436</v>
      </c>
      <c r="Q30">
        <v>2359</v>
      </c>
      <c r="R30" s="2" t="e">
        <f t="shared" si="0"/>
        <v>#NUM!</v>
      </c>
      <c r="S30">
        <f t="shared" si="1"/>
        <v>25089</v>
      </c>
    </row>
    <row r="31" spans="1:19" x14ac:dyDescent="0.3">
      <c r="A31" t="s">
        <v>101</v>
      </c>
      <c r="B31" t="s">
        <v>102</v>
      </c>
      <c r="C31" t="s">
        <v>103</v>
      </c>
      <c r="D31" t="s">
        <v>104</v>
      </c>
      <c r="E31" t="s">
        <v>80</v>
      </c>
      <c r="F31" t="s">
        <v>18</v>
      </c>
      <c r="G31" t="s">
        <v>18</v>
      </c>
      <c r="H31" t="s">
        <v>23</v>
      </c>
      <c r="I31" t="s">
        <v>18</v>
      </c>
      <c r="J31" t="s">
        <v>23</v>
      </c>
      <c r="K31" t="s">
        <v>18</v>
      </c>
      <c r="L31" t="s">
        <v>23</v>
      </c>
      <c r="M31">
        <v>1368</v>
      </c>
      <c r="N31">
        <v>3447</v>
      </c>
      <c r="O31">
        <v>4535</v>
      </c>
      <c r="P31">
        <v>5476</v>
      </c>
      <c r="Q31">
        <v>9983</v>
      </c>
      <c r="R31" s="2" t="e">
        <f t="shared" si="0"/>
        <v>#NUM!</v>
      </c>
      <c r="S31">
        <f t="shared" si="1"/>
        <v>24809</v>
      </c>
    </row>
    <row r="32" spans="1:19" x14ac:dyDescent="0.3">
      <c r="A32" t="s">
        <v>105</v>
      </c>
      <c r="B32" t="s">
        <v>106</v>
      </c>
      <c r="C32" t="s">
        <v>107</v>
      </c>
      <c r="D32" t="s">
        <v>108</v>
      </c>
      <c r="E32" t="s">
        <v>80</v>
      </c>
      <c r="F32" t="s">
        <v>18</v>
      </c>
      <c r="G32" t="s">
        <v>23</v>
      </c>
      <c r="H32" t="s">
        <v>23</v>
      </c>
      <c r="I32" t="s">
        <v>23</v>
      </c>
      <c r="J32" t="s">
        <v>18</v>
      </c>
      <c r="K32" t="s">
        <v>23</v>
      </c>
      <c r="L32" t="s">
        <v>23</v>
      </c>
      <c r="M32">
        <v>8331</v>
      </c>
      <c r="N32">
        <v>7667</v>
      </c>
      <c r="O32">
        <v>5952</v>
      </c>
      <c r="P32">
        <v>1998</v>
      </c>
      <c r="Q32">
        <v>375</v>
      </c>
      <c r="R32" s="2" t="e">
        <f t="shared" si="0"/>
        <v>#NUM!</v>
      </c>
      <c r="S32">
        <f t="shared" si="1"/>
        <v>24323</v>
      </c>
    </row>
    <row r="33" spans="1:19" x14ac:dyDescent="0.3">
      <c r="A33" t="s">
        <v>142</v>
      </c>
      <c r="B33" t="s">
        <v>143</v>
      </c>
      <c r="C33" t="s">
        <v>144</v>
      </c>
      <c r="D33" t="s">
        <v>145</v>
      </c>
      <c r="E33" t="s">
        <v>141</v>
      </c>
      <c r="F33" t="s">
        <v>18</v>
      </c>
      <c r="G33" t="s">
        <v>18</v>
      </c>
      <c r="H33" t="s">
        <v>18</v>
      </c>
      <c r="I33" t="s">
        <v>18</v>
      </c>
      <c r="J33" t="s">
        <v>18</v>
      </c>
      <c r="K33" t="s">
        <v>18</v>
      </c>
      <c r="L33" t="s">
        <v>23</v>
      </c>
      <c r="M33">
        <v>138</v>
      </c>
      <c r="N33">
        <v>286</v>
      </c>
      <c r="O33">
        <v>6750</v>
      </c>
      <c r="P33">
        <v>8254</v>
      </c>
      <c r="Q33">
        <v>8656</v>
      </c>
      <c r="R33" s="2" t="e">
        <f t="shared" si="0"/>
        <v>#NUM!</v>
      </c>
      <c r="S33">
        <f t="shared" si="1"/>
        <v>24084</v>
      </c>
    </row>
    <row r="34" spans="1:19" x14ac:dyDescent="0.3">
      <c r="A34" t="s">
        <v>19</v>
      </c>
      <c r="B34" t="s">
        <v>20</v>
      </c>
      <c r="C34" t="s">
        <v>21</v>
      </c>
      <c r="D34" t="s">
        <v>22</v>
      </c>
      <c r="E34" t="s">
        <v>17</v>
      </c>
      <c r="F34" t="s">
        <v>18</v>
      </c>
      <c r="G34" t="s">
        <v>18</v>
      </c>
      <c r="H34" t="s">
        <v>18</v>
      </c>
      <c r="I34" t="s">
        <v>23</v>
      </c>
      <c r="J34" t="s">
        <v>18</v>
      </c>
      <c r="K34" t="s">
        <v>18</v>
      </c>
      <c r="L34" t="s">
        <v>18</v>
      </c>
      <c r="M34">
        <v>2786</v>
      </c>
      <c r="N34">
        <v>3804</v>
      </c>
      <c r="O34">
        <v>4121</v>
      </c>
      <c r="P34">
        <v>6210</v>
      </c>
      <c r="Q34">
        <v>6909</v>
      </c>
      <c r="R34" s="2" t="e">
        <f t="shared" si="0"/>
        <v>#NUM!</v>
      </c>
      <c r="S34">
        <f t="shared" si="1"/>
        <v>23830</v>
      </c>
    </row>
    <row r="35" spans="1:19" x14ac:dyDescent="0.3">
      <c r="A35" t="s">
        <v>243</v>
      </c>
      <c r="B35" t="s">
        <v>244</v>
      </c>
      <c r="C35" t="s">
        <v>245</v>
      </c>
      <c r="D35" t="s">
        <v>246</v>
      </c>
      <c r="E35" t="s">
        <v>202</v>
      </c>
      <c r="F35" t="s">
        <v>18</v>
      </c>
      <c r="G35" t="s">
        <v>23</v>
      </c>
      <c r="H35" t="s">
        <v>23</v>
      </c>
      <c r="I35" t="s">
        <v>23</v>
      </c>
      <c r="J35" t="s">
        <v>23</v>
      </c>
      <c r="K35" t="s">
        <v>23</v>
      </c>
      <c r="L35" t="s">
        <v>23</v>
      </c>
      <c r="M35">
        <v>8034</v>
      </c>
      <c r="N35">
        <v>6541</v>
      </c>
      <c r="O35">
        <v>3311</v>
      </c>
      <c r="P35">
        <v>3254</v>
      </c>
      <c r="Q35">
        <v>2687</v>
      </c>
      <c r="R35" s="2" t="e">
        <f t="shared" ref="R35:R62" si="2">_xlfn.RRI($Q$4-$M$4,M35,Q35)</f>
        <v>#NUM!</v>
      </c>
      <c r="S35">
        <f t="shared" ref="S35:S62" si="3">SUM(M35:Q35)</f>
        <v>23827</v>
      </c>
    </row>
    <row r="36" spans="1:19" x14ac:dyDescent="0.3">
      <c r="A36" t="s">
        <v>182</v>
      </c>
      <c r="B36" t="s">
        <v>183</v>
      </c>
      <c r="C36" t="s">
        <v>184</v>
      </c>
      <c r="D36" t="s">
        <v>185</v>
      </c>
      <c r="E36" t="s">
        <v>141</v>
      </c>
      <c r="F36" t="s">
        <v>18</v>
      </c>
      <c r="G36" t="s">
        <v>18</v>
      </c>
      <c r="H36" t="s">
        <v>18</v>
      </c>
      <c r="I36" t="s">
        <v>18</v>
      </c>
      <c r="J36" t="s">
        <v>18</v>
      </c>
      <c r="K36" t="s">
        <v>18</v>
      </c>
      <c r="L36" t="s">
        <v>18</v>
      </c>
      <c r="M36">
        <v>1038</v>
      </c>
      <c r="N36">
        <v>3615</v>
      </c>
      <c r="O36">
        <v>3712</v>
      </c>
      <c r="P36">
        <v>5819</v>
      </c>
      <c r="Q36">
        <v>9589</v>
      </c>
      <c r="R36" s="2" t="e">
        <f t="shared" si="2"/>
        <v>#NUM!</v>
      </c>
      <c r="S36">
        <f t="shared" si="3"/>
        <v>23773</v>
      </c>
    </row>
    <row r="37" spans="1:19" x14ac:dyDescent="0.3">
      <c r="A37" t="s">
        <v>109</v>
      </c>
      <c r="B37" t="s">
        <v>110</v>
      </c>
      <c r="C37" t="s">
        <v>111</v>
      </c>
      <c r="D37" t="s">
        <v>112</v>
      </c>
      <c r="E37" t="s">
        <v>80</v>
      </c>
      <c r="F37" t="s">
        <v>18</v>
      </c>
      <c r="G37" t="s">
        <v>18</v>
      </c>
      <c r="H37" t="s">
        <v>23</v>
      </c>
      <c r="I37" t="s">
        <v>18</v>
      </c>
      <c r="J37" t="s">
        <v>18</v>
      </c>
      <c r="K37" t="s">
        <v>18</v>
      </c>
      <c r="L37" t="s">
        <v>23</v>
      </c>
      <c r="M37">
        <v>1779</v>
      </c>
      <c r="N37">
        <v>2124</v>
      </c>
      <c r="O37">
        <v>2844</v>
      </c>
      <c r="P37">
        <v>6877</v>
      </c>
      <c r="Q37">
        <v>9570</v>
      </c>
      <c r="R37" s="2" t="e">
        <f t="shared" si="2"/>
        <v>#NUM!</v>
      </c>
      <c r="S37">
        <f t="shared" si="3"/>
        <v>23194</v>
      </c>
    </row>
    <row r="38" spans="1:19" x14ac:dyDescent="0.3">
      <c r="A38" t="s">
        <v>72</v>
      </c>
      <c r="B38" t="s">
        <v>73</v>
      </c>
      <c r="C38" t="s">
        <v>74</v>
      </c>
      <c r="D38" t="s">
        <v>75</v>
      </c>
      <c r="E38" t="s">
        <v>17</v>
      </c>
      <c r="F38" t="s">
        <v>18</v>
      </c>
      <c r="G38" t="s">
        <v>18</v>
      </c>
      <c r="H38" t="s">
        <v>23</v>
      </c>
      <c r="I38" t="s">
        <v>23</v>
      </c>
      <c r="J38" t="s">
        <v>23</v>
      </c>
      <c r="K38" t="s">
        <v>23</v>
      </c>
      <c r="L38" t="s">
        <v>23</v>
      </c>
      <c r="M38">
        <v>9058</v>
      </c>
      <c r="N38">
        <v>4839</v>
      </c>
      <c r="O38">
        <v>4776</v>
      </c>
      <c r="P38">
        <v>4024</v>
      </c>
      <c r="Q38">
        <v>369</v>
      </c>
      <c r="R38" s="2" t="e">
        <f t="shared" si="2"/>
        <v>#NUM!</v>
      </c>
      <c r="S38">
        <f t="shared" si="3"/>
        <v>23066</v>
      </c>
    </row>
    <row r="39" spans="1:19" x14ac:dyDescent="0.3">
      <c r="A39" t="s">
        <v>178</v>
      </c>
      <c r="B39" t="s">
        <v>179</v>
      </c>
      <c r="C39" t="s">
        <v>180</v>
      </c>
      <c r="D39" t="s">
        <v>181</v>
      </c>
      <c r="E39" t="s">
        <v>141</v>
      </c>
      <c r="F39" t="s">
        <v>18</v>
      </c>
      <c r="G39" t="s">
        <v>23</v>
      </c>
      <c r="H39" t="s">
        <v>23</v>
      </c>
      <c r="I39" t="s">
        <v>23</v>
      </c>
      <c r="J39" t="s">
        <v>23</v>
      </c>
      <c r="K39" t="s">
        <v>18</v>
      </c>
      <c r="L39" t="s">
        <v>18</v>
      </c>
      <c r="M39">
        <v>7840</v>
      </c>
      <c r="N39">
        <v>5804</v>
      </c>
      <c r="O39">
        <v>4259</v>
      </c>
      <c r="P39">
        <v>4243</v>
      </c>
      <c r="Q39">
        <v>907</v>
      </c>
      <c r="R39" s="2" t="e">
        <f t="shared" si="2"/>
        <v>#NUM!</v>
      </c>
      <c r="S39">
        <f t="shared" si="3"/>
        <v>23053</v>
      </c>
    </row>
    <row r="40" spans="1:19" x14ac:dyDescent="0.3">
      <c r="A40" t="s">
        <v>255</v>
      </c>
      <c r="B40" t="s">
        <v>256</v>
      </c>
      <c r="C40" t="s">
        <v>257</v>
      </c>
      <c r="D40" t="s">
        <v>258</v>
      </c>
      <c r="E40" t="s">
        <v>202</v>
      </c>
      <c r="F40" t="s">
        <v>18</v>
      </c>
      <c r="G40" t="s">
        <v>18</v>
      </c>
      <c r="H40" t="s">
        <v>18</v>
      </c>
      <c r="I40" t="s">
        <v>23</v>
      </c>
      <c r="J40" t="s">
        <v>23</v>
      </c>
      <c r="K40" t="s">
        <v>23</v>
      </c>
      <c r="L40" t="s">
        <v>23</v>
      </c>
      <c r="M40">
        <v>1014</v>
      </c>
      <c r="N40">
        <v>2254</v>
      </c>
      <c r="O40">
        <v>4534</v>
      </c>
      <c r="P40">
        <v>6796</v>
      </c>
      <c r="Q40">
        <v>7730</v>
      </c>
      <c r="R40" s="2" t="e">
        <f t="shared" si="2"/>
        <v>#NUM!</v>
      </c>
      <c r="S40">
        <f t="shared" si="3"/>
        <v>22328</v>
      </c>
    </row>
    <row r="41" spans="1:19" x14ac:dyDescent="0.3">
      <c r="A41" t="s">
        <v>154</v>
      </c>
      <c r="B41" t="s">
        <v>155</v>
      </c>
      <c r="C41" t="s">
        <v>156</v>
      </c>
      <c r="D41" t="s">
        <v>157</v>
      </c>
      <c r="E41" t="s">
        <v>141</v>
      </c>
      <c r="F41" t="s">
        <v>18</v>
      </c>
      <c r="G41" t="s">
        <v>18</v>
      </c>
      <c r="H41" t="s">
        <v>18</v>
      </c>
      <c r="I41" t="s">
        <v>18</v>
      </c>
      <c r="J41" t="s">
        <v>18</v>
      </c>
      <c r="K41" t="s">
        <v>18</v>
      </c>
      <c r="L41" t="s">
        <v>18</v>
      </c>
      <c r="M41">
        <v>1092</v>
      </c>
      <c r="N41">
        <v>3140</v>
      </c>
      <c r="O41">
        <v>4123</v>
      </c>
      <c r="P41">
        <v>4366</v>
      </c>
      <c r="Q41">
        <v>9482</v>
      </c>
      <c r="R41" s="2" t="e">
        <f t="shared" si="2"/>
        <v>#NUM!</v>
      </c>
      <c r="S41">
        <f t="shared" si="3"/>
        <v>22203</v>
      </c>
    </row>
    <row r="42" spans="1:19" x14ac:dyDescent="0.3">
      <c r="A42" t="s">
        <v>166</v>
      </c>
      <c r="B42" t="s">
        <v>167</v>
      </c>
      <c r="C42" t="s">
        <v>168</v>
      </c>
      <c r="D42" t="s">
        <v>169</v>
      </c>
      <c r="E42" t="s">
        <v>141</v>
      </c>
      <c r="F42" t="s">
        <v>18</v>
      </c>
      <c r="G42" t="s">
        <v>23</v>
      </c>
      <c r="H42" t="s">
        <v>23</v>
      </c>
      <c r="I42" t="s">
        <v>23</v>
      </c>
      <c r="J42" t="s">
        <v>23</v>
      </c>
      <c r="K42" t="s">
        <v>18</v>
      </c>
      <c r="L42" t="s">
        <v>18</v>
      </c>
      <c r="M42">
        <v>7703</v>
      </c>
      <c r="N42">
        <v>6957</v>
      </c>
      <c r="O42">
        <v>3898</v>
      </c>
      <c r="P42">
        <v>1857</v>
      </c>
      <c r="Q42">
        <v>1512</v>
      </c>
      <c r="R42" s="2" t="e">
        <f t="shared" si="2"/>
        <v>#NUM!</v>
      </c>
      <c r="S42">
        <f t="shared" si="3"/>
        <v>21927</v>
      </c>
    </row>
    <row r="43" spans="1:19" x14ac:dyDescent="0.3">
      <c r="A43" t="s">
        <v>219</v>
      </c>
      <c r="B43" t="s">
        <v>220</v>
      </c>
      <c r="C43" t="s">
        <v>221</v>
      </c>
      <c r="D43" t="s">
        <v>222</v>
      </c>
      <c r="E43" t="s">
        <v>202</v>
      </c>
      <c r="F43" t="s">
        <v>18</v>
      </c>
      <c r="G43" t="s">
        <v>18</v>
      </c>
      <c r="H43" t="s">
        <v>18</v>
      </c>
      <c r="I43" t="s">
        <v>23</v>
      </c>
      <c r="J43" t="s">
        <v>23</v>
      </c>
      <c r="K43" t="s">
        <v>18</v>
      </c>
      <c r="L43" t="s">
        <v>23</v>
      </c>
      <c r="M43">
        <v>1497</v>
      </c>
      <c r="N43">
        <v>1768</v>
      </c>
      <c r="O43">
        <v>2804</v>
      </c>
      <c r="P43">
        <v>5718</v>
      </c>
      <c r="Q43">
        <v>9822</v>
      </c>
      <c r="R43" s="2" t="e">
        <f t="shared" si="2"/>
        <v>#NUM!</v>
      </c>
      <c r="S43">
        <f t="shared" si="3"/>
        <v>21609</v>
      </c>
    </row>
    <row r="44" spans="1:19" x14ac:dyDescent="0.3">
      <c r="A44" t="s">
        <v>251</v>
      </c>
      <c r="B44" t="s">
        <v>252</v>
      </c>
      <c r="C44" t="s">
        <v>253</v>
      </c>
      <c r="D44" t="s">
        <v>254</v>
      </c>
      <c r="E44" t="s">
        <v>202</v>
      </c>
      <c r="F44" t="s">
        <v>18</v>
      </c>
      <c r="G44" t="s">
        <v>18</v>
      </c>
      <c r="H44" t="s">
        <v>18</v>
      </c>
      <c r="I44" t="s">
        <v>23</v>
      </c>
      <c r="J44" t="s">
        <v>23</v>
      </c>
      <c r="K44" t="s">
        <v>23</v>
      </c>
      <c r="L44" t="s">
        <v>23</v>
      </c>
      <c r="M44">
        <v>1032</v>
      </c>
      <c r="N44">
        <v>3919</v>
      </c>
      <c r="O44">
        <v>4466</v>
      </c>
      <c r="P44">
        <v>5568</v>
      </c>
      <c r="Q44">
        <v>6476</v>
      </c>
      <c r="R44" s="2" t="e">
        <f t="shared" si="2"/>
        <v>#NUM!</v>
      </c>
      <c r="S44">
        <f t="shared" si="3"/>
        <v>21461</v>
      </c>
    </row>
    <row r="45" spans="1:19" x14ac:dyDescent="0.3">
      <c r="A45" t="s">
        <v>93</v>
      </c>
      <c r="B45" t="s">
        <v>94</v>
      </c>
      <c r="C45" t="s">
        <v>95</v>
      </c>
      <c r="D45" t="s">
        <v>96</v>
      </c>
      <c r="E45" t="s">
        <v>80</v>
      </c>
      <c r="F45" t="s">
        <v>18</v>
      </c>
      <c r="G45" t="s">
        <v>18</v>
      </c>
      <c r="H45" t="s">
        <v>23</v>
      </c>
      <c r="I45" t="s">
        <v>18</v>
      </c>
      <c r="J45" t="s">
        <v>23</v>
      </c>
      <c r="K45" t="s">
        <v>18</v>
      </c>
      <c r="L45" t="s">
        <v>23</v>
      </c>
      <c r="M45">
        <v>73</v>
      </c>
      <c r="N45">
        <v>3485</v>
      </c>
      <c r="O45">
        <v>4592</v>
      </c>
      <c r="P45">
        <v>5143</v>
      </c>
      <c r="Q45">
        <v>8100</v>
      </c>
      <c r="R45" s="2" t="e">
        <f t="shared" si="2"/>
        <v>#NUM!</v>
      </c>
      <c r="S45">
        <f t="shared" si="3"/>
        <v>21393</v>
      </c>
    </row>
    <row r="46" spans="1:19" x14ac:dyDescent="0.3">
      <c r="A46" t="s">
        <v>117</v>
      </c>
      <c r="B46" t="s">
        <v>118</v>
      </c>
      <c r="C46" t="s">
        <v>119</v>
      </c>
      <c r="D46" t="s">
        <v>120</v>
      </c>
      <c r="E46" t="s">
        <v>80</v>
      </c>
      <c r="F46" t="s">
        <v>18</v>
      </c>
      <c r="G46" t="s">
        <v>23</v>
      </c>
      <c r="H46" t="s">
        <v>23</v>
      </c>
      <c r="I46" t="s">
        <v>23</v>
      </c>
      <c r="J46" t="s">
        <v>18</v>
      </c>
      <c r="K46" t="s">
        <v>23</v>
      </c>
      <c r="L46" t="s">
        <v>23</v>
      </c>
      <c r="M46">
        <v>6156</v>
      </c>
      <c r="N46">
        <v>6110</v>
      </c>
      <c r="O46">
        <v>5791</v>
      </c>
      <c r="P46">
        <v>1759</v>
      </c>
      <c r="Q46">
        <v>969</v>
      </c>
      <c r="R46" s="2" t="e">
        <f t="shared" si="2"/>
        <v>#NUM!</v>
      </c>
      <c r="S46">
        <f t="shared" si="3"/>
        <v>20785</v>
      </c>
    </row>
    <row r="47" spans="1:19" x14ac:dyDescent="0.3">
      <c r="A47" t="s">
        <v>174</v>
      </c>
      <c r="B47" t="s">
        <v>175</v>
      </c>
      <c r="C47" t="s">
        <v>176</v>
      </c>
      <c r="D47" t="s">
        <v>177</v>
      </c>
      <c r="E47" t="s">
        <v>141</v>
      </c>
      <c r="F47" t="s">
        <v>18</v>
      </c>
      <c r="G47" t="s">
        <v>18</v>
      </c>
      <c r="H47" t="s">
        <v>18</v>
      </c>
      <c r="I47" t="s">
        <v>18</v>
      </c>
      <c r="J47" t="s">
        <v>18</v>
      </c>
      <c r="K47" t="s">
        <v>18</v>
      </c>
      <c r="L47" t="s">
        <v>18</v>
      </c>
      <c r="M47">
        <v>376</v>
      </c>
      <c r="N47">
        <v>889</v>
      </c>
      <c r="O47">
        <v>4373</v>
      </c>
      <c r="P47">
        <v>6803</v>
      </c>
      <c r="Q47">
        <v>7578</v>
      </c>
      <c r="R47" s="2" t="e">
        <f t="shared" si="2"/>
        <v>#NUM!</v>
      </c>
      <c r="S47">
        <f t="shared" si="3"/>
        <v>20019</v>
      </c>
    </row>
    <row r="48" spans="1:19" x14ac:dyDescent="0.3">
      <c r="A48" t="s">
        <v>68</v>
      </c>
      <c r="B48" t="s">
        <v>69</v>
      </c>
      <c r="C48" t="s">
        <v>70</v>
      </c>
      <c r="D48" t="s">
        <v>71</v>
      </c>
      <c r="E48" t="s">
        <v>17</v>
      </c>
      <c r="F48" t="s">
        <v>18</v>
      </c>
      <c r="G48" t="s">
        <v>18</v>
      </c>
      <c r="H48" t="s">
        <v>18</v>
      </c>
      <c r="I48" t="s">
        <v>18</v>
      </c>
      <c r="J48" t="s">
        <v>18</v>
      </c>
      <c r="K48" t="s">
        <v>18</v>
      </c>
      <c r="L48" t="s">
        <v>18</v>
      </c>
      <c r="M48">
        <v>861</v>
      </c>
      <c r="N48">
        <v>1314</v>
      </c>
      <c r="O48">
        <v>1810</v>
      </c>
      <c r="P48">
        <v>6510</v>
      </c>
      <c r="Q48">
        <v>9271</v>
      </c>
      <c r="R48" s="2" t="e">
        <f t="shared" si="2"/>
        <v>#NUM!</v>
      </c>
      <c r="S48">
        <f t="shared" si="3"/>
        <v>19766</v>
      </c>
    </row>
    <row r="49" spans="1:19" x14ac:dyDescent="0.3">
      <c r="A49" t="s">
        <v>121</v>
      </c>
      <c r="B49" t="s">
        <v>122</v>
      </c>
      <c r="C49" t="s">
        <v>123</v>
      </c>
      <c r="D49" t="s">
        <v>124</v>
      </c>
      <c r="E49" t="s">
        <v>80</v>
      </c>
      <c r="F49" t="s">
        <v>18</v>
      </c>
      <c r="G49" t="s">
        <v>18</v>
      </c>
      <c r="H49" t="s">
        <v>23</v>
      </c>
      <c r="I49" t="s">
        <v>18</v>
      </c>
      <c r="J49" t="s">
        <v>18</v>
      </c>
      <c r="K49" t="s">
        <v>18</v>
      </c>
      <c r="L49" t="s">
        <v>23</v>
      </c>
      <c r="M49">
        <v>209</v>
      </c>
      <c r="N49">
        <v>621</v>
      </c>
      <c r="O49">
        <v>3098</v>
      </c>
      <c r="P49">
        <v>7118</v>
      </c>
      <c r="Q49">
        <v>8433</v>
      </c>
      <c r="R49" s="2" t="e">
        <f t="shared" si="2"/>
        <v>#NUM!</v>
      </c>
      <c r="S49">
        <f t="shared" si="3"/>
        <v>19479</v>
      </c>
    </row>
    <row r="50" spans="1:19" x14ac:dyDescent="0.3">
      <c r="A50" t="s">
        <v>40</v>
      </c>
      <c r="B50" t="s">
        <v>41</v>
      </c>
      <c r="C50" t="s">
        <v>42</v>
      </c>
      <c r="D50" t="s">
        <v>43</v>
      </c>
      <c r="E50" t="s">
        <v>17</v>
      </c>
      <c r="F50" t="s">
        <v>18</v>
      </c>
      <c r="G50" t="s">
        <v>23</v>
      </c>
      <c r="H50" t="s">
        <v>23</v>
      </c>
      <c r="I50" t="s">
        <v>23</v>
      </c>
      <c r="J50" t="s">
        <v>23</v>
      </c>
      <c r="K50" t="s">
        <v>18</v>
      </c>
      <c r="L50" t="s">
        <v>23</v>
      </c>
      <c r="M50">
        <v>9252</v>
      </c>
      <c r="N50">
        <v>8499</v>
      </c>
      <c r="O50">
        <v>991</v>
      </c>
      <c r="P50">
        <v>448</v>
      </c>
      <c r="Q50">
        <v>211</v>
      </c>
      <c r="R50" s="2" t="e">
        <f t="shared" si="2"/>
        <v>#NUM!</v>
      </c>
      <c r="S50">
        <f t="shared" si="3"/>
        <v>19401</v>
      </c>
    </row>
    <row r="51" spans="1:19" x14ac:dyDescent="0.3">
      <c r="A51" t="s">
        <v>211</v>
      </c>
      <c r="B51" t="s">
        <v>212</v>
      </c>
      <c r="C51" t="s">
        <v>213</v>
      </c>
      <c r="D51" t="s">
        <v>214</v>
      </c>
      <c r="E51" t="s">
        <v>202</v>
      </c>
      <c r="F51" t="s">
        <v>18</v>
      </c>
      <c r="G51" t="s">
        <v>23</v>
      </c>
      <c r="H51" t="s">
        <v>23</v>
      </c>
      <c r="I51" t="s">
        <v>23</v>
      </c>
      <c r="J51" t="s">
        <v>23</v>
      </c>
      <c r="K51" t="s">
        <v>18</v>
      </c>
      <c r="L51" t="s">
        <v>23</v>
      </c>
      <c r="M51">
        <v>8466</v>
      </c>
      <c r="N51">
        <v>4079</v>
      </c>
      <c r="O51">
        <v>2797</v>
      </c>
      <c r="P51">
        <v>2245</v>
      </c>
      <c r="Q51">
        <v>1696</v>
      </c>
      <c r="R51" s="2" t="e">
        <f t="shared" si="2"/>
        <v>#NUM!</v>
      </c>
      <c r="S51">
        <f t="shared" si="3"/>
        <v>19283</v>
      </c>
    </row>
    <row r="52" spans="1:19" x14ac:dyDescent="0.3">
      <c r="A52" t="s">
        <v>28</v>
      </c>
      <c r="B52" t="s">
        <v>29</v>
      </c>
      <c r="C52" t="s">
        <v>30</v>
      </c>
      <c r="D52" t="s">
        <v>31</v>
      </c>
      <c r="E52" t="s">
        <v>17</v>
      </c>
      <c r="F52" t="s">
        <v>18</v>
      </c>
      <c r="G52" t="s">
        <v>18</v>
      </c>
      <c r="H52" t="s">
        <v>18</v>
      </c>
      <c r="I52" t="s">
        <v>18</v>
      </c>
      <c r="J52" t="s">
        <v>18</v>
      </c>
      <c r="K52" t="s">
        <v>18</v>
      </c>
      <c r="L52" t="s">
        <v>18</v>
      </c>
      <c r="M52">
        <v>906</v>
      </c>
      <c r="N52">
        <v>1251</v>
      </c>
      <c r="O52">
        <v>2897</v>
      </c>
      <c r="P52">
        <v>4499</v>
      </c>
      <c r="Q52">
        <v>9428</v>
      </c>
      <c r="R52" s="2" t="e">
        <f t="shared" si="2"/>
        <v>#NUM!</v>
      </c>
      <c r="S52">
        <f t="shared" si="3"/>
        <v>18981</v>
      </c>
    </row>
    <row r="53" spans="1:19" x14ac:dyDescent="0.3">
      <c r="A53" t="s">
        <v>97</v>
      </c>
      <c r="B53" t="s">
        <v>98</v>
      </c>
      <c r="C53" t="s">
        <v>99</v>
      </c>
      <c r="D53" t="s">
        <v>100</v>
      </c>
      <c r="E53" t="s">
        <v>80</v>
      </c>
      <c r="F53" t="s">
        <v>18</v>
      </c>
      <c r="G53" t="s">
        <v>18</v>
      </c>
      <c r="H53" t="s">
        <v>23</v>
      </c>
      <c r="I53" t="s">
        <v>18</v>
      </c>
      <c r="J53" t="s">
        <v>23</v>
      </c>
      <c r="K53" t="s">
        <v>18</v>
      </c>
      <c r="L53" t="s">
        <v>23</v>
      </c>
      <c r="M53">
        <v>238</v>
      </c>
      <c r="N53">
        <v>1235</v>
      </c>
      <c r="O53">
        <v>1822</v>
      </c>
      <c r="P53">
        <v>7074</v>
      </c>
      <c r="Q53">
        <v>8207</v>
      </c>
      <c r="R53" s="2" t="e">
        <f t="shared" si="2"/>
        <v>#NUM!</v>
      </c>
      <c r="S53">
        <f t="shared" si="3"/>
        <v>18576</v>
      </c>
    </row>
    <row r="54" spans="1:19" x14ac:dyDescent="0.3">
      <c r="A54" t="s">
        <v>24</v>
      </c>
      <c r="B54" t="s">
        <v>25</v>
      </c>
      <c r="C54" t="s">
        <v>26</v>
      </c>
      <c r="D54" t="s">
        <v>27</v>
      </c>
      <c r="E54" t="s">
        <v>17</v>
      </c>
      <c r="F54" t="s">
        <v>18</v>
      </c>
      <c r="G54" t="s">
        <v>18</v>
      </c>
      <c r="H54" t="s">
        <v>18</v>
      </c>
      <c r="I54" t="s">
        <v>18</v>
      </c>
      <c r="J54" t="s">
        <v>18</v>
      </c>
      <c r="K54" t="s">
        <v>18</v>
      </c>
      <c r="L54" t="s">
        <v>18</v>
      </c>
      <c r="M54">
        <v>1209</v>
      </c>
      <c r="N54">
        <v>1534</v>
      </c>
      <c r="O54">
        <v>1634</v>
      </c>
      <c r="P54">
        <v>4302</v>
      </c>
      <c r="Q54">
        <v>9768</v>
      </c>
      <c r="R54" s="2" t="e">
        <f t="shared" si="2"/>
        <v>#NUM!</v>
      </c>
      <c r="S54">
        <f t="shared" si="3"/>
        <v>18447</v>
      </c>
    </row>
    <row r="55" spans="1:19" x14ac:dyDescent="0.3">
      <c r="A55" t="s">
        <v>60</v>
      </c>
      <c r="B55" t="s">
        <v>61</v>
      </c>
      <c r="C55" t="s">
        <v>62</v>
      </c>
      <c r="D55" t="s">
        <v>63</v>
      </c>
      <c r="E55" t="s">
        <v>17</v>
      </c>
      <c r="F55" t="s">
        <v>18</v>
      </c>
      <c r="G55" t="s">
        <v>23</v>
      </c>
      <c r="H55" t="s">
        <v>23</v>
      </c>
      <c r="I55" t="s">
        <v>23</v>
      </c>
      <c r="J55" t="s">
        <v>23</v>
      </c>
      <c r="K55" t="s">
        <v>23</v>
      </c>
      <c r="L55" t="s">
        <v>23</v>
      </c>
      <c r="M55">
        <v>1532</v>
      </c>
      <c r="N55">
        <v>2678</v>
      </c>
      <c r="O55">
        <v>4068</v>
      </c>
      <c r="P55">
        <v>4278</v>
      </c>
      <c r="Q55">
        <v>5382</v>
      </c>
      <c r="R55" s="2" t="e">
        <f t="shared" si="2"/>
        <v>#NUM!</v>
      </c>
      <c r="S55">
        <f t="shared" si="3"/>
        <v>17938</v>
      </c>
    </row>
    <row r="56" spans="1:19" x14ac:dyDescent="0.3">
      <c r="A56" t="s">
        <v>64</v>
      </c>
      <c r="B56" t="s">
        <v>65</v>
      </c>
      <c r="C56" t="s">
        <v>66</v>
      </c>
      <c r="D56" t="s">
        <v>67</v>
      </c>
      <c r="E56" t="s">
        <v>17</v>
      </c>
      <c r="F56" t="s">
        <v>18</v>
      </c>
      <c r="G56" t="s">
        <v>23</v>
      </c>
      <c r="H56" t="s">
        <v>18</v>
      </c>
      <c r="I56" t="s">
        <v>18</v>
      </c>
      <c r="J56" t="s">
        <v>18</v>
      </c>
      <c r="K56" t="s">
        <v>18</v>
      </c>
      <c r="L56" t="s">
        <v>18</v>
      </c>
      <c r="M56">
        <v>24</v>
      </c>
      <c r="N56">
        <v>1797</v>
      </c>
      <c r="O56">
        <v>3548</v>
      </c>
      <c r="P56">
        <v>3668</v>
      </c>
      <c r="Q56">
        <v>8592</v>
      </c>
      <c r="R56" s="2" t="e">
        <f t="shared" si="2"/>
        <v>#NUM!</v>
      </c>
      <c r="S56">
        <f t="shared" si="3"/>
        <v>17629</v>
      </c>
    </row>
    <row r="57" spans="1:19" x14ac:dyDescent="0.3">
      <c r="A57" t="s">
        <v>235</v>
      </c>
      <c r="B57" t="s">
        <v>236</v>
      </c>
      <c r="C57" t="s">
        <v>237</v>
      </c>
      <c r="D57" t="s">
        <v>238</v>
      </c>
      <c r="E57" t="s">
        <v>202</v>
      </c>
      <c r="F57" t="s">
        <v>18</v>
      </c>
      <c r="G57" t="s">
        <v>23</v>
      </c>
      <c r="H57" t="s">
        <v>23</v>
      </c>
      <c r="I57" t="s">
        <v>23</v>
      </c>
      <c r="J57" t="s">
        <v>23</v>
      </c>
      <c r="K57" t="s">
        <v>18</v>
      </c>
      <c r="L57" t="s">
        <v>23</v>
      </c>
      <c r="M57">
        <v>576</v>
      </c>
      <c r="N57">
        <v>2628</v>
      </c>
      <c r="O57">
        <v>3612</v>
      </c>
      <c r="P57">
        <v>5066</v>
      </c>
      <c r="Q57">
        <v>5156</v>
      </c>
      <c r="R57" s="2" t="e">
        <f t="shared" si="2"/>
        <v>#NUM!</v>
      </c>
      <c r="S57">
        <f t="shared" si="3"/>
        <v>17038</v>
      </c>
    </row>
    <row r="58" spans="1:19" x14ac:dyDescent="0.3">
      <c r="A58" t="s">
        <v>133</v>
      </c>
      <c r="B58" t="s">
        <v>134</v>
      </c>
      <c r="C58" t="s">
        <v>135</v>
      </c>
      <c r="D58" t="s">
        <v>136</v>
      </c>
      <c r="E58" t="s">
        <v>80</v>
      </c>
      <c r="F58" t="s">
        <v>18</v>
      </c>
      <c r="G58" t="s">
        <v>18</v>
      </c>
      <c r="H58" t="s">
        <v>23</v>
      </c>
      <c r="I58" t="s">
        <v>23</v>
      </c>
      <c r="J58" t="s">
        <v>23</v>
      </c>
      <c r="K58" t="s">
        <v>23</v>
      </c>
      <c r="L58" t="s">
        <v>23</v>
      </c>
      <c r="M58">
        <v>2390</v>
      </c>
      <c r="N58">
        <v>2415</v>
      </c>
      <c r="O58">
        <v>3461</v>
      </c>
      <c r="P58">
        <v>3850</v>
      </c>
      <c r="Q58">
        <v>4657</v>
      </c>
      <c r="R58" s="2" t="e">
        <f t="shared" si="2"/>
        <v>#NUM!</v>
      </c>
      <c r="S58">
        <f t="shared" si="3"/>
        <v>16773</v>
      </c>
    </row>
    <row r="59" spans="1:19" x14ac:dyDescent="0.3">
      <c r="A59" t="s">
        <v>32</v>
      </c>
      <c r="B59" t="s">
        <v>33</v>
      </c>
      <c r="C59" t="s">
        <v>34</v>
      </c>
      <c r="D59" t="s">
        <v>35</v>
      </c>
      <c r="E59" t="s">
        <v>17</v>
      </c>
      <c r="F59" t="s">
        <v>18</v>
      </c>
      <c r="G59" t="s">
        <v>18</v>
      </c>
      <c r="H59" t="s">
        <v>23</v>
      </c>
      <c r="I59" t="s">
        <v>18</v>
      </c>
      <c r="J59" t="s">
        <v>18</v>
      </c>
      <c r="K59" t="s">
        <v>18</v>
      </c>
      <c r="L59" t="s">
        <v>18</v>
      </c>
      <c r="M59">
        <v>1421</v>
      </c>
      <c r="N59">
        <v>1893</v>
      </c>
      <c r="O59">
        <v>2722</v>
      </c>
      <c r="P59">
        <v>4410</v>
      </c>
      <c r="Q59">
        <v>5873</v>
      </c>
      <c r="R59" s="2" t="e">
        <f t="shared" si="2"/>
        <v>#NUM!</v>
      </c>
      <c r="S59">
        <f t="shared" si="3"/>
        <v>16319</v>
      </c>
    </row>
    <row r="60" spans="1:19" x14ac:dyDescent="0.3">
      <c r="A60" t="s">
        <v>52</v>
      </c>
      <c r="B60" t="s">
        <v>53</v>
      </c>
      <c r="C60" t="s">
        <v>54</v>
      </c>
      <c r="D60" t="s">
        <v>55</v>
      </c>
      <c r="E60" t="s">
        <v>17</v>
      </c>
      <c r="F60" t="s">
        <v>18</v>
      </c>
      <c r="G60" t="s">
        <v>18</v>
      </c>
      <c r="H60" t="s">
        <v>23</v>
      </c>
      <c r="I60" t="s">
        <v>18</v>
      </c>
      <c r="J60" t="s">
        <v>23</v>
      </c>
      <c r="K60" t="s">
        <v>18</v>
      </c>
      <c r="L60" t="s">
        <v>23</v>
      </c>
      <c r="M60">
        <v>1530</v>
      </c>
      <c r="N60">
        <v>1620</v>
      </c>
      <c r="O60">
        <v>2027</v>
      </c>
      <c r="P60">
        <v>4881</v>
      </c>
      <c r="Q60">
        <v>6002</v>
      </c>
      <c r="R60" s="2" t="e">
        <f t="shared" si="2"/>
        <v>#NUM!</v>
      </c>
      <c r="S60">
        <f t="shared" si="3"/>
        <v>16060</v>
      </c>
    </row>
    <row r="61" spans="1:19" x14ac:dyDescent="0.3">
      <c r="A61" t="s">
        <v>198</v>
      </c>
      <c r="B61" t="s">
        <v>199</v>
      </c>
      <c r="C61" t="s">
        <v>200</v>
      </c>
      <c r="D61" t="s">
        <v>201</v>
      </c>
      <c r="E61" t="s">
        <v>202</v>
      </c>
      <c r="F61" t="s">
        <v>18</v>
      </c>
      <c r="G61" t="s">
        <v>23</v>
      </c>
      <c r="H61" t="s">
        <v>23</v>
      </c>
      <c r="I61" t="s">
        <v>23</v>
      </c>
      <c r="J61" t="s">
        <v>23</v>
      </c>
      <c r="K61" t="s">
        <v>18</v>
      </c>
      <c r="L61" t="s">
        <v>23</v>
      </c>
      <c r="M61">
        <v>8156</v>
      </c>
      <c r="N61">
        <v>1245</v>
      </c>
      <c r="O61">
        <v>791</v>
      </c>
      <c r="P61">
        <v>338</v>
      </c>
      <c r="Q61">
        <v>44</v>
      </c>
      <c r="R61" s="2" t="e">
        <f t="shared" si="2"/>
        <v>#NUM!</v>
      </c>
      <c r="S61">
        <f t="shared" si="3"/>
        <v>10574</v>
      </c>
    </row>
    <row r="62" spans="1:19" x14ac:dyDescent="0.3">
      <c r="A62" t="s">
        <v>239</v>
      </c>
      <c r="B62" t="s">
        <v>240</v>
      </c>
      <c r="C62" t="s">
        <v>241</v>
      </c>
      <c r="D62" t="s">
        <v>242</v>
      </c>
      <c r="E62" t="s">
        <v>202</v>
      </c>
      <c r="F62" t="s">
        <v>18</v>
      </c>
      <c r="G62" t="s">
        <v>18</v>
      </c>
      <c r="H62" t="s">
        <v>18</v>
      </c>
      <c r="I62" t="s">
        <v>23</v>
      </c>
      <c r="J62" t="s">
        <v>23</v>
      </c>
      <c r="K62" t="s">
        <v>18</v>
      </c>
      <c r="L62" t="s">
        <v>23</v>
      </c>
      <c r="M62">
        <v>128</v>
      </c>
      <c r="N62">
        <v>416</v>
      </c>
      <c r="O62">
        <v>747</v>
      </c>
      <c r="P62">
        <v>1028</v>
      </c>
      <c r="Q62">
        <v>6357</v>
      </c>
      <c r="R62" s="2" t="e">
        <f t="shared" si="2"/>
        <v>#NUM!</v>
      </c>
      <c r="S62">
        <f t="shared" si="3"/>
        <v>8676</v>
      </c>
    </row>
  </sheetData>
  <sortState xmlns:xlrd2="http://schemas.microsoft.com/office/spreadsheetml/2017/richdata2" ref="A3:S62">
    <sortCondition descending="1" ref="S1:S62"/>
  </sortState>
  <mergeCells count="3">
    <mergeCell ref="F1:H1"/>
    <mergeCell ref="I1:L1"/>
    <mergeCell ref="M1:Q1"/>
  </mergeCells>
  <conditionalFormatting sqref="I1:L1048576">
    <cfRule type="containsText" dxfId="49" priority="1" operator="containsText" text="yes">
      <formula>NOT(ISERROR(SEARCH("yes",I1)))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1"/>
  <sheetViews>
    <sheetView workbookViewId="0">
      <selection activeCell="J26" sqref="J26"/>
    </sheetView>
  </sheetViews>
  <sheetFormatPr defaultRowHeight="14.4" x14ac:dyDescent="0.3"/>
  <cols>
    <col min="1" max="1" width="15.33203125" customWidth="1"/>
    <col min="2" max="2" width="41.109375" hidden="1" customWidth="1"/>
    <col min="3" max="3" width="21.109375" hidden="1" customWidth="1"/>
    <col min="4" max="4" width="16.6640625" hidden="1" customWidth="1"/>
    <col min="5" max="5" width="21.109375" customWidth="1"/>
    <col min="6" max="8" width="11" hidden="1" customWidth="1"/>
    <col min="9" max="9" width="13.5546875" hidden="1" customWidth="1"/>
    <col min="10" max="10" width="10.33203125" hidden="1" customWidth="1"/>
    <col min="11" max="11" width="17.21875" hidden="1" customWidth="1"/>
    <col min="12" max="12" width="9" hidden="1" customWidth="1"/>
    <col min="18" max="18" width="11.88671875"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263</v>
      </c>
      <c r="N1" s="1" t="s">
        <v>264</v>
      </c>
      <c r="O1" s="1" t="s">
        <v>265</v>
      </c>
      <c r="P1" s="1" t="s">
        <v>266</v>
      </c>
      <c r="Q1" s="1" t="s">
        <v>267</v>
      </c>
      <c r="R1" s="1" t="s">
        <v>12</v>
      </c>
    </row>
    <row r="2" spans="1:18" x14ac:dyDescent="0.3">
      <c r="A2" t="s">
        <v>13</v>
      </c>
      <c r="B2" t="s">
        <v>14</v>
      </c>
      <c r="C2" t="s">
        <v>15</v>
      </c>
      <c r="D2" t="s">
        <v>16</v>
      </c>
      <c r="E2" t="s">
        <v>17</v>
      </c>
      <c r="F2" t="s">
        <v>18</v>
      </c>
      <c r="G2" t="s">
        <v>18</v>
      </c>
      <c r="H2" t="s">
        <v>18</v>
      </c>
      <c r="I2" t="s">
        <v>18</v>
      </c>
      <c r="J2" t="s">
        <v>18</v>
      </c>
      <c r="K2" t="s">
        <v>18</v>
      </c>
      <c r="L2" t="s">
        <v>18</v>
      </c>
      <c r="M2">
        <v>1982</v>
      </c>
      <c r="N2">
        <v>5388</v>
      </c>
      <c r="O2">
        <v>7063</v>
      </c>
      <c r="P2">
        <v>7208</v>
      </c>
      <c r="Q2">
        <v>9093</v>
      </c>
      <c r="R2" s="2" t="e">
        <f t="shared" ref="R2:R33" si="0">_xlfn.RRI($Q$1-$M$1,M2,Q2)</f>
        <v>#VALUE!</v>
      </c>
    </row>
    <row r="3" spans="1:18" x14ac:dyDescent="0.3">
      <c r="A3" t="s">
        <v>19</v>
      </c>
      <c r="B3" t="s">
        <v>20</v>
      </c>
      <c r="C3" t="s">
        <v>21</v>
      </c>
      <c r="D3" t="s">
        <v>22</v>
      </c>
      <c r="E3" t="s">
        <v>17</v>
      </c>
      <c r="F3" t="s">
        <v>18</v>
      </c>
      <c r="G3" t="s">
        <v>18</v>
      </c>
      <c r="H3" t="s">
        <v>18</v>
      </c>
      <c r="I3" t="s">
        <v>23</v>
      </c>
      <c r="J3" t="s">
        <v>18</v>
      </c>
      <c r="K3" t="s">
        <v>18</v>
      </c>
      <c r="L3" t="s">
        <v>18</v>
      </c>
      <c r="M3">
        <v>2786</v>
      </c>
      <c r="N3">
        <v>3804</v>
      </c>
      <c r="O3">
        <v>4121</v>
      </c>
      <c r="P3">
        <v>6210</v>
      </c>
      <c r="Q3">
        <v>6909</v>
      </c>
      <c r="R3" s="2" t="e">
        <f t="shared" si="0"/>
        <v>#VALUE!</v>
      </c>
    </row>
    <row r="4" spans="1:18" x14ac:dyDescent="0.3">
      <c r="A4" t="s">
        <v>24</v>
      </c>
      <c r="B4" t="s">
        <v>25</v>
      </c>
      <c r="C4" t="s">
        <v>26</v>
      </c>
      <c r="D4" t="s">
        <v>27</v>
      </c>
      <c r="E4" t="s">
        <v>17</v>
      </c>
      <c r="F4" t="s">
        <v>18</v>
      </c>
      <c r="G4" t="s">
        <v>18</v>
      </c>
      <c r="H4" t="s">
        <v>18</v>
      </c>
      <c r="I4" t="s">
        <v>18</v>
      </c>
      <c r="J4" t="s">
        <v>18</v>
      </c>
      <c r="K4" t="s">
        <v>18</v>
      </c>
      <c r="L4" t="s">
        <v>18</v>
      </c>
      <c r="M4">
        <v>1209</v>
      </c>
      <c r="N4">
        <v>1534</v>
      </c>
      <c r="O4">
        <v>1634</v>
      </c>
      <c r="P4">
        <v>4302</v>
      </c>
      <c r="Q4">
        <v>9768</v>
      </c>
      <c r="R4" s="2" t="e">
        <f t="shared" si="0"/>
        <v>#VALUE!</v>
      </c>
    </row>
    <row r="5" spans="1:18" x14ac:dyDescent="0.3">
      <c r="A5" t="s">
        <v>28</v>
      </c>
      <c r="B5" t="s">
        <v>29</v>
      </c>
      <c r="C5" t="s">
        <v>30</v>
      </c>
      <c r="D5" t="s">
        <v>31</v>
      </c>
      <c r="E5" t="s">
        <v>17</v>
      </c>
      <c r="F5" t="s">
        <v>18</v>
      </c>
      <c r="G5" t="s">
        <v>18</v>
      </c>
      <c r="H5" t="s">
        <v>18</v>
      </c>
      <c r="I5" t="s">
        <v>18</v>
      </c>
      <c r="J5" t="s">
        <v>18</v>
      </c>
      <c r="K5" t="s">
        <v>18</v>
      </c>
      <c r="L5" t="s">
        <v>18</v>
      </c>
      <c r="M5">
        <v>906</v>
      </c>
      <c r="N5">
        <v>1251</v>
      </c>
      <c r="O5">
        <v>2897</v>
      </c>
      <c r="P5">
        <v>4499</v>
      </c>
      <c r="Q5">
        <v>9428</v>
      </c>
      <c r="R5" s="2" t="e">
        <f t="shared" si="0"/>
        <v>#VALUE!</v>
      </c>
    </row>
    <row r="6" spans="1:18" x14ac:dyDescent="0.3">
      <c r="A6" t="s">
        <v>32</v>
      </c>
      <c r="B6" t="s">
        <v>33</v>
      </c>
      <c r="C6" t="s">
        <v>34</v>
      </c>
      <c r="D6" t="s">
        <v>35</v>
      </c>
      <c r="E6" t="s">
        <v>17</v>
      </c>
      <c r="F6" t="s">
        <v>18</v>
      </c>
      <c r="G6" t="s">
        <v>18</v>
      </c>
      <c r="H6" t="s">
        <v>23</v>
      </c>
      <c r="I6" t="s">
        <v>18</v>
      </c>
      <c r="J6" t="s">
        <v>18</v>
      </c>
      <c r="K6" t="s">
        <v>18</v>
      </c>
      <c r="L6" t="s">
        <v>18</v>
      </c>
      <c r="M6">
        <v>1421</v>
      </c>
      <c r="N6">
        <v>1893</v>
      </c>
      <c r="O6">
        <v>2722</v>
      </c>
      <c r="P6">
        <v>4410</v>
      </c>
      <c r="Q6">
        <v>5873</v>
      </c>
      <c r="R6" s="2" t="e">
        <f>_xlfn.RRI($Q$1-$M$1,M6,Q6)</f>
        <v>#VALUE!</v>
      </c>
    </row>
    <row r="7" spans="1:18" x14ac:dyDescent="0.3">
      <c r="A7" t="s">
        <v>36</v>
      </c>
      <c r="B7" t="s">
        <v>37</v>
      </c>
      <c r="C7" t="s">
        <v>38</v>
      </c>
      <c r="D7" t="s">
        <v>39</v>
      </c>
      <c r="E7" t="s">
        <v>17</v>
      </c>
      <c r="F7" t="s">
        <v>18</v>
      </c>
      <c r="G7" t="s">
        <v>18</v>
      </c>
      <c r="H7" t="s">
        <v>18</v>
      </c>
      <c r="I7" t="s">
        <v>23</v>
      </c>
      <c r="J7" t="s">
        <v>18</v>
      </c>
      <c r="K7" t="s">
        <v>18</v>
      </c>
      <c r="L7" t="s">
        <v>23</v>
      </c>
      <c r="M7">
        <v>2341</v>
      </c>
      <c r="N7">
        <v>6105</v>
      </c>
      <c r="O7">
        <v>7777</v>
      </c>
      <c r="P7">
        <v>7891</v>
      </c>
      <c r="Q7">
        <v>8758</v>
      </c>
      <c r="R7" s="2" t="e">
        <f t="shared" si="0"/>
        <v>#VALUE!</v>
      </c>
    </row>
    <row r="8" spans="1:18" x14ac:dyDescent="0.3">
      <c r="A8" t="s">
        <v>40</v>
      </c>
      <c r="B8" t="s">
        <v>41</v>
      </c>
      <c r="C8" t="s">
        <v>42</v>
      </c>
      <c r="D8" t="s">
        <v>43</v>
      </c>
      <c r="E8" t="s">
        <v>17</v>
      </c>
      <c r="F8" t="s">
        <v>18</v>
      </c>
      <c r="G8" t="s">
        <v>23</v>
      </c>
      <c r="H8" t="s">
        <v>23</v>
      </c>
      <c r="I8" t="s">
        <v>23</v>
      </c>
      <c r="J8" t="s">
        <v>23</v>
      </c>
      <c r="K8" t="s">
        <v>18</v>
      </c>
      <c r="L8" t="s">
        <v>23</v>
      </c>
      <c r="M8">
        <v>9252</v>
      </c>
      <c r="N8">
        <v>8499</v>
      </c>
      <c r="O8">
        <v>991</v>
      </c>
      <c r="P8">
        <v>448</v>
      </c>
      <c r="Q8">
        <v>211</v>
      </c>
      <c r="R8" s="2" t="e">
        <f>_xlfn.RRI($Q$1-$M$1,M8,Q8)</f>
        <v>#VALUE!</v>
      </c>
    </row>
    <row r="9" spans="1:18" x14ac:dyDescent="0.3">
      <c r="A9" t="s">
        <v>44</v>
      </c>
      <c r="B9" t="s">
        <v>45</v>
      </c>
      <c r="C9" t="s">
        <v>46</v>
      </c>
      <c r="D9" t="s">
        <v>47</v>
      </c>
      <c r="E9" t="s">
        <v>17</v>
      </c>
      <c r="F9" t="s">
        <v>18</v>
      </c>
      <c r="G9" t="s">
        <v>23</v>
      </c>
      <c r="H9" t="s">
        <v>18</v>
      </c>
      <c r="I9" t="s">
        <v>18</v>
      </c>
      <c r="J9" t="s">
        <v>23</v>
      </c>
      <c r="K9" t="s">
        <v>18</v>
      </c>
      <c r="L9" t="s">
        <v>23</v>
      </c>
      <c r="M9">
        <v>1581</v>
      </c>
      <c r="N9">
        <v>4799</v>
      </c>
      <c r="O9">
        <v>6582</v>
      </c>
      <c r="P9">
        <v>9024</v>
      </c>
      <c r="Q9">
        <v>9759</v>
      </c>
      <c r="R9" s="2" t="e">
        <f t="shared" si="0"/>
        <v>#VALUE!</v>
      </c>
    </row>
    <row r="10" spans="1:18" x14ac:dyDescent="0.3">
      <c r="A10" t="s">
        <v>48</v>
      </c>
      <c r="B10" t="s">
        <v>49</v>
      </c>
      <c r="C10" t="s">
        <v>50</v>
      </c>
      <c r="D10" t="s">
        <v>51</v>
      </c>
      <c r="E10" t="s">
        <v>17</v>
      </c>
      <c r="F10" t="s">
        <v>18</v>
      </c>
      <c r="G10" t="s">
        <v>23</v>
      </c>
      <c r="H10" t="s">
        <v>23</v>
      </c>
      <c r="I10" t="s">
        <v>23</v>
      </c>
      <c r="J10" t="s">
        <v>23</v>
      </c>
      <c r="K10" t="s">
        <v>18</v>
      </c>
      <c r="L10" t="s">
        <v>23</v>
      </c>
      <c r="M10">
        <v>9766</v>
      </c>
      <c r="N10">
        <v>8049</v>
      </c>
      <c r="O10">
        <v>5556</v>
      </c>
      <c r="P10">
        <v>5202</v>
      </c>
      <c r="Q10">
        <v>2373</v>
      </c>
      <c r="R10" s="2" t="e">
        <f t="shared" si="0"/>
        <v>#VALUE!</v>
      </c>
    </row>
    <row r="11" spans="1:18" x14ac:dyDescent="0.3">
      <c r="A11" t="s">
        <v>52</v>
      </c>
      <c r="B11" t="s">
        <v>53</v>
      </c>
      <c r="C11" t="s">
        <v>54</v>
      </c>
      <c r="D11" t="s">
        <v>55</v>
      </c>
      <c r="E11" t="s">
        <v>17</v>
      </c>
      <c r="F11" t="s">
        <v>18</v>
      </c>
      <c r="G11" t="s">
        <v>18</v>
      </c>
      <c r="H11" t="s">
        <v>23</v>
      </c>
      <c r="I11" t="s">
        <v>18</v>
      </c>
      <c r="J11" t="s">
        <v>23</v>
      </c>
      <c r="K11" t="s">
        <v>18</v>
      </c>
      <c r="L11" t="s">
        <v>23</v>
      </c>
      <c r="M11">
        <v>1530</v>
      </c>
      <c r="N11">
        <v>1620</v>
      </c>
      <c r="O11">
        <v>2027</v>
      </c>
      <c r="P11">
        <v>4881</v>
      </c>
      <c r="Q11">
        <v>6002</v>
      </c>
      <c r="R11" s="2" t="e">
        <f t="shared" si="0"/>
        <v>#VALUE!</v>
      </c>
    </row>
    <row r="12" spans="1:18" x14ac:dyDescent="0.3">
      <c r="A12" t="s">
        <v>56</v>
      </c>
      <c r="B12" t="s">
        <v>57</v>
      </c>
      <c r="C12" t="s">
        <v>58</v>
      </c>
      <c r="D12" t="s">
        <v>59</v>
      </c>
      <c r="E12" t="s">
        <v>17</v>
      </c>
      <c r="F12" t="s">
        <v>18</v>
      </c>
      <c r="G12" t="s">
        <v>23</v>
      </c>
      <c r="H12" t="s">
        <v>23</v>
      </c>
      <c r="I12" t="s">
        <v>23</v>
      </c>
      <c r="J12" t="s">
        <v>23</v>
      </c>
      <c r="K12" t="s">
        <v>23</v>
      </c>
      <c r="L12" t="s">
        <v>23</v>
      </c>
      <c r="M12">
        <v>7555</v>
      </c>
      <c r="N12">
        <v>6551</v>
      </c>
      <c r="O12">
        <v>5188</v>
      </c>
      <c r="P12">
        <v>3436</v>
      </c>
      <c r="Q12">
        <v>2359</v>
      </c>
      <c r="R12" s="2" t="e">
        <f t="shared" si="0"/>
        <v>#VALUE!</v>
      </c>
    </row>
    <row r="13" spans="1:18" x14ac:dyDescent="0.3">
      <c r="A13" t="s">
        <v>60</v>
      </c>
      <c r="B13" t="s">
        <v>61</v>
      </c>
      <c r="C13" t="s">
        <v>62</v>
      </c>
      <c r="D13" t="s">
        <v>63</v>
      </c>
      <c r="E13" t="s">
        <v>17</v>
      </c>
      <c r="F13" t="s">
        <v>18</v>
      </c>
      <c r="G13" t="s">
        <v>23</v>
      </c>
      <c r="H13" t="s">
        <v>23</v>
      </c>
      <c r="I13" t="s">
        <v>23</v>
      </c>
      <c r="J13" t="s">
        <v>23</v>
      </c>
      <c r="K13" t="s">
        <v>23</v>
      </c>
      <c r="L13" t="s">
        <v>23</v>
      </c>
      <c r="M13">
        <v>1532</v>
      </c>
      <c r="N13">
        <v>2678</v>
      </c>
      <c r="O13">
        <v>4068</v>
      </c>
      <c r="P13">
        <v>4278</v>
      </c>
      <c r="Q13">
        <v>5382</v>
      </c>
      <c r="R13" s="2" t="e">
        <f t="shared" si="0"/>
        <v>#VALUE!</v>
      </c>
    </row>
    <row r="14" spans="1:18" x14ac:dyDescent="0.3">
      <c r="A14" t="s">
        <v>64</v>
      </c>
      <c r="B14" t="s">
        <v>65</v>
      </c>
      <c r="C14" t="s">
        <v>66</v>
      </c>
      <c r="D14" t="s">
        <v>67</v>
      </c>
      <c r="E14" t="s">
        <v>17</v>
      </c>
      <c r="F14" t="s">
        <v>18</v>
      </c>
      <c r="G14" t="s">
        <v>23</v>
      </c>
      <c r="H14" t="s">
        <v>18</v>
      </c>
      <c r="I14" t="s">
        <v>18</v>
      </c>
      <c r="J14" t="s">
        <v>18</v>
      </c>
      <c r="K14" t="s">
        <v>18</v>
      </c>
      <c r="L14" t="s">
        <v>18</v>
      </c>
      <c r="M14">
        <v>24</v>
      </c>
      <c r="N14">
        <v>1797</v>
      </c>
      <c r="O14">
        <v>3548</v>
      </c>
      <c r="P14">
        <v>3668</v>
      </c>
      <c r="Q14">
        <v>8592</v>
      </c>
      <c r="R14" s="2" t="e">
        <f t="shared" si="0"/>
        <v>#VALUE!</v>
      </c>
    </row>
    <row r="15" spans="1:18" x14ac:dyDescent="0.3">
      <c r="A15" t="s">
        <v>68</v>
      </c>
      <c r="B15" t="s">
        <v>69</v>
      </c>
      <c r="C15" t="s">
        <v>70</v>
      </c>
      <c r="D15" t="s">
        <v>71</v>
      </c>
      <c r="E15" t="s">
        <v>17</v>
      </c>
      <c r="F15" t="s">
        <v>18</v>
      </c>
      <c r="G15" t="s">
        <v>18</v>
      </c>
      <c r="H15" t="s">
        <v>18</v>
      </c>
      <c r="I15" t="s">
        <v>18</v>
      </c>
      <c r="J15" t="s">
        <v>18</v>
      </c>
      <c r="K15" t="s">
        <v>18</v>
      </c>
      <c r="L15" t="s">
        <v>18</v>
      </c>
      <c r="M15">
        <v>861</v>
      </c>
      <c r="N15">
        <v>1314</v>
      </c>
      <c r="O15">
        <v>1810</v>
      </c>
      <c r="P15">
        <v>6510</v>
      </c>
      <c r="Q15">
        <v>9271</v>
      </c>
      <c r="R15" s="2" t="e">
        <f t="shared" si="0"/>
        <v>#VALUE!</v>
      </c>
    </row>
    <row r="16" spans="1:18" x14ac:dyDescent="0.3">
      <c r="A16" t="s">
        <v>72</v>
      </c>
      <c r="B16" t="s">
        <v>73</v>
      </c>
      <c r="C16" t="s">
        <v>74</v>
      </c>
      <c r="D16" t="s">
        <v>75</v>
      </c>
      <c r="E16" t="s">
        <v>17</v>
      </c>
      <c r="F16" t="s">
        <v>18</v>
      </c>
      <c r="G16" t="s">
        <v>18</v>
      </c>
      <c r="H16" t="s">
        <v>23</v>
      </c>
      <c r="I16" t="s">
        <v>23</v>
      </c>
      <c r="J16" t="s">
        <v>23</v>
      </c>
      <c r="K16" t="s">
        <v>23</v>
      </c>
      <c r="L16" t="s">
        <v>23</v>
      </c>
      <c r="M16">
        <v>9058</v>
      </c>
      <c r="N16">
        <v>4839</v>
      </c>
      <c r="O16">
        <v>4776</v>
      </c>
      <c r="P16">
        <v>4024</v>
      </c>
      <c r="Q16">
        <v>369</v>
      </c>
      <c r="R16" s="2" t="e">
        <f t="shared" si="0"/>
        <v>#VALUE!</v>
      </c>
    </row>
    <row r="17" spans="1:18" x14ac:dyDescent="0.3">
      <c r="A17" t="s">
        <v>76</v>
      </c>
      <c r="B17" t="s">
        <v>77</v>
      </c>
      <c r="C17" t="s">
        <v>78</v>
      </c>
      <c r="D17" t="s">
        <v>79</v>
      </c>
      <c r="E17" t="s">
        <v>80</v>
      </c>
      <c r="F17" t="s">
        <v>18</v>
      </c>
      <c r="G17" t="s">
        <v>18</v>
      </c>
      <c r="H17" t="s">
        <v>23</v>
      </c>
      <c r="I17" t="s">
        <v>23</v>
      </c>
      <c r="J17" t="s">
        <v>23</v>
      </c>
      <c r="K17" t="s">
        <v>23</v>
      </c>
      <c r="L17" t="s">
        <v>23</v>
      </c>
      <c r="M17">
        <v>3501</v>
      </c>
      <c r="N17">
        <v>7079</v>
      </c>
      <c r="O17">
        <v>7438</v>
      </c>
      <c r="P17">
        <v>7443</v>
      </c>
      <c r="Q17">
        <v>9225</v>
      </c>
      <c r="R17" s="2" t="e">
        <f t="shared" si="0"/>
        <v>#VALUE!</v>
      </c>
    </row>
    <row r="18" spans="1:18" x14ac:dyDescent="0.3">
      <c r="A18" t="s">
        <v>81</v>
      </c>
      <c r="B18" t="s">
        <v>82</v>
      </c>
      <c r="C18" t="s">
        <v>83</v>
      </c>
      <c r="D18" t="s">
        <v>84</v>
      </c>
      <c r="E18" t="s">
        <v>80</v>
      </c>
      <c r="F18" t="s">
        <v>18</v>
      </c>
      <c r="G18" t="s">
        <v>18</v>
      </c>
      <c r="H18" t="s">
        <v>23</v>
      </c>
      <c r="I18" t="s">
        <v>23</v>
      </c>
      <c r="J18" t="s">
        <v>23</v>
      </c>
      <c r="K18" t="s">
        <v>23</v>
      </c>
      <c r="L18" t="s">
        <v>23</v>
      </c>
      <c r="M18">
        <v>3916</v>
      </c>
      <c r="N18">
        <v>4218</v>
      </c>
      <c r="O18">
        <v>5072</v>
      </c>
      <c r="P18">
        <v>5201</v>
      </c>
      <c r="Q18">
        <v>7588</v>
      </c>
      <c r="R18" s="2" t="e">
        <f t="shared" si="0"/>
        <v>#VALUE!</v>
      </c>
    </row>
    <row r="19" spans="1:18" x14ac:dyDescent="0.3">
      <c r="A19" t="s">
        <v>85</v>
      </c>
      <c r="B19" t="s">
        <v>86</v>
      </c>
      <c r="C19" t="s">
        <v>87</v>
      </c>
      <c r="D19" t="s">
        <v>88</v>
      </c>
      <c r="E19" t="s">
        <v>80</v>
      </c>
      <c r="F19" t="s">
        <v>18</v>
      </c>
      <c r="G19" t="s">
        <v>18</v>
      </c>
      <c r="H19" t="s">
        <v>23</v>
      </c>
      <c r="I19" t="s">
        <v>18</v>
      </c>
      <c r="J19" t="s">
        <v>23</v>
      </c>
      <c r="K19" t="s">
        <v>18</v>
      </c>
      <c r="L19" t="s">
        <v>23</v>
      </c>
      <c r="M19">
        <v>700</v>
      </c>
      <c r="N19">
        <v>5721</v>
      </c>
      <c r="O19">
        <v>6247</v>
      </c>
      <c r="P19">
        <v>8495</v>
      </c>
      <c r="Q19">
        <v>9236</v>
      </c>
      <c r="R19" s="2" t="e">
        <f t="shared" si="0"/>
        <v>#VALUE!</v>
      </c>
    </row>
    <row r="20" spans="1:18" x14ac:dyDescent="0.3">
      <c r="A20" t="s">
        <v>89</v>
      </c>
      <c r="B20" t="s">
        <v>90</v>
      </c>
      <c r="C20" t="s">
        <v>91</v>
      </c>
      <c r="D20" t="s">
        <v>92</v>
      </c>
      <c r="E20" t="s">
        <v>80</v>
      </c>
      <c r="F20" t="s">
        <v>18</v>
      </c>
      <c r="G20" t="s">
        <v>18</v>
      </c>
      <c r="H20" t="s">
        <v>23</v>
      </c>
      <c r="I20" t="s">
        <v>23</v>
      </c>
      <c r="J20" t="s">
        <v>23</v>
      </c>
      <c r="K20" t="s">
        <v>23</v>
      </c>
      <c r="L20" t="s">
        <v>23</v>
      </c>
      <c r="M20">
        <v>9773</v>
      </c>
      <c r="N20">
        <v>9179</v>
      </c>
      <c r="O20">
        <v>8390</v>
      </c>
      <c r="P20">
        <v>8256</v>
      </c>
      <c r="Q20">
        <v>3815</v>
      </c>
      <c r="R20" s="2" t="e">
        <f t="shared" si="0"/>
        <v>#VALUE!</v>
      </c>
    </row>
    <row r="21" spans="1:18" x14ac:dyDescent="0.3">
      <c r="A21" t="s">
        <v>93</v>
      </c>
      <c r="B21" t="s">
        <v>94</v>
      </c>
      <c r="C21" t="s">
        <v>95</v>
      </c>
      <c r="D21" t="s">
        <v>96</v>
      </c>
      <c r="E21" t="s">
        <v>80</v>
      </c>
      <c r="F21" t="s">
        <v>18</v>
      </c>
      <c r="G21" t="s">
        <v>18</v>
      </c>
      <c r="H21" t="s">
        <v>23</v>
      </c>
      <c r="I21" t="s">
        <v>18</v>
      </c>
      <c r="J21" t="s">
        <v>23</v>
      </c>
      <c r="K21" t="s">
        <v>18</v>
      </c>
      <c r="L21" t="s">
        <v>23</v>
      </c>
      <c r="M21">
        <v>73</v>
      </c>
      <c r="N21">
        <v>3485</v>
      </c>
      <c r="O21">
        <v>4592</v>
      </c>
      <c r="P21">
        <v>5143</v>
      </c>
      <c r="Q21">
        <v>8100</v>
      </c>
      <c r="R21" s="2" t="e">
        <f t="shared" si="0"/>
        <v>#VALUE!</v>
      </c>
    </row>
    <row r="22" spans="1:18" x14ac:dyDescent="0.3">
      <c r="A22" t="s">
        <v>97</v>
      </c>
      <c r="B22" t="s">
        <v>98</v>
      </c>
      <c r="C22" t="s">
        <v>99</v>
      </c>
      <c r="D22" t="s">
        <v>100</v>
      </c>
      <c r="E22" t="s">
        <v>80</v>
      </c>
      <c r="F22" t="s">
        <v>18</v>
      </c>
      <c r="G22" t="s">
        <v>18</v>
      </c>
      <c r="H22" t="s">
        <v>23</v>
      </c>
      <c r="I22" t="s">
        <v>18</v>
      </c>
      <c r="J22" t="s">
        <v>23</v>
      </c>
      <c r="K22" t="s">
        <v>18</v>
      </c>
      <c r="L22" t="s">
        <v>23</v>
      </c>
      <c r="M22">
        <v>238</v>
      </c>
      <c r="N22">
        <v>1235</v>
      </c>
      <c r="O22">
        <v>1822</v>
      </c>
      <c r="P22">
        <v>7074</v>
      </c>
      <c r="Q22">
        <v>8207</v>
      </c>
      <c r="R22" s="2" t="e">
        <f t="shared" si="0"/>
        <v>#VALUE!</v>
      </c>
    </row>
    <row r="23" spans="1:18" x14ac:dyDescent="0.3">
      <c r="A23" t="s">
        <v>101</v>
      </c>
      <c r="B23" t="s">
        <v>102</v>
      </c>
      <c r="C23" t="s">
        <v>103</v>
      </c>
      <c r="D23" t="s">
        <v>104</v>
      </c>
      <c r="E23" t="s">
        <v>80</v>
      </c>
      <c r="F23" t="s">
        <v>18</v>
      </c>
      <c r="G23" t="s">
        <v>18</v>
      </c>
      <c r="H23" t="s">
        <v>23</v>
      </c>
      <c r="I23" t="s">
        <v>18</v>
      </c>
      <c r="J23" t="s">
        <v>23</v>
      </c>
      <c r="K23" t="s">
        <v>18</v>
      </c>
      <c r="L23" t="s">
        <v>23</v>
      </c>
      <c r="M23">
        <v>1368</v>
      </c>
      <c r="N23">
        <v>3447</v>
      </c>
      <c r="O23">
        <v>4535</v>
      </c>
      <c r="P23">
        <v>5476</v>
      </c>
      <c r="Q23">
        <v>9983</v>
      </c>
      <c r="R23" s="2" t="e">
        <f t="shared" si="0"/>
        <v>#VALUE!</v>
      </c>
    </row>
    <row r="24" spans="1:18" x14ac:dyDescent="0.3">
      <c r="A24" t="s">
        <v>105</v>
      </c>
      <c r="B24" t="s">
        <v>106</v>
      </c>
      <c r="C24" t="s">
        <v>107</v>
      </c>
      <c r="D24" t="s">
        <v>108</v>
      </c>
      <c r="E24" t="s">
        <v>80</v>
      </c>
      <c r="F24" t="s">
        <v>18</v>
      </c>
      <c r="G24" t="s">
        <v>23</v>
      </c>
      <c r="H24" t="s">
        <v>23</v>
      </c>
      <c r="I24" t="s">
        <v>23</v>
      </c>
      <c r="J24" t="s">
        <v>18</v>
      </c>
      <c r="K24" t="s">
        <v>23</v>
      </c>
      <c r="L24" t="s">
        <v>23</v>
      </c>
      <c r="M24">
        <v>8331</v>
      </c>
      <c r="N24">
        <v>7667</v>
      </c>
      <c r="O24">
        <v>5952</v>
      </c>
      <c r="P24">
        <v>1998</v>
      </c>
      <c r="Q24">
        <v>375</v>
      </c>
      <c r="R24" s="2" t="e">
        <f t="shared" si="0"/>
        <v>#VALUE!</v>
      </c>
    </row>
    <row r="25" spans="1:18" x14ac:dyDescent="0.3">
      <c r="A25" t="s">
        <v>109</v>
      </c>
      <c r="B25" t="s">
        <v>110</v>
      </c>
      <c r="C25" t="s">
        <v>111</v>
      </c>
      <c r="D25" t="s">
        <v>112</v>
      </c>
      <c r="E25" t="s">
        <v>80</v>
      </c>
      <c r="F25" t="s">
        <v>18</v>
      </c>
      <c r="G25" t="s">
        <v>18</v>
      </c>
      <c r="H25" t="s">
        <v>23</v>
      </c>
      <c r="I25" t="s">
        <v>18</v>
      </c>
      <c r="J25" t="s">
        <v>18</v>
      </c>
      <c r="K25" t="s">
        <v>18</v>
      </c>
      <c r="L25" t="s">
        <v>23</v>
      </c>
      <c r="M25">
        <v>1779</v>
      </c>
      <c r="N25">
        <v>2124</v>
      </c>
      <c r="O25">
        <v>2844</v>
      </c>
      <c r="P25">
        <v>6877</v>
      </c>
      <c r="Q25">
        <v>9570</v>
      </c>
      <c r="R25" s="2" t="e">
        <f t="shared" si="0"/>
        <v>#VALUE!</v>
      </c>
    </row>
    <row r="26" spans="1:18" x14ac:dyDescent="0.3">
      <c r="A26" t="s">
        <v>113</v>
      </c>
      <c r="B26" t="s">
        <v>114</v>
      </c>
      <c r="C26" t="s">
        <v>115</v>
      </c>
      <c r="D26" t="s">
        <v>116</v>
      </c>
      <c r="E26" t="s">
        <v>80</v>
      </c>
      <c r="F26" t="s">
        <v>18</v>
      </c>
      <c r="G26" t="s">
        <v>18</v>
      </c>
      <c r="H26" t="s">
        <v>23</v>
      </c>
      <c r="I26" t="s">
        <v>18</v>
      </c>
      <c r="J26" t="s">
        <v>18</v>
      </c>
      <c r="K26" t="s">
        <v>18</v>
      </c>
      <c r="L26" t="s">
        <v>23</v>
      </c>
      <c r="M26">
        <v>570</v>
      </c>
      <c r="N26">
        <v>1322</v>
      </c>
      <c r="O26">
        <v>7279</v>
      </c>
      <c r="P26">
        <v>8443</v>
      </c>
      <c r="Q26">
        <v>9571</v>
      </c>
      <c r="R26" s="2" t="e">
        <f t="shared" si="0"/>
        <v>#VALUE!</v>
      </c>
    </row>
    <row r="27" spans="1:18" x14ac:dyDescent="0.3">
      <c r="A27" t="s">
        <v>117</v>
      </c>
      <c r="B27" t="s">
        <v>118</v>
      </c>
      <c r="C27" t="s">
        <v>119</v>
      </c>
      <c r="D27" t="s">
        <v>120</v>
      </c>
      <c r="E27" t="s">
        <v>80</v>
      </c>
      <c r="F27" t="s">
        <v>18</v>
      </c>
      <c r="G27" t="s">
        <v>23</v>
      </c>
      <c r="H27" t="s">
        <v>23</v>
      </c>
      <c r="I27" t="s">
        <v>23</v>
      </c>
      <c r="J27" t="s">
        <v>18</v>
      </c>
      <c r="K27" t="s">
        <v>23</v>
      </c>
      <c r="L27" t="s">
        <v>23</v>
      </c>
      <c r="M27">
        <v>6156</v>
      </c>
      <c r="N27">
        <v>6110</v>
      </c>
      <c r="O27">
        <v>5791</v>
      </c>
      <c r="P27">
        <v>1759</v>
      </c>
      <c r="Q27">
        <v>969</v>
      </c>
      <c r="R27" s="2" t="e">
        <f t="shared" si="0"/>
        <v>#VALUE!</v>
      </c>
    </row>
    <row r="28" spans="1:18" x14ac:dyDescent="0.3">
      <c r="A28" t="s">
        <v>121</v>
      </c>
      <c r="B28" t="s">
        <v>122</v>
      </c>
      <c r="C28" t="s">
        <v>123</v>
      </c>
      <c r="D28" t="s">
        <v>124</v>
      </c>
      <c r="E28" t="s">
        <v>80</v>
      </c>
      <c r="F28" t="s">
        <v>18</v>
      </c>
      <c r="G28" t="s">
        <v>18</v>
      </c>
      <c r="H28" t="s">
        <v>23</v>
      </c>
      <c r="I28" t="s">
        <v>18</v>
      </c>
      <c r="J28" t="s">
        <v>18</v>
      </c>
      <c r="K28" t="s">
        <v>18</v>
      </c>
      <c r="L28" t="s">
        <v>23</v>
      </c>
      <c r="M28">
        <v>209</v>
      </c>
      <c r="N28">
        <v>621</v>
      </c>
      <c r="O28">
        <v>3098</v>
      </c>
      <c r="P28">
        <v>7118</v>
      </c>
      <c r="Q28">
        <v>8433</v>
      </c>
      <c r="R28" s="2" t="e">
        <f t="shared" si="0"/>
        <v>#VALUE!</v>
      </c>
    </row>
    <row r="29" spans="1:18" x14ac:dyDescent="0.3">
      <c r="A29" t="s">
        <v>125</v>
      </c>
      <c r="B29" t="s">
        <v>126</v>
      </c>
      <c r="C29" t="s">
        <v>127</v>
      </c>
      <c r="D29" t="s">
        <v>128</v>
      </c>
      <c r="E29" t="s">
        <v>80</v>
      </c>
      <c r="F29" t="s">
        <v>18</v>
      </c>
      <c r="G29" t="s">
        <v>18</v>
      </c>
      <c r="H29" t="s">
        <v>23</v>
      </c>
      <c r="I29" t="s">
        <v>23</v>
      </c>
      <c r="J29" t="s">
        <v>23</v>
      </c>
      <c r="K29" t="s">
        <v>23</v>
      </c>
      <c r="L29" t="s">
        <v>23</v>
      </c>
      <c r="M29">
        <v>6309</v>
      </c>
      <c r="N29">
        <v>6227</v>
      </c>
      <c r="O29">
        <v>5123</v>
      </c>
      <c r="P29">
        <v>4968</v>
      </c>
      <c r="Q29">
        <v>3857</v>
      </c>
      <c r="R29" s="2" t="e">
        <f t="shared" si="0"/>
        <v>#VALUE!</v>
      </c>
    </row>
    <row r="30" spans="1:18" x14ac:dyDescent="0.3">
      <c r="A30" t="s">
        <v>129</v>
      </c>
      <c r="B30" t="s">
        <v>130</v>
      </c>
      <c r="C30" t="s">
        <v>131</v>
      </c>
      <c r="D30" t="s">
        <v>132</v>
      </c>
      <c r="E30" t="s">
        <v>80</v>
      </c>
      <c r="F30" t="s">
        <v>18</v>
      </c>
      <c r="G30" t="s">
        <v>18</v>
      </c>
      <c r="H30" t="s">
        <v>23</v>
      </c>
      <c r="I30" t="s">
        <v>18</v>
      </c>
      <c r="J30" t="s">
        <v>23</v>
      </c>
      <c r="K30" t="s">
        <v>18</v>
      </c>
      <c r="L30" t="s">
        <v>23</v>
      </c>
      <c r="M30">
        <v>712</v>
      </c>
      <c r="N30">
        <v>4182</v>
      </c>
      <c r="O30">
        <v>6087</v>
      </c>
      <c r="P30">
        <v>7494</v>
      </c>
      <c r="Q30">
        <v>8599</v>
      </c>
      <c r="R30" s="2" t="e">
        <f t="shared" si="0"/>
        <v>#VALUE!</v>
      </c>
    </row>
    <row r="31" spans="1:18" x14ac:dyDescent="0.3">
      <c r="A31" t="s">
        <v>133</v>
      </c>
      <c r="B31" t="s">
        <v>134</v>
      </c>
      <c r="C31" t="s">
        <v>135</v>
      </c>
      <c r="D31" t="s">
        <v>136</v>
      </c>
      <c r="E31" t="s">
        <v>80</v>
      </c>
      <c r="F31" t="s">
        <v>18</v>
      </c>
      <c r="G31" t="s">
        <v>18</v>
      </c>
      <c r="H31" t="s">
        <v>23</v>
      </c>
      <c r="I31" t="s">
        <v>23</v>
      </c>
      <c r="J31" t="s">
        <v>23</v>
      </c>
      <c r="K31" t="s">
        <v>23</v>
      </c>
      <c r="L31" t="s">
        <v>23</v>
      </c>
      <c r="M31">
        <v>2390</v>
      </c>
      <c r="N31">
        <v>2415</v>
      </c>
      <c r="O31">
        <v>3461</v>
      </c>
      <c r="P31">
        <v>3850</v>
      </c>
      <c r="Q31">
        <v>4657</v>
      </c>
      <c r="R31" s="2" t="e">
        <f t="shared" si="0"/>
        <v>#VALUE!</v>
      </c>
    </row>
    <row r="32" spans="1:18" x14ac:dyDescent="0.3">
      <c r="A32" t="s">
        <v>137</v>
      </c>
      <c r="B32" t="s">
        <v>138</v>
      </c>
      <c r="C32" t="s">
        <v>139</v>
      </c>
      <c r="D32" t="s">
        <v>140</v>
      </c>
      <c r="E32" t="s">
        <v>141</v>
      </c>
      <c r="F32" t="s">
        <v>18</v>
      </c>
      <c r="G32" t="s">
        <v>18</v>
      </c>
      <c r="H32" t="s">
        <v>18</v>
      </c>
      <c r="I32" t="s">
        <v>23</v>
      </c>
      <c r="J32" t="s">
        <v>23</v>
      </c>
      <c r="K32" t="s">
        <v>18</v>
      </c>
      <c r="L32" t="s">
        <v>23</v>
      </c>
      <c r="M32">
        <v>2519</v>
      </c>
      <c r="N32">
        <v>3938</v>
      </c>
      <c r="O32">
        <v>5190</v>
      </c>
      <c r="P32">
        <v>8203</v>
      </c>
      <c r="Q32">
        <v>8780</v>
      </c>
      <c r="R32" s="2" t="e">
        <f t="shared" si="0"/>
        <v>#VALUE!</v>
      </c>
    </row>
    <row r="33" spans="1:18" x14ac:dyDescent="0.3">
      <c r="A33" t="s">
        <v>142</v>
      </c>
      <c r="B33" t="s">
        <v>143</v>
      </c>
      <c r="C33" t="s">
        <v>144</v>
      </c>
      <c r="D33" t="s">
        <v>145</v>
      </c>
      <c r="E33" t="s">
        <v>141</v>
      </c>
      <c r="F33" t="s">
        <v>18</v>
      </c>
      <c r="G33" t="s">
        <v>18</v>
      </c>
      <c r="H33" t="s">
        <v>18</v>
      </c>
      <c r="I33" t="s">
        <v>18</v>
      </c>
      <c r="J33" t="s">
        <v>18</v>
      </c>
      <c r="K33" t="s">
        <v>18</v>
      </c>
      <c r="L33" t="s">
        <v>23</v>
      </c>
      <c r="M33">
        <v>138</v>
      </c>
      <c r="N33">
        <v>286</v>
      </c>
      <c r="O33">
        <v>6750</v>
      </c>
      <c r="P33">
        <v>8254</v>
      </c>
      <c r="Q33">
        <v>8656</v>
      </c>
      <c r="R33" s="2" t="e">
        <f t="shared" si="0"/>
        <v>#VALUE!</v>
      </c>
    </row>
    <row r="34" spans="1:18" x14ac:dyDescent="0.3">
      <c r="A34" t="s">
        <v>146</v>
      </c>
      <c r="B34" t="s">
        <v>147</v>
      </c>
      <c r="C34" t="s">
        <v>148</v>
      </c>
      <c r="D34" t="s">
        <v>149</v>
      </c>
      <c r="E34" t="s">
        <v>141</v>
      </c>
      <c r="F34" t="s">
        <v>18</v>
      </c>
      <c r="G34" t="s">
        <v>18</v>
      </c>
      <c r="H34" t="s">
        <v>18</v>
      </c>
      <c r="I34" t="s">
        <v>23</v>
      </c>
      <c r="J34" t="s">
        <v>23</v>
      </c>
      <c r="K34" t="s">
        <v>18</v>
      </c>
      <c r="L34" t="s">
        <v>18</v>
      </c>
      <c r="M34">
        <v>8873</v>
      </c>
      <c r="N34">
        <v>8484</v>
      </c>
      <c r="O34">
        <v>7883</v>
      </c>
      <c r="P34">
        <v>7499</v>
      </c>
      <c r="Q34">
        <v>6592</v>
      </c>
      <c r="R34" s="2" t="e">
        <f t="shared" ref="R34:R61" si="1">_xlfn.RRI($Q$1-$M$1,M34,Q34)</f>
        <v>#VALUE!</v>
      </c>
    </row>
    <row r="35" spans="1:18" x14ac:dyDescent="0.3">
      <c r="A35" t="s">
        <v>150</v>
      </c>
      <c r="B35" t="s">
        <v>151</v>
      </c>
      <c r="C35" t="s">
        <v>152</v>
      </c>
      <c r="D35" t="s">
        <v>153</v>
      </c>
      <c r="E35" t="s">
        <v>141</v>
      </c>
      <c r="F35" t="s">
        <v>18</v>
      </c>
      <c r="G35" t="s">
        <v>18</v>
      </c>
      <c r="H35" t="s">
        <v>18</v>
      </c>
      <c r="I35" t="s">
        <v>23</v>
      </c>
      <c r="J35" t="s">
        <v>23</v>
      </c>
      <c r="K35" t="s">
        <v>18</v>
      </c>
      <c r="L35" t="s">
        <v>18</v>
      </c>
      <c r="M35">
        <v>3297</v>
      </c>
      <c r="N35">
        <v>4866</v>
      </c>
      <c r="O35">
        <v>4928</v>
      </c>
      <c r="P35">
        <v>8451</v>
      </c>
      <c r="Q35">
        <v>9585</v>
      </c>
      <c r="R35" s="2" t="e">
        <f t="shared" si="1"/>
        <v>#VALUE!</v>
      </c>
    </row>
    <row r="36" spans="1:18" x14ac:dyDescent="0.3">
      <c r="A36" t="s">
        <v>154</v>
      </c>
      <c r="B36" t="s">
        <v>155</v>
      </c>
      <c r="C36" t="s">
        <v>156</v>
      </c>
      <c r="D36" t="s">
        <v>157</v>
      </c>
      <c r="E36" t="s">
        <v>141</v>
      </c>
      <c r="F36" t="s">
        <v>18</v>
      </c>
      <c r="G36" t="s">
        <v>18</v>
      </c>
      <c r="H36" t="s">
        <v>18</v>
      </c>
      <c r="I36" t="s">
        <v>18</v>
      </c>
      <c r="J36" t="s">
        <v>18</v>
      </c>
      <c r="K36" t="s">
        <v>18</v>
      </c>
      <c r="L36" t="s">
        <v>18</v>
      </c>
      <c r="M36">
        <v>1092</v>
      </c>
      <c r="N36">
        <v>3140</v>
      </c>
      <c r="O36">
        <v>4123</v>
      </c>
      <c r="P36">
        <v>4366</v>
      </c>
      <c r="Q36">
        <v>9482</v>
      </c>
      <c r="R36" s="2" t="e">
        <f t="shared" si="1"/>
        <v>#VALUE!</v>
      </c>
    </row>
    <row r="37" spans="1:18" x14ac:dyDescent="0.3">
      <c r="A37" t="s">
        <v>158</v>
      </c>
      <c r="B37" t="s">
        <v>159</v>
      </c>
      <c r="C37" t="s">
        <v>160</v>
      </c>
      <c r="D37" t="s">
        <v>161</v>
      </c>
      <c r="E37" t="s">
        <v>141</v>
      </c>
      <c r="F37" t="s">
        <v>18</v>
      </c>
      <c r="G37" t="s">
        <v>18</v>
      </c>
      <c r="H37" t="s">
        <v>18</v>
      </c>
      <c r="I37" t="s">
        <v>23</v>
      </c>
      <c r="J37" t="s">
        <v>23</v>
      </c>
      <c r="K37" t="s">
        <v>18</v>
      </c>
      <c r="L37" t="s">
        <v>18</v>
      </c>
      <c r="M37">
        <v>2541</v>
      </c>
      <c r="N37">
        <v>3794</v>
      </c>
      <c r="O37">
        <v>3984</v>
      </c>
      <c r="P37">
        <v>8803</v>
      </c>
      <c r="Q37">
        <v>9338</v>
      </c>
      <c r="R37" s="2" t="e">
        <f t="shared" si="1"/>
        <v>#VALUE!</v>
      </c>
    </row>
    <row r="38" spans="1:18" x14ac:dyDescent="0.3">
      <c r="A38" t="s">
        <v>162</v>
      </c>
      <c r="B38" t="s">
        <v>163</v>
      </c>
      <c r="C38" t="s">
        <v>164</v>
      </c>
      <c r="D38" t="s">
        <v>165</v>
      </c>
      <c r="E38" t="s">
        <v>141</v>
      </c>
      <c r="F38" t="s">
        <v>18</v>
      </c>
      <c r="G38" t="s">
        <v>18</v>
      </c>
      <c r="H38" t="s">
        <v>18</v>
      </c>
      <c r="I38" t="s">
        <v>18</v>
      </c>
      <c r="J38" t="s">
        <v>18</v>
      </c>
      <c r="K38" t="s">
        <v>18</v>
      </c>
      <c r="L38" t="s">
        <v>18</v>
      </c>
      <c r="M38">
        <v>742</v>
      </c>
      <c r="N38">
        <v>3751</v>
      </c>
      <c r="O38">
        <v>4423</v>
      </c>
      <c r="P38">
        <v>8733</v>
      </c>
      <c r="Q38">
        <v>9909</v>
      </c>
      <c r="R38" s="2" t="e">
        <f t="shared" si="1"/>
        <v>#VALUE!</v>
      </c>
    </row>
    <row r="39" spans="1:18" x14ac:dyDescent="0.3">
      <c r="A39" t="s">
        <v>166</v>
      </c>
      <c r="B39" t="s">
        <v>167</v>
      </c>
      <c r="C39" t="s">
        <v>168</v>
      </c>
      <c r="D39" t="s">
        <v>169</v>
      </c>
      <c r="E39" t="s">
        <v>141</v>
      </c>
      <c r="F39" t="s">
        <v>18</v>
      </c>
      <c r="G39" t="s">
        <v>23</v>
      </c>
      <c r="H39" t="s">
        <v>23</v>
      </c>
      <c r="I39" t="s">
        <v>23</v>
      </c>
      <c r="J39" t="s">
        <v>23</v>
      </c>
      <c r="K39" t="s">
        <v>18</v>
      </c>
      <c r="L39" t="s">
        <v>18</v>
      </c>
      <c r="M39">
        <v>7703</v>
      </c>
      <c r="N39">
        <v>6957</v>
      </c>
      <c r="O39">
        <v>3898</v>
      </c>
      <c r="P39">
        <v>1857</v>
      </c>
      <c r="Q39">
        <v>1512</v>
      </c>
      <c r="R39" s="2" t="e">
        <f t="shared" si="1"/>
        <v>#VALUE!</v>
      </c>
    </row>
    <row r="40" spans="1:18" x14ac:dyDescent="0.3">
      <c r="A40" t="s">
        <v>170</v>
      </c>
      <c r="B40" t="s">
        <v>171</v>
      </c>
      <c r="C40" t="s">
        <v>172</v>
      </c>
      <c r="D40" t="s">
        <v>173</v>
      </c>
      <c r="E40" t="s">
        <v>141</v>
      </c>
      <c r="F40" t="s">
        <v>18</v>
      </c>
      <c r="G40" t="s">
        <v>18</v>
      </c>
      <c r="H40" t="s">
        <v>18</v>
      </c>
      <c r="I40" t="s">
        <v>18</v>
      </c>
      <c r="J40" t="s">
        <v>18</v>
      </c>
      <c r="K40" t="s">
        <v>18</v>
      </c>
      <c r="L40" t="s">
        <v>18</v>
      </c>
      <c r="M40">
        <v>488</v>
      </c>
      <c r="N40">
        <v>5535</v>
      </c>
      <c r="O40">
        <v>5775</v>
      </c>
      <c r="P40">
        <v>7661</v>
      </c>
      <c r="Q40">
        <v>9206</v>
      </c>
      <c r="R40" s="2" t="e">
        <f t="shared" si="1"/>
        <v>#VALUE!</v>
      </c>
    </row>
    <row r="41" spans="1:18" x14ac:dyDescent="0.3">
      <c r="A41" t="s">
        <v>174</v>
      </c>
      <c r="B41" t="s">
        <v>175</v>
      </c>
      <c r="C41" t="s">
        <v>176</v>
      </c>
      <c r="D41" t="s">
        <v>177</v>
      </c>
      <c r="E41" t="s">
        <v>141</v>
      </c>
      <c r="F41" t="s">
        <v>18</v>
      </c>
      <c r="G41" t="s">
        <v>18</v>
      </c>
      <c r="H41" t="s">
        <v>18</v>
      </c>
      <c r="I41" t="s">
        <v>18</v>
      </c>
      <c r="J41" t="s">
        <v>18</v>
      </c>
      <c r="K41" t="s">
        <v>18</v>
      </c>
      <c r="L41" t="s">
        <v>18</v>
      </c>
      <c r="M41">
        <v>376</v>
      </c>
      <c r="N41">
        <v>889</v>
      </c>
      <c r="O41">
        <v>4373</v>
      </c>
      <c r="P41">
        <v>6803</v>
      </c>
      <c r="Q41">
        <v>7578</v>
      </c>
      <c r="R41" s="2" t="e">
        <f t="shared" si="1"/>
        <v>#VALUE!</v>
      </c>
    </row>
    <row r="42" spans="1:18" x14ac:dyDescent="0.3">
      <c r="A42" t="s">
        <v>178</v>
      </c>
      <c r="B42" t="s">
        <v>179</v>
      </c>
      <c r="C42" t="s">
        <v>180</v>
      </c>
      <c r="D42" t="s">
        <v>181</v>
      </c>
      <c r="E42" t="s">
        <v>141</v>
      </c>
      <c r="F42" t="s">
        <v>18</v>
      </c>
      <c r="G42" t="s">
        <v>23</v>
      </c>
      <c r="H42" t="s">
        <v>23</v>
      </c>
      <c r="I42" t="s">
        <v>23</v>
      </c>
      <c r="J42" t="s">
        <v>23</v>
      </c>
      <c r="K42" t="s">
        <v>18</v>
      </c>
      <c r="L42" t="s">
        <v>18</v>
      </c>
      <c r="M42">
        <v>7840</v>
      </c>
      <c r="N42">
        <v>5804</v>
      </c>
      <c r="O42">
        <v>4259</v>
      </c>
      <c r="P42">
        <v>4243</v>
      </c>
      <c r="Q42">
        <v>907</v>
      </c>
      <c r="R42" s="2" t="e">
        <f t="shared" si="1"/>
        <v>#VALUE!</v>
      </c>
    </row>
    <row r="43" spans="1:18" x14ac:dyDescent="0.3">
      <c r="A43" t="s">
        <v>182</v>
      </c>
      <c r="B43" t="s">
        <v>183</v>
      </c>
      <c r="C43" t="s">
        <v>184</v>
      </c>
      <c r="D43" t="s">
        <v>185</v>
      </c>
      <c r="E43" t="s">
        <v>141</v>
      </c>
      <c r="F43" t="s">
        <v>18</v>
      </c>
      <c r="G43" t="s">
        <v>18</v>
      </c>
      <c r="H43" t="s">
        <v>18</v>
      </c>
      <c r="I43" t="s">
        <v>18</v>
      </c>
      <c r="J43" t="s">
        <v>18</v>
      </c>
      <c r="K43" t="s">
        <v>18</v>
      </c>
      <c r="L43" t="s">
        <v>18</v>
      </c>
      <c r="M43">
        <v>1038</v>
      </c>
      <c r="N43">
        <v>3615</v>
      </c>
      <c r="O43">
        <v>3712</v>
      </c>
      <c r="P43">
        <v>5819</v>
      </c>
      <c r="Q43">
        <v>9589</v>
      </c>
      <c r="R43" s="2" t="e">
        <f t="shared" si="1"/>
        <v>#VALUE!</v>
      </c>
    </row>
    <row r="44" spans="1:18" x14ac:dyDescent="0.3">
      <c r="A44" t="s">
        <v>186</v>
      </c>
      <c r="B44" t="s">
        <v>187</v>
      </c>
      <c r="C44" t="s">
        <v>188</v>
      </c>
      <c r="D44" t="s">
        <v>189</v>
      </c>
      <c r="E44" t="s">
        <v>141</v>
      </c>
      <c r="F44" t="s">
        <v>18</v>
      </c>
      <c r="G44" t="s">
        <v>18</v>
      </c>
      <c r="H44" t="s">
        <v>23</v>
      </c>
      <c r="I44" t="s">
        <v>23</v>
      </c>
      <c r="J44" t="s">
        <v>23</v>
      </c>
      <c r="K44" t="s">
        <v>23</v>
      </c>
      <c r="L44" t="s">
        <v>23</v>
      </c>
      <c r="M44">
        <v>8891</v>
      </c>
      <c r="N44">
        <v>5952</v>
      </c>
      <c r="O44">
        <v>5914</v>
      </c>
      <c r="P44">
        <v>5405</v>
      </c>
      <c r="Q44">
        <v>4031</v>
      </c>
      <c r="R44" s="2" t="e">
        <f t="shared" si="1"/>
        <v>#VALUE!</v>
      </c>
    </row>
    <row r="45" spans="1:18" x14ac:dyDescent="0.3">
      <c r="A45" t="s">
        <v>190</v>
      </c>
      <c r="B45" t="s">
        <v>191</v>
      </c>
      <c r="C45" t="s">
        <v>192</v>
      </c>
      <c r="D45" t="s">
        <v>193</v>
      </c>
      <c r="E45" t="s">
        <v>141</v>
      </c>
      <c r="F45" t="s">
        <v>18</v>
      </c>
      <c r="G45" t="s">
        <v>18</v>
      </c>
      <c r="H45" t="s">
        <v>18</v>
      </c>
      <c r="I45" t="s">
        <v>18</v>
      </c>
      <c r="J45" t="s">
        <v>23</v>
      </c>
      <c r="K45" t="s">
        <v>23</v>
      </c>
      <c r="L45" t="s">
        <v>23</v>
      </c>
      <c r="M45">
        <v>1290</v>
      </c>
      <c r="N45">
        <v>4033</v>
      </c>
      <c r="O45">
        <v>6956</v>
      </c>
      <c r="P45">
        <v>7929</v>
      </c>
      <c r="Q45">
        <v>8834</v>
      </c>
      <c r="R45" s="2" t="e">
        <f t="shared" si="1"/>
        <v>#VALUE!</v>
      </c>
    </row>
    <row r="46" spans="1:18" x14ac:dyDescent="0.3">
      <c r="A46" t="s">
        <v>194</v>
      </c>
      <c r="B46" t="s">
        <v>195</v>
      </c>
      <c r="C46" t="s">
        <v>196</v>
      </c>
      <c r="D46" t="s">
        <v>197</v>
      </c>
      <c r="E46" t="s">
        <v>141</v>
      </c>
      <c r="F46" t="s">
        <v>18</v>
      </c>
      <c r="G46" t="s">
        <v>18</v>
      </c>
      <c r="H46" t="s">
        <v>18</v>
      </c>
      <c r="I46" t="s">
        <v>18</v>
      </c>
      <c r="J46" t="s">
        <v>18</v>
      </c>
      <c r="K46" t="s">
        <v>23</v>
      </c>
      <c r="L46" t="s">
        <v>23</v>
      </c>
      <c r="M46">
        <v>431</v>
      </c>
      <c r="N46">
        <v>6231</v>
      </c>
      <c r="O46">
        <v>7478</v>
      </c>
      <c r="P46">
        <v>8039</v>
      </c>
      <c r="Q46">
        <v>8271</v>
      </c>
      <c r="R46" s="2" t="e">
        <f t="shared" si="1"/>
        <v>#VALUE!</v>
      </c>
    </row>
    <row r="47" spans="1:18" x14ac:dyDescent="0.3">
      <c r="A47" t="s">
        <v>198</v>
      </c>
      <c r="B47" t="s">
        <v>199</v>
      </c>
      <c r="C47" t="s">
        <v>200</v>
      </c>
      <c r="D47" t="s">
        <v>201</v>
      </c>
      <c r="E47" t="s">
        <v>202</v>
      </c>
      <c r="F47" t="s">
        <v>18</v>
      </c>
      <c r="G47" t="s">
        <v>23</v>
      </c>
      <c r="H47" t="s">
        <v>23</v>
      </c>
      <c r="I47" t="s">
        <v>23</v>
      </c>
      <c r="J47" t="s">
        <v>23</v>
      </c>
      <c r="K47" t="s">
        <v>18</v>
      </c>
      <c r="L47" t="s">
        <v>23</v>
      </c>
      <c r="M47">
        <v>8156</v>
      </c>
      <c r="N47">
        <v>1245</v>
      </c>
      <c r="O47">
        <v>791</v>
      </c>
      <c r="P47">
        <v>338</v>
      </c>
      <c r="Q47">
        <v>44</v>
      </c>
      <c r="R47" s="2" t="e">
        <f t="shared" si="1"/>
        <v>#VALUE!</v>
      </c>
    </row>
    <row r="48" spans="1:18" x14ac:dyDescent="0.3">
      <c r="A48" t="s">
        <v>203</v>
      </c>
      <c r="B48" t="s">
        <v>204</v>
      </c>
      <c r="C48" t="s">
        <v>205</v>
      </c>
      <c r="D48" t="s">
        <v>206</v>
      </c>
      <c r="E48" t="s">
        <v>202</v>
      </c>
      <c r="F48" t="s">
        <v>18</v>
      </c>
      <c r="G48" t="s">
        <v>18</v>
      </c>
      <c r="H48" t="s">
        <v>18</v>
      </c>
      <c r="I48" t="s">
        <v>23</v>
      </c>
      <c r="J48" t="s">
        <v>23</v>
      </c>
      <c r="K48" t="s">
        <v>18</v>
      </c>
      <c r="L48" t="s">
        <v>23</v>
      </c>
      <c r="M48">
        <v>299</v>
      </c>
      <c r="N48">
        <v>657</v>
      </c>
      <c r="O48">
        <v>6238</v>
      </c>
      <c r="P48">
        <v>8922</v>
      </c>
      <c r="Q48">
        <v>9081</v>
      </c>
      <c r="R48" s="2" t="e">
        <f t="shared" si="1"/>
        <v>#VALUE!</v>
      </c>
    </row>
    <row r="49" spans="1:18" x14ac:dyDescent="0.3">
      <c r="A49" t="s">
        <v>207</v>
      </c>
      <c r="B49" t="s">
        <v>208</v>
      </c>
      <c r="C49" t="s">
        <v>209</v>
      </c>
      <c r="D49" t="s">
        <v>210</v>
      </c>
      <c r="E49" t="s">
        <v>202</v>
      </c>
      <c r="F49" t="s">
        <v>18</v>
      </c>
      <c r="G49" t="s">
        <v>18</v>
      </c>
      <c r="H49" t="s">
        <v>18</v>
      </c>
      <c r="I49" t="s">
        <v>23</v>
      </c>
      <c r="J49" t="s">
        <v>23</v>
      </c>
      <c r="K49" t="s">
        <v>18</v>
      </c>
      <c r="L49" t="s">
        <v>23</v>
      </c>
      <c r="M49">
        <v>1323</v>
      </c>
      <c r="N49">
        <v>4963</v>
      </c>
      <c r="O49">
        <v>6292</v>
      </c>
      <c r="P49">
        <v>6728</v>
      </c>
      <c r="Q49">
        <v>8202</v>
      </c>
      <c r="R49" s="2" t="e">
        <f t="shared" si="1"/>
        <v>#VALUE!</v>
      </c>
    </row>
    <row r="50" spans="1:18" x14ac:dyDescent="0.3">
      <c r="A50" t="s">
        <v>211</v>
      </c>
      <c r="B50" t="s">
        <v>212</v>
      </c>
      <c r="C50" t="s">
        <v>213</v>
      </c>
      <c r="D50" t="s">
        <v>214</v>
      </c>
      <c r="E50" t="s">
        <v>202</v>
      </c>
      <c r="F50" t="s">
        <v>18</v>
      </c>
      <c r="G50" t="s">
        <v>23</v>
      </c>
      <c r="H50" t="s">
        <v>23</v>
      </c>
      <c r="I50" t="s">
        <v>23</v>
      </c>
      <c r="J50" t="s">
        <v>23</v>
      </c>
      <c r="K50" t="s">
        <v>18</v>
      </c>
      <c r="L50" t="s">
        <v>23</v>
      </c>
      <c r="M50">
        <v>8466</v>
      </c>
      <c r="N50">
        <v>4079</v>
      </c>
      <c r="O50">
        <v>2797</v>
      </c>
      <c r="P50">
        <v>2245</v>
      </c>
      <c r="Q50">
        <v>1696</v>
      </c>
      <c r="R50" s="2" t="e">
        <f t="shared" si="1"/>
        <v>#VALUE!</v>
      </c>
    </row>
    <row r="51" spans="1:18" x14ac:dyDescent="0.3">
      <c r="A51" t="s">
        <v>215</v>
      </c>
      <c r="B51" t="s">
        <v>216</v>
      </c>
      <c r="C51" t="s">
        <v>217</v>
      </c>
      <c r="D51" t="s">
        <v>218</v>
      </c>
      <c r="E51" t="s">
        <v>202</v>
      </c>
      <c r="F51" t="s">
        <v>18</v>
      </c>
      <c r="G51" t="s">
        <v>18</v>
      </c>
      <c r="H51" t="s">
        <v>18</v>
      </c>
      <c r="I51" t="s">
        <v>23</v>
      </c>
      <c r="J51" t="s">
        <v>23</v>
      </c>
      <c r="K51" t="s">
        <v>18</v>
      </c>
      <c r="L51" t="s">
        <v>23</v>
      </c>
      <c r="M51">
        <v>870</v>
      </c>
      <c r="N51">
        <v>2428</v>
      </c>
      <c r="O51">
        <v>7386</v>
      </c>
      <c r="P51">
        <v>8835</v>
      </c>
      <c r="Q51">
        <v>9766</v>
      </c>
      <c r="R51" s="2" t="e">
        <f t="shared" si="1"/>
        <v>#VALUE!</v>
      </c>
    </row>
    <row r="52" spans="1:18" x14ac:dyDescent="0.3">
      <c r="A52" t="s">
        <v>219</v>
      </c>
      <c r="B52" t="s">
        <v>220</v>
      </c>
      <c r="C52" t="s">
        <v>221</v>
      </c>
      <c r="D52" t="s">
        <v>222</v>
      </c>
      <c r="E52" t="s">
        <v>202</v>
      </c>
      <c r="F52" t="s">
        <v>18</v>
      </c>
      <c r="G52" t="s">
        <v>18</v>
      </c>
      <c r="H52" t="s">
        <v>18</v>
      </c>
      <c r="I52" t="s">
        <v>23</v>
      </c>
      <c r="J52" t="s">
        <v>23</v>
      </c>
      <c r="K52" t="s">
        <v>18</v>
      </c>
      <c r="L52" t="s">
        <v>23</v>
      </c>
      <c r="M52">
        <v>1497</v>
      </c>
      <c r="N52">
        <v>1768</v>
      </c>
      <c r="O52">
        <v>2804</v>
      </c>
      <c r="P52">
        <v>5718</v>
      </c>
      <c r="Q52">
        <v>9822</v>
      </c>
      <c r="R52" s="2" t="e">
        <f t="shared" si="1"/>
        <v>#VALUE!</v>
      </c>
    </row>
    <row r="53" spans="1:18" x14ac:dyDescent="0.3">
      <c r="A53" t="s">
        <v>223</v>
      </c>
      <c r="B53" t="s">
        <v>224</v>
      </c>
      <c r="C53" t="s">
        <v>225</v>
      </c>
      <c r="D53" t="s">
        <v>226</v>
      </c>
      <c r="E53" t="s">
        <v>202</v>
      </c>
      <c r="F53" t="s">
        <v>18</v>
      </c>
      <c r="G53" t="s">
        <v>18</v>
      </c>
      <c r="H53" t="s">
        <v>18</v>
      </c>
      <c r="I53" t="s">
        <v>23</v>
      </c>
      <c r="J53" t="s">
        <v>23</v>
      </c>
      <c r="K53" t="s">
        <v>18</v>
      </c>
      <c r="L53" t="s">
        <v>23</v>
      </c>
      <c r="M53">
        <v>1082</v>
      </c>
      <c r="N53">
        <v>3353</v>
      </c>
      <c r="O53">
        <v>6351</v>
      </c>
      <c r="P53">
        <v>8550</v>
      </c>
      <c r="Q53">
        <v>9272</v>
      </c>
      <c r="R53" s="2" t="e">
        <f t="shared" si="1"/>
        <v>#VALUE!</v>
      </c>
    </row>
    <row r="54" spans="1:18" x14ac:dyDescent="0.3">
      <c r="A54" t="s">
        <v>227</v>
      </c>
      <c r="B54" t="s">
        <v>228</v>
      </c>
      <c r="C54" t="s">
        <v>229</v>
      </c>
      <c r="D54" t="s">
        <v>230</v>
      </c>
      <c r="E54" t="s">
        <v>202</v>
      </c>
      <c r="F54" t="s">
        <v>18</v>
      </c>
      <c r="G54" t="s">
        <v>18</v>
      </c>
      <c r="H54" t="s">
        <v>23</v>
      </c>
      <c r="I54" t="s">
        <v>23</v>
      </c>
      <c r="J54" t="s">
        <v>23</v>
      </c>
      <c r="K54" t="s">
        <v>18</v>
      </c>
      <c r="L54" t="s">
        <v>23</v>
      </c>
      <c r="M54">
        <v>9791</v>
      </c>
      <c r="N54">
        <v>9610</v>
      </c>
      <c r="O54">
        <v>7534</v>
      </c>
      <c r="P54">
        <v>5080</v>
      </c>
      <c r="Q54">
        <v>4936</v>
      </c>
      <c r="R54" s="2" t="e">
        <f t="shared" si="1"/>
        <v>#VALUE!</v>
      </c>
    </row>
    <row r="55" spans="1:18" x14ac:dyDescent="0.3">
      <c r="A55" t="s">
        <v>231</v>
      </c>
      <c r="B55" t="s">
        <v>232</v>
      </c>
      <c r="C55" t="s">
        <v>233</v>
      </c>
      <c r="D55" t="s">
        <v>234</v>
      </c>
      <c r="E55" t="s">
        <v>202</v>
      </c>
      <c r="F55" t="s">
        <v>18</v>
      </c>
      <c r="G55" t="s">
        <v>18</v>
      </c>
      <c r="H55" t="s">
        <v>18</v>
      </c>
      <c r="I55" t="s">
        <v>23</v>
      </c>
      <c r="J55" t="s">
        <v>23</v>
      </c>
      <c r="K55" t="s">
        <v>18</v>
      </c>
      <c r="L55" t="s">
        <v>23</v>
      </c>
      <c r="M55">
        <v>1357</v>
      </c>
      <c r="N55">
        <v>4189</v>
      </c>
      <c r="O55">
        <v>5407</v>
      </c>
      <c r="P55">
        <v>6233</v>
      </c>
      <c r="Q55">
        <v>9681</v>
      </c>
      <c r="R55" s="2" t="e">
        <f t="shared" si="1"/>
        <v>#VALUE!</v>
      </c>
    </row>
    <row r="56" spans="1:18" x14ac:dyDescent="0.3">
      <c r="A56" t="s">
        <v>235</v>
      </c>
      <c r="B56" t="s">
        <v>236</v>
      </c>
      <c r="C56" t="s">
        <v>237</v>
      </c>
      <c r="D56" t="s">
        <v>238</v>
      </c>
      <c r="E56" t="s">
        <v>202</v>
      </c>
      <c r="F56" t="s">
        <v>18</v>
      </c>
      <c r="G56" t="s">
        <v>23</v>
      </c>
      <c r="H56" t="s">
        <v>23</v>
      </c>
      <c r="I56" t="s">
        <v>23</v>
      </c>
      <c r="J56" t="s">
        <v>23</v>
      </c>
      <c r="K56" t="s">
        <v>18</v>
      </c>
      <c r="L56" t="s">
        <v>23</v>
      </c>
      <c r="M56">
        <v>576</v>
      </c>
      <c r="N56">
        <v>2628</v>
      </c>
      <c r="O56">
        <v>3612</v>
      </c>
      <c r="P56">
        <v>5066</v>
      </c>
      <c r="Q56">
        <v>5156</v>
      </c>
      <c r="R56" s="2" t="e">
        <f t="shared" si="1"/>
        <v>#VALUE!</v>
      </c>
    </row>
    <row r="57" spans="1:18" x14ac:dyDescent="0.3">
      <c r="A57" t="s">
        <v>239</v>
      </c>
      <c r="B57" t="s">
        <v>240</v>
      </c>
      <c r="C57" t="s">
        <v>241</v>
      </c>
      <c r="D57" t="s">
        <v>242</v>
      </c>
      <c r="E57" t="s">
        <v>202</v>
      </c>
      <c r="F57" t="s">
        <v>18</v>
      </c>
      <c r="G57" t="s">
        <v>18</v>
      </c>
      <c r="H57" t="s">
        <v>18</v>
      </c>
      <c r="I57" t="s">
        <v>23</v>
      </c>
      <c r="J57" t="s">
        <v>23</v>
      </c>
      <c r="K57" t="s">
        <v>18</v>
      </c>
      <c r="L57" t="s">
        <v>23</v>
      </c>
      <c r="M57">
        <v>128</v>
      </c>
      <c r="N57">
        <v>416</v>
      </c>
      <c r="O57">
        <v>747</v>
      </c>
      <c r="P57">
        <v>1028</v>
      </c>
      <c r="Q57">
        <v>6357</v>
      </c>
      <c r="R57" s="2" t="e">
        <f t="shared" si="1"/>
        <v>#VALUE!</v>
      </c>
    </row>
    <row r="58" spans="1:18" x14ac:dyDescent="0.3">
      <c r="A58" t="s">
        <v>243</v>
      </c>
      <c r="B58" t="s">
        <v>244</v>
      </c>
      <c r="C58" t="s">
        <v>245</v>
      </c>
      <c r="D58" t="s">
        <v>246</v>
      </c>
      <c r="E58" t="s">
        <v>202</v>
      </c>
      <c r="F58" t="s">
        <v>18</v>
      </c>
      <c r="G58" t="s">
        <v>23</v>
      </c>
      <c r="H58" t="s">
        <v>23</v>
      </c>
      <c r="I58" t="s">
        <v>23</v>
      </c>
      <c r="J58" t="s">
        <v>23</v>
      </c>
      <c r="K58" t="s">
        <v>23</v>
      </c>
      <c r="L58" t="s">
        <v>23</v>
      </c>
      <c r="M58">
        <v>8034</v>
      </c>
      <c r="N58">
        <v>6541</v>
      </c>
      <c r="O58">
        <v>3311</v>
      </c>
      <c r="P58">
        <v>3254</v>
      </c>
      <c r="Q58">
        <v>2687</v>
      </c>
      <c r="R58" s="2" t="e">
        <f t="shared" si="1"/>
        <v>#VALUE!</v>
      </c>
    </row>
    <row r="59" spans="1:18" x14ac:dyDescent="0.3">
      <c r="A59" t="s">
        <v>247</v>
      </c>
      <c r="B59" t="s">
        <v>248</v>
      </c>
      <c r="C59" t="s">
        <v>249</v>
      </c>
      <c r="D59" t="s">
        <v>250</v>
      </c>
      <c r="E59" t="s">
        <v>202</v>
      </c>
      <c r="F59" t="s">
        <v>18</v>
      </c>
      <c r="G59" t="s">
        <v>18</v>
      </c>
      <c r="H59" t="s">
        <v>18</v>
      </c>
      <c r="I59" t="s">
        <v>23</v>
      </c>
      <c r="J59" t="s">
        <v>23</v>
      </c>
      <c r="K59" t="s">
        <v>23</v>
      </c>
      <c r="L59" t="s">
        <v>23</v>
      </c>
      <c r="M59">
        <v>1263</v>
      </c>
      <c r="N59">
        <v>2517</v>
      </c>
      <c r="O59">
        <v>8042</v>
      </c>
      <c r="P59">
        <v>8222</v>
      </c>
      <c r="Q59">
        <v>9686</v>
      </c>
      <c r="R59" s="2" t="e">
        <f t="shared" si="1"/>
        <v>#VALUE!</v>
      </c>
    </row>
    <row r="60" spans="1:18" x14ac:dyDescent="0.3">
      <c r="A60" t="s">
        <v>251</v>
      </c>
      <c r="B60" t="s">
        <v>252</v>
      </c>
      <c r="C60" t="s">
        <v>253</v>
      </c>
      <c r="D60" t="s">
        <v>254</v>
      </c>
      <c r="E60" t="s">
        <v>202</v>
      </c>
      <c r="F60" t="s">
        <v>18</v>
      </c>
      <c r="G60" t="s">
        <v>18</v>
      </c>
      <c r="H60" t="s">
        <v>18</v>
      </c>
      <c r="I60" t="s">
        <v>23</v>
      </c>
      <c r="J60" t="s">
        <v>23</v>
      </c>
      <c r="K60" t="s">
        <v>23</v>
      </c>
      <c r="L60" t="s">
        <v>23</v>
      </c>
      <c r="M60">
        <v>1032</v>
      </c>
      <c r="N60">
        <v>3919</v>
      </c>
      <c r="O60">
        <v>4466</v>
      </c>
      <c r="P60">
        <v>5568</v>
      </c>
      <c r="Q60">
        <v>6476</v>
      </c>
      <c r="R60" s="2" t="e">
        <f t="shared" si="1"/>
        <v>#VALUE!</v>
      </c>
    </row>
    <row r="61" spans="1:18" x14ac:dyDescent="0.3">
      <c r="A61" t="s">
        <v>255</v>
      </c>
      <c r="B61" t="s">
        <v>256</v>
      </c>
      <c r="C61" t="s">
        <v>257</v>
      </c>
      <c r="D61" t="s">
        <v>258</v>
      </c>
      <c r="E61" t="s">
        <v>202</v>
      </c>
      <c r="F61" t="s">
        <v>18</v>
      </c>
      <c r="G61" t="s">
        <v>18</v>
      </c>
      <c r="H61" t="s">
        <v>18</v>
      </c>
      <c r="I61" t="s">
        <v>23</v>
      </c>
      <c r="J61" t="s">
        <v>23</v>
      </c>
      <c r="K61" t="s">
        <v>23</v>
      </c>
      <c r="L61" t="s">
        <v>23</v>
      </c>
      <c r="M61">
        <v>1014</v>
      </c>
      <c r="N61">
        <v>2254</v>
      </c>
      <c r="O61">
        <v>4534</v>
      </c>
      <c r="P61">
        <v>6796</v>
      </c>
      <c r="Q61">
        <v>7730</v>
      </c>
      <c r="R61" s="2" t="e">
        <f t="shared" si="1"/>
        <v>#VALUE!</v>
      </c>
    </row>
  </sheetData>
  <sortState xmlns:xlrd2="http://schemas.microsoft.com/office/spreadsheetml/2017/richdata2" columnSort="1" ref="M61:Q61">
    <sortCondition ref="M61:Q61"/>
  </sortState>
  <phoneticPr fontId="2" type="noConversion"/>
  <pageMargins left="0.7" right="0.7" top="0.75" bottom="0.75" header="0.3" footer="0.3"/>
  <pageSetup orientation="portrait" verticalDpi="0" r:id="rId1"/>
  <ignoredErrors>
    <ignoredError sqref="R8" evalError="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893B-5ABD-4BFB-91DE-8C7F86AFF724}">
  <sheetPr filterMode="1"/>
  <dimension ref="B1:K63"/>
  <sheetViews>
    <sheetView workbookViewId="0">
      <selection activeCell="J26" sqref="J26"/>
    </sheetView>
  </sheetViews>
  <sheetFormatPr defaultRowHeight="14.4" x14ac:dyDescent="0.3"/>
  <cols>
    <col min="2" max="2" width="11.6640625" bestFit="1" customWidth="1"/>
    <col min="4" max="4" width="15.44140625" bestFit="1" customWidth="1"/>
    <col min="6" max="10" width="0" hidden="1" customWidth="1"/>
    <col min="11" max="11" width="12" bestFit="1" customWidth="1"/>
    <col min="12" max="19" width="4" bestFit="1" customWidth="1"/>
    <col min="20" max="61" width="5" bestFit="1" customWidth="1"/>
    <col min="62" max="62" width="10.77734375" bestFit="1" customWidth="1"/>
  </cols>
  <sheetData>
    <row r="1" spans="2:11" x14ac:dyDescent="0.3">
      <c r="B1" s="1" t="s">
        <v>8</v>
      </c>
      <c r="C1" s="1" t="s">
        <v>9</v>
      </c>
      <c r="D1" s="1" t="s">
        <v>10</v>
      </c>
      <c r="E1" s="1" t="s">
        <v>11</v>
      </c>
      <c r="F1" s="1">
        <v>2017</v>
      </c>
      <c r="G1" s="1">
        <v>2018</v>
      </c>
      <c r="H1" s="1">
        <v>2019</v>
      </c>
      <c r="I1" s="1">
        <v>2020</v>
      </c>
      <c r="J1" s="1">
        <v>2021</v>
      </c>
      <c r="K1" t="s">
        <v>275</v>
      </c>
    </row>
    <row r="2" spans="2:11" x14ac:dyDescent="0.3">
      <c r="B2" t="s">
        <v>23</v>
      </c>
      <c r="C2" t="s">
        <v>23</v>
      </c>
      <c r="D2" t="s">
        <v>23</v>
      </c>
      <c r="E2" t="s">
        <v>23</v>
      </c>
      <c r="F2">
        <v>9773</v>
      </c>
      <c r="G2">
        <v>9179</v>
      </c>
      <c r="H2">
        <v>8390</v>
      </c>
      <c r="I2">
        <v>8256</v>
      </c>
      <c r="J2">
        <v>3815</v>
      </c>
      <c r="K2">
        <f t="shared" ref="K2:K33" si="0">SUM(F2:J2)</f>
        <v>39413</v>
      </c>
    </row>
    <row r="3" spans="2:11" x14ac:dyDescent="0.3">
      <c r="B3" t="s">
        <v>23</v>
      </c>
      <c r="C3" t="s">
        <v>23</v>
      </c>
      <c r="D3" t="s">
        <v>18</v>
      </c>
      <c r="E3" t="s">
        <v>18</v>
      </c>
      <c r="F3">
        <v>8873</v>
      </c>
      <c r="G3">
        <v>8484</v>
      </c>
      <c r="H3">
        <v>7883</v>
      </c>
      <c r="I3">
        <v>7499</v>
      </c>
      <c r="J3">
        <v>6592</v>
      </c>
      <c r="K3">
        <f t="shared" si="0"/>
        <v>39331</v>
      </c>
    </row>
    <row r="4" spans="2:11" x14ac:dyDescent="0.3">
      <c r="B4" t="s">
        <v>23</v>
      </c>
      <c r="C4" t="s">
        <v>23</v>
      </c>
      <c r="D4" t="s">
        <v>18</v>
      </c>
      <c r="E4" t="s">
        <v>23</v>
      </c>
      <c r="F4">
        <v>9791</v>
      </c>
      <c r="G4">
        <v>9610</v>
      </c>
      <c r="H4">
        <v>7534</v>
      </c>
      <c r="I4">
        <v>5080</v>
      </c>
      <c r="J4">
        <v>4936</v>
      </c>
      <c r="K4">
        <f t="shared" si="0"/>
        <v>36951</v>
      </c>
    </row>
    <row r="5" spans="2:11" x14ac:dyDescent="0.3">
      <c r="B5" t="s">
        <v>23</v>
      </c>
      <c r="C5" t="s">
        <v>23</v>
      </c>
      <c r="D5" t="s">
        <v>23</v>
      </c>
      <c r="E5" t="s">
        <v>23</v>
      </c>
      <c r="F5">
        <v>3501</v>
      </c>
      <c r="G5">
        <v>7079</v>
      </c>
      <c r="H5">
        <v>7438</v>
      </c>
      <c r="I5">
        <v>7443</v>
      </c>
      <c r="J5">
        <v>9225</v>
      </c>
      <c r="K5">
        <f t="shared" si="0"/>
        <v>34686</v>
      </c>
    </row>
    <row r="6" spans="2:11" x14ac:dyDescent="0.3">
      <c r="B6" t="s">
        <v>23</v>
      </c>
      <c r="C6" t="s">
        <v>18</v>
      </c>
      <c r="D6" t="s">
        <v>18</v>
      </c>
      <c r="E6" t="s">
        <v>23</v>
      </c>
      <c r="F6">
        <v>2341</v>
      </c>
      <c r="G6">
        <v>6105</v>
      </c>
      <c r="H6">
        <v>7777</v>
      </c>
      <c r="I6">
        <v>7891</v>
      </c>
      <c r="J6">
        <v>8758</v>
      </c>
      <c r="K6">
        <f t="shared" si="0"/>
        <v>32872</v>
      </c>
    </row>
    <row r="7" spans="2:11" x14ac:dyDescent="0.3">
      <c r="B7" t="s">
        <v>18</v>
      </c>
      <c r="C7" t="s">
        <v>23</v>
      </c>
      <c r="D7" t="s">
        <v>18</v>
      </c>
      <c r="E7" t="s">
        <v>23</v>
      </c>
      <c r="F7">
        <v>1581</v>
      </c>
      <c r="G7">
        <v>4799</v>
      </c>
      <c r="H7">
        <v>6582</v>
      </c>
      <c r="I7">
        <v>9024</v>
      </c>
      <c r="J7">
        <v>9759</v>
      </c>
      <c r="K7">
        <f t="shared" si="0"/>
        <v>31745</v>
      </c>
    </row>
    <row r="8" spans="2:11" x14ac:dyDescent="0.3">
      <c r="B8" t="s">
        <v>23</v>
      </c>
      <c r="C8" t="s">
        <v>23</v>
      </c>
      <c r="D8" t="s">
        <v>18</v>
      </c>
      <c r="E8" t="s">
        <v>18</v>
      </c>
      <c r="F8">
        <v>3297</v>
      </c>
      <c r="G8">
        <v>4866</v>
      </c>
      <c r="H8">
        <v>4928</v>
      </c>
      <c r="I8">
        <v>8451</v>
      </c>
      <c r="J8">
        <v>9585</v>
      </c>
      <c r="K8">
        <f t="shared" si="0"/>
        <v>31127</v>
      </c>
    </row>
    <row r="9" spans="2:11" x14ac:dyDescent="0.3">
      <c r="B9" t="s">
        <v>23</v>
      </c>
      <c r="C9" t="s">
        <v>23</v>
      </c>
      <c r="D9" t="s">
        <v>18</v>
      </c>
      <c r="E9" t="s">
        <v>23</v>
      </c>
      <c r="F9">
        <v>9766</v>
      </c>
      <c r="G9">
        <v>8049</v>
      </c>
      <c r="H9">
        <v>5556</v>
      </c>
      <c r="I9">
        <v>5202</v>
      </c>
      <c r="J9">
        <v>2373</v>
      </c>
      <c r="K9">
        <f t="shared" si="0"/>
        <v>30946</v>
      </c>
    </row>
    <row r="10" spans="2:11" x14ac:dyDescent="0.3">
      <c r="B10" t="s">
        <v>18</v>
      </c>
      <c r="C10" t="s">
        <v>18</v>
      </c>
      <c r="D10" t="s">
        <v>18</v>
      </c>
      <c r="E10" t="s">
        <v>18</v>
      </c>
      <c r="F10">
        <v>1982</v>
      </c>
      <c r="G10">
        <v>5388</v>
      </c>
      <c r="H10">
        <v>7063</v>
      </c>
      <c r="I10">
        <v>7208</v>
      </c>
      <c r="J10">
        <v>9093</v>
      </c>
      <c r="K10">
        <f t="shared" si="0"/>
        <v>30734</v>
      </c>
    </row>
    <row r="11" spans="2:11" x14ac:dyDescent="0.3">
      <c r="B11" t="s">
        <v>18</v>
      </c>
      <c r="C11" t="s">
        <v>18</v>
      </c>
      <c r="D11" t="s">
        <v>23</v>
      </c>
      <c r="E11" t="s">
        <v>23</v>
      </c>
      <c r="F11">
        <v>431</v>
      </c>
      <c r="G11">
        <v>6231</v>
      </c>
      <c r="H11">
        <v>7478</v>
      </c>
      <c r="I11">
        <v>8039</v>
      </c>
      <c r="J11">
        <v>8271</v>
      </c>
      <c r="K11">
        <f t="shared" si="0"/>
        <v>30450</v>
      </c>
    </row>
    <row r="12" spans="2:11" hidden="1" x14ac:dyDescent="0.3">
      <c r="B12" t="s">
        <v>18</v>
      </c>
      <c r="C12" t="s">
        <v>23</v>
      </c>
      <c r="D12" t="s">
        <v>18</v>
      </c>
      <c r="E12" t="s">
        <v>23</v>
      </c>
      <c r="F12">
        <v>700</v>
      </c>
      <c r="G12">
        <v>5721</v>
      </c>
      <c r="H12">
        <v>6247</v>
      </c>
      <c r="I12">
        <v>8495</v>
      </c>
      <c r="J12">
        <v>9236</v>
      </c>
      <c r="K12">
        <f t="shared" si="0"/>
        <v>30399</v>
      </c>
    </row>
    <row r="13" spans="2:11" hidden="1" x14ac:dyDescent="0.3">
      <c r="B13" t="s">
        <v>23</v>
      </c>
      <c r="C13" t="s">
        <v>23</v>
      </c>
      <c r="D13" t="s">
        <v>23</v>
      </c>
      <c r="E13" t="s">
        <v>23</v>
      </c>
      <c r="F13">
        <v>8891</v>
      </c>
      <c r="G13">
        <v>5952</v>
      </c>
      <c r="H13">
        <v>5914</v>
      </c>
      <c r="I13">
        <v>5405</v>
      </c>
      <c r="J13">
        <v>4031</v>
      </c>
      <c r="K13">
        <f t="shared" si="0"/>
        <v>30193</v>
      </c>
    </row>
    <row r="14" spans="2:11" hidden="1" x14ac:dyDescent="0.3">
      <c r="B14" t="s">
        <v>23</v>
      </c>
      <c r="C14" t="s">
        <v>23</v>
      </c>
      <c r="D14" t="s">
        <v>23</v>
      </c>
      <c r="E14" t="s">
        <v>23</v>
      </c>
      <c r="F14">
        <v>1263</v>
      </c>
      <c r="G14">
        <v>2517</v>
      </c>
      <c r="H14">
        <v>8042</v>
      </c>
      <c r="I14">
        <v>8222</v>
      </c>
      <c r="J14">
        <v>9686</v>
      </c>
      <c r="K14">
        <f t="shared" si="0"/>
        <v>29730</v>
      </c>
    </row>
    <row r="15" spans="2:11" hidden="1" x14ac:dyDescent="0.3">
      <c r="B15" t="s">
        <v>23</v>
      </c>
      <c r="C15" t="s">
        <v>23</v>
      </c>
      <c r="D15" t="s">
        <v>18</v>
      </c>
      <c r="E15" t="s">
        <v>23</v>
      </c>
      <c r="F15">
        <v>870</v>
      </c>
      <c r="G15">
        <v>2428</v>
      </c>
      <c r="H15">
        <v>7386</v>
      </c>
      <c r="I15">
        <v>8835</v>
      </c>
      <c r="J15">
        <v>9766</v>
      </c>
      <c r="K15">
        <f t="shared" si="0"/>
        <v>29285</v>
      </c>
    </row>
    <row r="16" spans="2:11" hidden="1" x14ac:dyDescent="0.3">
      <c r="B16" t="s">
        <v>18</v>
      </c>
      <c r="C16" t="s">
        <v>23</v>
      </c>
      <c r="D16" t="s">
        <v>23</v>
      </c>
      <c r="E16" t="s">
        <v>23</v>
      </c>
      <c r="F16">
        <v>1290</v>
      </c>
      <c r="G16">
        <v>4033</v>
      </c>
      <c r="H16">
        <v>6956</v>
      </c>
      <c r="I16">
        <v>7929</v>
      </c>
      <c r="J16">
        <v>8834</v>
      </c>
      <c r="K16">
        <f t="shared" si="0"/>
        <v>29042</v>
      </c>
    </row>
    <row r="17" spans="2:11" hidden="1" x14ac:dyDescent="0.3">
      <c r="B17" t="s">
        <v>18</v>
      </c>
      <c r="C17" t="s">
        <v>18</v>
      </c>
      <c r="D17" t="s">
        <v>18</v>
      </c>
      <c r="E17" t="s">
        <v>18</v>
      </c>
      <c r="F17">
        <v>488</v>
      </c>
      <c r="G17">
        <v>5535</v>
      </c>
      <c r="H17">
        <v>5775</v>
      </c>
      <c r="I17">
        <v>7661</v>
      </c>
      <c r="J17">
        <v>9206</v>
      </c>
      <c r="K17">
        <f t="shared" si="0"/>
        <v>28665</v>
      </c>
    </row>
    <row r="18" spans="2:11" hidden="1" x14ac:dyDescent="0.3">
      <c r="B18" t="s">
        <v>23</v>
      </c>
      <c r="C18" t="s">
        <v>23</v>
      </c>
      <c r="D18" t="s">
        <v>18</v>
      </c>
      <c r="E18" t="s">
        <v>23</v>
      </c>
      <c r="F18">
        <v>2519</v>
      </c>
      <c r="G18">
        <v>3938</v>
      </c>
      <c r="H18">
        <v>5190</v>
      </c>
      <c r="I18">
        <v>8203</v>
      </c>
      <c r="J18">
        <v>8780</v>
      </c>
      <c r="K18">
        <f t="shared" si="0"/>
        <v>28630</v>
      </c>
    </row>
    <row r="19" spans="2:11" hidden="1" x14ac:dyDescent="0.3">
      <c r="B19" t="s">
        <v>23</v>
      </c>
      <c r="C19" t="s">
        <v>23</v>
      </c>
      <c r="D19" t="s">
        <v>18</v>
      </c>
      <c r="E19" t="s">
        <v>23</v>
      </c>
      <c r="F19">
        <v>1082</v>
      </c>
      <c r="G19">
        <v>3353</v>
      </c>
      <c r="H19">
        <v>6351</v>
      </c>
      <c r="I19">
        <v>8550</v>
      </c>
      <c r="J19">
        <v>9272</v>
      </c>
      <c r="K19">
        <f t="shared" si="0"/>
        <v>28608</v>
      </c>
    </row>
    <row r="20" spans="2:11" hidden="1" x14ac:dyDescent="0.3">
      <c r="B20" t="s">
        <v>23</v>
      </c>
      <c r="C20" t="s">
        <v>23</v>
      </c>
      <c r="D20" t="s">
        <v>18</v>
      </c>
      <c r="E20" t="s">
        <v>18</v>
      </c>
      <c r="F20">
        <v>2541</v>
      </c>
      <c r="G20">
        <v>3794</v>
      </c>
      <c r="H20">
        <v>3984</v>
      </c>
      <c r="I20">
        <v>8803</v>
      </c>
      <c r="J20">
        <v>9338</v>
      </c>
      <c r="K20">
        <f t="shared" si="0"/>
        <v>28460</v>
      </c>
    </row>
    <row r="21" spans="2:11" hidden="1" x14ac:dyDescent="0.3">
      <c r="B21" t="s">
        <v>18</v>
      </c>
      <c r="C21" t="s">
        <v>18</v>
      </c>
      <c r="D21" t="s">
        <v>18</v>
      </c>
      <c r="E21" t="s">
        <v>18</v>
      </c>
      <c r="F21">
        <v>742</v>
      </c>
      <c r="G21">
        <v>3751</v>
      </c>
      <c r="H21">
        <v>4423</v>
      </c>
      <c r="I21">
        <v>8733</v>
      </c>
      <c r="J21">
        <v>9909</v>
      </c>
      <c r="K21">
        <f t="shared" si="0"/>
        <v>27558</v>
      </c>
    </row>
    <row r="22" spans="2:11" hidden="1" x14ac:dyDescent="0.3">
      <c r="B22" t="s">
        <v>23</v>
      </c>
      <c r="C22" t="s">
        <v>23</v>
      </c>
      <c r="D22" t="s">
        <v>18</v>
      </c>
      <c r="E22" t="s">
        <v>23</v>
      </c>
      <c r="F22">
        <v>1323</v>
      </c>
      <c r="G22">
        <v>4963</v>
      </c>
      <c r="H22">
        <v>6292</v>
      </c>
      <c r="I22">
        <v>6728</v>
      </c>
      <c r="J22">
        <v>8202</v>
      </c>
      <c r="K22">
        <f t="shared" si="0"/>
        <v>27508</v>
      </c>
    </row>
    <row r="23" spans="2:11" hidden="1" x14ac:dyDescent="0.3">
      <c r="B23" t="s">
        <v>18</v>
      </c>
      <c r="C23" t="s">
        <v>18</v>
      </c>
      <c r="D23" t="s">
        <v>18</v>
      </c>
      <c r="E23" t="s">
        <v>23</v>
      </c>
      <c r="F23">
        <v>570</v>
      </c>
      <c r="G23">
        <v>1322</v>
      </c>
      <c r="H23">
        <v>7279</v>
      </c>
      <c r="I23">
        <v>8443</v>
      </c>
      <c r="J23">
        <v>9571</v>
      </c>
      <c r="K23">
        <f t="shared" si="0"/>
        <v>27185</v>
      </c>
    </row>
    <row r="24" spans="2:11" hidden="1" x14ac:dyDescent="0.3">
      <c r="B24" t="s">
        <v>18</v>
      </c>
      <c r="C24" t="s">
        <v>23</v>
      </c>
      <c r="D24" t="s">
        <v>18</v>
      </c>
      <c r="E24" t="s">
        <v>23</v>
      </c>
      <c r="F24">
        <v>712</v>
      </c>
      <c r="G24">
        <v>4182</v>
      </c>
      <c r="H24">
        <v>6087</v>
      </c>
      <c r="I24">
        <v>7494</v>
      </c>
      <c r="J24">
        <v>8599</v>
      </c>
      <c r="K24">
        <f t="shared" si="0"/>
        <v>27074</v>
      </c>
    </row>
    <row r="25" spans="2:11" hidden="1" x14ac:dyDescent="0.3">
      <c r="B25" t="s">
        <v>23</v>
      </c>
      <c r="C25" t="s">
        <v>23</v>
      </c>
      <c r="D25" t="s">
        <v>18</v>
      </c>
      <c r="E25" t="s">
        <v>23</v>
      </c>
      <c r="F25">
        <v>1357</v>
      </c>
      <c r="G25">
        <v>4189</v>
      </c>
      <c r="H25">
        <v>5407</v>
      </c>
      <c r="I25">
        <v>6233</v>
      </c>
      <c r="J25">
        <v>9681</v>
      </c>
      <c r="K25">
        <f t="shared" si="0"/>
        <v>26867</v>
      </c>
    </row>
    <row r="26" spans="2:11" hidden="1" x14ac:dyDescent="0.3">
      <c r="B26" t="s">
        <v>23</v>
      </c>
      <c r="C26" t="s">
        <v>23</v>
      </c>
      <c r="D26" t="s">
        <v>23</v>
      </c>
      <c r="E26" t="s">
        <v>23</v>
      </c>
      <c r="F26">
        <v>6309</v>
      </c>
      <c r="G26">
        <v>6227</v>
      </c>
      <c r="H26">
        <v>5123</v>
      </c>
      <c r="I26">
        <v>4968</v>
      </c>
      <c r="J26">
        <v>3857</v>
      </c>
      <c r="K26">
        <f t="shared" si="0"/>
        <v>26484</v>
      </c>
    </row>
    <row r="27" spans="2:11" hidden="1" x14ac:dyDescent="0.3">
      <c r="B27" t="s">
        <v>23</v>
      </c>
      <c r="C27" t="s">
        <v>23</v>
      </c>
      <c r="D27" t="s">
        <v>23</v>
      </c>
      <c r="E27" t="s">
        <v>23</v>
      </c>
      <c r="F27">
        <v>3916</v>
      </c>
      <c r="G27">
        <v>4218</v>
      </c>
      <c r="H27">
        <v>5072</v>
      </c>
      <c r="I27">
        <v>5201</v>
      </c>
      <c r="J27">
        <v>7588</v>
      </c>
      <c r="K27">
        <f t="shared" si="0"/>
        <v>25995</v>
      </c>
    </row>
    <row r="28" spans="2:11" hidden="1" x14ac:dyDescent="0.3">
      <c r="B28" t="s">
        <v>23</v>
      </c>
      <c r="C28" t="s">
        <v>23</v>
      </c>
      <c r="D28" t="s">
        <v>18</v>
      </c>
      <c r="E28" t="s">
        <v>23</v>
      </c>
      <c r="F28">
        <v>299</v>
      </c>
      <c r="G28">
        <v>657</v>
      </c>
      <c r="H28">
        <v>6238</v>
      </c>
      <c r="I28">
        <v>8922</v>
      </c>
      <c r="J28">
        <v>9081</v>
      </c>
      <c r="K28">
        <f t="shared" si="0"/>
        <v>25197</v>
      </c>
    </row>
    <row r="29" spans="2:11" hidden="1" x14ac:dyDescent="0.3">
      <c r="B29" t="s">
        <v>23</v>
      </c>
      <c r="C29" t="s">
        <v>23</v>
      </c>
      <c r="D29" t="s">
        <v>23</v>
      </c>
      <c r="E29" t="s">
        <v>23</v>
      </c>
      <c r="F29">
        <v>7555</v>
      </c>
      <c r="G29">
        <v>6551</v>
      </c>
      <c r="H29">
        <v>5188</v>
      </c>
      <c r="I29">
        <v>3436</v>
      </c>
      <c r="J29">
        <v>2359</v>
      </c>
      <c r="K29">
        <f t="shared" si="0"/>
        <v>25089</v>
      </c>
    </row>
    <row r="30" spans="2:11" hidden="1" x14ac:dyDescent="0.3">
      <c r="B30" t="s">
        <v>18</v>
      </c>
      <c r="C30" t="s">
        <v>23</v>
      </c>
      <c r="D30" t="s">
        <v>18</v>
      </c>
      <c r="E30" t="s">
        <v>23</v>
      </c>
      <c r="F30">
        <v>1368</v>
      </c>
      <c r="G30">
        <v>3447</v>
      </c>
      <c r="H30">
        <v>4535</v>
      </c>
      <c r="I30">
        <v>5476</v>
      </c>
      <c r="J30">
        <v>9983</v>
      </c>
      <c r="K30">
        <f t="shared" si="0"/>
        <v>24809</v>
      </c>
    </row>
    <row r="31" spans="2:11" hidden="1" x14ac:dyDescent="0.3">
      <c r="B31" t="s">
        <v>23</v>
      </c>
      <c r="C31" t="s">
        <v>18</v>
      </c>
      <c r="D31" t="s">
        <v>23</v>
      </c>
      <c r="E31" t="s">
        <v>23</v>
      </c>
      <c r="F31">
        <v>8331</v>
      </c>
      <c r="G31">
        <v>7667</v>
      </c>
      <c r="H31">
        <v>5952</v>
      </c>
      <c r="I31">
        <v>1998</v>
      </c>
      <c r="J31">
        <v>375</v>
      </c>
      <c r="K31">
        <f t="shared" si="0"/>
        <v>24323</v>
      </c>
    </row>
    <row r="32" spans="2:11" hidden="1" x14ac:dyDescent="0.3">
      <c r="B32" t="s">
        <v>18</v>
      </c>
      <c r="C32" t="s">
        <v>18</v>
      </c>
      <c r="D32" t="s">
        <v>18</v>
      </c>
      <c r="E32" t="s">
        <v>23</v>
      </c>
      <c r="F32">
        <v>138</v>
      </c>
      <c r="G32">
        <v>286</v>
      </c>
      <c r="H32">
        <v>6750</v>
      </c>
      <c r="I32">
        <v>8254</v>
      </c>
      <c r="J32">
        <v>8656</v>
      </c>
      <c r="K32">
        <f t="shared" si="0"/>
        <v>24084</v>
      </c>
    </row>
    <row r="33" spans="2:11" hidden="1" x14ac:dyDescent="0.3">
      <c r="B33" t="s">
        <v>23</v>
      </c>
      <c r="C33" t="s">
        <v>18</v>
      </c>
      <c r="D33" t="s">
        <v>18</v>
      </c>
      <c r="E33" t="s">
        <v>18</v>
      </c>
      <c r="F33">
        <v>2786</v>
      </c>
      <c r="G33">
        <v>3804</v>
      </c>
      <c r="H33">
        <v>4121</v>
      </c>
      <c r="I33">
        <v>6210</v>
      </c>
      <c r="J33">
        <v>6909</v>
      </c>
      <c r="K33">
        <f t="shared" si="0"/>
        <v>23830</v>
      </c>
    </row>
    <row r="34" spans="2:11" hidden="1" x14ac:dyDescent="0.3">
      <c r="B34" t="s">
        <v>23</v>
      </c>
      <c r="C34" t="s">
        <v>23</v>
      </c>
      <c r="D34" t="s">
        <v>23</v>
      </c>
      <c r="E34" t="s">
        <v>23</v>
      </c>
      <c r="F34">
        <v>8034</v>
      </c>
      <c r="G34">
        <v>6541</v>
      </c>
      <c r="H34">
        <v>3311</v>
      </c>
      <c r="I34">
        <v>3254</v>
      </c>
      <c r="J34">
        <v>2687</v>
      </c>
      <c r="K34">
        <f t="shared" ref="K34:K61" si="1">SUM(F34:J34)</f>
        <v>23827</v>
      </c>
    </row>
    <row r="35" spans="2:11" hidden="1" x14ac:dyDescent="0.3">
      <c r="B35" t="s">
        <v>18</v>
      </c>
      <c r="C35" t="s">
        <v>18</v>
      </c>
      <c r="D35" t="s">
        <v>18</v>
      </c>
      <c r="E35" t="s">
        <v>18</v>
      </c>
      <c r="F35">
        <v>1038</v>
      </c>
      <c r="G35">
        <v>3615</v>
      </c>
      <c r="H35">
        <v>3712</v>
      </c>
      <c r="I35">
        <v>5819</v>
      </c>
      <c r="J35">
        <v>9589</v>
      </c>
      <c r="K35">
        <f t="shared" si="1"/>
        <v>23773</v>
      </c>
    </row>
    <row r="36" spans="2:11" hidden="1" x14ac:dyDescent="0.3">
      <c r="B36" t="s">
        <v>18</v>
      </c>
      <c r="C36" t="s">
        <v>18</v>
      </c>
      <c r="D36" t="s">
        <v>18</v>
      </c>
      <c r="E36" t="s">
        <v>23</v>
      </c>
      <c r="F36">
        <v>1779</v>
      </c>
      <c r="G36">
        <v>2124</v>
      </c>
      <c r="H36">
        <v>2844</v>
      </c>
      <c r="I36">
        <v>6877</v>
      </c>
      <c r="J36">
        <v>9570</v>
      </c>
      <c r="K36">
        <f t="shared" si="1"/>
        <v>23194</v>
      </c>
    </row>
    <row r="37" spans="2:11" hidden="1" x14ac:dyDescent="0.3">
      <c r="B37" t="s">
        <v>23</v>
      </c>
      <c r="C37" t="s">
        <v>23</v>
      </c>
      <c r="D37" t="s">
        <v>23</v>
      </c>
      <c r="E37" t="s">
        <v>23</v>
      </c>
      <c r="F37">
        <v>9058</v>
      </c>
      <c r="G37">
        <v>4839</v>
      </c>
      <c r="H37">
        <v>4776</v>
      </c>
      <c r="I37">
        <v>4024</v>
      </c>
      <c r="J37">
        <v>369</v>
      </c>
      <c r="K37">
        <f t="shared" si="1"/>
        <v>23066</v>
      </c>
    </row>
    <row r="38" spans="2:11" hidden="1" x14ac:dyDescent="0.3">
      <c r="B38" t="s">
        <v>23</v>
      </c>
      <c r="C38" t="s">
        <v>23</v>
      </c>
      <c r="D38" t="s">
        <v>18</v>
      </c>
      <c r="E38" t="s">
        <v>18</v>
      </c>
      <c r="F38">
        <v>7840</v>
      </c>
      <c r="G38">
        <v>5804</v>
      </c>
      <c r="H38">
        <v>4259</v>
      </c>
      <c r="I38">
        <v>4243</v>
      </c>
      <c r="J38">
        <v>907</v>
      </c>
      <c r="K38">
        <f t="shared" si="1"/>
        <v>23053</v>
      </c>
    </row>
    <row r="39" spans="2:11" hidden="1" x14ac:dyDescent="0.3">
      <c r="B39" t="s">
        <v>23</v>
      </c>
      <c r="C39" t="s">
        <v>23</v>
      </c>
      <c r="D39" t="s">
        <v>23</v>
      </c>
      <c r="E39" t="s">
        <v>23</v>
      </c>
      <c r="F39">
        <v>1014</v>
      </c>
      <c r="G39">
        <v>2254</v>
      </c>
      <c r="H39">
        <v>4534</v>
      </c>
      <c r="I39">
        <v>6796</v>
      </c>
      <c r="J39">
        <v>7730</v>
      </c>
      <c r="K39">
        <f t="shared" si="1"/>
        <v>22328</v>
      </c>
    </row>
    <row r="40" spans="2:11" hidden="1" x14ac:dyDescent="0.3">
      <c r="B40" t="s">
        <v>18</v>
      </c>
      <c r="C40" t="s">
        <v>18</v>
      </c>
      <c r="D40" t="s">
        <v>18</v>
      </c>
      <c r="E40" t="s">
        <v>18</v>
      </c>
      <c r="F40">
        <v>1092</v>
      </c>
      <c r="G40">
        <v>3140</v>
      </c>
      <c r="H40">
        <v>4123</v>
      </c>
      <c r="I40">
        <v>4366</v>
      </c>
      <c r="J40">
        <v>9482</v>
      </c>
      <c r="K40">
        <f t="shared" si="1"/>
        <v>22203</v>
      </c>
    </row>
    <row r="41" spans="2:11" hidden="1" x14ac:dyDescent="0.3">
      <c r="B41" t="s">
        <v>23</v>
      </c>
      <c r="C41" t="s">
        <v>23</v>
      </c>
      <c r="D41" t="s">
        <v>18</v>
      </c>
      <c r="E41" t="s">
        <v>18</v>
      </c>
      <c r="F41">
        <v>7703</v>
      </c>
      <c r="G41">
        <v>6957</v>
      </c>
      <c r="H41">
        <v>3898</v>
      </c>
      <c r="I41">
        <v>1857</v>
      </c>
      <c r="J41">
        <v>1512</v>
      </c>
      <c r="K41">
        <f t="shared" si="1"/>
        <v>21927</v>
      </c>
    </row>
    <row r="42" spans="2:11" hidden="1" x14ac:dyDescent="0.3">
      <c r="B42" t="s">
        <v>23</v>
      </c>
      <c r="C42" t="s">
        <v>23</v>
      </c>
      <c r="D42" t="s">
        <v>18</v>
      </c>
      <c r="E42" t="s">
        <v>23</v>
      </c>
      <c r="F42">
        <v>1497</v>
      </c>
      <c r="G42">
        <v>1768</v>
      </c>
      <c r="H42">
        <v>2804</v>
      </c>
      <c r="I42">
        <v>5718</v>
      </c>
      <c r="J42">
        <v>9822</v>
      </c>
      <c r="K42">
        <f t="shared" si="1"/>
        <v>21609</v>
      </c>
    </row>
    <row r="43" spans="2:11" hidden="1" x14ac:dyDescent="0.3">
      <c r="B43" t="s">
        <v>23</v>
      </c>
      <c r="C43" t="s">
        <v>23</v>
      </c>
      <c r="D43" t="s">
        <v>23</v>
      </c>
      <c r="E43" t="s">
        <v>23</v>
      </c>
      <c r="F43">
        <v>1032</v>
      </c>
      <c r="G43">
        <v>3919</v>
      </c>
      <c r="H43">
        <v>4466</v>
      </c>
      <c r="I43">
        <v>5568</v>
      </c>
      <c r="J43">
        <v>6476</v>
      </c>
      <c r="K43">
        <f t="shared" si="1"/>
        <v>21461</v>
      </c>
    </row>
    <row r="44" spans="2:11" hidden="1" x14ac:dyDescent="0.3">
      <c r="B44" t="s">
        <v>18</v>
      </c>
      <c r="C44" t="s">
        <v>23</v>
      </c>
      <c r="D44" t="s">
        <v>18</v>
      </c>
      <c r="E44" t="s">
        <v>23</v>
      </c>
      <c r="F44">
        <v>73</v>
      </c>
      <c r="G44">
        <v>3485</v>
      </c>
      <c r="H44">
        <v>4592</v>
      </c>
      <c r="I44">
        <v>5143</v>
      </c>
      <c r="J44">
        <v>8100</v>
      </c>
      <c r="K44">
        <f t="shared" si="1"/>
        <v>21393</v>
      </c>
    </row>
    <row r="45" spans="2:11" hidden="1" x14ac:dyDescent="0.3">
      <c r="B45" t="s">
        <v>23</v>
      </c>
      <c r="C45" t="s">
        <v>18</v>
      </c>
      <c r="D45" t="s">
        <v>23</v>
      </c>
      <c r="E45" t="s">
        <v>23</v>
      </c>
      <c r="F45">
        <v>6156</v>
      </c>
      <c r="G45">
        <v>6110</v>
      </c>
      <c r="H45">
        <v>5791</v>
      </c>
      <c r="I45">
        <v>1759</v>
      </c>
      <c r="J45">
        <v>969</v>
      </c>
      <c r="K45">
        <f t="shared" si="1"/>
        <v>20785</v>
      </c>
    </row>
    <row r="46" spans="2:11" hidden="1" x14ac:dyDescent="0.3">
      <c r="B46" t="s">
        <v>18</v>
      </c>
      <c r="C46" t="s">
        <v>18</v>
      </c>
      <c r="D46" t="s">
        <v>18</v>
      </c>
      <c r="E46" t="s">
        <v>18</v>
      </c>
      <c r="F46">
        <v>376</v>
      </c>
      <c r="G46">
        <v>889</v>
      </c>
      <c r="H46">
        <v>4373</v>
      </c>
      <c r="I46">
        <v>6803</v>
      </c>
      <c r="J46">
        <v>7578</v>
      </c>
      <c r="K46">
        <f t="shared" si="1"/>
        <v>20019</v>
      </c>
    </row>
    <row r="47" spans="2:11" hidden="1" x14ac:dyDescent="0.3">
      <c r="B47" t="s">
        <v>18</v>
      </c>
      <c r="C47" t="s">
        <v>18</v>
      </c>
      <c r="D47" t="s">
        <v>18</v>
      </c>
      <c r="E47" t="s">
        <v>18</v>
      </c>
      <c r="F47">
        <v>861</v>
      </c>
      <c r="G47">
        <v>1314</v>
      </c>
      <c r="H47">
        <v>1810</v>
      </c>
      <c r="I47">
        <v>6510</v>
      </c>
      <c r="J47">
        <v>9271</v>
      </c>
      <c r="K47">
        <f t="shared" si="1"/>
        <v>19766</v>
      </c>
    </row>
    <row r="48" spans="2:11" hidden="1" x14ac:dyDescent="0.3">
      <c r="B48" t="s">
        <v>18</v>
      </c>
      <c r="C48" t="s">
        <v>18</v>
      </c>
      <c r="D48" t="s">
        <v>18</v>
      </c>
      <c r="E48" t="s">
        <v>23</v>
      </c>
      <c r="F48">
        <v>209</v>
      </c>
      <c r="G48">
        <v>621</v>
      </c>
      <c r="H48">
        <v>3098</v>
      </c>
      <c r="I48">
        <v>7118</v>
      </c>
      <c r="J48">
        <v>8433</v>
      </c>
      <c r="K48">
        <f t="shared" si="1"/>
        <v>19479</v>
      </c>
    </row>
    <row r="49" spans="2:11" hidden="1" x14ac:dyDescent="0.3">
      <c r="B49" t="s">
        <v>23</v>
      </c>
      <c r="C49" t="s">
        <v>23</v>
      </c>
      <c r="D49" t="s">
        <v>18</v>
      </c>
      <c r="E49" t="s">
        <v>23</v>
      </c>
      <c r="F49">
        <v>9252</v>
      </c>
      <c r="G49">
        <v>8499</v>
      </c>
      <c r="H49">
        <v>991</v>
      </c>
      <c r="I49">
        <v>448</v>
      </c>
      <c r="J49">
        <v>211</v>
      </c>
      <c r="K49">
        <f t="shared" si="1"/>
        <v>19401</v>
      </c>
    </row>
    <row r="50" spans="2:11" hidden="1" x14ac:dyDescent="0.3">
      <c r="B50" t="s">
        <v>23</v>
      </c>
      <c r="C50" t="s">
        <v>23</v>
      </c>
      <c r="D50" t="s">
        <v>18</v>
      </c>
      <c r="E50" t="s">
        <v>23</v>
      </c>
      <c r="F50">
        <v>8466</v>
      </c>
      <c r="G50">
        <v>4079</v>
      </c>
      <c r="H50">
        <v>2797</v>
      </c>
      <c r="I50">
        <v>2245</v>
      </c>
      <c r="J50">
        <v>1696</v>
      </c>
      <c r="K50">
        <f t="shared" si="1"/>
        <v>19283</v>
      </c>
    </row>
    <row r="51" spans="2:11" hidden="1" x14ac:dyDescent="0.3">
      <c r="B51" t="s">
        <v>18</v>
      </c>
      <c r="C51" t="s">
        <v>18</v>
      </c>
      <c r="D51" t="s">
        <v>18</v>
      </c>
      <c r="E51" t="s">
        <v>18</v>
      </c>
      <c r="F51">
        <v>906</v>
      </c>
      <c r="G51">
        <v>1251</v>
      </c>
      <c r="H51">
        <v>2897</v>
      </c>
      <c r="I51">
        <v>4499</v>
      </c>
      <c r="J51">
        <v>9428</v>
      </c>
      <c r="K51">
        <f t="shared" si="1"/>
        <v>18981</v>
      </c>
    </row>
    <row r="52" spans="2:11" hidden="1" x14ac:dyDescent="0.3">
      <c r="B52" t="s">
        <v>18</v>
      </c>
      <c r="C52" t="s">
        <v>23</v>
      </c>
      <c r="D52" t="s">
        <v>18</v>
      </c>
      <c r="E52" t="s">
        <v>23</v>
      </c>
      <c r="F52">
        <v>238</v>
      </c>
      <c r="G52">
        <v>1235</v>
      </c>
      <c r="H52">
        <v>1822</v>
      </c>
      <c r="I52">
        <v>7074</v>
      </c>
      <c r="J52">
        <v>8207</v>
      </c>
      <c r="K52">
        <f t="shared" si="1"/>
        <v>18576</v>
      </c>
    </row>
    <row r="53" spans="2:11" hidden="1" x14ac:dyDescent="0.3">
      <c r="B53" t="s">
        <v>18</v>
      </c>
      <c r="C53" t="s">
        <v>18</v>
      </c>
      <c r="D53" t="s">
        <v>18</v>
      </c>
      <c r="E53" t="s">
        <v>18</v>
      </c>
      <c r="F53">
        <v>1209</v>
      </c>
      <c r="G53">
        <v>1534</v>
      </c>
      <c r="H53">
        <v>1634</v>
      </c>
      <c r="I53">
        <v>4302</v>
      </c>
      <c r="J53">
        <v>9768</v>
      </c>
      <c r="K53">
        <f t="shared" si="1"/>
        <v>18447</v>
      </c>
    </row>
    <row r="54" spans="2:11" hidden="1" x14ac:dyDescent="0.3">
      <c r="B54" t="s">
        <v>23</v>
      </c>
      <c r="C54" t="s">
        <v>23</v>
      </c>
      <c r="D54" t="s">
        <v>23</v>
      </c>
      <c r="E54" t="s">
        <v>23</v>
      </c>
      <c r="F54">
        <v>1532</v>
      </c>
      <c r="G54">
        <v>2678</v>
      </c>
      <c r="H54">
        <v>4068</v>
      </c>
      <c r="I54">
        <v>4278</v>
      </c>
      <c r="J54">
        <v>5382</v>
      </c>
      <c r="K54">
        <f t="shared" si="1"/>
        <v>17938</v>
      </c>
    </row>
    <row r="55" spans="2:11" hidden="1" x14ac:dyDescent="0.3">
      <c r="B55" t="s">
        <v>18</v>
      </c>
      <c r="C55" t="s">
        <v>18</v>
      </c>
      <c r="D55" t="s">
        <v>18</v>
      </c>
      <c r="E55" t="s">
        <v>18</v>
      </c>
      <c r="F55">
        <v>24</v>
      </c>
      <c r="G55">
        <v>1797</v>
      </c>
      <c r="H55">
        <v>3548</v>
      </c>
      <c r="I55">
        <v>3668</v>
      </c>
      <c r="J55">
        <v>8592</v>
      </c>
      <c r="K55">
        <f t="shared" si="1"/>
        <v>17629</v>
      </c>
    </row>
    <row r="56" spans="2:11" hidden="1" x14ac:dyDescent="0.3">
      <c r="B56" t="s">
        <v>23</v>
      </c>
      <c r="C56" t="s">
        <v>23</v>
      </c>
      <c r="D56" t="s">
        <v>18</v>
      </c>
      <c r="E56" t="s">
        <v>23</v>
      </c>
      <c r="F56">
        <v>576</v>
      </c>
      <c r="G56">
        <v>2628</v>
      </c>
      <c r="H56">
        <v>3612</v>
      </c>
      <c r="I56">
        <v>5066</v>
      </c>
      <c r="J56">
        <v>5156</v>
      </c>
      <c r="K56">
        <f t="shared" si="1"/>
        <v>17038</v>
      </c>
    </row>
    <row r="57" spans="2:11" hidden="1" x14ac:dyDescent="0.3">
      <c r="B57" t="s">
        <v>23</v>
      </c>
      <c r="C57" t="s">
        <v>23</v>
      </c>
      <c r="D57" t="s">
        <v>23</v>
      </c>
      <c r="E57" t="s">
        <v>23</v>
      </c>
      <c r="F57">
        <v>2390</v>
      </c>
      <c r="G57">
        <v>2415</v>
      </c>
      <c r="H57">
        <v>3461</v>
      </c>
      <c r="I57">
        <v>3850</v>
      </c>
      <c r="J57">
        <v>4657</v>
      </c>
      <c r="K57">
        <f t="shared" si="1"/>
        <v>16773</v>
      </c>
    </row>
    <row r="58" spans="2:11" hidden="1" x14ac:dyDescent="0.3">
      <c r="B58" t="s">
        <v>18</v>
      </c>
      <c r="C58" t="s">
        <v>18</v>
      </c>
      <c r="D58" t="s">
        <v>18</v>
      </c>
      <c r="E58" t="s">
        <v>18</v>
      </c>
      <c r="F58">
        <v>1421</v>
      </c>
      <c r="G58">
        <v>1893</v>
      </c>
      <c r="H58">
        <v>2722</v>
      </c>
      <c r="I58">
        <v>4410</v>
      </c>
      <c r="J58">
        <v>5873</v>
      </c>
      <c r="K58">
        <f t="shared" si="1"/>
        <v>16319</v>
      </c>
    </row>
    <row r="59" spans="2:11" hidden="1" x14ac:dyDescent="0.3">
      <c r="B59" t="s">
        <v>18</v>
      </c>
      <c r="C59" t="s">
        <v>23</v>
      </c>
      <c r="D59" t="s">
        <v>18</v>
      </c>
      <c r="E59" t="s">
        <v>23</v>
      </c>
      <c r="F59">
        <v>1530</v>
      </c>
      <c r="G59">
        <v>1620</v>
      </c>
      <c r="H59">
        <v>2027</v>
      </c>
      <c r="I59">
        <v>4881</v>
      </c>
      <c r="J59">
        <v>6002</v>
      </c>
      <c r="K59">
        <f t="shared" si="1"/>
        <v>16060</v>
      </c>
    </row>
    <row r="60" spans="2:11" hidden="1" x14ac:dyDescent="0.3">
      <c r="B60" t="s">
        <v>23</v>
      </c>
      <c r="C60" t="s">
        <v>23</v>
      </c>
      <c r="D60" t="s">
        <v>18</v>
      </c>
      <c r="E60" t="s">
        <v>23</v>
      </c>
      <c r="F60">
        <v>8156</v>
      </c>
      <c r="G60">
        <v>1245</v>
      </c>
      <c r="H60">
        <v>791</v>
      </c>
      <c r="I60">
        <v>338</v>
      </c>
      <c r="J60">
        <v>44</v>
      </c>
      <c r="K60">
        <f t="shared" si="1"/>
        <v>10574</v>
      </c>
    </row>
    <row r="61" spans="2:11" hidden="1" x14ac:dyDescent="0.3">
      <c r="B61" t="s">
        <v>23</v>
      </c>
      <c r="C61" t="s">
        <v>23</v>
      </c>
      <c r="D61" t="s">
        <v>18</v>
      </c>
      <c r="E61" t="s">
        <v>23</v>
      </c>
      <c r="F61">
        <v>128</v>
      </c>
      <c r="G61">
        <v>416</v>
      </c>
      <c r="H61">
        <v>747</v>
      </c>
      <c r="I61">
        <v>1028</v>
      </c>
      <c r="J61">
        <v>6357</v>
      </c>
      <c r="K61">
        <f t="shared" si="1"/>
        <v>8676</v>
      </c>
    </row>
    <row r="62" spans="2:11" hidden="1" x14ac:dyDescent="0.3"/>
    <row r="63" spans="2:11" hidden="1" x14ac:dyDescent="0.3"/>
  </sheetData>
  <autoFilter ref="K1:K63" xr:uid="{F3EA893B-5ABD-4BFB-91DE-8C7F86AFF724}">
    <filterColumn colId="0">
      <top10 val="10" filterVal="30450"/>
    </filterColumn>
  </autoFilter>
  <conditionalFormatting sqref="B1:E1048576">
    <cfRule type="containsText" dxfId="48" priority="1" operator="containsText" text="yes">
      <formula>NOT(ISERROR(SEARCH("yes",B1)))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D4C04-18C6-4DBB-8561-804921400B78}">
  <dimension ref="A1:S61"/>
  <sheetViews>
    <sheetView topLeftCell="I1" workbookViewId="0">
      <selection activeCell="J26" sqref="J26"/>
    </sheetView>
  </sheetViews>
  <sheetFormatPr defaultRowHeight="14.4" x14ac:dyDescent="0.3"/>
  <cols>
    <col min="1" max="1" width="15.33203125" hidden="1" customWidth="1"/>
    <col min="2" max="2" width="17" hidden="1" customWidth="1"/>
    <col min="3" max="3" width="15.77734375" hidden="1" customWidth="1"/>
    <col min="4" max="4" width="15.6640625" hidden="1" customWidth="1"/>
    <col min="5" max="5" width="14.44140625" hidden="1" customWidth="1"/>
    <col min="6" max="8" width="11" hidden="1" customWidth="1"/>
    <col min="9" max="9" width="13.5546875" customWidth="1"/>
    <col min="10" max="10" width="10.33203125" customWidth="1"/>
    <col min="11" max="11" width="17.21875" customWidth="1"/>
    <col min="12" max="12" width="9.33203125" bestFit="1" customWidth="1"/>
    <col min="13" max="17" width="0" hidden="1" customWidth="1"/>
    <col min="18" max="18" width="11.5546875" hidden="1" customWidth="1"/>
    <col min="19" max="19" width="12.109375" bestFit="1" customWidth="1"/>
    <col min="21" max="21" width="15.5546875" bestFit="1" customWidth="1"/>
    <col min="22" max="22" width="7" bestFit="1" customWidth="1"/>
    <col min="23" max="66" width="15.5546875" bestFit="1" customWidth="1"/>
    <col min="67" max="67" width="10.77734375" bestFit="1" customWidth="1"/>
  </cols>
  <sheetData>
    <row r="1" spans="1:19" x14ac:dyDescent="0.3">
      <c r="A1" t="s">
        <v>0</v>
      </c>
      <c r="B1" t="s">
        <v>1</v>
      </c>
      <c r="C1" t="s">
        <v>2</v>
      </c>
      <c r="D1" t="s">
        <v>3</v>
      </c>
      <c r="E1" t="s">
        <v>4</v>
      </c>
      <c r="F1" t="s">
        <v>5</v>
      </c>
      <c r="G1" t="s">
        <v>6</v>
      </c>
      <c r="H1" t="s">
        <v>7</v>
      </c>
      <c r="I1" t="s">
        <v>8</v>
      </c>
      <c r="J1" t="s">
        <v>9</v>
      </c>
      <c r="K1" t="s">
        <v>10</v>
      </c>
      <c r="L1" t="s">
        <v>11</v>
      </c>
      <c r="M1" t="s">
        <v>263</v>
      </c>
      <c r="N1" t="s">
        <v>264</v>
      </c>
      <c r="O1" t="s">
        <v>265</v>
      </c>
      <c r="P1" t="s">
        <v>266</v>
      </c>
      <c r="Q1" t="s">
        <v>267</v>
      </c>
      <c r="R1" t="s">
        <v>12</v>
      </c>
      <c r="S1" t="s">
        <v>275</v>
      </c>
    </row>
    <row r="2" spans="1:19" x14ac:dyDescent="0.3">
      <c r="A2" t="s">
        <v>89</v>
      </c>
      <c r="B2" t="s">
        <v>90</v>
      </c>
      <c r="C2" t="s">
        <v>91</v>
      </c>
      <c r="D2" t="s">
        <v>92</v>
      </c>
      <c r="E2" t="s">
        <v>80</v>
      </c>
      <c r="F2" t="s">
        <v>18</v>
      </c>
      <c r="G2" t="s">
        <v>18</v>
      </c>
      <c r="H2" t="s">
        <v>23</v>
      </c>
      <c r="I2" t="s">
        <v>23</v>
      </c>
      <c r="J2" t="s">
        <v>23</v>
      </c>
      <c r="K2" t="s">
        <v>23</v>
      </c>
      <c r="L2" t="s">
        <v>23</v>
      </c>
      <c r="M2">
        <v>9773</v>
      </c>
      <c r="N2">
        <v>9179</v>
      </c>
      <c r="O2">
        <v>8390</v>
      </c>
      <c r="P2">
        <v>8256</v>
      </c>
      <c r="Q2">
        <v>3815</v>
      </c>
      <c r="R2" t="e">
        <v>#VALUE!</v>
      </c>
      <c r="S2">
        <f>SUM(Table2[[#This Row],[2017 s]:[2021 s]])</f>
        <v>39413</v>
      </c>
    </row>
    <row r="3" spans="1:19" x14ac:dyDescent="0.3">
      <c r="A3" t="s">
        <v>146</v>
      </c>
      <c r="B3" t="s">
        <v>147</v>
      </c>
      <c r="C3" t="s">
        <v>148</v>
      </c>
      <c r="D3" t="s">
        <v>149</v>
      </c>
      <c r="E3" t="s">
        <v>141</v>
      </c>
      <c r="F3" t="s">
        <v>18</v>
      </c>
      <c r="G3" t="s">
        <v>18</v>
      </c>
      <c r="H3" t="s">
        <v>18</v>
      </c>
      <c r="I3" t="s">
        <v>23</v>
      </c>
      <c r="J3" t="s">
        <v>23</v>
      </c>
      <c r="K3" t="s">
        <v>18</v>
      </c>
      <c r="L3" t="s">
        <v>18</v>
      </c>
      <c r="M3">
        <v>8873</v>
      </c>
      <c r="N3">
        <v>8484</v>
      </c>
      <c r="O3">
        <v>7883</v>
      </c>
      <c r="P3">
        <v>7499</v>
      </c>
      <c r="Q3">
        <v>6592</v>
      </c>
      <c r="R3" t="e">
        <v>#VALUE!</v>
      </c>
      <c r="S3">
        <f>SUM(Table2[[#This Row],[2017 s]:[2021 s]])</f>
        <v>39331</v>
      </c>
    </row>
    <row r="4" spans="1:19" x14ac:dyDescent="0.3">
      <c r="A4" t="s">
        <v>227</v>
      </c>
      <c r="B4" t="s">
        <v>228</v>
      </c>
      <c r="C4" t="s">
        <v>229</v>
      </c>
      <c r="D4" t="s">
        <v>230</v>
      </c>
      <c r="E4" t="s">
        <v>202</v>
      </c>
      <c r="F4" t="s">
        <v>18</v>
      </c>
      <c r="G4" t="s">
        <v>18</v>
      </c>
      <c r="H4" t="s">
        <v>23</v>
      </c>
      <c r="I4" t="s">
        <v>23</v>
      </c>
      <c r="J4" t="s">
        <v>23</v>
      </c>
      <c r="K4" t="s">
        <v>18</v>
      </c>
      <c r="L4" t="s">
        <v>23</v>
      </c>
      <c r="M4">
        <v>9791</v>
      </c>
      <c r="N4">
        <v>9610</v>
      </c>
      <c r="O4">
        <v>7534</v>
      </c>
      <c r="P4">
        <v>5080</v>
      </c>
      <c r="Q4">
        <v>4936</v>
      </c>
      <c r="R4" t="e">
        <v>#VALUE!</v>
      </c>
      <c r="S4">
        <f>SUM(Table2[[#This Row],[2017 s]:[2021 s]])</f>
        <v>36951</v>
      </c>
    </row>
    <row r="5" spans="1:19" x14ac:dyDescent="0.3">
      <c r="A5" t="s">
        <v>76</v>
      </c>
      <c r="B5" t="s">
        <v>77</v>
      </c>
      <c r="C5" t="s">
        <v>78</v>
      </c>
      <c r="D5" t="s">
        <v>79</v>
      </c>
      <c r="E5" t="s">
        <v>80</v>
      </c>
      <c r="F5" t="s">
        <v>18</v>
      </c>
      <c r="G5" t="s">
        <v>18</v>
      </c>
      <c r="H5" t="s">
        <v>23</v>
      </c>
      <c r="I5" t="s">
        <v>23</v>
      </c>
      <c r="J5" t="s">
        <v>23</v>
      </c>
      <c r="K5" t="s">
        <v>23</v>
      </c>
      <c r="L5" t="s">
        <v>23</v>
      </c>
      <c r="M5">
        <v>3501</v>
      </c>
      <c r="N5">
        <v>7079</v>
      </c>
      <c r="O5">
        <v>7438</v>
      </c>
      <c r="P5">
        <v>7443</v>
      </c>
      <c r="Q5">
        <v>9225</v>
      </c>
      <c r="R5" t="e">
        <v>#VALUE!</v>
      </c>
      <c r="S5">
        <f>SUM(Table2[[#This Row],[2017 s]:[2021 s]])</f>
        <v>34686</v>
      </c>
    </row>
    <row r="6" spans="1:19" x14ac:dyDescent="0.3">
      <c r="A6" t="s">
        <v>36</v>
      </c>
      <c r="B6" t="s">
        <v>37</v>
      </c>
      <c r="C6" t="s">
        <v>38</v>
      </c>
      <c r="D6" t="s">
        <v>39</v>
      </c>
      <c r="E6" t="s">
        <v>17</v>
      </c>
      <c r="F6" t="s">
        <v>18</v>
      </c>
      <c r="G6" t="s">
        <v>18</v>
      </c>
      <c r="H6" t="s">
        <v>18</v>
      </c>
      <c r="I6" t="s">
        <v>23</v>
      </c>
      <c r="J6" t="s">
        <v>18</v>
      </c>
      <c r="K6" t="s">
        <v>18</v>
      </c>
      <c r="L6" t="s">
        <v>23</v>
      </c>
      <c r="M6">
        <v>2341</v>
      </c>
      <c r="N6">
        <v>6105</v>
      </c>
      <c r="O6">
        <v>7777</v>
      </c>
      <c r="P6">
        <v>7891</v>
      </c>
      <c r="Q6">
        <v>8758</v>
      </c>
      <c r="R6" t="e">
        <v>#VALUE!</v>
      </c>
      <c r="S6">
        <f>SUM(Table2[[#This Row],[2017 s]:[2021 s]])</f>
        <v>32872</v>
      </c>
    </row>
    <row r="7" spans="1:19" x14ac:dyDescent="0.3">
      <c r="A7" t="s">
        <v>44</v>
      </c>
      <c r="B7" t="s">
        <v>45</v>
      </c>
      <c r="C7" t="s">
        <v>46</v>
      </c>
      <c r="D7" t="s">
        <v>47</v>
      </c>
      <c r="E7" t="s">
        <v>17</v>
      </c>
      <c r="F7" t="s">
        <v>18</v>
      </c>
      <c r="G7" t="s">
        <v>23</v>
      </c>
      <c r="H7" t="s">
        <v>18</v>
      </c>
      <c r="I7" t="s">
        <v>18</v>
      </c>
      <c r="J7" t="s">
        <v>23</v>
      </c>
      <c r="K7" t="s">
        <v>18</v>
      </c>
      <c r="L7" t="s">
        <v>23</v>
      </c>
      <c r="M7">
        <v>1581</v>
      </c>
      <c r="N7">
        <v>4799</v>
      </c>
      <c r="O7">
        <v>6582</v>
      </c>
      <c r="P7">
        <v>9024</v>
      </c>
      <c r="Q7">
        <v>9759</v>
      </c>
      <c r="R7" t="e">
        <v>#VALUE!</v>
      </c>
      <c r="S7">
        <f>SUM(Table2[[#This Row],[2017 s]:[2021 s]])</f>
        <v>31745</v>
      </c>
    </row>
    <row r="8" spans="1:19" x14ac:dyDescent="0.3">
      <c r="A8" t="s">
        <v>150</v>
      </c>
      <c r="B8" t="s">
        <v>151</v>
      </c>
      <c r="C8" t="s">
        <v>152</v>
      </c>
      <c r="D8" t="s">
        <v>153</v>
      </c>
      <c r="E8" t="s">
        <v>141</v>
      </c>
      <c r="F8" t="s">
        <v>18</v>
      </c>
      <c r="G8" t="s">
        <v>18</v>
      </c>
      <c r="H8" t="s">
        <v>18</v>
      </c>
      <c r="I8" t="s">
        <v>23</v>
      </c>
      <c r="J8" t="s">
        <v>23</v>
      </c>
      <c r="K8" t="s">
        <v>18</v>
      </c>
      <c r="L8" t="s">
        <v>18</v>
      </c>
      <c r="M8">
        <v>3297</v>
      </c>
      <c r="N8">
        <v>4866</v>
      </c>
      <c r="O8">
        <v>4928</v>
      </c>
      <c r="P8">
        <v>8451</v>
      </c>
      <c r="Q8">
        <v>9585</v>
      </c>
      <c r="R8" t="e">
        <v>#VALUE!</v>
      </c>
      <c r="S8">
        <f>SUM(Table2[[#This Row],[2017 s]:[2021 s]])</f>
        <v>31127</v>
      </c>
    </row>
    <row r="9" spans="1:19" x14ac:dyDescent="0.3">
      <c r="A9" t="s">
        <v>48</v>
      </c>
      <c r="B9" t="s">
        <v>49</v>
      </c>
      <c r="C9" t="s">
        <v>50</v>
      </c>
      <c r="D9" t="s">
        <v>51</v>
      </c>
      <c r="E9" t="s">
        <v>17</v>
      </c>
      <c r="F9" t="s">
        <v>18</v>
      </c>
      <c r="G9" t="s">
        <v>23</v>
      </c>
      <c r="H9" t="s">
        <v>23</v>
      </c>
      <c r="I9" t="s">
        <v>23</v>
      </c>
      <c r="J9" t="s">
        <v>23</v>
      </c>
      <c r="K9" t="s">
        <v>18</v>
      </c>
      <c r="L9" t="s">
        <v>23</v>
      </c>
      <c r="M9">
        <v>9766</v>
      </c>
      <c r="N9">
        <v>8049</v>
      </c>
      <c r="O9">
        <v>5556</v>
      </c>
      <c r="P9">
        <v>5202</v>
      </c>
      <c r="Q9">
        <v>2373</v>
      </c>
      <c r="R9" t="e">
        <v>#VALUE!</v>
      </c>
      <c r="S9">
        <f>SUM(Table2[[#This Row],[2017 s]:[2021 s]])</f>
        <v>30946</v>
      </c>
    </row>
    <row r="10" spans="1:19" x14ac:dyDescent="0.3">
      <c r="A10" t="s">
        <v>13</v>
      </c>
      <c r="B10" t="s">
        <v>14</v>
      </c>
      <c r="C10" t="s">
        <v>15</v>
      </c>
      <c r="D10" t="s">
        <v>16</v>
      </c>
      <c r="E10" t="s">
        <v>17</v>
      </c>
      <c r="F10" t="s">
        <v>18</v>
      </c>
      <c r="G10" t="s">
        <v>18</v>
      </c>
      <c r="H10" t="s">
        <v>18</v>
      </c>
      <c r="I10" t="s">
        <v>18</v>
      </c>
      <c r="J10" t="s">
        <v>18</v>
      </c>
      <c r="K10" t="s">
        <v>18</v>
      </c>
      <c r="L10" t="s">
        <v>18</v>
      </c>
      <c r="M10">
        <v>1982</v>
      </c>
      <c r="N10">
        <v>5388</v>
      </c>
      <c r="O10">
        <v>7063</v>
      </c>
      <c r="P10">
        <v>7208</v>
      </c>
      <c r="Q10">
        <v>9093</v>
      </c>
      <c r="R10" t="e">
        <v>#VALUE!</v>
      </c>
      <c r="S10">
        <f>SUM(Table2[[#This Row],[2017 s]:[2021 s]])</f>
        <v>30734</v>
      </c>
    </row>
    <row r="11" spans="1:19" x14ac:dyDescent="0.3">
      <c r="A11" t="s">
        <v>194</v>
      </c>
      <c r="B11" t="s">
        <v>195</v>
      </c>
      <c r="C11" t="s">
        <v>196</v>
      </c>
      <c r="D11" t="s">
        <v>197</v>
      </c>
      <c r="E11" t="s">
        <v>141</v>
      </c>
      <c r="F11" t="s">
        <v>18</v>
      </c>
      <c r="G11" t="s">
        <v>18</v>
      </c>
      <c r="H11" t="s">
        <v>18</v>
      </c>
      <c r="I11" t="s">
        <v>18</v>
      </c>
      <c r="J11" t="s">
        <v>18</v>
      </c>
      <c r="K11" t="s">
        <v>23</v>
      </c>
      <c r="L11" t="s">
        <v>23</v>
      </c>
      <c r="M11">
        <v>431</v>
      </c>
      <c r="N11">
        <v>6231</v>
      </c>
      <c r="O11">
        <v>7478</v>
      </c>
      <c r="P11">
        <v>8039</v>
      </c>
      <c r="Q11">
        <v>8271</v>
      </c>
      <c r="R11" t="e">
        <v>#VALUE!</v>
      </c>
      <c r="S11">
        <f>SUM(Table2[[#This Row],[2017 s]:[2021 s]])</f>
        <v>30450</v>
      </c>
    </row>
    <row r="12" spans="1:19" x14ac:dyDescent="0.3">
      <c r="A12" t="s">
        <v>85</v>
      </c>
      <c r="B12" t="s">
        <v>86</v>
      </c>
      <c r="C12" t="s">
        <v>87</v>
      </c>
      <c r="D12" t="s">
        <v>88</v>
      </c>
      <c r="E12" t="s">
        <v>80</v>
      </c>
      <c r="F12" t="s">
        <v>18</v>
      </c>
      <c r="G12" t="s">
        <v>18</v>
      </c>
      <c r="H12" t="s">
        <v>23</v>
      </c>
      <c r="I12" t="s">
        <v>18</v>
      </c>
      <c r="J12" t="s">
        <v>23</v>
      </c>
      <c r="K12" t="s">
        <v>18</v>
      </c>
      <c r="L12" t="s">
        <v>23</v>
      </c>
      <c r="M12">
        <v>700</v>
      </c>
      <c r="N12">
        <v>5721</v>
      </c>
      <c r="O12">
        <v>6247</v>
      </c>
      <c r="P12">
        <v>8495</v>
      </c>
      <c r="Q12">
        <v>9236</v>
      </c>
      <c r="R12" t="e">
        <v>#VALUE!</v>
      </c>
      <c r="S12">
        <f>SUM(Table2[[#This Row],[2017 s]:[2021 s]])</f>
        <v>30399</v>
      </c>
    </row>
    <row r="13" spans="1:19" x14ac:dyDescent="0.3">
      <c r="A13" t="s">
        <v>186</v>
      </c>
      <c r="B13" t="s">
        <v>187</v>
      </c>
      <c r="C13" t="s">
        <v>188</v>
      </c>
      <c r="D13" t="s">
        <v>189</v>
      </c>
      <c r="E13" t="s">
        <v>141</v>
      </c>
      <c r="F13" t="s">
        <v>18</v>
      </c>
      <c r="G13" t="s">
        <v>18</v>
      </c>
      <c r="H13" t="s">
        <v>23</v>
      </c>
      <c r="I13" t="s">
        <v>23</v>
      </c>
      <c r="J13" t="s">
        <v>23</v>
      </c>
      <c r="K13" t="s">
        <v>23</v>
      </c>
      <c r="L13" t="s">
        <v>23</v>
      </c>
      <c r="M13">
        <v>8891</v>
      </c>
      <c r="N13">
        <v>5952</v>
      </c>
      <c r="O13">
        <v>5914</v>
      </c>
      <c r="P13">
        <v>5405</v>
      </c>
      <c r="Q13">
        <v>4031</v>
      </c>
      <c r="R13" t="e">
        <v>#VALUE!</v>
      </c>
      <c r="S13">
        <f>SUM(Table2[[#This Row],[2017 s]:[2021 s]])</f>
        <v>30193</v>
      </c>
    </row>
    <row r="14" spans="1:19" x14ac:dyDescent="0.3">
      <c r="A14" t="s">
        <v>247</v>
      </c>
      <c r="B14" t="s">
        <v>248</v>
      </c>
      <c r="C14" t="s">
        <v>249</v>
      </c>
      <c r="D14" t="s">
        <v>250</v>
      </c>
      <c r="E14" t="s">
        <v>202</v>
      </c>
      <c r="F14" t="s">
        <v>18</v>
      </c>
      <c r="G14" t="s">
        <v>18</v>
      </c>
      <c r="H14" t="s">
        <v>18</v>
      </c>
      <c r="I14" t="s">
        <v>23</v>
      </c>
      <c r="J14" t="s">
        <v>23</v>
      </c>
      <c r="K14" t="s">
        <v>23</v>
      </c>
      <c r="L14" t="s">
        <v>23</v>
      </c>
      <c r="M14">
        <v>1263</v>
      </c>
      <c r="N14">
        <v>2517</v>
      </c>
      <c r="O14">
        <v>8042</v>
      </c>
      <c r="P14">
        <v>8222</v>
      </c>
      <c r="Q14">
        <v>9686</v>
      </c>
      <c r="R14" t="e">
        <v>#VALUE!</v>
      </c>
      <c r="S14">
        <f>SUM(Table2[[#This Row],[2017 s]:[2021 s]])</f>
        <v>29730</v>
      </c>
    </row>
    <row r="15" spans="1:19" x14ac:dyDescent="0.3">
      <c r="A15" t="s">
        <v>215</v>
      </c>
      <c r="B15" t="s">
        <v>216</v>
      </c>
      <c r="C15" t="s">
        <v>217</v>
      </c>
      <c r="D15" t="s">
        <v>218</v>
      </c>
      <c r="E15" t="s">
        <v>202</v>
      </c>
      <c r="F15" t="s">
        <v>18</v>
      </c>
      <c r="G15" t="s">
        <v>18</v>
      </c>
      <c r="H15" t="s">
        <v>18</v>
      </c>
      <c r="I15" t="s">
        <v>23</v>
      </c>
      <c r="J15" t="s">
        <v>23</v>
      </c>
      <c r="K15" t="s">
        <v>18</v>
      </c>
      <c r="L15" t="s">
        <v>23</v>
      </c>
      <c r="M15">
        <v>870</v>
      </c>
      <c r="N15">
        <v>2428</v>
      </c>
      <c r="O15">
        <v>7386</v>
      </c>
      <c r="P15">
        <v>8835</v>
      </c>
      <c r="Q15">
        <v>9766</v>
      </c>
      <c r="R15" t="e">
        <v>#VALUE!</v>
      </c>
      <c r="S15">
        <f>SUM(Table2[[#This Row],[2017 s]:[2021 s]])</f>
        <v>29285</v>
      </c>
    </row>
    <row r="16" spans="1:19" x14ac:dyDescent="0.3">
      <c r="A16" t="s">
        <v>190</v>
      </c>
      <c r="B16" t="s">
        <v>191</v>
      </c>
      <c r="C16" t="s">
        <v>192</v>
      </c>
      <c r="D16" t="s">
        <v>193</v>
      </c>
      <c r="E16" t="s">
        <v>141</v>
      </c>
      <c r="F16" t="s">
        <v>18</v>
      </c>
      <c r="G16" t="s">
        <v>18</v>
      </c>
      <c r="H16" t="s">
        <v>18</v>
      </c>
      <c r="I16" t="s">
        <v>18</v>
      </c>
      <c r="J16" t="s">
        <v>23</v>
      </c>
      <c r="K16" t="s">
        <v>23</v>
      </c>
      <c r="L16" t="s">
        <v>23</v>
      </c>
      <c r="M16">
        <v>1290</v>
      </c>
      <c r="N16">
        <v>4033</v>
      </c>
      <c r="O16">
        <v>6956</v>
      </c>
      <c r="P16">
        <v>7929</v>
      </c>
      <c r="Q16">
        <v>8834</v>
      </c>
      <c r="R16" t="e">
        <v>#VALUE!</v>
      </c>
      <c r="S16">
        <f>SUM(Table2[[#This Row],[2017 s]:[2021 s]])</f>
        <v>29042</v>
      </c>
    </row>
    <row r="17" spans="1:19" x14ac:dyDescent="0.3">
      <c r="A17" t="s">
        <v>170</v>
      </c>
      <c r="B17" t="s">
        <v>171</v>
      </c>
      <c r="C17" t="s">
        <v>172</v>
      </c>
      <c r="D17" t="s">
        <v>173</v>
      </c>
      <c r="E17" t="s">
        <v>141</v>
      </c>
      <c r="F17" t="s">
        <v>18</v>
      </c>
      <c r="G17" t="s">
        <v>18</v>
      </c>
      <c r="H17" t="s">
        <v>18</v>
      </c>
      <c r="I17" t="s">
        <v>18</v>
      </c>
      <c r="J17" t="s">
        <v>18</v>
      </c>
      <c r="K17" t="s">
        <v>18</v>
      </c>
      <c r="L17" t="s">
        <v>18</v>
      </c>
      <c r="M17">
        <v>488</v>
      </c>
      <c r="N17">
        <v>5535</v>
      </c>
      <c r="O17">
        <v>5775</v>
      </c>
      <c r="P17">
        <v>7661</v>
      </c>
      <c r="Q17">
        <v>9206</v>
      </c>
      <c r="R17" t="e">
        <v>#VALUE!</v>
      </c>
      <c r="S17">
        <f>SUM(Table2[[#This Row],[2017 s]:[2021 s]])</f>
        <v>28665</v>
      </c>
    </row>
    <row r="18" spans="1:19" x14ac:dyDescent="0.3">
      <c r="A18" t="s">
        <v>137</v>
      </c>
      <c r="B18" t="s">
        <v>138</v>
      </c>
      <c r="C18" t="s">
        <v>139</v>
      </c>
      <c r="D18" t="s">
        <v>140</v>
      </c>
      <c r="E18" t="s">
        <v>141</v>
      </c>
      <c r="F18" t="s">
        <v>18</v>
      </c>
      <c r="G18" t="s">
        <v>18</v>
      </c>
      <c r="H18" t="s">
        <v>18</v>
      </c>
      <c r="I18" t="s">
        <v>23</v>
      </c>
      <c r="J18" t="s">
        <v>23</v>
      </c>
      <c r="K18" t="s">
        <v>18</v>
      </c>
      <c r="L18" t="s">
        <v>23</v>
      </c>
      <c r="M18">
        <v>2519</v>
      </c>
      <c r="N18">
        <v>3938</v>
      </c>
      <c r="O18">
        <v>5190</v>
      </c>
      <c r="P18">
        <v>8203</v>
      </c>
      <c r="Q18">
        <v>8780</v>
      </c>
      <c r="R18" t="e">
        <v>#VALUE!</v>
      </c>
      <c r="S18">
        <f>SUM(Table2[[#This Row],[2017 s]:[2021 s]])</f>
        <v>28630</v>
      </c>
    </row>
    <row r="19" spans="1:19" x14ac:dyDescent="0.3">
      <c r="A19" t="s">
        <v>223</v>
      </c>
      <c r="B19" t="s">
        <v>224</v>
      </c>
      <c r="C19" t="s">
        <v>225</v>
      </c>
      <c r="D19" t="s">
        <v>226</v>
      </c>
      <c r="E19" t="s">
        <v>202</v>
      </c>
      <c r="F19" t="s">
        <v>18</v>
      </c>
      <c r="G19" t="s">
        <v>18</v>
      </c>
      <c r="H19" t="s">
        <v>18</v>
      </c>
      <c r="I19" t="s">
        <v>23</v>
      </c>
      <c r="J19" t="s">
        <v>23</v>
      </c>
      <c r="K19" t="s">
        <v>18</v>
      </c>
      <c r="L19" t="s">
        <v>23</v>
      </c>
      <c r="M19">
        <v>1082</v>
      </c>
      <c r="N19">
        <v>3353</v>
      </c>
      <c r="O19">
        <v>6351</v>
      </c>
      <c r="P19">
        <v>8550</v>
      </c>
      <c r="Q19">
        <v>9272</v>
      </c>
      <c r="R19" t="e">
        <v>#VALUE!</v>
      </c>
      <c r="S19">
        <f>SUM(Table2[[#This Row],[2017 s]:[2021 s]])</f>
        <v>28608</v>
      </c>
    </row>
    <row r="20" spans="1:19" x14ac:dyDescent="0.3">
      <c r="A20" t="s">
        <v>158</v>
      </c>
      <c r="B20" t="s">
        <v>159</v>
      </c>
      <c r="C20" t="s">
        <v>160</v>
      </c>
      <c r="D20" t="s">
        <v>161</v>
      </c>
      <c r="E20" t="s">
        <v>141</v>
      </c>
      <c r="F20" t="s">
        <v>18</v>
      </c>
      <c r="G20" t="s">
        <v>18</v>
      </c>
      <c r="H20" t="s">
        <v>18</v>
      </c>
      <c r="I20" t="s">
        <v>23</v>
      </c>
      <c r="J20" t="s">
        <v>23</v>
      </c>
      <c r="K20" t="s">
        <v>18</v>
      </c>
      <c r="L20" t="s">
        <v>18</v>
      </c>
      <c r="M20">
        <v>2541</v>
      </c>
      <c r="N20">
        <v>3794</v>
      </c>
      <c r="O20">
        <v>3984</v>
      </c>
      <c r="P20">
        <v>8803</v>
      </c>
      <c r="Q20">
        <v>9338</v>
      </c>
      <c r="R20" t="e">
        <v>#VALUE!</v>
      </c>
      <c r="S20">
        <f>SUM(Table2[[#This Row],[2017 s]:[2021 s]])</f>
        <v>28460</v>
      </c>
    </row>
    <row r="21" spans="1:19" x14ac:dyDescent="0.3">
      <c r="A21" t="s">
        <v>162</v>
      </c>
      <c r="B21" t="s">
        <v>163</v>
      </c>
      <c r="C21" t="s">
        <v>164</v>
      </c>
      <c r="D21" t="s">
        <v>165</v>
      </c>
      <c r="E21" t="s">
        <v>141</v>
      </c>
      <c r="F21" t="s">
        <v>18</v>
      </c>
      <c r="G21" t="s">
        <v>18</v>
      </c>
      <c r="H21" t="s">
        <v>18</v>
      </c>
      <c r="I21" t="s">
        <v>18</v>
      </c>
      <c r="J21" t="s">
        <v>18</v>
      </c>
      <c r="K21" t="s">
        <v>18</v>
      </c>
      <c r="L21" t="s">
        <v>18</v>
      </c>
      <c r="M21">
        <v>742</v>
      </c>
      <c r="N21">
        <v>3751</v>
      </c>
      <c r="O21">
        <v>4423</v>
      </c>
      <c r="P21">
        <v>8733</v>
      </c>
      <c r="Q21">
        <v>9909</v>
      </c>
      <c r="R21" t="e">
        <v>#VALUE!</v>
      </c>
      <c r="S21">
        <f>SUM(Table2[[#This Row],[2017 s]:[2021 s]])</f>
        <v>27558</v>
      </c>
    </row>
    <row r="22" spans="1:19" x14ac:dyDescent="0.3">
      <c r="A22" t="s">
        <v>207</v>
      </c>
      <c r="B22" t="s">
        <v>208</v>
      </c>
      <c r="C22" t="s">
        <v>209</v>
      </c>
      <c r="D22" t="s">
        <v>210</v>
      </c>
      <c r="E22" t="s">
        <v>202</v>
      </c>
      <c r="F22" t="s">
        <v>18</v>
      </c>
      <c r="G22" t="s">
        <v>18</v>
      </c>
      <c r="H22" t="s">
        <v>18</v>
      </c>
      <c r="I22" t="s">
        <v>23</v>
      </c>
      <c r="J22" t="s">
        <v>23</v>
      </c>
      <c r="K22" t="s">
        <v>18</v>
      </c>
      <c r="L22" t="s">
        <v>23</v>
      </c>
      <c r="M22">
        <v>1323</v>
      </c>
      <c r="N22">
        <v>4963</v>
      </c>
      <c r="O22">
        <v>6292</v>
      </c>
      <c r="P22">
        <v>6728</v>
      </c>
      <c r="Q22">
        <v>8202</v>
      </c>
      <c r="R22" t="e">
        <v>#VALUE!</v>
      </c>
      <c r="S22">
        <f>SUM(Table2[[#This Row],[2017 s]:[2021 s]])</f>
        <v>27508</v>
      </c>
    </row>
    <row r="23" spans="1:19" x14ac:dyDescent="0.3">
      <c r="A23" t="s">
        <v>113</v>
      </c>
      <c r="B23" t="s">
        <v>114</v>
      </c>
      <c r="C23" t="s">
        <v>115</v>
      </c>
      <c r="D23" t="s">
        <v>116</v>
      </c>
      <c r="E23" t="s">
        <v>80</v>
      </c>
      <c r="F23" t="s">
        <v>18</v>
      </c>
      <c r="G23" t="s">
        <v>18</v>
      </c>
      <c r="H23" t="s">
        <v>23</v>
      </c>
      <c r="I23" t="s">
        <v>18</v>
      </c>
      <c r="J23" t="s">
        <v>18</v>
      </c>
      <c r="K23" t="s">
        <v>18</v>
      </c>
      <c r="L23" t="s">
        <v>23</v>
      </c>
      <c r="M23">
        <v>570</v>
      </c>
      <c r="N23">
        <v>1322</v>
      </c>
      <c r="O23">
        <v>7279</v>
      </c>
      <c r="P23">
        <v>8443</v>
      </c>
      <c r="Q23">
        <v>9571</v>
      </c>
      <c r="R23" t="e">
        <v>#VALUE!</v>
      </c>
      <c r="S23">
        <f>SUM(Table2[[#This Row],[2017 s]:[2021 s]])</f>
        <v>27185</v>
      </c>
    </row>
    <row r="24" spans="1:19" x14ac:dyDescent="0.3">
      <c r="A24" t="s">
        <v>129</v>
      </c>
      <c r="B24" t="s">
        <v>130</v>
      </c>
      <c r="C24" t="s">
        <v>131</v>
      </c>
      <c r="D24" t="s">
        <v>132</v>
      </c>
      <c r="E24" t="s">
        <v>80</v>
      </c>
      <c r="F24" t="s">
        <v>18</v>
      </c>
      <c r="G24" t="s">
        <v>18</v>
      </c>
      <c r="H24" t="s">
        <v>23</v>
      </c>
      <c r="I24" t="s">
        <v>18</v>
      </c>
      <c r="J24" t="s">
        <v>23</v>
      </c>
      <c r="K24" t="s">
        <v>18</v>
      </c>
      <c r="L24" t="s">
        <v>23</v>
      </c>
      <c r="M24">
        <v>712</v>
      </c>
      <c r="N24">
        <v>4182</v>
      </c>
      <c r="O24">
        <v>6087</v>
      </c>
      <c r="P24">
        <v>7494</v>
      </c>
      <c r="Q24">
        <v>8599</v>
      </c>
      <c r="R24" t="e">
        <v>#VALUE!</v>
      </c>
      <c r="S24">
        <f>SUM(Table2[[#This Row],[2017 s]:[2021 s]])</f>
        <v>27074</v>
      </c>
    </row>
    <row r="25" spans="1:19" x14ac:dyDescent="0.3">
      <c r="A25" t="s">
        <v>231</v>
      </c>
      <c r="B25" t="s">
        <v>232</v>
      </c>
      <c r="C25" t="s">
        <v>233</v>
      </c>
      <c r="D25" t="s">
        <v>234</v>
      </c>
      <c r="E25" t="s">
        <v>202</v>
      </c>
      <c r="F25" t="s">
        <v>18</v>
      </c>
      <c r="G25" t="s">
        <v>18</v>
      </c>
      <c r="H25" t="s">
        <v>18</v>
      </c>
      <c r="I25" t="s">
        <v>23</v>
      </c>
      <c r="J25" t="s">
        <v>23</v>
      </c>
      <c r="K25" t="s">
        <v>18</v>
      </c>
      <c r="L25" t="s">
        <v>23</v>
      </c>
      <c r="M25">
        <v>1357</v>
      </c>
      <c r="N25">
        <v>4189</v>
      </c>
      <c r="O25">
        <v>5407</v>
      </c>
      <c r="P25">
        <v>6233</v>
      </c>
      <c r="Q25">
        <v>9681</v>
      </c>
      <c r="R25" t="e">
        <v>#VALUE!</v>
      </c>
      <c r="S25">
        <f>SUM(Table2[[#This Row],[2017 s]:[2021 s]])</f>
        <v>26867</v>
      </c>
    </row>
    <row r="26" spans="1:19" x14ac:dyDescent="0.3">
      <c r="A26" t="s">
        <v>125</v>
      </c>
      <c r="B26" t="s">
        <v>126</v>
      </c>
      <c r="C26" t="s">
        <v>127</v>
      </c>
      <c r="D26" t="s">
        <v>128</v>
      </c>
      <c r="E26" t="s">
        <v>80</v>
      </c>
      <c r="F26" t="s">
        <v>18</v>
      </c>
      <c r="G26" t="s">
        <v>18</v>
      </c>
      <c r="H26" t="s">
        <v>23</v>
      </c>
      <c r="I26" t="s">
        <v>23</v>
      </c>
      <c r="J26" t="s">
        <v>23</v>
      </c>
      <c r="K26" t="s">
        <v>23</v>
      </c>
      <c r="L26" t="s">
        <v>23</v>
      </c>
      <c r="M26">
        <v>6309</v>
      </c>
      <c r="N26">
        <v>6227</v>
      </c>
      <c r="O26">
        <v>5123</v>
      </c>
      <c r="P26">
        <v>4968</v>
      </c>
      <c r="Q26">
        <v>3857</v>
      </c>
      <c r="R26" t="e">
        <v>#VALUE!</v>
      </c>
      <c r="S26">
        <f>SUM(Table2[[#This Row],[2017 s]:[2021 s]])</f>
        <v>26484</v>
      </c>
    </row>
    <row r="27" spans="1:19" x14ac:dyDescent="0.3">
      <c r="A27" t="s">
        <v>81</v>
      </c>
      <c r="B27" t="s">
        <v>82</v>
      </c>
      <c r="C27" t="s">
        <v>83</v>
      </c>
      <c r="D27" t="s">
        <v>84</v>
      </c>
      <c r="E27" t="s">
        <v>80</v>
      </c>
      <c r="F27" t="s">
        <v>18</v>
      </c>
      <c r="G27" t="s">
        <v>18</v>
      </c>
      <c r="H27" t="s">
        <v>23</v>
      </c>
      <c r="I27" t="s">
        <v>23</v>
      </c>
      <c r="J27" t="s">
        <v>23</v>
      </c>
      <c r="K27" t="s">
        <v>23</v>
      </c>
      <c r="L27" t="s">
        <v>23</v>
      </c>
      <c r="M27">
        <v>3916</v>
      </c>
      <c r="N27">
        <v>4218</v>
      </c>
      <c r="O27">
        <v>5072</v>
      </c>
      <c r="P27">
        <v>5201</v>
      </c>
      <c r="Q27">
        <v>7588</v>
      </c>
      <c r="R27" t="e">
        <v>#VALUE!</v>
      </c>
      <c r="S27">
        <f>SUM(Table2[[#This Row],[2017 s]:[2021 s]])</f>
        <v>25995</v>
      </c>
    </row>
    <row r="28" spans="1:19" x14ac:dyDescent="0.3">
      <c r="A28" t="s">
        <v>203</v>
      </c>
      <c r="B28" t="s">
        <v>204</v>
      </c>
      <c r="C28" t="s">
        <v>205</v>
      </c>
      <c r="D28" t="s">
        <v>206</v>
      </c>
      <c r="E28" t="s">
        <v>202</v>
      </c>
      <c r="F28" t="s">
        <v>18</v>
      </c>
      <c r="G28" t="s">
        <v>18</v>
      </c>
      <c r="H28" t="s">
        <v>18</v>
      </c>
      <c r="I28" t="s">
        <v>23</v>
      </c>
      <c r="J28" t="s">
        <v>23</v>
      </c>
      <c r="K28" t="s">
        <v>18</v>
      </c>
      <c r="L28" t="s">
        <v>23</v>
      </c>
      <c r="M28">
        <v>299</v>
      </c>
      <c r="N28">
        <v>657</v>
      </c>
      <c r="O28">
        <v>6238</v>
      </c>
      <c r="P28">
        <v>8922</v>
      </c>
      <c r="Q28">
        <v>9081</v>
      </c>
      <c r="R28" t="e">
        <v>#VALUE!</v>
      </c>
      <c r="S28">
        <f>SUM(Table2[[#This Row],[2017 s]:[2021 s]])</f>
        <v>25197</v>
      </c>
    </row>
    <row r="29" spans="1:19" x14ac:dyDescent="0.3">
      <c r="A29" t="s">
        <v>56</v>
      </c>
      <c r="B29" t="s">
        <v>57</v>
      </c>
      <c r="C29" t="s">
        <v>58</v>
      </c>
      <c r="D29" t="s">
        <v>59</v>
      </c>
      <c r="E29" t="s">
        <v>17</v>
      </c>
      <c r="F29" t="s">
        <v>18</v>
      </c>
      <c r="G29" t="s">
        <v>23</v>
      </c>
      <c r="H29" t="s">
        <v>23</v>
      </c>
      <c r="I29" t="s">
        <v>23</v>
      </c>
      <c r="J29" t="s">
        <v>23</v>
      </c>
      <c r="K29" t="s">
        <v>23</v>
      </c>
      <c r="L29" t="s">
        <v>23</v>
      </c>
      <c r="M29">
        <v>7555</v>
      </c>
      <c r="N29">
        <v>6551</v>
      </c>
      <c r="O29">
        <v>5188</v>
      </c>
      <c r="P29">
        <v>3436</v>
      </c>
      <c r="Q29">
        <v>2359</v>
      </c>
      <c r="R29" t="e">
        <v>#VALUE!</v>
      </c>
      <c r="S29">
        <f>SUM(Table2[[#This Row],[2017 s]:[2021 s]])</f>
        <v>25089</v>
      </c>
    </row>
    <row r="30" spans="1:19" x14ac:dyDescent="0.3">
      <c r="A30" t="s">
        <v>101</v>
      </c>
      <c r="B30" t="s">
        <v>102</v>
      </c>
      <c r="C30" t="s">
        <v>103</v>
      </c>
      <c r="D30" t="s">
        <v>104</v>
      </c>
      <c r="E30" t="s">
        <v>80</v>
      </c>
      <c r="F30" t="s">
        <v>18</v>
      </c>
      <c r="G30" t="s">
        <v>18</v>
      </c>
      <c r="H30" t="s">
        <v>23</v>
      </c>
      <c r="I30" t="s">
        <v>18</v>
      </c>
      <c r="J30" t="s">
        <v>23</v>
      </c>
      <c r="K30" t="s">
        <v>18</v>
      </c>
      <c r="L30" t="s">
        <v>23</v>
      </c>
      <c r="M30">
        <v>1368</v>
      </c>
      <c r="N30">
        <v>3447</v>
      </c>
      <c r="O30">
        <v>4535</v>
      </c>
      <c r="P30">
        <v>5476</v>
      </c>
      <c r="Q30">
        <v>9983</v>
      </c>
      <c r="R30" t="e">
        <v>#VALUE!</v>
      </c>
      <c r="S30">
        <f>SUM(Table2[[#This Row],[2017 s]:[2021 s]])</f>
        <v>24809</v>
      </c>
    </row>
    <row r="31" spans="1:19" x14ac:dyDescent="0.3">
      <c r="A31" t="s">
        <v>105</v>
      </c>
      <c r="B31" t="s">
        <v>106</v>
      </c>
      <c r="C31" t="s">
        <v>107</v>
      </c>
      <c r="D31" t="s">
        <v>108</v>
      </c>
      <c r="E31" t="s">
        <v>80</v>
      </c>
      <c r="F31" t="s">
        <v>18</v>
      </c>
      <c r="G31" t="s">
        <v>23</v>
      </c>
      <c r="H31" t="s">
        <v>23</v>
      </c>
      <c r="I31" t="s">
        <v>23</v>
      </c>
      <c r="J31" t="s">
        <v>18</v>
      </c>
      <c r="K31" t="s">
        <v>23</v>
      </c>
      <c r="L31" t="s">
        <v>23</v>
      </c>
      <c r="M31">
        <v>8331</v>
      </c>
      <c r="N31">
        <v>7667</v>
      </c>
      <c r="O31">
        <v>5952</v>
      </c>
      <c r="P31">
        <v>1998</v>
      </c>
      <c r="Q31">
        <v>375</v>
      </c>
      <c r="R31" t="e">
        <v>#VALUE!</v>
      </c>
      <c r="S31">
        <f>SUM(Table2[[#This Row],[2017 s]:[2021 s]])</f>
        <v>24323</v>
      </c>
    </row>
    <row r="32" spans="1:19" x14ac:dyDescent="0.3">
      <c r="A32" t="s">
        <v>142</v>
      </c>
      <c r="B32" t="s">
        <v>143</v>
      </c>
      <c r="C32" t="s">
        <v>144</v>
      </c>
      <c r="D32" t="s">
        <v>145</v>
      </c>
      <c r="E32" t="s">
        <v>141</v>
      </c>
      <c r="F32" t="s">
        <v>18</v>
      </c>
      <c r="G32" t="s">
        <v>18</v>
      </c>
      <c r="H32" t="s">
        <v>18</v>
      </c>
      <c r="I32" t="s">
        <v>18</v>
      </c>
      <c r="J32" t="s">
        <v>18</v>
      </c>
      <c r="K32" t="s">
        <v>18</v>
      </c>
      <c r="L32" t="s">
        <v>23</v>
      </c>
      <c r="M32">
        <v>138</v>
      </c>
      <c r="N32">
        <v>286</v>
      </c>
      <c r="O32">
        <v>6750</v>
      </c>
      <c r="P32">
        <v>8254</v>
      </c>
      <c r="Q32">
        <v>8656</v>
      </c>
      <c r="R32" t="e">
        <v>#VALUE!</v>
      </c>
      <c r="S32">
        <f>SUM(Table2[[#This Row],[2017 s]:[2021 s]])</f>
        <v>24084</v>
      </c>
    </row>
    <row r="33" spans="1:19" x14ac:dyDescent="0.3">
      <c r="A33" t="s">
        <v>19</v>
      </c>
      <c r="B33" t="s">
        <v>20</v>
      </c>
      <c r="C33" t="s">
        <v>21</v>
      </c>
      <c r="D33" t="s">
        <v>22</v>
      </c>
      <c r="E33" t="s">
        <v>17</v>
      </c>
      <c r="F33" t="s">
        <v>18</v>
      </c>
      <c r="G33" t="s">
        <v>18</v>
      </c>
      <c r="H33" t="s">
        <v>18</v>
      </c>
      <c r="I33" t="s">
        <v>23</v>
      </c>
      <c r="J33" t="s">
        <v>18</v>
      </c>
      <c r="K33" t="s">
        <v>18</v>
      </c>
      <c r="L33" t="s">
        <v>18</v>
      </c>
      <c r="M33">
        <v>2786</v>
      </c>
      <c r="N33">
        <v>3804</v>
      </c>
      <c r="O33">
        <v>4121</v>
      </c>
      <c r="P33">
        <v>6210</v>
      </c>
      <c r="Q33">
        <v>6909</v>
      </c>
      <c r="R33" t="e">
        <v>#VALUE!</v>
      </c>
      <c r="S33">
        <f>SUM(Table2[[#This Row],[2017 s]:[2021 s]])</f>
        <v>23830</v>
      </c>
    </row>
    <row r="34" spans="1:19" x14ac:dyDescent="0.3">
      <c r="A34" t="s">
        <v>243</v>
      </c>
      <c r="B34" t="s">
        <v>244</v>
      </c>
      <c r="C34" t="s">
        <v>245</v>
      </c>
      <c r="D34" t="s">
        <v>246</v>
      </c>
      <c r="E34" t="s">
        <v>202</v>
      </c>
      <c r="F34" t="s">
        <v>18</v>
      </c>
      <c r="G34" t="s">
        <v>23</v>
      </c>
      <c r="H34" t="s">
        <v>23</v>
      </c>
      <c r="I34" t="s">
        <v>23</v>
      </c>
      <c r="J34" t="s">
        <v>23</v>
      </c>
      <c r="K34" t="s">
        <v>23</v>
      </c>
      <c r="L34" t="s">
        <v>23</v>
      </c>
      <c r="M34">
        <v>8034</v>
      </c>
      <c r="N34">
        <v>6541</v>
      </c>
      <c r="O34">
        <v>3311</v>
      </c>
      <c r="P34">
        <v>3254</v>
      </c>
      <c r="Q34">
        <v>2687</v>
      </c>
      <c r="R34" t="e">
        <v>#VALUE!</v>
      </c>
      <c r="S34">
        <f>SUM(Table2[[#This Row],[2017 s]:[2021 s]])</f>
        <v>23827</v>
      </c>
    </row>
    <row r="35" spans="1:19" x14ac:dyDescent="0.3">
      <c r="A35" t="s">
        <v>182</v>
      </c>
      <c r="B35" t="s">
        <v>183</v>
      </c>
      <c r="C35" t="s">
        <v>184</v>
      </c>
      <c r="D35" t="s">
        <v>185</v>
      </c>
      <c r="E35" t="s">
        <v>141</v>
      </c>
      <c r="F35" t="s">
        <v>18</v>
      </c>
      <c r="G35" t="s">
        <v>18</v>
      </c>
      <c r="H35" t="s">
        <v>18</v>
      </c>
      <c r="I35" t="s">
        <v>18</v>
      </c>
      <c r="J35" t="s">
        <v>18</v>
      </c>
      <c r="K35" t="s">
        <v>18</v>
      </c>
      <c r="L35" t="s">
        <v>18</v>
      </c>
      <c r="M35">
        <v>1038</v>
      </c>
      <c r="N35">
        <v>3615</v>
      </c>
      <c r="O35">
        <v>3712</v>
      </c>
      <c r="P35">
        <v>5819</v>
      </c>
      <c r="Q35">
        <v>9589</v>
      </c>
      <c r="R35" t="e">
        <v>#VALUE!</v>
      </c>
      <c r="S35">
        <f>SUM(Table2[[#This Row],[2017 s]:[2021 s]])</f>
        <v>23773</v>
      </c>
    </row>
    <row r="36" spans="1:19" x14ac:dyDescent="0.3">
      <c r="A36" t="s">
        <v>109</v>
      </c>
      <c r="B36" t="s">
        <v>110</v>
      </c>
      <c r="C36" t="s">
        <v>111</v>
      </c>
      <c r="D36" t="s">
        <v>112</v>
      </c>
      <c r="E36" t="s">
        <v>80</v>
      </c>
      <c r="F36" t="s">
        <v>18</v>
      </c>
      <c r="G36" t="s">
        <v>18</v>
      </c>
      <c r="H36" t="s">
        <v>23</v>
      </c>
      <c r="I36" t="s">
        <v>18</v>
      </c>
      <c r="J36" t="s">
        <v>18</v>
      </c>
      <c r="K36" t="s">
        <v>18</v>
      </c>
      <c r="L36" t="s">
        <v>23</v>
      </c>
      <c r="M36">
        <v>1779</v>
      </c>
      <c r="N36">
        <v>2124</v>
      </c>
      <c r="O36">
        <v>2844</v>
      </c>
      <c r="P36">
        <v>6877</v>
      </c>
      <c r="Q36">
        <v>9570</v>
      </c>
      <c r="R36" t="e">
        <v>#VALUE!</v>
      </c>
      <c r="S36">
        <f>SUM(Table2[[#This Row],[2017 s]:[2021 s]])</f>
        <v>23194</v>
      </c>
    </row>
    <row r="37" spans="1:19" x14ac:dyDescent="0.3">
      <c r="A37" t="s">
        <v>72</v>
      </c>
      <c r="B37" t="s">
        <v>73</v>
      </c>
      <c r="C37" t="s">
        <v>74</v>
      </c>
      <c r="D37" t="s">
        <v>75</v>
      </c>
      <c r="E37" t="s">
        <v>17</v>
      </c>
      <c r="F37" t="s">
        <v>18</v>
      </c>
      <c r="G37" t="s">
        <v>18</v>
      </c>
      <c r="H37" t="s">
        <v>23</v>
      </c>
      <c r="I37" t="s">
        <v>23</v>
      </c>
      <c r="J37" t="s">
        <v>23</v>
      </c>
      <c r="K37" t="s">
        <v>23</v>
      </c>
      <c r="L37" t="s">
        <v>23</v>
      </c>
      <c r="M37">
        <v>9058</v>
      </c>
      <c r="N37">
        <v>4839</v>
      </c>
      <c r="O37">
        <v>4776</v>
      </c>
      <c r="P37">
        <v>4024</v>
      </c>
      <c r="Q37">
        <v>369</v>
      </c>
      <c r="R37" t="e">
        <v>#VALUE!</v>
      </c>
      <c r="S37">
        <f>SUM(Table2[[#This Row],[2017 s]:[2021 s]])</f>
        <v>23066</v>
      </c>
    </row>
    <row r="38" spans="1:19" x14ac:dyDescent="0.3">
      <c r="A38" t="s">
        <v>178</v>
      </c>
      <c r="B38" t="s">
        <v>179</v>
      </c>
      <c r="C38" t="s">
        <v>180</v>
      </c>
      <c r="D38" t="s">
        <v>181</v>
      </c>
      <c r="E38" t="s">
        <v>141</v>
      </c>
      <c r="F38" t="s">
        <v>18</v>
      </c>
      <c r="G38" t="s">
        <v>23</v>
      </c>
      <c r="H38" t="s">
        <v>23</v>
      </c>
      <c r="I38" t="s">
        <v>23</v>
      </c>
      <c r="J38" t="s">
        <v>23</v>
      </c>
      <c r="K38" t="s">
        <v>18</v>
      </c>
      <c r="L38" t="s">
        <v>18</v>
      </c>
      <c r="M38">
        <v>7840</v>
      </c>
      <c r="N38">
        <v>5804</v>
      </c>
      <c r="O38">
        <v>4259</v>
      </c>
      <c r="P38">
        <v>4243</v>
      </c>
      <c r="Q38">
        <v>907</v>
      </c>
      <c r="R38" t="e">
        <v>#VALUE!</v>
      </c>
      <c r="S38">
        <f>SUM(Table2[[#This Row],[2017 s]:[2021 s]])</f>
        <v>23053</v>
      </c>
    </row>
    <row r="39" spans="1:19" x14ac:dyDescent="0.3">
      <c r="A39" t="s">
        <v>255</v>
      </c>
      <c r="B39" t="s">
        <v>256</v>
      </c>
      <c r="C39" t="s">
        <v>257</v>
      </c>
      <c r="D39" t="s">
        <v>258</v>
      </c>
      <c r="E39" t="s">
        <v>202</v>
      </c>
      <c r="F39" t="s">
        <v>18</v>
      </c>
      <c r="G39" t="s">
        <v>18</v>
      </c>
      <c r="H39" t="s">
        <v>18</v>
      </c>
      <c r="I39" t="s">
        <v>23</v>
      </c>
      <c r="J39" t="s">
        <v>23</v>
      </c>
      <c r="K39" t="s">
        <v>23</v>
      </c>
      <c r="L39" t="s">
        <v>23</v>
      </c>
      <c r="M39">
        <v>1014</v>
      </c>
      <c r="N39">
        <v>2254</v>
      </c>
      <c r="O39">
        <v>4534</v>
      </c>
      <c r="P39">
        <v>6796</v>
      </c>
      <c r="Q39">
        <v>7730</v>
      </c>
      <c r="R39" t="e">
        <v>#VALUE!</v>
      </c>
      <c r="S39">
        <f>SUM(Table2[[#This Row],[2017 s]:[2021 s]])</f>
        <v>22328</v>
      </c>
    </row>
    <row r="40" spans="1:19" x14ac:dyDescent="0.3">
      <c r="A40" t="s">
        <v>154</v>
      </c>
      <c r="B40" t="s">
        <v>155</v>
      </c>
      <c r="C40" t="s">
        <v>156</v>
      </c>
      <c r="D40" t="s">
        <v>157</v>
      </c>
      <c r="E40" t="s">
        <v>141</v>
      </c>
      <c r="F40" t="s">
        <v>18</v>
      </c>
      <c r="G40" t="s">
        <v>18</v>
      </c>
      <c r="H40" t="s">
        <v>18</v>
      </c>
      <c r="I40" t="s">
        <v>18</v>
      </c>
      <c r="J40" t="s">
        <v>18</v>
      </c>
      <c r="K40" t="s">
        <v>18</v>
      </c>
      <c r="L40" t="s">
        <v>18</v>
      </c>
      <c r="M40">
        <v>1092</v>
      </c>
      <c r="N40">
        <v>3140</v>
      </c>
      <c r="O40">
        <v>4123</v>
      </c>
      <c r="P40">
        <v>4366</v>
      </c>
      <c r="Q40">
        <v>9482</v>
      </c>
      <c r="R40" t="e">
        <v>#VALUE!</v>
      </c>
      <c r="S40">
        <f>SUM(Table2[[#This Row],[2017 s]:[2021 s]])</f>
        <v>22203</v>
      </c>
    </row>
    <row r="41" spans="1:19" x14ac:dyDescent="0.3">
      <c r="A41" t="s">
        <v>166</v>
      </c>
      <c r="B41" t="s">
        <v>167</v>
      </c>
      <c r="C41" t="s">
        <v>168</v>
      </c>
      <c r="D41" t="s">
        <v>169</v>
      </c>
      <c r="E41" t="s">
        <v>141</v>
      </c>
      <c r="F41" t="s">
        <v>18</v>
      </c>
      <c r="G41" t="s">
        <v>23</v>
      </c>
      <c r="H41" t="s">
        <v>23</v>
      </c>
      <c r="I41" t="s">
        <v>23</v>
      </c>
      <c r="J41" t="s">
        <v>23</v>
      </c>
      <c r="K41" t="s">
        <v>18</v>
      </c>
      <c r="L41" t="s">
        <v>18</v>
      </c>
      <c r="M41">
        <v>7703</v>
      </c>
      <c r="N41">
        <v>6957</v>
      </c>
      <c r="O41">
        <v>3898</v>
      </c>
      <c r="P41">
        <v>1857</v>
      </c>
      <c r="Q41">
        <v>1512</v>
      </c>
      <c r="R41" t="e">
        <v>#VALUE!</v>
      </c>
      <c r="S41">
        <f>SUM(Table2[[#This Row],[2017 s]:[2021 s]])</f>
        <v>21927</v>
      </c>
    </row>
    <row r="42" spans="1:19" x14ac:dyDescent="0.3">
      <c r="A42" t="s">
        <v>219</v>
      </c>
      <c r="B42" t="s">
        <v>220</v>
      </c>
      <c r="C42" t="s">
        <v>221</v>
      </c>
      <c r="D42" t="s">
        <v>222</v>
      </c>
      <c r="E42" t="s">
        <v>202</v>
      </c>
      <c r="F42" t="s">
        <v>18</v>
      </c>
      <c r="G42" t="s">
        <v>18</v>
      </c>
      <c r="H42" t="s">
        <v>18</v>
      </c>
      <c r="I42" t="s">
        <v>23</v>
      </c>
      <c r="J42" t="s">
        <v>23</v>
      </c>
      <c r="K42" t="s">
        <v>18</v>
      </c>
      <c r="L42" t="s">
        <v>23</v>
      </c>
      <c r="M42">
        <v>1497</v>
      </c>
      <c r="N42">
        <v>1768</v>
      </c>
      <c r="O42">
        <v>2804</v>
      </c>
      <c r="P42">
        <v>5718</v>
      </c>
      <c r="Q42">
        <v>9822</v>
      </c>
      <c r="R42" t="e">
        <v>#VALUE!</v>
      </c>
      <c r="S42">
        <f>SUM(Table2[[#This Row],[2017 s]:[2021 s]])</f>
        <v>21609</v>
      </c>
    </row>
    <row r="43" spans="1:19" x14ac:dyDescent="0.3">
      <c r="A43" t="s">
        <v>251</v>
      </c>
      <c r="B43" t="s">
        <v>252</v>
      </c>
      <c r="C43" t="s">
        <v>253</v>
      </c>
      <c r="D43" t="s">
        <v>254</v>
      </c>
      <c r="E43" t="s">
        <v>202</v>
      </c>
      <c r="F43" t="s">
        <v>18</v>
      </c>
      <c r="G43" t="s">
        <v>18</v>
      </c>
      <c r="H43" t="s">
        <v>18</v>
      </c>
      <c r="I43" t="s">
        <v>23</v>
      </c>
      <c r="J43" t="s">
        <v>23</v>
      </c>
      <c r="K43" t="s">
        <v>23</v>
      </c>
      <c r="L43" t="s">
        <v>23</v>
      </c>
      <c r="M43">
        <v>1032</v>
      </c>
      <c r="N43">
        <v>3919</v>
      </c>
      <c r="O43">
        <v>4466</v>
      </c>
      <c r="P43">
        <v>5568</v>
      </c>
      <c r="Q43">
        <v>6476</v>
      </c>
      <c r="R43" t="e">
        <v>#VALUE!</v>
      </c>
      <c r="S43">
        <f>SUM(Table2[[#This Row],[2017 s]:[2021 s]])</f>
        <v>21461</v>
      </c>
    </row>
    <row r="44" spans="1:19" x14ac:dyDescent="0.3">
      <c r="A44" t="s">
        <v>93</v>
      </c>
      <c r="B44" t="s">
        <v>94</v>
      </c>
      <c r="C44" t="s">
        <v>95</v>
      </c>
      <c r="D44" t="s">
        <v>96</v>
      </c>
      <c r="E44" t="s">
        <v>80</v>
      </c>
      <c r="F44" t="s">
        <v>18</v>
      </c>
      <c r="G44" t="s">
        <v>18</v>
      </c>
      <c r="H44" t="s">
        <v>23</v>
      </c>
      <c r="I44" t="s">
        <v>18</v>
      </c>
      <c r="J44" t="s">
        <v>23</v>
      </c>
      <c r="K44" t="s">
        <v>18</v>
      </c>
      <c r="L44" t="s">
        <v>23</v>
      </c>
      <c r="M44">
        <v>73</v>
      </c>
      <c r="N44">
        <v>3485</v>
      </c>
      <c r="O44">
        <v>4592</v>
      </c>
      <c r="P44">
        <v>5143</v>
      </c>
      <c r="Q44">
        <v>8100</v>
      </c>
      <c r="R44" t="e">
        <v>#VALUE!</v>
      </c>
      <c r="S44">
        <f>SUM(Table2[[#This Row],[2017 s]:[2021 s]])</f>
        <v>21393</v>
      </c>
    </row>
    <row r="45" spans="1:19" x14ac:dyDescent="0.3">
      <c r="A45" t="s">
        <v>117</v>
      </c>
      <c r="B45" t="s">
        <v>118</v>
      </c>
      <c r="C45" t="s">
        <v>119</v>
      </c>
      <c r="D45" t="s">
        <v>120</v>
      </c>
      <c r="E45" t="s">
        <v>80</v>
      </c>
      <c r="F45" t="s">
        <v>18</v>
      </c>
      <c r="G45" t="s">
        <v>23</v>
      </c>
      <c r="H45" t="s">
        <v>23</v>
      </c>
      <c r="I45" t="s">
        <v>23</v>
      </c>
      <c r="J45" t="s">
        <v>18</v>
      </c>
      <c r="K45" t="s">
        <v>23</v>
      </c>
      <c r="L45" t="s">
        <v>23</v>
      </c>
      <c r="M45">
        <v>6156</v>
      </c>
      <c r="N45">
        <v>6110</v>
      </c>
      <c r="O45">
        <v>5791</v>
      </c>
      <c r="P45">
        <v>1759</v>
      </c>
      <c r="Q45">
        <v>969</v>
      </c>
      <c r="R45" t="e">
        <v>#VALUE!</v>
      </c>
      <c r="S45">
        <f>SUM(Table2[[#This Row],[2017 s]:[2021 s]])</f>
        <v>20785</v>
      </c>
    </row>
    <row r="46" spans="1:19" x14ac:dyDescent="0.3">
      <c r="A46" t="s">
        <v>174</v>
      </c>
      <c r="B46" t="s">
        <v>175</v>
      </c>
      <c r="C46" t="s">
        <v>176</v>
      </c>
      <c r="D46" t="s">
        <v>177</v>
      </c>
      <c r="E46" t="s">
        <v>141</v>
      </c>
      <c r="F46" t="s">
        <v>18</v>
      </c>
      <c r="G46" t="s">
        <v>18</v>
      </c>
      <c r="H46" t="s">
        <v>18</v>
      </c>
      <c r="I46" t="s">
        <v>18</v>
      </c>
      <c r="J46" t="s">
        <v>18</v>
      </c>
      <c r="K46" t="s">
        <v>18</v>
      </c>
      <c r="L46" t="s">
        <v>18</v>
      </c>
      <c r="M46">
        <v>376</v>
      </c>
      <c r="N46">
        <v>889</v>
      </c>
      <c r="O46">
        <v>4373</v>
      </c>
      <c r="P46">
        <v>6803</v>
      </c>
      <c r="Q46">
        <v>7578</v>
      </c>
      <c r="R46" t="e">
        <v>#VALUE!</v>
      </c>
      <c r="S46">
        <f>SUM(Table2[[#This Row],[2017 s]:[2021 s]])</f>
        <v>20019</v>
      </c>
    </row>
    <row r="47" spans="1:19" x14ac:dyDescent="0.3">
      <c r="A47" t="s">
        <v>68</v>
      </c>
      <c r="B47" t="s">
        <v>69</v>
      </c>
      <c r="C47" t="s">
        <v>70</v>
      </c>
      <c r="D47" t="s">
        <v>71</v>
      </c>
      <c r="E47" t="s">
        <v>17</v>
      </c>
      <c r="F47" t="s">
        <v>18</v>
      </c>
      <c r="G47" t="s">
        <v>18</v>
      </c>
      <c r="H47" t="s">
        <v>18</v>
      </c>
      <c r="I47" t="s">
        <v>18</v>
      </c>
      <c r="J47" t="s">
        <v>18</v>
      </c>
      <c r="K47" t="s">
        <v>18</v>
      </c>
      <c r="L47" t="s">
        <v>18</v>
      </c>
      <c r="M47">
        <v>861</v>
      </c>
      <c r="N47">
        <v>1314</v>
      </c>
      <c r="O47">
        <v>1810</v>
      </c>
      <c r="P47">
        <v>6510</v>
      </c>
      <c r="Q47">
        <v>9271</v>
      </c>
      <c r="R47" t="e">
        <v>#VALUE!</v>
      </c>
      <c r="S47">
        <f>SUM(Table2[[#This Row],[2017 s]:[2021 s]])</f>
        <v>19766</v>
      </c>
    </row>
    <row r="48" spans="1:19" x14ac:dyDescent="0.3">
      <c r="A48" t="s">
        <v>121</v>
      </c>
      <c r="B48" t="s">
        <v>122</v>
      </c>
      <c r="C48" t="s">
        <v>123</v>
      </c>
      <c r="D48" t="s">
        <v>124</v>
      </c>
      <c r="E48" t="s">
        <v>80</v>
      </c>
      <c r="F48" t="s">
        <v>18</v>
      </c>
      <c r="G48" t="s">
        <v>18</v>
      </c>
      <c r="H48" t="s">
        <v>23</v>
      </c>
      <c r="I48" t="s">
        <v>18</v>
      </c>
      <c r="J48" t="s">
        <v>18</v>
      </c>
      <c r="K48" t="s">
        <v>18</v>
      </c>
      <c r="L48" t="s">
        <v>23</v>
      </c>
      <c r="M48">
        <v>209</v>
      </c>
      <c r="N48">
        <v>621</v>
      </c>
      <c r="O48">
        <v>3098</v>
      </c>
      <c r="P48">
        <v>7118</v>
      </c>
      <c r="Q48">
        <v>8433</v>
      </c>
      <c r="R48" t="e">
        <v>#VALUE!</v>
      </c>
      <c r="S48">
        <f>SUM(Table2[[#This Row],[2017 s]:[2021 s]])</f>
        <v>19479</v>
      </c>
    </row>
    <row r="49" spans="1:19" x14ac:dyDescent="0.3">
      <c r="A49" t="s">
        <v>40</v>
      </c>
      <c r="B49" t="s">
        <v>41</v>
      </c>
      <c r="C49" t="s">
        <v>42</v>
      </c>
      <c r="D49" t="s">
        <v>43</v>
      </c>
      <c r="E49" t="s">
        <v>17</v>
      </c>
      <c r="F49" t="s">
        <v>18</v>
      </c>
      <c r="G49" t="s">
        <v>23</v>
      </c>
      <c r="H49" t="s">
        <v>23</v>
      </c>
      <c r="I49" t="s">
        <v>23</v>
      </c>
      <c r="J49" t="s">
        <v>23</v>
      </c>
      <c r="K49" t="s">
        <v>18</v>
      </c>
      <c r="L49" t="s">
        <v>23</v>
      </c>
      <c r="M49">
        <v>9252</v>
      </c>
      <c r="N49">
        <v>8499</v>
      </c>
      <c r="O49">
        <v>991</v>
      </c>
      <c r="P49">
        <v>448</v>
      </c>
      <c r="Q49">
        <v>211</v>
      </c>
      <c r="R49" t="e">
        <v>#VALUE!</v>
      </c>
      <c r="S49">
        <f>SUM(Table2[[#This Row],[2017 s]:[2021 s]])</f>
        <v>19401</v>
      </c>
    </row>
    <row r="50" spans="1:19" x14ac:dyDescent="0.3">
      <c r="A50" t="s">
        <v>211</v>
      </c>
      <c r="B50" t="s">
        <v>212</v>
      </c>
      <c r="C50" t="s">
        <v>213</v>
      </c>
      <c r="D50" t="s">
        <v>214</v>
      </c>
      <c r="E50" t="s">
        <v>202</v>
      </c>
      <c r="F50" t="s">
        <v>18</v>
      </c>
      <c r="G50" t="s">
        <v>23</v>
      </c>
      <c r="H50" t="s">
        <v>23</v>
      </c>
      <c r="I50" t="s">
        <v>23</v>
      </c>
      <c r="J50" t="s">
        <v>23</v>
      </c>
      <c r="K50" t="s">
        <v>18</v>
      </c>
      <c r="L50" t="s">
        <v>23</v>
      </c>
      <c r="M50">
        <v>8466</v>
      </c>
      <c r="N50">
        <v>4079</v>
      </c>
      <c r="O50">
        <v>2797</v>
      </c>
      <c r="P50">
        <v>2245</v>
      </c>
      <c r="Q50">
        <v>1696</v>
      </c>
      <c r="R50" t="e">
        <v>#VALUE!</v>
      </c>
      <c r="S50">
        <f>SUM(Table2[[#This Row],[2017 s]:[2021 s]])</f>
        <v>19283</v>
      </c>
    </row>
    <row r="51" spans="1:19" x14ac:dyDescent="0.3">
      <c r="A51" t="s">
        <v>28</v>
      </c>
      <c r="B51" t="s">
        <v>29</v>
      </c>
      <c r="C51" t="s">
        <v>30</v>
      </c>
      <c r="D51" t="s">
        <v>31</v>
      </c>
      <c r="E51" t="s">
        <v>17</v>
      </c>
      <c r="F51" t="s">
        <v>18</v>
      </c>
      <c r="G51" t="s">
        <v>18</v>
      </c>
      <c r="H51" t="s">
        <v>18</v>
      </c>
      <c r="I51" t="s">
        <v>18</v>
      </c>
      <c r="J51" t="s">
        <v>18</v>
      </c>
      <c r="K51" t="s">
        <v>18</v>
      </c>
      <c r="L51" t="s">
        <v>18</v>
      </c>
      <c r="M51">
        <v>906</v>
      </c>
      <c r="N51">
        <v>1251</v>
      </c>
      <c r="O51">
        <v>2897</v>
      </c>
      <c r="P51">
        <v>4499</v>
      </c>
      <c r="Q51">
        <v>9428</v>
      </c>
      <c r="R51" t="e">
        <v>#VALUE!</v>
      </c>
      <c r="S51">
        <f>SUM(Table2[[#This Row],[2017 s]:[2021 s]])</f>
        <v>18981</v>
      </c>
    </row>
    <row r="52" spans="1:19" x14ac:dyDescent="0.3">
      <c r="A52" t="s">
        <v>97</v>
      </c>
      <c r="B52" t="s">
        <v>98</v>
      </c>
      <c r="C52" t="s">
        <v>99</v>
      </c>
      <c r="D52" t="s">
        <v>100</v>
      </c>
      <c r="E52" t="s">
        <v>80</v>
      </c>
      <c r="F52" t="s">
        <v>18</v>
      </c>
      <c r="G52" t="s">
        <v>18</v>
      </c>
      <c r="H52" t="s">
        <v>23</v>
      </c>
      <c r="I52" t="s">
        <v>18</v>
      </c>
      <c r="J52" t="s">
        <v>23</v>
      </c>
      <c r="K52" t="s">
        <v>18</v>
      </c>
      <c r="L52" t="s">
        <v>23</v>
      </c>
      <c r="M52">
        <v>238</v>
      </c>
      <c r="N52">
        <v>1235</v>
      </c>
      <c r="O52">
        <v>1822</v>
      </c>
      <c r="P52">
        <v>7074</v>
      </c>
      <c r="Q52">
        <v>8207</v>
      </c>
      <c r="R52" t="e">
        <v>#VALUE!</v>
      </c>
      <c r="S52">
        <f>SUM(Table2[[#This Row],[2017 s]:[2021 s]])</f>
        <v>18576</v>
      </c>
    </row>
    <row r="53" spans="1:19" x14ac:dyDescent="0.3">
      <c r="A53" t="s">
        <v>24</v>
      </c>
      <c r="B53" t="s">
        <v>25</v>
      </c>
      <c r="C53" t="s">
        <v>26</v>
      </c>
      <c r="D53" t="s">
        <v>27</v>
      </c>
      <c r="E53" t="s">
        <v>17</v>
      </c>
      <c r="F53" t="s">
        <v>18</v>
      </c>
      <c r="G53" t="s">
        <v>18</v>
      </c>
      <c r="H53" t="s">
        <v>18</v>
      </c>
      <c r="I53" t="s">
        <v>18</v>
      </c>
      <c r="J53" t="s">
        <v>18</v>
      </c>
      <c r="K53" t="s">
        <v>18</v>
      </c>
      <c r="L53" t="s">
        <v>18</v>
      </c>
      <c r="M53">
        <v>1209</v>
      </c>
      <c r="N53">
        <v>1534</v>
      </c>
      <c r="O53">
        <v>1634</v>
      </c>
      <c r="P53">
        <v>4302</v>
      </c>
      <c r="Q53">
        <v>9768</v>
      </c>
      <c r="R53" t="e">
        <v>#VALUE!</v>
      </c>
      <c r="S53">
        <f>SUM(Table2[[#This Row],[2017 s]:[2021 s]])</f>
        <v>18447</v>
      </c>
    </row>
    <row r="54" spans="1:19" x14ac:dyDescent="0.3">
      <c r="A54" t="s">
        <v>60</v>
      </c>
      <c r="B54" t="s">
        <v>61</v>
      </c>
      <c r="C54" t="s">
        <v>62</v>
      </c>
      <c r="D54" t="s">
        <v>63</v>
      </c>
      <c r="E54" t="s">
        <v>17</v>
      </c>
      <c r="F54" t="s">
        <v>18</v>
      </c>
      <c r="G54" t="s">
        <v>23</v>
      </c>
      <c r="H54" t="s">
        <v>23</v>
      </c>
      <c r="I54" t="s">
        <v>23</v>
      </c>
      <c r="J54" t="s">
        <v>23</v>
      </c>
      <c r="K54" t="s">
        <v>23</v>
      </c>
      <c r="L54" t="s">
        <v>23</v>
      </c>
      <c r="M54">
        <v>1532</v>
      </c>
      <c r="N54">
        <v>2678</v>
      </c>
      <c r="O54">
        <v>4068</v>
      </c>
      <c r="P54">
        <v>4278</v>
      </c>
      <c r="Q54">
        <v>5382</v>
      </c>
      <c r="R54" t="e">
        <v>#VALUE!</v>
      </c>
      <c r="S54">
        <f>SUM(Table2[[#This Row],[2017 s]:[2021 s]])</f>
        <v>17938</v>
      </c>
    </row>
    <row r="55" spans="1:19" x14ac:dyDescent="0.3">
      <c r="A55" t="s">
        <v>64</v>
      </c>
      <c r="B55" t="s">
        <v>65</v>
      </c>
      <c r="C55" t="s">
        <v>66</v>
      </c>
      <c r="D55" t="s">
        <v>67</v>
      </c>
      <c r="E55" t="s">
        <v>17</v>
      </c>
      <c r="F55" t="s">
        <v>18</v>
      </c>
      <c r="G55" t="s">
        <v>23</v>
      </c>
      <c r="H55" t="s">
        <v>18</v>
      </c>
      <c r="I55" t="s">
        <v>18</v>
      </c>
      <c r="J55" t="s">
        <v>18</v>
      </c>
      <c r="K55" t="s">
        <v>18</v>
      </c>
      <c r="L55" t="s">
        <v>18</v>
      </c>
      <c r="M55">
        <v>24</v>
      </c>
      <c r="N55">
        <v>1797</v>
      </c>
      <c r="O55">
        <v>3548</v>
      </c>
      <c r="P55">
        <v>3668</v>
      </c>
      <c r="Q55">
        <v>8592</v>
      </c>
      <c r="R55" t="e">
        <v>#VALUE!</v>
      </c>
      <c r="S55">
        <f>SUM(Table2[[#This Row],[2017 s]:[2021 s]])</f>
        <v>17629</v>
      </c>
    </row>
    <row r="56" spans="1:19" x14ac:dyDescent="0.3">
      <c r="A56" t="s">
        <v>235</v>
      </c>
      <c r="B56" t="s">
        <v>236</v>
      </c>
      <c r="C56" t="s">
        <v>237</v>
      </c>
      <c r="D56" t="s">
        <v>238</v>
      </c>
      <c r="E56" t="s">
        <v>202</v>
      </c>
      <c r="F56" t="s">
        <v>18</v>
      </c>
      <c r="G56" t="s">
        <v>23</v>
      </c>
      <c r="H56" t="s">
        <v>23</v>
      </c>
      <c r="I56" t="s">
        <v>23</v>
      </c>
      <c r="J56" t="s">
        <v>23</v>
      </c>
      <c r="K56" t="s">
        <v>18</v>
      </c>
      <c r="L56" t="s">
        <v>23</v>
      </c>
      <c r="M56">
        <v>576</v>
      </c>
      <c r="N56">
        <v>2628</v>
      </c>
      <c r="O56">
        <v>3612</v>
      </c>
      <c r="P56">
        <v>5066</v>
      </c>
      <c r="Q56">
        <v>5156</v>
      </c>
      <c r="R56" t="e">
        <v>#VALUE!</v>
      </c>
      <c r="S56">
        <f>SUM(Table2[[#This Row],[2017 s]:[2021 s]])</f>
        <v>17038</v>
      </c>
    </row>
    <row r="57" spans="1:19" x14ac:dyDescent="0.3">
      <c r="A57" t="s">
        <v>133</v>
      </c>
      <c r="B57" t="s">
        <v>134</v>
      </c>
      <c r="C57" t="s">
        <v>135</v>
      </c>
      <c r="D57" t="s">
        <v>136</v>
      </c>
      <c r="E57" t="s">
        <v>80</v>
      </c>
      <c r="F57" t="s">
        <v>18</v>
      </c>
      <c r="G57" t="s">
        <v>18</v>
      </c>
      <c r="H57" t="s">
        <v>23</v>
      </c>
      <c r="I57" t="s">
        <v>23</v>
      </c>
      <c r="J57" t="s">
        <v>23</v>
      </c>
      <c r="K57" t="s">
        <v>23</v>
      </c>
      <c r="L57" t="s">
        <v>23</v>
      </c>
      <c r="M57">
        <v>2390</v>
      </c>
      <c r="N57">
        <v>2415</v>
      </c>
      <c r="O57">
        <v>3461</v>
      </c>
      <c r="P57">
        <v>3850</v>
      </c>
      <c r="Q57">
        <v>4657</v>
      </c>
      <c r="R57" t="e">
        <v>#VALUE!</v>
      </c>
      <c r="S57">
        <f>SUM(Table2[[#This Row],[2017 s]:[2021 s]])</f>
        <v>16773</v>
      </c>
    </row>
    <row r="58" spans="1:19" x14ac:dyDescent="0.3">
      <c r="A58" t="s">
        <v>32</v>
      </c>
      <c r="B58" t="s">
        <v>33</v>
      </c>
      <c r="C58" t="s">
        <v>34</v>
      </c>
      <c r="D58" t="s">
        <v>35</v>
      </c>
      <c r="E58" t="s">
        <v>17</v>
      </c>
      <c r="F58" t="s">
        <v>18</v>
      </c>
      <c r="G58" t="s">
        <v>18</v>
      </c>
      <c r="H58" t="s">
        <v>23</v>
      </c>
      <c r="I58" t="s">
        <v>18</v>
      </c>
      <c r="J58" t="s">
        <v>18</v>
      </c>
      <c r="K58" t="s">
        <v>18</v>
      </c>
      <c r="L58" t="s">
        <v>18</v>
      </c>
      <c r="M58">
        <v>1421</v>
      </c>
      <c r="N58">
        <v>1893</v>
      </c>
      <c r="O58">
        <v>2722</v>
      </c>
      <c r="P58">
        <v>4410</v>
      </c>
      <c r="Q58">
        <v>5873</v>
      </c>
      <c r="R58" t="e">
        <v>#VALUE!</v>
      </c>
      <c r="S58">
        <f>SUM(Table2[[#This Row],[2017 s]:[2021 s]])</f>
        <v>16319</v>
      </c>
    </row>
    <row r="59" spans="1:19" x14ac:dyDescent="0.3">
      <c r="A59" t="s">
        <v>52</v>
      </c>
      <c r="B59" t="s">
        <v>53</v>
      </c>
      <c r="C59" t="s">
        <v>54</v>
      </c>
      <c r="D59" t="s">
        <v>55</v>
      </c>
      <c r="E59" t="s">
        <v>17</v>
      </c>
      <c r="F59" t="s">
        <v>18</v>
      </c>
      <c r="G59" t="s">
        <v>18</v>
      </c>
      <c r="H59" t="s">
        <v>23</v>
      </c>
      <c r="I59" t="s">
        <v>18</v>
      </c>
      <c r="J59" t="s">
        <v>23</v>
      </c>
      <c r="K59" t="s">
        <v>18</v>
      </c>
      <c r="L59" t="s">
        <v>23</v>
      </c>
      <c r="M59">
        <v>1530</v>
      </c>
      <c r="N59">
        <v>1620</v>
      </c>
      <c r="O59">
        <v>2027</v>
      </c>
      <c r="P59">
        <v>4881</v>
      </c>
      <c r="Q59">
        <v>6002</v>
      </c>
      <c r="R59" t="e">
        <v>#VALUE!</v>
      </c>
      <c r="S59">
        <f>SUM(Table2[[#This Row],[2017 s]:[2021 s]])</f>
        <v>16060</v>
      </c>
    </row>
    <row r="60" spans="1:19" x14ac:dyDescent="0.3">
      <c r="A60" t="s">
        <v>198</v>
      </c>
      <c r="B60" t="s">
        <v>199</v>
      </c>
      <c r="C60" t="s">
        <v>200</v>
      </c>
      <c r="D60" t="s">
        <v>201</v>
      </c>
      <c r="E60" t="s">
        <v>202</v>
      </c>
      <c r="F60" t="s">
        <v>18</v>
      </c>
      <c r="G60" t="s">
        <v>23</v>
      </c>
      <c r="H60" t="s">
        <v>23</v>
      </c>
      <c r="I60" t="s">
        <v>23</v>
      </c>
      <c r="J60" t="s">
        <v>23</v>
      </c>
      <c r="K60" t="s">
        <v>18</v>
      </c>
      <c r="L60" t="s">
        <v>23</v>
      </c>
      <c r="M60">
        <v>8156</v>
      </c>
      <c r="N60">
        <v>1245</v>
      </c>
      <c r="O60">
        <v>791</v>
      </c>
      <c r="P60">
        <v>338</v>
      </c>
      <c r="Q60">
        <v>44</v>
      </c>
      <c r="R60" t="e">
        <v>#VALUE!</v>
      </c>
      <c r="S60">
        <f>SUM(Table2[[#This Row],[2017 s]:[2021 s]])</f>
        <v>10574</v>
      </c>
    </row>
    <row r="61" spans="1:19" x14ac:dyDescent="0.3">
      <c r="A61" t="s">
        <v>239</v>
      </c>
      <c r="B61" t="s">
        <v>240</v>
      </c>
      <c r="C61" t="s">
        <v>241</v>
      </c>
      <c r="D61" t="s">
        <v>242</v>
      </c>
      <c r="E61" t="s">
        <v>202</v>
      </c>
      <c r="F61" t="s">
        <v>18</v>
      </c>
      <c r="G61" t="s">
        <v>18</v>
      </c>
      <c r="H61" t="s">
        <v>18</v>
      </c>
      <c r="I61" t="s">
        <v>23</v>
      </c>
      <c r="J61" t="s">
        <v>23</v>
      </c>
      <c r="K61" t="s">
        <v>18</v>
      </c>
      <c r="L61" t="s">
        <v>23</v>
      </c>
      <c r="M61">
        <v>128</v>
      </c>
      <c r="N61">
        <v>416</v>
      </c>
      <c r="O61">
        <v>747</v>
      </c>
      <c r="P61">
        <v>1028</v>
      </c>
      <c r="Q61">
        <v>6357</v>
      </c>
      <c r="R61" t="e">
        <v>#VALUE!</v>
      </c>
      <c r="S61">
        <f>SUM(Table2[[#This Row],[2017 s]:[2021 s]])</f>
        <v>8676</v>
      </c>
    </row>
  </sheetData>
  <phoneticPr fontId="2" type="noConversion"/>
  <conditionalFormatting sqref="I1:S11">
    <cfRule type="containsText" dxfId="47" priority="3" operator="containsText" text="YES">
      <formula>NOT(ISERROR(SEARCH("YES",I1)))</formula>
    </cfRule>
  </conditionalFormatting>
  <conditionalFormatting sqref="S1:S1048576">
    <cfRule type="top10" dxfId="46" priority="5" rank="10"/>
  </conditionalFormatting>
  <conditionalFormatting sqref="U5">
    <cfRule type="colorScale" priority="4">
      <colorScale>
        <cfvo type="min"/>
        <cfvo type="percentile" val="50"/>
        <cfvo type="max"/>
        <color rgb="FF63BE7B"/>
        <color rgb="FFFFEB84"/>
        <color rgb="FFF8696B"/>
      </colorScale>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33E1-D0BF-45C9-B464-ADADD3C25188}">
  <dimension ref="A1:F61"/>
  <sheetViews>
    <sheetView workbookViewId="0">
      <selection activeCell="J26" sqref="J26"/>
    </sheetView>
  </sheetViews>
  <sheetFormatPr defaultRowHeight="14.4" x14ac:dyDescent="0.3"/>
  <cols>
    <col min="1" max="1" width="15.33203125" customWidth="1"/>
    <col min="2" max="2" width="21.109375" customWidth="1"/>
    <col min="5" max="5" width="21.21875" bestFit="1" customWidth="1"/>
    <col min="6" max="6" width="7" bestFit="1" customWidth="1"/>
    <col min="7" max="7" width="13.33203125" bestFit="1" customWidth="1"/>
    <col min="8" max="8" width="13.21875" bestFit="1" customWidth="1"/>
    <col min="9" max="9" width="19.21875" bestFit="1" customWidth="1"/>
    <col min="10" max="10" width="10.77734375" bestFit="1" customWidth="1"/>
    <col min="11" max="11" width="20.5546875" bestFit="1" customWidth="1"/>
    <col min="12" max="12" width="15.33203125" bestFit="1" customWidth="1"/>
    <col min="13" max="13" width="5.88671875" bestFit="1" customWidth="1"/>
    <col min="14" max="16" width="5" bestFit="1" customWidth="1"/>
    <col min="17" max="17" width="18.109375" bestFit="1" customWidth="1"/>
    <col min="18" max="18" width="15.21875" bestFit="1" customWidth="1"/>
    <col min="19" max="19" width="5.5546875" bestFit="1" customWidth="1"/>
    <col min="20" max="22" width="5" bestFit="1" customWidth="1"/>
    <col min="23" max="23" width="18" bestFit="1" customWidth="1"/>
    <col min="24" max="24" width="21.21875" bestFit="1" customWidth="1"/>
    <col min="25" max="25" width="6.44140625" bestFit="1" customWidth="1"/>
    <col min="26" max="28" width="5.44140625" bestFit="1" customWidth="1"/>
    <col min="29" max="29" width="24" bestFit="1" customWidth="1"/>
    <col min="30" max="30" width="10.77734375" bestFit="1" customWidth="1"/>
    <col min="31" max="65" width="5" bestFit="1" customWidth="1"/>
    <col min="66" max="66" width="10.77734375" bestFit="1" customWidth="1"/>
  </cols>
  <sheetData>
    <row r="1" spans="1:6" x14ac:dyDescent="0.3">
      <c r="A1" s="1" t="s">
        <v>0</v>
      </c>
      <c r="B1" s="1" t="s">
        <v>4</v>
      </c>
      <c r="C1" s="1" t="s">
        <v>263</v>
      </c>
    </row>
    <row r="2" spans="1:6" x14ac:dyDescent="0.3">
      <c r="A2" t="s">
        <v>13</v>
      </c>
      <c r="B2" t="s">
        <v>17</v>
      </c>
      <c r="C2">
        <v>1982</v>
      </c>
    </row>
    <row r="3" spans="1:6" x14ac:dyDescent="0.3">
      <c r="A3" t="s">
        <v>19</v>
      </c>
      <c r="B3" t="s">
        <v>17</v>
      </c>
      <c r="C3">
        <v>2786</v>
      </c>
      <c r="E3" s="3" t="s">
        <v>270</v>
      </c>
      <c r="F3" t="s">
        <v>259</v>
      </c>
    </row>
    <row r="4" spans="1:6" x14ac:dyDescent="0.3">
      <c r="A4" t="s">
        <v>24</v>
      </c>
      <c r="B4" t="s">
        <v>17</v>
      </c>
      <c r="C4">
        <v>1209</v>
      </c>
      <c r="E4" s="4" t="s">
        <v>80</v>
      </c>
      <c r="F4">
        <v>34485</v>
      </c>
    </row>
    <row r="5" spans="1:6" x14ac:dyDescent="0.3">
      <c r="A5" t="s">
        <v>28</v>
      </c>
      <c r="B5" t="s">
        <v>17</v>
      </c>
      <c r="C5">
        <v>906</v>
      </c>
      <c r="E5" s="8" t="s">
        <v>117</v>
      </c>
      <c r="F5">
        <v>6156</v>
      </c>
    </row>
    <row r="6" spans="1:6" x14ac:dyDescent="0.3">
      <c r="A6" t="s">
        <v>32</v>
      </c>
      <c r="B6" t="s">
        <v>17</v>
      </c>
      <c r="C6">
        <v>1421</v>
      </c>
      <c r="E6" s="5" t="s">
        <v>125</v>
      </c>
      <c r="F6">
        <v>6309</v>
      </c>
    </row>
    <row r="7" spans="1:6" x14ac:dyDescent="0.3">
      <c r="A7" t="s">
        <v>36</v>
      </c>
      <c r="B7" t="s">
        <v>17</v>
      </c>
      <c r="C7">
        <v>2341</v>
      </c>
      <c r="E7" s="5" t="s">
        <v>81</v>
      </c>
      <c r="F7">
        <v>3916</v>
      </c>
    </row>
    <row r="8" spans="1:6" x14ac:dyDescent="0.3">
      <c r="A8" t="s">
        <v>40</v>
      </c>
      <c r="B8" t="s">
        <v>17</v>
      </c>
      <c r="C8">
        <v>9252</v>
      </c>
      <c r="E8" s="5" t="s">
        <v>89</v>
      </c>
      <c r="F8">
        <v>9773</v>
      </c>
    </row>
    <row r="9" spans="1:6" x14ac:dyDescent="0.3">
      <c r="A9" t="s">
        <v>44</v>
      </c>
      <c r="B9" t="s">
        <v>17</v>
      </c>
      <c r="C9">
        <v>1581</v>
      </c>
      <c r="E9" s="5" t="s">
        <v>105</v>
      </c>
      <c r="F9">
        <v>8331</v>
      </c>
    </row>
    <row r="10" spans="1:6" x14ac:dyDescent="0.3">
      <c r="A10" t="s">
        <v>48</v>
      </c>
      <c r="B10" t="s">
        <v>17</v>
      </c>
      <c r="C10">
        <v>9766</v>
      </c>
      <c r="E10" s="4" t="s">
        <v>141</v>
      </c>
      <c r="F10">
        <v>36604</v>
      </c>
    </row>
    <row r="11" spans="1:6" x14ac:dyDescent="0.3">
      <c r="A11" t="s">
        <v>52</v>
      </c>
      <c r="B11" t="s">
        <v>17</v>
      </c>
      <c r="C11">
        <v>1530</v>
      </c>
      <c r="E11" s="5" t="s">
        <v>178</v>
      </c>
      <c r="F11">
        <v>7840</v>
      </c>
    </row>
    <row r="12" spans="1:6" x14ac:dyDescent="0.3">
      <c r="A12" t="s">
        <v>56</v>
      </c>
      <c r="B12" t="s">
        <v>17</v>
      </c>
      <c r="C12">
        <v>7555</v>
      </c>
      <c r="E12" s="5" t="s">
        <v>186</v>
      </c>
      <c r="F12">
        <v>8891</v>
      </c>
    </row>
    <row r="13" spans="1:6" x14ac:dyDescent="0.3">
      <c r="A13" t="s">
        <v>60</v>
      </c>
      <c r="B13" t="s">
        <v>17</v>
      </c>
      <c r="C13">
        <v>1532</v>
      </c>
      <c r="E13" s="5" t="s">
        <v>146</v>
      </c>
      <c r="F13">
        <v>8873</v>
      </c>
    </row>
    <row r="14" spans="1:6" x14ac:dyDescent="0.3">
      <c r="A14" t="s">
        <v>64</v>
      </c>
      <c r="B14" t="s">
        <v>17</v>
      </c>
      <c r="C14">
        <v>24</v>
      </c>
      <c r="E14" s="5" t="s">
        <v>150</v>
      </c>
      <c r="F14">
        <v>3297</v>
      </c>
    </row>
    <row r="15" spans="1:6" x14ac:dyDescent="0.3">
      <c r="A15" t="s">
        <v>68</v>
      </c>
      <c r="B15" t="s">
        <v>17</v>
      </c>
      <c r="C15">
        <v>861</v>
      </c>
      <c r="E15" s="5" t="s">
        <v>166</v>
      </c>
      <c r="F15">
        <v>7703</v>
      </c>
    </row>
    <row r="16" spans="1:6" x14ac:dyDescent="0.3">
      <c r="A16" t="s">
        <v>72</v>
      </c>
      <c r="B16" t="s">
        <v>17</v>
      </c>
      <c r="C16">
        <v>9058</v>
      </c>
      <c r="E16" s="4" t="s">
        <v>17</v>
      </c>
      <c r="F16">
        <v>38417</v>
      </c>
    </row>
    <row r="17" spans="1:6" x14ac:dyDescent="0.3">
      <c r="A17" t="s">
        <v>76</v>
      </c>
      <c r="B17" t="s">
        <v>80</v>
      </c>
      <c r="C17">
        <v>3501</v>
      </c>
      <c r="E17" s="5" t="s">
        <v>56</v>
      </c>
      <c r="F17">
        <v>7555</v>
      </c>
    </row>
    <row r="18" spans="1:6" x14ac:dyDescent="0.3">
      <c r="A18" t="s">
        <v>81</v>
      </c>
      <c r="B18" t="s">
        <v>80</v>
      </c>
      <c r="C18">
        <v>3916</v>
      </c>
      <c r="E18" s="5" t="s">
        <v>72</v>
      </c>
      <c r="F18">
        <v>9058</v>
      </c>
    </row>
    <row r="19" spans="1:6" x14ac:dyDescent="0.3">
      <c r="A19" t="s">
        <v>85</v>
      </c>
      <c r="B19" t="s">
        <v>80</v>
      </c>
      <c r="C19">
        <v>700</v>
      </c>
      <c r="E19" s="5" t="s">
        <v>19</v>
      </c>
      <c r="F19">
        <v>2786</v>
      </c>
    </row>
    <row r="20" spans="1:6" x14ac:dyDescent="0.3">
      <c r="A20" t="s">
        <v>89</v>
      </c>
      <c r="B20" t="s">
        <v>80</v>
      </c>
      <c r="C20">
        <v>9773</v>
      </c>
      <c r="E20" s="5" t="s">
        <v>40</v>
      </c>
      <c r="F20">
        <v>9252</v>
      </c>
    </row>
    <row r="21" spans="1:6" x14ac:dyDescent="0.3">
      <c r="A21" t="s">
        <v>93</v>
      </c>
      <c r="B21" t="s">
        <v>80</v>
      </c>
      <c r="C21">
        <v>73</v>
      </c>
      <c r="E21" s="5" t="s">
        <v>48</v>
      </c>
      <c r="F21">
        <v>9766</v>
      </c>
    </row>
    <row r="22" spans="1:6" x14ac:dyDescent="0.3">
      <c r="A22" t="s">
        <v>97</v>
      </c>
      <c r="B22" t="s">
        <v>80</v>
      </c>
      <c r="C22">
        <v>238</v>
      </c>
      <c r="E22" s="4" t="s">
        <v>202</v>
      </c>
      <c r="F22">
        <v>35944</v>
      </c>
    </row>
    <row r="23" spans="1:6" x14ac:dyDescent="0.3">
      <c r="A23" t="s">
        <v>101</v>
      </c>
      <c r="B23" t="s">
        <v>80</v>
      </c>
      <c r="C23">
        <v>1368</v>
      </c>
      <c r="E23" s="5" t="s">
        <v>198</v>
      </c>
      <c r="F23">
        <v>8156</v>
      </c>
    </row>
    <row r="24" spans="1:6" x14ac:dyDescent="0.3">
      <c r="A24" t="s">
        <v>105</v>
      </c>
      <c r="B24" t="s">
        <v>80</v>
      </c>
      <c r="C24">
        <v>8331</v>
      </c>
      <c r="E24" s="5" t="s">
        <v>243</v>
      </c>
      <c r="F24">
        <v>8034</v>
      </c>
    </row>
    <row r="25" spans="1:6" x14ac:dyDescent="0.3">
      <c r="A25" t="s">
        <v>109</v>
      </c>
      <c r="B25" t="s">
        <v>80</v>
      </c>
      <c r="C25">
        <v>1779</v>
      </c>
      <c r="E25" s="5" t="s">
        <v>211</v>
      </c>
      <c r="F25">
        <v>8466</v>
      </c>
    </row>
    <row r="26" spans="1:6" x14ac:dyDescent="0.3">
      <c r="A26" t="s">
        <v>113</v>
      </c>
      <c r="B26" t="s">
        <v>80</v>
      </c>
      <c r="C26">
        <v>570</v>
      </c>
      <c r="E26" s="5" t="s">
        <v>219</v>
      </c>
      <c r="F26">
        <v>1497</v>
      </c>
    </row>
    <row r="27" spans="1:6" x14ac:dyDescent="0.3">
      <c r="A27" t="s">
        <v>117</v>
      </c>
      <c r="B27" t="s">
        <v>80</v>
      </c>
      <c r="C27">
        <v>6156</v>
      </c>
      <c r="E27" s="5" t="s">
        <v>227</v>
      </c>
      <c r="F27">
        <v>9791</v>
      </c>
    </row>
    <row r="28" spans="1:6" x14ac:dyDescent="0.3">
      <c r="A28" t="s">
        <v>121</v>
      </c>
      <c r="B28" t="s">
        <v>80</v>
      </c>
      <c r="C28">
        <v>209</v>
      </c>
      <c r="E28" s="4" t="s">
        <v>269</v>
      </c>
      <c r="F28">
        <v>145450</v>
      </c>
    </row>
    <row r="29" spans="1:6" x14ac:dyDescent="0.3">
      <c r="A29" t="s">
        <v>125</v>
      </c>
      <c r="B29" t="s">
        <v>80</v>
      </c>
      <c r="C29">
        <v>6309</v>
      </c>
    </row>
    <row r="30" spans="1:6" x14ac:dyDescent="0.3">
      <c r="A30" t="s">
        <v>129</v>
      </c>
      <c r="B30" t="s">
        <v>80</v>
      </c>
      <c r="C30">
        <v>712</v>
      </c>
    </row>
    <row r="31" spans="1:6" x14ac:dyDescent="0.3">
      <c r="A31" t="s">
        <v>133</v>
      </c>
      <c r="B31" t="s">
        <v>80</v>
      </c>
      <c r="C31">
        <v>2390</v>
      </c>
    </row>
    <row r="32" spans="1:6" x14ac:dyDescent="0.3">
      <c r="A32" t="s">
        <v>137</v>
      </c>
      <c r="B32" t="s">
        <v>141</v>
      </c>
      <c r="C32">
        <v>2519</v>
      </c>
    </row>
    <row r="33" spans="1:3" x14ac:dyDescent="0.3">
      <c r="A33" t="s">
        <v>142</v>
      </c>
      <c r="B33" t="s">
        <v>141</v>
      </c>
      <c r="C33">
        <v>138</v>
      </c>
    </row>
    <row r="34" spans="1:3" x14ac:dyDescent="0.3">
      <c r="A34" t="s">
        <v>146</v>
      </c>
      <c r="B34" t="s">
        <v>141</v>
      </c>
      <c r="C34">
        <v>8873</v>
      </c>
    </row>
    <row r="35" spans="1:3" x14ac:dyDescent="0.3">
      <c r="A35" t="s">
        <v>150</v>
      </c>
      <c r="B35" t="s">
        <v>141</v>
      </c>
      <c r="C35">
        <v>3297</v>
      </c>
    </row>
    <row r="36" spans="1:3" x14ac:dyDescent="0.3">
      <c r="A36" t="s">
        <v>154</v>
      </c>
      <c r="B36" t="s">
        <v>141</v>
      </c>
      <c r="C36">
        <v>1092</v>
      </c>
    </row>
    <row r="37" spans="1:3" x14ac:dyDescent="0.3">
      <c r="A37" t="s">
        <v>158</v>
      </c>
      <c r="B37" t="s">
        <v>141</v>
      </c>
      <c r="C37">
        <v>2541</v>
      </c>
    </row>
    <row r="38" spans="1:3" x14ac:dyDescent="0.3">
      <c r="A38" t="s">
        <v>162</v>
      </c>
      <c r="B38" t="s">
        <v>141</v>
      </c>
      <c r="C38">
        <v>742</v>
      </c>
    </row>
    <row r="39" spans="1:3" x14ac:dyDescent="0.3">
      <c r="A39" t="s">
        <v>166</v>
      </c>
      <c r="B39" t="s">
        <v>141</v>
      </c>
      <c r="C39">
        <v>7703</v>
      </c>
    </row>
    <row r="40" spans="1:3" x14ac:dyDescent="0.3">
      <c r="A40" t="s">
        <v>170</v>
      </c>
      <c r="B40" t="s">
        <v>141</v>
      </c>
      <c r="C40">
        <v>488</v>
      </c>
    </row>
    <row r="41" spans="1:3" x14ac:dyDescent="0.3">
      <c r="A41" t="s">
        <v>174</v>
      </c>
      <c r="B41" t="s">
        <v>141</v>
      </c>
      <c r="C41">
        <v>376</v>
      </c>
    </row>
    <row r="42" spans="1:3" x14ac:dyDescent="0.3">
      <c r="A42" t="s">
        <v>178</v>
      </c>
      <c r="B42" t="s">
        <v>141</v>
      </c>
      <c r="C42">
        <v>7840</v>
      </c>
    </row>
    <row r="43" spans="1:3" x14ac:dyDescent="0.3">
      <c r="A43" t="s">
        <v>182</v>
      </c>
      <c r="B43" t="s">
        <v>141</v>
      </c>
      <c r="C43">
        <v>1038</v>
      </c>
    </row>
    <row r="44" spans="1:3" x14ac:dyDescent="0.3">
      <c r="A44" t="s">
        <v>186</v>
      </c>
      <c r="B44" t="s">
        <v>141</v>
      </c>
      <c r="C44">
        <v>8891</v>
      </c>
    </row>
    <row r="45" spans="1:3" x14ac:dyDescent="0.3">
      <c r="A45" t="s">
        <v>190</v>
      </c>
      <c r="B45" t="s">
        <v>141</v>
      </c>
      <c r="C45">
        <v>1290</v>
      </c>
    </row>
    <row r="46" spans="1:3" x14ac:dyDescent="0.3">
      <c r="A46" t="s">
        <v>194</v>
      </c>
      <c r="B46" t="s">
        <v>141</v>
      </c>
      <c r="C46">
        <v>431</v>
      </c>
    </row>
    <row r="47" spans="1:3" x14ac:dyDescent="0.3">
      <c r="A47" t="s">
        <v>198</v>
      </c>
      <c r="B47" t="s">
        <v>202</v>
      </c>
      <c r="C47">
        <v>8156</v>
      </c>
    </row>
    <row r="48" spans="1:3" x14ac:dyDescent="0.3">
      <c r="A48" t="s">
        <v>203</v>
      </c>
      <c r="B48" t="s">
        <v>202</v>
      </c>
      <c r="C48">
        <v>299</v>
      </c>
    </row>
    <row r="49" spans="1:3" x14ac:dyDescent="0.3">
      <c r="A49" t="s">
        <v>207</v>
      </c>
      <c r="B49" t="s">
        <v>202</v>
      </c>
      <c r="C49">
        <v>1323</v>
      </c>
    </row>
    <row r="50" spans="1:3" x14ac:dyDescent="0.3">
      <c r="A50" t="s">
        <v>211</v>
      </c>
      <c r="B50" t="s">
        <v>202</v>
      </c>
      <c r="C50">
        <v>8466</v>
      </c>
    </row>
    <row r="51" spans="1:3" x14ac:dyDescent="0.3">
      <c r="A51" t="s">
        <v>215</v>
      </c>
      <c r="B51" t="s">
        <v>202</v>
      </c>
      <c r="C51">
        <v>870</v>
      </c>
    </row>
    <row r="52" spans="1:3" x14ac:dyDescent="0.3">
      <c r="A52" t="s">
        <v>219</v>
      </c>
      <c r="B52" t="s">
        <v>202</v>
      </c>
      <c r="C52">
        <v>1497</v>
      </c>
    </row>
    <row r="53" spans="1:3" x14ac:dyDescent="0.3">
      <c r="A53" t="s">
        <v>223</v>
      </c>
      <c r="B53" t="s">
        <v>202</v>
      </c>
      <c r="C53">
        <v>1082</v>
      </c>
    </row>
    <row r="54" spans="1:3" x14ac:dyDescent="0.3">
      <c r="A54" t="s">
        <v>227</v>
      </c>
      <c r="B54" t="s">
        <v>202</v>
      </c>
      <c r="C54">
        <v>9791</v>
      </c>
    </row>
    <row r="55" spans="1:3" x14ac:dyDescent="0.3">
      <c r="A55" t="s">
        <v>231</v>
      </c>
      <c r="B55" t="s">
        <v>202</v>
      </c>
      <c r="C55">
        <v>1357</v>
      </c>
    </row>
    <row r="56" spans="1:3" x14ac:dyDescent="0.3">
      <c r="A56" t="s">
        <v>235</v>
      </c>
      <c r="B56" t="s">
        <v>202</v>
      </c>
      <c r="C56">
        <v>576</v>
      </c>
    </row>
    <row r="57" spans="1:3" x14ac:dyDescent="0.3">
      <c r="A57" t="s">
        <v>239</v>
      </c>
      <c r="B57" t="s">
        <v>202</v>
      </c>
      <c r="C57">
        <v>128</v>
      </c>
    </row>
    <row r="58" spans="1:3" x14ac:dyDescent="0.3">
      <c r="A58" t="s">
        <v>243</v>
      </c>
      <c r="B58" t="s">
        <v>202</v>
      </c>
      <c r="C58">
        <v>8034</v>
      </c>
    </row>
    <row r="59" spans="1:3" x14ac:dyDescent="0.3">
      <c r="A59" t="s">
        <v>247</v>
      </c>
      <c r="B59" t="s">
        <v>202</v>
      </c>
      <c r="C59">
        <v>1263</v>
      </c>
    </row>
    <row r="60" spans="1:3" x14ac:dyDescent="0.3">
      <c r="A60" t="s">
        <v>251</v>
      </c>
      <c r="B60" t="s">
        <v>202</v>
      </c>
      <c r="C60">
        <v>1032</v>
      </c>
    </row>
    <row r="61" spans="1:3" x14ac:dyDescent="0.3">
      <c r="A61" t="s">
        <v>255</v>
      </c>
      <c r="B61" t="s">
        <v>202</v>
      </c>
      <c r="C61">
        <v>1014</v>
      </c>
    </row>
  </sheetData>
  <autoFilter ref="A1:C61" xr:uid="{762333E1-D0BF-45C9-B464-ADADD3C25188}"/>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207E-CC79-47B1-AC51-EC52BADBD1A2}">
  <dimension ref="A1:P61"/>
  <sheetViews>
    <sheetView workbookViewId="0">
      <selection activeCell="J26" sqref="J26"/>
    </sheetView>
  </sheetViews>
  <sheetFormatPr defaultRowHeight="14.4" x14ac:dyDescent="0.3"/>
  <cols>
    <col min="1" max="1" width="15.33203125" customWidth="1"/>
    <col min="2" max="2" width="41.109375" hidden="1" customWidth="1"/>
    <col min="3" max="3" width="21.109375" hidden="1" customWidth="1"/>
    <col min="4" max="4" width="16.6640625" hidden="1" customWidth="1"/>
    <col min="5" max="5" width="21.109375" customWidth="1"/>
    <col min="6" max="8" width="11" hidden="1" customWidth="1"/>
    <col min="9" max="9" width="13.5546875" hidden="1" customWidth="1"/>
    <col min="10" max="10" width="10.33203125" hidden="1" customWidth="1"/>
    <col min="11" max="11" width="17.21875" hidden="1" customWidth="1"/>
    <col min="12" max="12" width="9" hidden="1" customWidth="1"/>
    <col min="15" max="15" width="21.21875" bestFit="1" customWidth="1"/>
    <col min="16" max="16" width="12.66406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264</v>
      </c>
    </row>
    <row r="2" spans="1:16" x14ac:dyDescent="0.3">
      <c r="A2" t="s">
        <v>13</v>
      </c>
      <c r="B2" t="s">
        <v>14</v>
      </c>
      <c r="C2" t="s">
        <v>15</v>
      </c>
      <c r="D2" t="s">
        <v>16</v>
      </c>
      <c r="E2" t="s">
        <v>17</v>
      </c>
      <c r="F2" t="s">
        <v>18</v>
      </c>
      <c r="G2" t="s">
        <v>18</v>
      </c>
      <c r="H2" t="s">
        <v>18</v>
      </c>
      <c r="I2" t="s">
        <v>18</v>
      </c>
      <c r="J2" t="s">
        <v>18</v>
      </c>
      <c r="K2" t="s">
        <v>18</v>
      </c>
      <c r="L2" t="s">
        <v>18</v>
      </c>
      <c r="M2">
        <v>5388</v>
      </c>
      <c r="O2" s="3" t="s">
        <v>270</v>
      </c>
      <c r="P2" t="s">
        <v>271</v>
      </c>
    </row>
    <row r="3" spans="1:16" x14ac:dyDescent="0.3">
      <c r="A3" t="s">
        <v>19</v>
      </c>
      <c r="B3" t="s">
        <v>20</v>
      </c>
      <c r="C3" t="s">
        <v>21</v>
      </c>
      <c r="D3" t="s">
        <v>22</v>
      </c>
      <c r="E3" t="s">
        <v>17</v>
      </c>
      <c r="F3" t="s">
        <v>18</v>
      </c>
      <c r="G3" t="s">
        <v>18</v>
      </c>
      <c r="H3" t="s">
        <v>18</v>
      </c>
      <c r="I3" t="s">
        <v>23</v>
      </c>
      <c r="J3" t="s">
        <v>18</v>
      </c>
      <c r="K3" t="s">
        <v>18</v>
      </c>
      <c r="L3" t="s">
        <v>18</v>
      </c>
      <c r="M3">
        <v>3804</v>
      </c>
      <c r="O3" s="4" t="s">
        <v>80</v>
      </c>
      <c r="P3">
        <v>36262</v>
      </c>
    </row>
    <row r="4" spans="1:16" x14ac:dyDescent="0.3">
      <c r="A4" t="s">
        <v>24</v>
      </c>
      <c r="B4" t="s">
        <v>25</v>
      </c>
      <c r="C4" t="s">
        <v>26</v>
      </c>
      <c r="D4" t="s">
        <v>27</v>
      </c>
      <c r="E4" t="s">
        <v>17</v>
      </c>
      <c r="F4" t="s">
        <v>18</v>
      </c>
      <c r="G4" t="s">
        <v>18</v>
      </c>
      <c r="H4" t="s">
        <v>18</v>
      </c>
      <c r="I4" t="s">
        <v>18</v>
      </c>
      <c r="J4" t="s">
        <v>18</v>
      </c>
      <c r="K4" t="s">
        <v>18</v>
      </c>
      <c r="L4" t="s">
        <v>18</v>
      </c>
      <c r="M4">
        <v>1534</v>
      </c>
      <c r="O4" s="5" t="s">
        <v>76</v>
      </c>
      <c r="P4">
        <v>7079</v>
      </c>
    </row>
    <row r="5" spans="1:16" x14ac:dyDescent="0.3">
      <c r="A5" t="s">
        <v>28</v>
      </c>
      <c r="B5" t="s">
        <v>29</v>
      </c>
      <c r="C5" t="s">
        <v>30</v>
      </c>
      <c r="D5" t="s">
        <v>31</v>
      </c>
      <c r="E5" t="s">
        <v>17</v>
      </c>
      <c r="F5" t="s">
        <v>18</v>
      </c>
      <c r="G5" t="s">
        <v>18</v>
      </c>
      <c r="H5" t="s">
        <v>18</v>
      </c>
      <c r="I5" t="s">
        <v>18</v>
      </c>
      <c r="J5" t="s">
        <v>18</v>
      </c>
      <c r="K5" t="s">
        <v>18</v>
      </c>
      <c r="L5" t="s">
        <v>18</v>
      </c>
      <c r="M5">
        <v>1251</v>
      </c>
      <c r="O5" s="5" t="s">
        <v>117</v>
      </c>
      <c r="P5">
        <v>6110</v>
      </c>
    </row>
    <row r="6" spans="1:16" x14ac:dyDescent="0.3">
      <c r="A6" t="s">
        <v>32</v>
      </c>
      <c r="B6" t="s">
        <v>33</v>
      </c>
      <c r="C6" t="s">
        <v>34</v>
      </c>
      <c r="D6" t="s">
        <v>35</v>
      </c>
      <c r="E6" t="s">
        <v>17</v>
      </c>
      <c r="F6" t="s">
        <v>18</v>
      </c>
      <c r="G6" t="s">
        <v>18</v>
      </c>
      <c r="H6" t="s">
        <v>23</v>
      </c>
      <c r="I6" t="s">
        <v>18</v>
      </c>
      <c r="J6" t="s">
        <v>18</v>
      </c>
      <c r="K6" t="s">
        <v>18</v>
      </c>
      <c r="L6" t="s">
        <v>18</v>
      </c>
      <c r="M6">
        <v>1893</v>
      </c>
      <c r="O6" s="5" t="s">
        <v>125</v>
      </c>
      <c r="P6">
        <v>6227</v>
      </c>
    </row>
    <row r="7" spans="1:16" x14ac:dyDescent="0.3">
      <c r="A7" t="s">
        <v>36</v>
      </c>
      <c r="B7" t="s">
        <v>37</v>
      </c>
      <c r="C7" t="s">
        <v>38</v>
      </c>
      <c r="D7" t="s">
        <v>39</v>
      </c>
      <c r="E7" t="s">
        <v>17</v>
      </c>
      <c r="F7" t="s">
        <v>18</v>
      </c>
      <c r="G7" t="s">
        <v>18</v>
      </c>
      <c r="H7" t="s">
        <v>18</v>
      </c>
      <c r="I7" t="s">
        <v>23</v>
      </c>
      <c r="J7" t="s">
        <v>18</v>
      </c>
      <c r="K7" t="s">
        <v>18</v>
      </c>
      <c r="L7" t="s">
        <v>23</v>
      </c>
      <c r="M7">
        <v>6105</v>
      </c>
      <c r="O7" s="5" t="s">
        <v>89</v>
      </c>
      <c r="P7">
        <v>9179</v>
      </c>
    </row>
    <row r="8" spans="1:16" x14ac:dyDescent="0.3">
      <c r="A8" t="s">
        <v>40</v>
      </c>
      <c r="B8" t="s">
        <v>41</v>
      </c>
      <c r="C8" t="s">
        <v>42</v>
      </c>
      <c r="D8" t="s">
        <v>43</v>
      </c>
      <c r="E8" t="s">
        <v>17</v>
      </c>
      <c r="F8" t="s">
        <v>18</v>
      </c>
      <c r="G8" t="s">
        <v>23</v>
      </c>
      <c r="H8" t="s">
        <v>23</v>
      </c>
      <c r="I8" t="s">
        <v>23</v>
      </c>
      <c r="J8" t="s">
        <v>23</v>
      </c>
      <c r="K8" t="s">
        <v>18</v>
      </c>
      <c r="L8" t="s">
        <v>23</v>
      </c>
      <c r="M8">
        <v>8499</v>
      </c>
      <c r="O8" s="5" t="s">
        <v>105</v>
      </c>
      <c r="P8">
        <v>7667</v>
      </c>
    </row>
    <row r="9" spans="1:16" x14ac:dyDescent="0.3">
      <c r="A9" t="s">
        <v>44</v>
      </c>
      <c r="B9" t="s">
        <v>45</v>
      </c>
      <c r="C9" t="s">
        <v>46</v>
      </c>
      <c r="D9" t="s">
        <v>47</v>
      </c>
      <c r="E9" t="s">
        <v>17</v>
      </c>
      <c r="F9" t="s">
        <v>18</v>
      </c>
      <c r="G9" t="s">
        <v>23</v>
      </c>
      <c r="H9" t="s">
        <v>18</v>
      </c>
      <c r="I9" t="s">
        <v>18</v>
      </c>
      <c r="J9" t="s">
        <v>23</v>
      </c>
      <c r="K9" t="s">
        <v>18</v>
      </c>
      <c r="L9" t="s">
        <v>23</v>
      </c>
      <c r="M9">
        <v>4799</v>
      </c>
      <c r="O9" s="4" t="s">
        <v>141</v>
      </c>
      <c r="P9">
        <v>33428</v>
      </c>
    </row>
    <row r="10" spans="1:16" x14ac:dyDescent="0.3">
      <c r="A10" t="s">
        <v>48</v>
      </c>
      <c r="B10" t="s">
        <v>49</v>
      </c>
      <c r="C10" t="s">
        <v>50</v>
      </c>
      <c r="D10" t="s">
        <v>51</v>
      </c>
      <c r="E10" t="s">
        <v>17</v>
      </c>
      <c r="F10" t="s">
        <v>18</v>
      </c>
      <c r="G10" t="s">
        <v>23</v>
      </c>
      <c r="H10" t="s">
        <v>23</v>
      </c>
      <c r="I10" t="s">
        <v>23</v>
      </c>
      <c r="J10" t="s">
        <v>23</v>
      </c>
      <c r="K10" t="s">
        <v>18</v>
      </c>
      <c r="L10" t="s">
        <v>23</v>
      </c>
      <c r="M10">
        <v>8049</v>
      </c>
      <c r="O10" s="5" t="s">
        <v>178</v>
      </c>
      <c r="P10">
        <v>5804</v>
      </c>
    </row>
    <row r="11" spans="1:16" x14ac:dyDescent="0.3">
      <c r="A11" t="s">
        <v>52</v>
      </c>
      <c r="B11" t="s">
        <v>53</v>
      </c>
      <c r="C11" t="s">
        <v>54</v>
      </c>
      <c r="D11" t="s">
        <v>55</v>
      </c>
      <c r="E11" t="s">
        <v>17</v>
      </c>
      <c r="F11" t="s">
        <v>18</v>
      </c>
      <c r="G11" t="s">
        <v>18</v>
      </c>
      <c r="H11" t="s">
        <v>23</v>
      </c>
      <c r="I11" t="s">
        <v>18</v>
      </c>
      <c r="J11" t="s">
        <v>23</v>
      </c>
      <c r="K11" t="s">
        <v>18</v>
      </c>
      <c r="L11" t="s">
        <v>23</v>
      </c>
      <c r="M11">
        <v>1620</v>
      </c>
      <c r="O11" s="5" t="s">
        <v>186</v>
      </c>
      <c r="P11">
        <v>5952</v>
      </c>
    </row>
    <row r="12" spans="1:16" x14ac:dyDescent="0.3">
      <c r="A12" t="s">
        <v>56</v>
      </c>
      <c r="B12" t="s">
        <v>57</v>
      </c>
      <c r="C12" t="s">
        <v>58</v>
      </c>
      <c r="D12" t="s">
        <v>59</v>
      </c>
      <c r="E12" t="s">
        <v>17</v>
      </c>
      <c r="F12" t="s">
        <v>18</v>
      </c>
      <c r="G12" t="s">
        <v>23</v>
      </c>
      <c r="H12" t="s">
        <v>23</v>
      </c>
      <c r="I12" t="s">
        <v>23</v>
      </c>
      <c r="J12" t="s">
        <v>23</v>
      </c>
      <c r="K12" t="s">
        <v>23</v>
      </c>
      <c r="L12" t="s">
        <v>23</v>
      </c>
      <c r="M12">
        <v>6551</v>
      </c>
      <c r="O12" s="5" t="s">
        <v>194</v>
      </c>
      <c r="P12">
        <v>6231</v>
      </c>
    </row>
    <row r="13" spans="1:16" x14ac:dyDescent="0.3">
      <c r="A13" t="s">
        <v>60</v>
      </c>
      <c r="B13" t="s">
        <v>61</v>
      </c>
      <c r="C13" t="s">
        <v>62</v>
      </c>
      <c r="D13" t="s">
        <v>63</v>
      </c>
      <c r="E13" t="s">
        <v>17</v>
      </c>
      <c r="F13" t="s">
        <v>18</v>
      </c>
      <c r="G13" t="s">
        <v>23</v>
      </c>
      <c r="H13" t="s">
        <v>23</v>
      </c>
      <c r="I13" t="s">
        <v>23</v>
      </c>
      <c r="J13" t="s">
        <v>23</v>
      </c>
      <c r="K13" t="s">
        <v>23</v>
      </c>
      <c r="L13" t="s">
        <v>23</v>
      </c>
      <c r="M13">
        <v>2678</v>
      </c>
      <c r="O13" s="5" t="s">
        <v>146</v>
      </c>
      <c r="P13">
        <v>8484</v>
      </c>
    </row>
    <row r="14" spans="1:16" x14ac:dyDescent="0.3">
      <c r="A14" t="s">
        <v>64</v>
      </c>
      <c r="B14" t="s">
        <v>65</v>
      </c>
      <c r="C14" t="s">
        <v>66</v>
      </c>
      <c r="D14" t="s">
        <v>67</v>
      </c>
      <c r="E14" t="s">
        <v>17</v>
      </c>
      <c r="F14" t="s">
        <v>18</v>
      </c>
      <c r="G14" t="s">
        <v>23</v>
      </c>
      <c r="H14" t="s">
        <v>18</v>
      </c>
      <c r="I14" t="s">
        <v>18</v>
      </c>
      <c r="J14" t="s">
        <v>18</v>
      </c>
      <c r="K14" t="s">
        <v>18</v>
      </c>
      <c r="L14" t="s">
        <v>18</v>
      </c>
      <c r="M14">
        <v>1797</v>
      </c>
      <c r="O14" s="5" t="s">
        <v>166</v>
      </c>
      <c r="P14">
        <v>6957</v>
      </c>
    </row>
    <row r="15" spans="1:16" x14ac:dyDescent="0.3">
      <c r="A15" t="s">
        <v>68</v>
      </c>
      <c r="B15" t="s">
        <v>69</v>
      </c>
      <c r="C15" t="s">
        <v>70</v>
      </c>
      <c r="D15" t="s">
        <v>71</v>
      </c>
      <c r="E15" t="s">
        <v>17</v>
      </c>
      <c r="F15" t="s">
        <v>18</v>
      </c>
      <c r="G15" t="s">
        <v>18</v>
      </c>
      <c r="H15" t="s">
        <v>18</v>
      </c>
      <c r="I15" t="s">
        <v>18</v>
      </c>
      <c r="J15" t="s">
        <v>18</v>
      </c>
      <c r="K15" t="s">
        <v>18</v>
      </c>
      <c r="L15" t="s">
        <v>18</v>
      </c>
      <c r="M15">
        <v>1314</v>
      </c>
      <c r="O15" s="4" t="s">
        <v>17</v>
      </c>
      <c r="P15">
        <v>34592</v>
      </c>
    </row>
    <row r="16" spans="1:16" x14ac:dyDescent="0.3">
      <c r="A16" t="s">
        <v>72</v>
      </c>
      <c r="B16" t="s">
        <v>73</v>
      </c>
      <c r="C16" t="s">
        <v>74</v>
      </c>
      <c r="D16" t="s">
        <v>75</v>
      </c>
      <c r="E16" t="s">
        <v>17</v>
      </c>
      <c r="F16" t="s">
        <v>18</v>
      </c>
      <c r="G16" t="s">
        <v>18</v>
      </c>
      <c r="H16" t="s">
        <v>23</v>
      </c>
      <c r="I16" t="s">
        <v>23</v>
      </c>
      <c r="J16" t="s">
        <v>23</v>
      </c>
      <c r="K16" t="s">
        <v>23</v>
      </c>
      <c r="L16" t="s">
        <v>23</v>
      </c>
      <c r="M16">
        <v>4839</v>
      </c>
      <c r="O16" s="5" t="s">
        <v>13</v>
      </c>
      <c r="P16">
        <v>5388</v>
      </c>
    </row>
    <row r="17" spans="1:16" x14ac:dyDescent="0.3">
      <c r="A17" t="s">
        <v>76</v>
      </c>
      <c r="B17" t="s">
        <v>77</v>
      </c>
      <c r="C17" t="s">
        <v>78</v>
      </c>
      <c r="D17" t="s">
        <v>79</v>
      </c>
      <c r="E17" t="s">
        <v>80</v>
      </c>
      <c r="F17" t="s">
        <v>18</v>
      </c>
      <c r="G17" t="s">
        <v>18</v>
      </c>
      <c r="H17" t="s">
        <v>23</v>
      </c>
      <c r="I17" t="s">
        <v>23</v>
      </c>
      <c r="J17" t="s">
        <v>23</v>
      </c>
      <c r="K17" t="s">
        <v>23</v>
      </c>
      <c r="L17" t="s">
        <v>23</v>
      </c>
      <c r="M17">
        <v>7079</v>
      </c>
      <c r="O17" s="5" t="s">
        <v>56</v>
      </c>
      <c r="P17">
        <v>6551</v>
      </c>
    </row>
    <row r="18" spans="1:16" x14ac:dyDescent="0.3">
      <c r="A18" t="s">
        <v>81</v>
      </c>
      <c r="B18" t="s">
        <v>82</v>
      </c>
      <c r="C18" t="s">
        <v>83</v>
      </c>
      <c r="D18" t="s">
        <v>84</v>
      </c>
      <c r="E18" t="s">
        <v>80</v>
      </c>
      <c r="F18" t="s">
        <v>18</v>
      </c>
      <c r="G18" t="s">
        <v>18</v>
      </c>
      <c r="H18" t="s">
        <v>23</v>
      </c>
      <c r="I18" t="s">
        <v>23</v>
      </c>
      <c r="J18" t="s">
        <v>23</v>
      </c>
      <c r="K18" t="s">
        <v>23</v>
      </c>
      <c r="L18" t="s">
        <v>23</v>
      </c>
      <c r="M18">
        <v>4218</v>
      </c>
      <c r="O18" s="5" t="s">
        <v>36</v>
      </c>
      <c r="P18">
        <v>6105</v>
      </c>
    </row>
    <row r="19" spans="1:16" x14ac:dyDescent="0.3">
      <c r="A19" t="s">
        <v>85</v>
      </c>
      <c r="B19" t="s">
        <v>86</v>
      </c>
      <c r="C19" t="s">
        <v>87</v>
      </c>
      <c r="D19" t="s">
        <v>88</v>
      </c>
      <c r="E19" t="s">
        <v>80</v>
      </c>
      <c r="F19" t="s">
        <v>18</v>
      </c>
      <c r="G19" t="s">
        <v>18</v>
      </c>
      <c r="H19" t="s">
        <v>23</v>
      </c>
      <c r="I19" t="s">
        <v>18</v>
      </c>
      <c r="J19" t="s">
        <v>23</v>
      </c>
      <c r="K19" t="s">
        <v>18</v>
      </c>
      <c r="L19" t="s">
        <v>23</v>
      </c>
      <c r="M19">
        <v>5721</v>
      </c>
      <c r="O19" s="5" t="s">
        <v>40</v>
      </c>
      <c r="P19">
        <v>8499</v>
      </c>
    </row>
    <row r="20" spans="1:16" x14ac:dyDescent="0.3">
      <c r="A20" t="s">
        <v>89</v>
      </c>
      <c r="B20" t="s">
        <v>90</v>
      </c>
      <c r="C20" t="s">
        <v>91</v>
      </c>
      <c r="D20" t="s">
        <v>92</v>
      </c>
      <c r="E20" t="s">
        <v>80</v>
      </c>
      <c r="F20" t="s">
        <v>18</v>
      </c>
      <c r="G20" t="s">
        <v>18</v>
      </c>
      <c r="H20" t="s">
        <v>23</v>
      </c>
      <c r="I20" t="s">
        <v>23</v>
      </c>
      <c r="J20" t="s">
        <v>23</v>
      </c>
      <c r="K20" t="s">
        <v>23</v>
      </c>
      <c r="L20" t="s">
        <v>23</v>
      </c>
      <c r="M20">
        <v>9179</v>
      </c>
      <c r="O20" s="5" t="s">
        <v>48</v>
      </c>
      <c r="P20">
        <v>8049</v>
      </c>
    </row>
    <row r="21" spans="1:16" x14ac:dyDescent="0.3">
      <c r="A21" t="s">
        <v>93</v>
      </c>
      <c r="B21" t="s">
        <v>94</v>
      </c>
      <c r="C21" t="s">
        <v>95</v>
      </c>
      <c r="D21" t="s">
        <v>96</v>
      </c>
      <c r="E21" t="s">
        <v>80</v>
      </c>
      <c r="F21" t="s">
        <v>18</v>
      </c>
      <c r="G21" t="s">
        <v>18</v>
      </c>
      <c r="H21" t="s">
        <v>23</v>
      </c>
      <c r="I21" t="s">
        <v>18</v>
      </c>
      <c r="J21" t="s">
        <v>23</v>
      </c>
      <c r="K21" t="s">
        <v>18</v>
      </c>
      <c r="L21" t="s">
        <v>23</v>
      </c>
      <c r="M21">
        <v>3485</v>
      </c>
      <c r="O21" s="4" t="s">
        <v>202</v>
      </c>
      <c r="P21">
        <v>29382</v>
      </c>
    </row>
    <row r="22" spans="1:16" x14ac:dyDescent="0.3">
      <c r="A22" t="s">
        <v>97</v>
      </c>
      <c r="B22" t="s">
        <v>98</v>
      </c>
      <c r="C22" t="s">
        <v>99</v>
      </c>
      <c r="D22" t="s">
        <v>100</v>
      </c>
      <c r="E22" t="s">
        <v>80</v>
      </c>
      <c r="F22" t="s">
        <v>18</v>
      </c>
      <c r="G22" t="s">
        <v>18</v>
      </c>
      <c r="H22" t="s">
        <v>23</v>
      </c>
      <c r="I22" t="s">
        <v>18</v>
      </c>
      <c r="J22" t="s">
        <v>23</v>
      </c>
      <c r="K22" t="s">
        <v>18</v>
      </c>
      <c r="L22" t="s">
        <v>23</v>
      </c>
      <c r="M22">
        <v>1235</v>
      </c>
      <c r="O22" s="5" t="s">
        <v>243</v>
      </c>
      <c r="P22">
        <v>6541</v>
      </c>
    </row>
    <row r="23" spans="1:16" x14ac:dyDescent="0.3">
      <c r="A23" t="s">
        <v>101</v>
      </c>
      <c r="B23" t="s">
        <v>102</v>
      </c>
      <c r="C23" t="s">
        <v>103</v>
      </c>
      <c r="D23" t="s">
        <v>104</v>
      </c>
      <c r="E23" t="s">
        <v>80</v>
      </c>
      <c r="F23" t="s">
        <v>18</v>
      </c>
      <c r="G23" t="s">
        <v>18</v>
      </c>
      <c r="H23" t="s">
        <v>23</v>
      </c>
      <c r="I23" t="s">
        <v>18</v>
      </c>
      <c r="J23" t="s">
        <v>23</v>
      </c>
      <c r="K23" t="s">
        <v>18</v>
      </c>
      <c r="L23" t="s">
        <v>23</v>
      </c>
      <c r="M23">
        <v>3447</v>
      </c>
      <c r="O23" s="5" t="s">
        <v>207</v>
      </c>
      <c r="P23">
        <v>4963</v>
      </c>
    </row>
    <row r="24" spans="1:16" x14ac:dyDescent="0.3">
      <c r="A24" t="s">
        <v>105</v>
      </c>
      <c r="B24" t="s">
        <v>106</v>
      </c>
      <c r="C24" t="s">
        <v>107</v>
      </c>
      <c r="D24" t="s">
        <v>108</v>
      </c>
      <c r="E24" t="s">
        <v>80</v>
      </c>
      <c r="F24" t="s">
        <v>18</v>
      </c>
      <c r="G24" t="s">
        <v>23</v>
      </c>
      <c r="H24" t="s">
        <v>23</v>
      </c>
      <c r="I24" t="s">
        <v>23</v>
      </c>
      <c r="J24" t="s">
        <v>18</v>
      </c>
      <c r="K24" t="s">
        <v>23</v>
      </c>
      <c r="L24" t="s">
        <v>23</v>
      </c>
      <c r="M24">
        <v>7667</v>
      </c>
      <c r="O24" s="5" t="s">
        <v>211</v>
      </c>
      <c r="P24">
        <v>4079</v>
      </c>
    </row>
    <row r="25" spans="1:16" x14ac:dyDescent="0.3">
      <c r="A25" t="s">
        <v>109</v>
      </c>
      <c r="B25" t="s">
        <v>110</v>
      </c>
      <c r="C25" t="s">
        <v>111</v>
      </c>
      <c r="D25" t="s">
        <v>112</v>
      </c>
      <c r="E25" t="s">
        <v>80</v>
      </c>
      <c r="F25" t="s">
        <v>18</v>
      </c>
      <c r="G25" t="s">
        <v>18</v>
      </c>
      <c r="H25" t="s">
        <v>23</v>
      </c>
      <c r="I25" t="s">
        <v>18</v>
      </c>
      <c r="J25" t="s">
        <v>18</v>
      </c>
      <c r="K25" t="s">
        <v>18</v>
      </c>
      <c r="L25" t="s">
        <v>23</v>
      </c>
      <c r="M25">
        <v>2124</v>
      </c>
      <c r="O25" s="5" t="s">
        <v>227</v>
      </c>
      <c r="P25">
        <v>9610</v>
      </c>
    </row>
    <row r="26" spans="1:16" x14ac:dyDescent="0.3">
      <c r="A26" t="s">
        <v>113</v>
      </c>
      <c r="B26" t="s">
        <v>114</v>
      </c>
      <c r="C26" t="s">
        <v>115</v>
      </c>
      <c r="D26" t="s">
        <v>116</v>
      </c>
      <c r="E26" t="s">
        <v>80</v>
      </c>
      <c r="F26" t="s">
        <v>18</v>
      </c>
      <c r="G26" t="s">
        <v>18</v>
      </c>
      <c r="H26" t="s">
        <v>23</v>
      </c>
      <c r="I26" t="s">
        <v>18</v>
      </c>
      <c r="J26" t="s">
        <v>18</v>
      </c>
      <c r="K26" t="s">
        <v>18</v>
      </c>
      <c r="L26" t="s">
        <v>23</v>
      </c>
      <c r="M26">
        <v>1322</v>
      </c>
      <c r="O26" s="5" t="s">
        <v>231</v>
      </c>
      <c r="P26">
        <v>4189</v>
      </c>
    </row>
    <row r="27" spans="1:16" x14ac:dyDescent="0.3">
      <c r="A27" t="s">
        <v>117</v>
      </c>
      <c r="B27" t="s">
        <v>118</v>
      </c>
      <c r="C27" t="s">
        <v>119</v>
      </c>
      <c r="D27" t="s">
        <v>120</v>
      </c>
      <c r="E27" t="s">
        <v>80</v>
      </c>
      <c r="F27" t="s">
        <v>18</v>
      </c>
      <c r="G27" t="s">
        <v>23</v>
      </c>
      <c r="H27" t="s">
        <v>23</v>
      </c>
      <c r="I27" t="s">
        <v>23</v>
      </c>
      <c r="J27" t="s">
        <v>18</v>
      </c>
      <c r="K27" t="s">
        <v>23</v>
      </c>
      <c r="L27" t="s">
        <v>23</v>
      </c>
      <c r="M27">
        <v>6110</v>
      </c>
      <c r="O27" s="4" t="s">
        <v>269</v>
      </c>
      <c r="P27">
        <v>133664</v>
      </c>
    </row>
    <row r="28" spans="1:16" x14ac:dyDescent="0.3">
      <c r="A28" t="s">
        <v>121</v>
      </c>
      <c r="B28" t="s">
        <v>122</v>
      </c>
      <c r="C28" t="s">
        <v>123</v>
      </c>
      <c r="D28" t="s">
        <v>124</v>
      </c>
      <c r="E28" t="s">
        <v>80</v>
      </c>
      <c r="F28" t="s">
        <v>18</v>
      </c>
      <c r="G28" t="s">
        <v>18</v>
      </c>
      <c r="H28" t="s">
        <v>23</v>
      </c>
      <c r="I28" t="s">
        <v>18</v>
      </c>
      <c r="J28" t="s">
        <v>18</v>
      </c>
      <c r="K28" t="s">
        <v>18</v>
      </c>
      <c r="L28" t="s">
        <v>23</v>
      </c>
      <c r="M28">
        <v>621</v>
      </c>
    </row>
    <row r="29" spans="1:16" x14ac:dyDescent="0.3">
      <c r="A29" t="s">
        <v>125</v>
      </c>
      <c r="B29" t="s">
        <v>126</v>
      </c>
      <c r="C29" t="s">
        <v>127</v>
      </c>
      <c r="D29" t="s">
        <v>128</v>
      </c>
      <c r="E29" t="s">
        <v>80</v>
      </c>
      <c r="F29" t="s">
        <v>18</v>
      </c>
      <c r="G29" t="s">
        <v>18</v>
      </c>
      <c r="H29" t="s">
        <v>23</v>
      </c>
      <c r="I29" t="s">
        <v>23</v>
      </c>
      <c r="J29" t="s">
        <v>23</v>
      </c>
      <c r="K29" t="s">
        <v>23</v>
      </c>
      <c r="L29" t="s">
        <v>23</v>
      </c>
      <c r="M29">
        <v>6227</v>
      </c>
    </row>
    <row r="30" spans="1:16" x14ac:dyDescent="0.3">
      <c r="A30" t="s">
        <v>129</v>
      </c>
      <c r="B30" t="s">
        <v>130</v>
      </c>
      <c r="C30" t="s">
        <v>131</v>
      </c>
      <c r="D30" t="s">
        <v>132</v>
      </c>
      <c r="E30" t="s">
        <v>80</v>
      </c>
      <c r="F30" t="s">
        <v>18</v>
      </c>
      <c r="G30" t="s">
        <v>18</v>
      </c>
      <c r="H30" t="s">
        <v>23</v>
      </c>
      <c r="I30" t="s">
        <v>18</v>
      </c>
      <c r="J30" t="s">
        <v>23</v>
      </c>
      <c r="K30" t="s">
        <v>18</v>
      </c>
      <c r="L30" t="s">
        <v>23</v>
      </c>
      <c r="M30">
        <v>4182</v>
      </c>
    </row>
    <row r="31" spans="1:16" x14ac:dyDescent="0.3">
      <c r="A31" t="s">
        <v>133</v>
      </c>
      <c r="B31" t="s">
        <v>134</v>
      </c>
      <c r="C31" t="s">
        <v>135</v>
      </c>
      <c r="D31" t="s">
        <v>136</v>
      </c>
      <c r="E31" t="s">
        <v>80</v>
      </c>
      <c r="F31" t="s">
        <v>18</v>
      </c>
      <c r="G31" t="s">
        <v>18</v>
      </c>
      <c r="H31" t="s">
        <v>23</v>
      </c>
      <c r="I31" t="s">
        <v>23</v>
      </c>
      <c r="J31" t="s">
        <v>23</v>
      </c>
      <c r="K31" t="s">
        <v>23</v>
      </c>
      <c r="L31" t="s">
        <v>23</v>
      </c>
      <c r="M31">
        <v>2415</v>
      </c>
    </row>
    <row r="32" spans="1:16" x14ac:dyDescent="0.3">
      <c r="A32" t="s">
        <v>137</v>
      </c>
      <c r="B32" t="s">
        <v>138</v>
      </c>
      <c r="C32" t="s">
        <v>139</v>
      </c>
      <c r="D32" t="s">
        <v>140</v>
      </c>
      <c r="E32" t="s">
        <v>141</v>
      </c>
      <c r="F32" t="s">
        <v>18</v>
      </c>
      <c r="G32" t="s">
        <v>18</v>
      </c>
      <c r="H32" t="s">
        <v>18</v>
      </c>
      <c r="I32" t="s">
        <v>23</v>
      </c>
      <c r="J32" t="s">
        <v>23</v>
      </c>
      <c r="K32" t="s">
        <v>18</v>
      </c>
      <c r="L32" t="s">
        <v>23</v>
      </c>
      <c r="M32">
        <v>3938</v>
      </c>
    </row>
    <row r="33" spans="1:13" x14ac:dyDescent="0.3">
      <c r="A33" t="s">
        <v>142</v>
      </c>
      <c r="B33" t="s">
        <v>143</v>
      </c>
      <c r="C33" t="s">
        <v>144</v>
      </c>
      <c r="D33" t="s">
        <v>145</v>
      </c>
      <c r="E33" t="s">
        <v>141</v>
      </c>
      <c r="F33" t="s">
        <v>18</v>
      </c>
      <c r="G33" t="s">
        <v>18</v>
      </c>
      <c r="H33" t="s">
        <v>18</v>
      </c>
      <c r="I33" t="s">
        <v>18</v>
      </c>
      <c r="J33" t="s">
        <v>18</v>
      </c>
      <c r="K33" t="s">
        <v>18</v>
      </c>
      <c r="L33" t="s">
        <v>23</v>
      </c>
      <c r="M33">
        <v>286</v>
      </c>
    </row>
    <row r="34" spans="1:13" x14ac:dyDescent="0.3">
      <c r="A34" t="s">
        <v>146</v>
      </c>
      <c r="B34" t="s">
        <v>147</v>
      </c>
      <c r="C34" t="s">
        <v>148</v>
      </c>
      <c r="D34" t="s">
        <v>149</v>
      </c>
      <c r="E34" t="s">
        <v>141</v>
      </c>
      <c r="F34" t="s">
        <v>18</v>
      </c>
      <c r="G34" t="s">
        <v>18</v>
      </c>
      <c r="H34" t="s">
        <v>18</v>
      </c>
      <c r="I34" t="s">
        <v>23</v>
      </c>
      <c r="J34" t="s">
        <v>23</v>
      </c>
      <c r="K34" t="s">
        <v>18</v>
      </c>
      <c r="L34" t="s">
        <v>18</v>
      </c>
      <c r="M34">
        <v>8484</v>
      </c>
    </row>
    <row r="35" spans="1:13" x14ac:dyDescent="0.3">
      <c r="A35" t="s">
        <v>150</v>
      </c>
      <c r="B35" t="s">
        <v>151</v>
      </c>
      <c r="C35" t="s">
        <v>152</v>
      </c>
      <c r="D35" t="s">
        <v>153</v>
      </c>
      <c r="E35" t="s">
        <v>141</v>
      </c>
      <c r="F35" t="s">
        <v>18</v>
      </c>
      <c r="G35" t="s">
        <v>18</v>
      </c>
      <c r="H35" t="s">
        <v>18</v>
      </c>
      <c r="I35" t="s">
        <v>23</v>
      </c>
      <c r="J35" t="s">
        <v>23</v>
      </c>
      <c r="K35" t="s">
        <v>18</v>
      </c>
      <c r="L35" t="s">
        <v>18</v>
      </c>
      <c r="M35">
        <v>4866</v>
      </c>
    </row>
    <row r="36" spans="1:13" x14ac:dyDescent="0.3">
      <c r="A36" t="s">
        <v>154</v>
      </c>
      <c r="B36" t="s">
        <v>155</v>
      </c>
      <c r="C36" t="s">
        <v>156</v>
      </c>
      <c r="D36" t="s">
        <v>157</v>
      </c>
      <c r="E36" t="s">
        <v>141</v>
      </c>
      <c r="F36" t="s">
        <v>18</v>
      </c>
      <c r="G36" t="s">
        <v>18</v>
      </c>
      <c r="H36" t="s">
        <v>18</v>
      </c>
      <c r="I36" t="s">
        <v>18</v>
      </c>
      <c r="J36" t="s">
        <v>18</v>
      </c>
      <c r="K36" t="s">
        <v>18</v>
      </c>
      <c r="L36" t="s">
        <v>18</v>
      </c>
      <c r="M36">
        <v>3140</v>
      </c>
    </row>
    <row r="37" spans="1:13" x14ac:dyDescent="0.3">
      <c r="A37" t="s">
        <v>158</v>
      </c>
      <c r="B37" t="s">
        <v>159</v>
      </c>
      <c r="C37" t="s">
        <v>160</v>
      </c>
      <c r="D37" t="s">
        <v>161</v>
      </c>
      <c r="E37" t="s">
        <v>141</v>
      </c>
      <c r="F37" t="s">
        <v>18</v>
      </c>
      <c r="G37" t="s">
        <v>18</v>
      </c>
      <c r="H37" t="s">
        <v>18</v>
      </c>
      <c r="I37" t="s">
        <v>23</v>
      </c>
      <c r="J37" t="s">
        <v>23</v>
      </c>
      <c r="K37" t="s">
        <v>18</v>
      </c>
      <c r="L37" t="s">
        <v>18</v>
      </c>
      <c r="M37">
        <v>3794</v>
      </c>
    </row>
    <row r="38" spans="1:13" x14ac:dyDescent="0.3">
      <c r="A38" t="s">
        <v>162</v>
      </c>
      <c r="B38" t="s">
        <v>163</v>
      </c>
      <c r="C38" t="s">
        <v>164</v>
      </c>
      <c r="D38" t="s">
        <v>165</v>
      </c>
      <c r="E38" t="s">
        <v>141</v>
      </c>
      <c r="F38" t="s">
        <v>18</v>
      </c>
      <c r="G38" t="s">
        <v>18</v>
      </c>
      <c r="H38" t="s">
        <v>18</v>
      </c>
      <c r="I38" t="s">
        <v>18</v>
      </c>
      <c r="J38" t="s">
        <v>18</v>
      </c>
      <c r="K38" t="s">
        <v>18</v>
      </c>
      <c r="L38" t="s">
        <v>18</v>
      </c>
      <c r="M38">
        <v>3751</v>
      </c>
    </row>
    <row r="39" spans="1:13" x14ac:dyDescent="0.3">
      <c r="A39" t="s">
        <v>166</v>
      </c>
      <c r="B39" t="s">
        <v>167</v>
      </c>
      <c r="C39" t="s">
        <v>168</v>
      </c>
      <c r="D39" t="s">
        <v>169</v>
      </c>
      <c r="E39" t="s">
        <v>141</v>
      </c>
      <c r="F39" t="s">
        <v>18</v>
      </c>
      <c r="G39" t="s">
        <v>23</v>
      </c>
      <c r="H39" t="s">
        <v>23</v>
      </c>
      <c r="I39" t="s">
        <v>23</v>
      </c>
      <c r="J39" t="s">
        <v>23</v>
      </c>
      <c r="K39" t="s">
        <v>18</v>
      </c>
      <c r="L39" t="s">
        <v>18</v>
      </c>
      <c r="M39">
        <v>6957</v>
      </c>
    </row>
    <row r="40" spans="1:13" x14ac:dyDescent="0.3">
      <c r="A40" t="s">
        <v>170</v>
      </c>
      <c r="B40" t="s">
        <v>171</v>
      </c>
      <c r="C40" t="s">
        <v>172</v>
      </c>
      <c r="D40" t="s">
        <v>173</v>
      </c>
      <c r="E40" t="s">
        <v>141</v>
      </c>
      <c r="F40" t="s">
        <v>18</v>
      </c>
      <c r="G40" t="s">
        <v>18</v>
      </c>
      <c r="H40" t="s">
        <v>18</v>
      </c>
      <c r="I40" t="s">
        <v>18</v>
      </c>
      <c r="J40" t="s">
        <v>18</v>
      </c>
      <c r="K40" t="s">
        <v>18</v>
      </c>
      <c r="L40" t="s">
        <v>18</v>
      </c>
      <c r="M40">
        <v>5535</v>
      </c>
    </row>
    <row r="41" spans="1:13" x14ac:dyDescent="0.3">
      <c r="A41" t="s">
        <v>174</v>
      </c>
      <c r="B41" t="s">
        <v>175</v>
      </c>
      <c r="C41" t="s">
        <v>176</v>
      </c>
      <c r="D41" t="s">
        <v>177</v>
      </c>
      <c r="E41" t="s">
        <v>141</v>
      </c>
      <c r="F41" t="s">
        <v>18</v>
      </c>
      <c r="G41" t="s">
        <v>18</v>
      </c>
      <c r="H41" t="s">
        <v>18</v>
      </c>
      <c r="I41" t="s">
        <v>18</v>
      </c>
      <c r="J41" t="s">
        <v>18</v>
      </c>
      <c r="K41" t="s">
        <v>18</v>
      </c>
      <c r="L41" t="s">
        <v>18</v>
      </c>
      <c r="M41">
        <v>889</v>
      </c>
    </row>
    <row r="42" spans="1:13" x14ac:dyDescent="0.3">
      <c r="A42" t="s">
        <v>178</v>
      </c>
      <c r="B42" t="s">
        <v>179</v>
      </c>
      <c r="C42" t="s">
        <v>180</v>
      </c>
      <c r="D42" t="s">
        <v>181</v>
      </c>
      <c r="E42" t="s">
        <v>141</v>
      </c>
      <c r="F42" t="s">
        <v>18</v>
      </c>
      <c r="G42" t="s">
        <v>23</v>
      </c>
      <c r="H42" t="s">
        <v>23</v>
      </c>
      <c r="I42" t="s">
        <v>23</v>
      </c>
      <c r="J42" t="s">
        <v>23</v>
      </c>
      <c r="K42" t="s">
        <v>18</v>
      </c>
      <c r="L42" t="s">
        <v>18</v>
      </c>
      <c r="M42">
        <v>5804</v>
      </c>
    </row>
    <row r="43" spans="1:13" x14ac:dyDescent="0.3">
      <c r="A43" t="s">
        <v>182</v>
      </c>
      <c r="B43" t="s">
        <v>183</v>
      </c>
      <c r="C43" t="s">
        <v>184</v>
      </c>
      <c r="D43" t="s">
        <v>185</v>
      </c>
      <c r="E43" t="s">
        <v>141</v>
      </c>
      <c r="F43" t="s">
        <v>18</v>
      </c>
      <c r="G43" t="s">
        <v>18</v>
      </c>
      <c r="H43" t="s">
        <v>18</v>
      </c>
      <c r="I43" t="s">
        <v>18</v>
      </c>
      <c r="J43" t="s">
        <v>18</v>
      </c>
      <c r="K43" t="s">
        <v>18</v>
      </c>
      <c r="L43" t="s">
        <v>18</v>
      </c>
      <c r="M43">
        <v>3615</v>
      </c>
    </row>
    <row r="44" spans="1:13" x14ac:dyDescent="0.3">
      <c r="A44" t="s">
        <v>186</v>
      </c>
      <c r="B44" t="s">
        <v>187</v>
      </c>
      <c r="C44" t="s">
        <v>188</v>
      </c>
      <c r="D44" t="s">
        <v>189</v>
      </c>
      <c r="E44" t="s">
        <v>141</v>
      </c>
      <c r="F44" t="s">
        <v>18</v>
      </c>
      <c r="G44" t="s">
        <v>18</v>
      </c>
      <c r="H44" t="s">
        <v>23</v>
      </c>
      <c r="I44" t="s">
        <v>23</v>
      </c>
      <c r="J44" t="s">
        <v>23</v>
      </c>
      <c r="K44" t="s">
        <v>23</v>
      </c>
      <c r="L44" t="s">
        <v>23</v>
      </c>
      <c r="M44">
        <v>5952</v>
      </c>
    </row>
    <row r="45" spans="1:13" x14ac:dyDescent="0.3">
      <c r="A45" t="s">
        <v>190</v>
      </c>
      <c r="B45" t="s">
        <v>191</v>
      </c>
      <c r="C45" t="s">
        <v>192</v>
      </c>
      <c r="D45" t="s">
        <v>193</v>
      </c>
      <c r="E45" t="s">
        <v>141</v>
      </c>
      <c r="F45" t="s">
        <v>18</v>
      </c>
      <c r="G45" t="s">
        <v>18</v>
      </c>
      <c r="H45" t="s">
        <v>18</v>
      </c>
      <c r="I45" t="s">
        <v>18</v>
      </c>
      <c r="J45" t="s">
        <v>23</v>
      </c>
      <c r="K45" t="s">
        <v>23</v>
      </c>
      <c r="L45" t="s">
        <v>23</v>
      </c>
      <c r="M45">
        <v>4033</v>
      </c>
    </row>
    <row r="46" spans="1:13" x14ac:dyDescent="0.3">
      <c r="A46" t="s">
        <v>194</v>
      </c>
      <c r="B46" t="s">
        <v>195</v>
      </c>
      <c r="C46" t="s">
        <v>196</v>
      </c>
      <c r="D46" t="s">
        <v>197</v>
      </c>
      <c r="E46" t="s">
        <v>141</v>
      </c>
      <c r="F46" t="s">
        <v>18</v>
      </c>
      <c r="G46" t="s">
        <v>18</v>
      </c>
      <c r="H46" t="s">
        <v>18</v>
      </c>
      <c r="I46" t="s">
        <v>18</v>
      </c>
      <c r="J46" t="s">
        <v>18</v>
      </c>
      <c r="K46" t="s">
        <v>23</v>
      </c>
      <c r="L46" t="s">
        <v>23</v>
      </c>
      <c r="M46">
        <v>6231</v>
      </c>
    </row>
    <row r="47" spans="1:13" x14ac:dyDescent="0.3">
      <c r="A47" t="s">
        <v>198</v>
      </c>
      <c r="B47" t="s">
        <v>199</v>
      </c>
      <c r="C47" t="s">
        <v>200</v>
      </c>
      <c r="D47" t="s">
        <v>201</v>
      </c>
      <c r="E47" t="s">
        <v>202</v>
      </c>
      <c r="F47" t="s">
        <v>18</v>
      </c>
      <c r="G47" t="s">
        <v>23</v>
      </c>
      <c r="H47" t="s">
        <v>23</v>
      </c>
      <c r="I47" t="s">
        <v>23</v>
      </c>
      <c r="J47" t="s">
        <v>23</v>
      </c>
      <c r="K47" t="s">
        <v>18</v>
      </c>
      <c r="L47" t="s">
        <v>23</v>
      </c>
      <c r="M47">
        <v>1245</v>
      </c>
    </row>
    <row r="48" spans="1:13" x14ac:dyDescent="0.3">
      <c r="A48" t="s">
        <v>203</v>
      </c>
      <c r="B48" t="s">
        <v>204</v>
      </c>
      <c r="C48" t="s">
        <v>205</v>
      </c>
      <c r="D48" t="s">
        <v>206</v>
      </c>
      <c r="E48" t="s">
        <v>202</v>
      </c>
      <c r="F48" t="s">
        <v>18</v>
      </c>
      <c r="G48" t="s">
        <v>18</v>
      </c>
      <c r="H48" t="s">
        <v>18</v>
      </c>
      <c r="I48" t="s">
        <v>23</v>
      </c>
      <c r="J48" t="s">
        <v>23</v>
      </c>
      <c r="K48" t="s">
        <v>18</v>
      </c>
      <c r="L48" t="s">
        <v>23</v>
      </c>
      <c r="M48">
        <v>657</v>
      </c>
    </row>
    <row r="49" spans="1:13" x14ac:dyDescent="0.3">
      <c r="A49" t="s">
        <v>207</v>
      </c>
      <c r="B49" t="s">
        <v>208</v>
      </c>
      <c r="C49" t="s">
        <v>209</v>
      </c>
      <c r="D49" t="s">
        <v>210</v>
      </c>
      <c r="E49" t="s">
        <v>202</v>
      </c>
      <c r="F49" t="s">
        <v>18</v>
      </c>
      <c r="G49" t="s">
        <v>18</v>
      </c>
      <c r="H49" t="s">
        <v>18</v>
      </c>
      <c r="I49" t="s">
        <v>23</v>
      </c>
      <c r="J49" t="s">
        <v>23</v>
      </c>
      <c r="K49" t="s">
        <v>18</v>
      </c>
      <c r="L49" t="s">
        <v>23</v>
      </c>
      <c r="M49">
        <v>4963</v>
      </c>
    </row>
    <row r="50" spans="1:13" x14ac:dyDescent="0.3">
      <c r="A50" t="s">
        <v>211</v>
      </c>
      <c r="B50" t="s">
        <v>212</v>
      </c>
      <c r="C50" t="s">
        <v>213</v>
      </c>
      <c r="D50" t="s">
        <v>214</v>
      </c>
      <c r="E50" t="s">
        <v>202</v>
      </c>
      <c r="F50" t="s">
        <v>18</v>
      </c>
      <c r="G50" t="s">
        <v>23</v>
      </c>
      <c r="H50" t="s">
        <v>23</v>
      </c>
      <c r="I50" t="s">
        <v>23</v>
      </c>
      <c r="J50" t="s">
        <v>23</v>
      </c>
      <c r="K50" t="s">
        <v>18</v>
      </c>
      <c r="L50" t="s">
        <v>23</v>
      </c>
      <c r="M50">
        <v>4079</v>
      </c>
    </row>
    <row r="51" spans="1:13" x14ac:dyDescent="0.3">
      <c r="A51" t="s">
        <v>215</v>
      </c>
      <c r="B51" t="s">
        <v>216</v>
      </c>
      <c r="C51" t="s">
        <v>217</v>
      </c>
      <c r="D51" t="s">
        <v>218</v>
      </c>
      <c r="E51" t="s">
        <v>202</v>
      </c>
      <c r="F51" t="s">
        <v>18</v>
      </c>
      <c r="G51" t="s">
        <v>18</v>
      </c>
      <c r="H51" t="s">
        <v>18</v>
      </c>
      <c r="I51" t="s">
        <v>23</v>
      </c>
      <c r="J51" t="s">
        <v>23</v>
      </c>
      <c r="K51" t="s">
        <v>18</v>
      </c>
      <c r="L51" t="s">
        <v>23</v>
      </c>
      <c r="M51">
        <v>2428</v>
      </c>
    </row>
    <row r="52" spans="1:13" x14ac:dyDescent="0.3">
      <c r="A52" t="s">
        <v>219</v>
      </c>
      <c r="B52" t="s">
        <v>220</v>
      </c>
      <c r="C52" t="s">
        <v>221</v>
      </c>
      <c r="D52" t="s">
        <v>222</v>
      </c>
      <c r="E52" t="s">
        <v>202</v>
      </c>
      <c r="F52" t="s">
        <v>18</v>
      </c>
      <c r="G52" t="s">
        <v>18</v>
      </c>
      <c r="H52" t="s">
        <v>18</v>
      </c>
      <c r="I52" t="s">
        <v>23</v>
      </c>
      <c r="J52" t="s">
        <v>23</v>
      </c>
      <c r="K52" t="s">
        <v>18</v>
      </c>
      <c r="L52" t="s">
        <v>23</v>
      </c>
      <c r="M52">
        <v>1768</v>
      </c>
    </row>
    <row r="53" spans="1:13" x14ac:dyDescent="0.3">
      <c r="A53" t="s">
        <v>223</v>
      </c>
      <c r="B53" t="s">
        <v>224</v>
      </c>
      <c r="C53" t="s">
        <v>225</v>
      </c>
      <c r="D53" t="s">
        <v>226</v>
      </c>
      <c r="E53" t="s">
        <v>202</v>
      </c>
      <c r="F53" t="s">
        <v>18</v>
      </c>
      <c r="G53" t="s">
        <v>18</v>
      </c>
      <c r="H53" t="s">
        <v>18</v>
      </c>
      <c r="I53" t="s">
        <v>23</v>
      </c>
      <c r="J53" t="s">
        <v>23</v>
      </c>
      <c r="K53" t="s">
        <v>18</v>
      </c>
      <c r="L53" t="s">
        <v>23</v>
      </c>
      <c r="M53">
        <v>3353</v>
      </c>
    </row>
    <row r="54" spans="1:13" x14ac:dyDescent="0.3">
      <c r="A54" t="s">
        <v>227</v>
      </c>
      <c r="B54" t="s">
        <v>228</v>
      </c>
      <c r="C54" t="s">
        <v>229</v>
      </c>
      <c r="D54" t="s">
        <v>230</v>
      </c>
      <c r="E54" t="s">
        <v>202</v>
      </c>
      <c r="F54" t="s">
        <v>18</v>
      </c>
      <c r="G54" t="s">
        <v>18</v>
      </c>
      <c r="H54" t="s">
        <v>23</v>
      </c>
      <c r="I54" t="s">
        <v>23</v>
      </c>
      <c r="J54" t="s">
        <v>23</v>
      </c>
      <c r="K54" t="s">
        <v>18</v>
      </c>
      <c r="L54" t="s">
        <v>23</v>
      </c>
      <c r="M54">
        <v>9610</v>
      </c>
    </row>
    <row r="55" spans="1:13" x14ac:dyDescent="0.3">
      <c r="A55" t="s">
        <v>231</v>
      </c>
      <c r="B55" t="s">
        <v>232</v>
      </c>
      <c r="C55" t="s">
        <v>233</v>
      </c>
      <c r="D55" t="s">
        <v>234</v>
      </c>
      <c r="E55" t="s">
        <v>202</v>
      </c>
      <c r="F55" t="s">
        <v>18</v>
      </c>
      <c r="G55" t="s">
        <v>18</v>
      </c>
      <c r="H55" t="s">
        <v>18</v>
      </c>
      <c r="I55" t="s">
        <v>23</v>
      </c>
      <c r="J55" t="s">
        <v>23</v>
      </c>
      <c r="K55" t="s">
        <v>18</v>
      </c>
      <c r="L55" t="s">
        <v>23</v>
      </c>
      <c r="M55">
        <v>4189</v>
      </c>
    </row>
    <row r="56" spans="1:13" x14ac:dyDescent="0.3">
      <c r="A56" t="s">
        <v>235</v>
      </c>
      <c r="B56" t="s">
        <v>236</v>
      </c>
      <c r="C56" t="s">
        <v>237</v>
      </c>
      <c r="D56" t="s">
        <v>238</v>
      </c>
      <c r="E56" t="s">
        <v>202</v>
      </c>
      <c r="F56" t="s">
        <v>18</v>
      </c>
      <c r="G56" t="s">
        <v>23</v>
      </c>
      <c r="H56" t="s">
        <v>23</v>
      </c>
      <c r="I56" t="s">
        <v>23</v>
      </c>
      <c r="J56" t="s">
        <v>23</v>
      </c>
      <c r="K56" t="s">
        <v>18</v>
      </c>
      <c r="L56" t="s">
        <v>23</v>
      </c>
      <c r="M56">
        <v>2628</v>
      </c>
    </row>
    <row r="57" spans="1:13" x14ac:dyDescent="0.3">
      <c r="A57" t="s">
        <v>239</v>
      </c>
      <c r="B57" t="s">
        <v>240</v>
      </c>
      <c r="C57" t="s">
        <v>241</v>
      </c>
      <c r="D57" t="s">
        <v>242</v>
      </c>
      <c r="E57" t="s">
        <v>202</v>
      </c>
      <c r="F57" t="s">
        <v>18</v>
      </c>
      <c r="G57" t="s">
        <v>18</v>
      </c>
      <c r="H57" t="s">
        <v>18</v>
      </c>
      <c r="I57" t="s">
        <v>23</v>
      </c>
      <c r="J57" t="s">
        <v>23</v>
      </c>
      <c r="K57" t="s">
        <v>18</v>
      </c>
      <c r="L57" t="s">
        <v>23</v>
      </c>
      <c r="M57">
        <v>416</v>
      </c>
    </row>
    <row r="58" spans="1:13" x14ac:dyDescent="0.3">
      <c r="A58" t="s">
        <v>243</v>
      </c>
      <c r="B58" t="s">
        <v>244</v>
      </c>
      <c r="C58" t="s">
        <v>245</v>
      </c>
      <c r="D58" t="s">
        <v>246</v>
      </c>
      <c r="E58" t="s">
        <v>202</v>
      </c>
      <c r="F58" t="s">
        <v>18</v>
      </c>
      <c r="G58" t="s">
        <v>23</v>
      </c>
      <c r="H58" t="s">
        <v>23</v>
      </c>
      <c r="I58" t="s">
        <v>23</v>
      </c>
      <c r="J58" t="s">
        <v>23</v>
      </c>
      <c r="K58" t="s">
        <v>23</v>
      </c>
      <c r="L58" t="s">
        <v>23</v>
      </c>
      <c r="M58">
        <v>6541</v>
      </c>
    </row>
    <row r="59" spans="1:13" x14ac:dyDescent="0.3">
      <c r="A59" t="s">
        <v>247</v>
      </c>
      <c r="B59" t="s">
        <v>248</v>
      </c>
      <c r="C59" t="s">
        <v>249</v>
      </c>
      <c r="D59" t="s">
        <v>250</v>
      </c>
      <c r="E59" t="s">
        <v>202</v>
      </c>
      <c r="F59" t="s">
        <v>18</v>
      </c>
      <c r="G59" t="s">
        <v>18</v>
      </c>
      <c r="H59" t="s">
        <v>18</v>
      </c>
      <c r="I59" t="s">
        <v>23</v>
      </c>
      <c r="J59" t="s">
        <v>23</v>
      </c>
      <c r="K59" t="s">
        <v>23</v>
      </c>
      <c r="L59" t="s">
        <v>23</v>
      </c>
      <c r="M59">
        <v>2517</v>
      </c>
    </row>
    <row r="60" spans="1:13" x14ac:dyDescent="0.3">
      <c r="A60" t="s">
        <v>251</v>
      </c>
      <c r="B60" t="s">
        <v>252</v>
      </c>
      <c r="C60" t="s">
        <v>253</v>
      </c>
      <c r="D60" t="s">
        <v>254</v>
      </c>
      <c r="E60" t="s">
        <v>202</v>
      </c>
      <c r="F60" t="s">
        <v>18</v>
      </c>
      <c r="G60" t="s">
        <v>18</v>
      </c>
      <c r="H60" t="s">
        <v>18</v>
      </c>
      <c r="I60" t="s">
        <v>23</v>
      </c>
      <c r="J60" t="s">
        <v>23</v>
      </c>
      <c r="K60" t="s">
        <v>23</v>
      </c>
      <c r="L60" t="s">
        <v>23</v>
      </c>
      <c r="M60">
        <v>3919</v>
      </c>
    </row>
    <row r="61" spans="1:13" x14ac:dyDescent="0.3">
      <c r="A61" t="s">
        <v>255</v>
      </c>
      <c r="B61" t="s">
        <v>256</v>
      </c>
      <c r="C61" t="s">
        <v>257</v>
      </c>
      <c r="D61" t="s">
        <v>258</v>
      </c>
      <c r="E61" t="s">
        <v>202</v>
      </c>
      <c r="F61" t="s">
        <v>18</v>
      </c>
      <c r="G61" t="s">
        <v>18</v>
      </c>
      <c r="H61" t="s">
        <v>18</v>
      </c>
      <c r="I61" t="s">
        <v>23</v>
      </c>
      <c r="J61" t="s">
        <v>23</v>
      </c>
      <c r="K61" t="s">
        <v>23</v>
      </c>
      <c r="L61" t="s">
        <v>23</v>
      </c>
      <c r="M61">
        <v>2254</v>
      </c>
    </row>
  </sheetData>
  <autoFilter ref="M1:M64" xr:uid="{7C13207E-CC79-47B1-AC51-EC52BADBD1A2}"/>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701B-1440-4EC1-8408-8CE9282B440A}">
  <dimension ref="A1:P61"/>
  <sheetViews>
    <sheetView workbookViewId="0">
      <selection activeCell="J26" sqref="J26"/>
    </sheetView>
  </sheetViews>
  <sheetFormatPr defaultRowHeight="14.4" x14ac:dyDescent="0.3"/>
  <cols>
    <col min="1" max="1" width="15.33203125" customWidth="1"/>
    <col min="2" max="2" width="41.109375" hidden="1" customWidth="1"/>
    <col min="3" max="3" width="21.109375" hidden="1" customWidth="1"/>
    <col min="4" max="4" width="16.6640625" hidden="1" customWidth="1"/>
    <col min="5" max="5" width="21.109375" customWidth="1"/>
    <col min="6" max="8" width="11" hidden="1" customWidth="1"/>
    <col min="9" max="9" width="13.5546875" hidden="1" customWidth="1"/>
    <col min="10" max="10" width="10.33203125" hidden="1" customWidth="1"/>
    <col min="11" max="11" width="17.21875" hidden="1" customWidth="1"/>
    <col min="12" max="12" width="9" hidden="1" customWidth="1"/>
    <col min="15" max="15" width="21.21875" bestFit="1" customWidth="1"/>
    <col min="16" max="16" width="12.66406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265</v>
      </c>
    </row>
    <row r="2" spans="1:16" x14ac:dyDescent="0.3">
      <c r="A2" t="s">
        <v>13</v>
      </c>
      <c r="B2" t="s">
        <v>14</v>
      </c>
      <c r="C2" t="s">
        <v>15</v>
      </c>
      <c r="D2" t="s">
        <v>16</v>
      </c>
      <c r="E2" t="s">
        <v>17</v>
      </c>
      <c r="F2" t="s">
        <v>18</v>
      </c>
      <c r="G2" t="s">
        <v>18</v>
      </c>
      <c r="H2" t="s">
        <v>18</v>
      </c>
      <c r="I2" t="s">
        <v>18</v>
      </c>
      <c r="J2" t="s">
        <v>18</v>
      </c>
      <c r="K2" t="s">
        <v>18</v>
      </c>
      <c r="L2" t="s">
        <v>18</v>
      </c>
      <c r="M2">
        <v>7063</v>
      </c>
      <c r="O2" s="6" t="s">
        <v>270</v>
      </c>
      <c r="P2" s="7" t="s">
        <v>272</v>
      </c>
    </row>
    <row r="3" spans="1:16" x14ac:dyDescent="0.3">
      <c r="A3" t="s">
        <v>19</v>
      </c>
      <c r="B3" t="s">
        <v>20</v>
      </c>
      <c r="C3" t="s">
        <v>21</v>
      </c>
      <c r="D3" t="s">
        <v>22</v>
      </c>
      <c r="E3" t="s">
        <v>17</v>
      </c>
      <c r="F3" t="s">
        <v>18</v>
      </c>
      <c r="G3" t="s">
        <v>18</v>
      </c>
      <c r="H3" t="s">
        <v>18</v>
      </c>
      <c r="I3" t="s">
        <v>23</v>
      </c>
      <c r="J3" t="s">
        <v>18</v>
      </c>
      <c r="K3" t="s">
        <v>18</v>
      </c>
      <c r="L3" t="s">
        <v>18</v>
      </c>
      <c r="M3">
        <v>4121</v>
      </c>
      <c r="O3" s="4" t="s">
        <v>80</v>
      </c>
      <c r="P3">
        <v>35441</v>
      </c>
    </row>
    <row r="4" spans="1:16" x14ac:dyDescent="0.3">
      <c r="A4" t="s">
        <v>24</v>
      </c>
      <c r="B4" t="s">
        <v>25</v>
      </c>
      <c r="C4" t="s">
        <v>26</v>
      </c>
      <c r="D4" t="s">
        <v>27</v>
      </c>
      <c r="E4" t="s">
        <v>17</v>
      </c>
      <c r="F4" t="s">
        <v>18</v>
      </c>
      <c r="G4" t="s">
        <v>18</v>
      </c>
      <c r="H4" t="s">
        <v>18</v>
      </c>
      <c r="I4" t="s">
        <v>18</v>
      </c>
      <c r="J4" t="s">
        <v>18</v>
      </c>
      <c r="K4" t="s">
        <v>18</v>
      </c>
      <c r="L4" t="s">
        <v>18</v>
      </c>
      <c r="M4">
        <v>1634</v>
      </c>
      <c r="O4" s="5" t="s">
        <v>76</v>
      </c>
      <c r="P4">
        <v>7438</v>
      </c>
    </row>
    <row r="5" spans="1:16" x14ac:dyDescent="0.3">
      <c r="A5" t="s">
        <v>28</v>
      </c>
      <c r="B5" t="s">
        <v>29</v>
      </c>
      <c r="C5" t="s">
        <v>30</v>
      </c>
      <c r="D5" t="s">
        <v>31</v>
      </c>
      <c r="E5" t="s">
        <v>17</v>
      </c>
      <c r="F5" t="s">
        <v>18</v>
      </c>
      <c r="G5" t="s">
        <v>18</v>
      </c>
      <c r="H5" t="s">
        <v>18</v>
      </c>
      <c r="I5" t="s">
        <v>18</v>
      </c>
      <c r="J5" t="s">
        <v>18</v>
      </c>
      <c r="K5" t="s">
        <v>18</v>
      </c>
      <c r="L5" t="s">
        <v>18</v>
      </c>
      <c r="M5">
        <v>2897</v>
      </c>
      <c r="O5" s="5" t="s">
        <v>113</v>
      </c>
      <c r="P5">
        <v>7279</v>
      </c>
    </row>
    <row r="6" spans="1:16" x14ac:dyDescent="0.3">
      <c r="A6" t="s">
        <v>32</v>
      </c>
      <c r="B6" t="s">
        <v>33</v>
      </c>
      <c r="C6" t="s">
        <v>34</v>
      </c>
      <c r="D6" t="s">
        <v>35</v>
      </c>
      <c r="E6" t="s">
        <v>17</v>
      </c>
      <c r="F6" t="s">
        <v>18</v>
      </c>
      <c r="G6" t="s">
        <v>18</v>
      </c>
      <c r="H6" t="s">
        <v>23</v>
      </c>
      <c r="I6" t="s">
        <v>18</v>
      </c>
      <c r="J6" t="s">
        <v>18</v>
      </c>
      <c r="K6" t="s">
        <v>18</v>
      </c>
      <c r="L6" t="s">
        <v>18</v>
      </c>
      <c r="M6">
        <v>2722</v>
      </c>
      <c r="O6" s="5" t="s">
        <v>129</v>
      </c>
      <c r="P6">
        <v>6087</v>
      </c>
    </row>
    <row r="7" spans="1:16" x14ac:dyDescent="0.3">
      <c r="A7" t="s">
        <v>36</v>
      </c>
      <c r="B7" t="s">
        <v>37</v>
      </c>
      <c r="C7" t="s">
        <v>38</v>
      </c>
      <c r="D7" t="s">
        <v>39</v>
      </c>
      <c r="E7" t="s">
        <v>17</v>
      </c>
      <c r="F7" t="s">
        <v>18</v>
      </c>
      <c r="G7" t="s">
        <v>18</v>
      </c>
      <c r="H7" t="s">
        <v>18</v>
      </c>
      <c r="I7" t="s">
        <v>23</v>
      </c>
      <c r="J7" t="s">
        <v>18</v>
      </c>
      <c r="K7" t="s">
        <v>18</v>
      </c>
      <c r="L7" t="s">
        <v>23</v>
      </c>
      <c r="M7">
        <v>7777</v>
      </c>
      <c r="O7" s="5" t="s">
        <v>85</v>
      </c>
      <c r="P7">
        <v>6247</v>
      </c>
    </row>
    <row r="8" spans="1:16" x14ac:dyDescent="0.3">
      <c r="A8" t="s">
        <v>40</v>
      </c>
      <c r="B8" t="s">
        <v>41</v>
      </c>
      <c r="C8" t="s">
        <v>42</v>
      </c>
      <c r="D8" t="s">
        <v>43</v>
      </c>
      <c r="E8" t="s">
        <v>17</v>
      </c>
      <c r="F8" t="s">
        <v>18</v>
      </c>
      <c r="G8" t="s">
        <v>23</v>
      </c>
      <c r="H8" t="s">
        <v>23</v>
      </c>
      <c r="I8" t="s">
        <v>23</v>
      </c>
      <c r="J8" t="s">
        <v>23</v>
      </c>
      <c r="K8" t="s">
        <v>18</v>
      </c>
      <c r="L8" t="s">
        <v>23</v>
      </c>
      <c r="M8">
        <v>991</v>
      </c>
      <c r="O8" s="5" t="s">
        <v>89</v>
      </c>
      <c r="P8">
        <v>8390</v>
      </c>
    </row>
    <row r="9" spans="1:16" x14ac:dyDescent="0.3">
      <c r="A9" t="s">
        <v>44</v>
      </c>
      <c r="B9" t="s">
        <v>45</v>
      </c>
      <c r="C9" t="s">
        <v>46</v>
      </c>
      <c r="D9" t="s">
        <v>47</v>
      </c>
      <c r="E9" t="s">
        <v>17</v>
      </c>
      <c r="F9" t="s">
        <v>18</v>
      </c>
      <c r="G9" t="s">
        <v>23</v>
      </c>
      <c r="H9" t="s">
        <v>18</v>
      </c>
      <c r="I9" t="s">
        <v>18</v>
      </c>
      <c r="J9" t="s">
        <v>23</v>
      </c>
      <c r="K9" t="s">
        <v>18</v>
      </c>
      <c r="L9" t="s">
        <v>23</v>
      </c>
      <c r="M9">
        <v>6582</v>
      </c>
      <c r="O9" s="4" t="s">
        <v>141</v>
      </c>
      <c r="P9">
        <v>34981</v>
      </c>
    </row>
    <row r="10" spans="1:16" x14ac:dyDescent="0.3">
      <c r="A10" t="s">
        <v>48</v>
      </c>
      <c r="B10" t="s">
        <v>49</v>
      </c>
      <c r="C10" t="s">
        <v>50</v>
      </c>
      <c r="D10" t="s">
        <v>51</v>
      </c>
      <c r="E10" t="s">
        <v>17</v>
      </c>
      <c r="F10" t="s">
        <v>18</v>
      </c>
      <c r="G10" t="s">
        <v>23</v>
      </c>
      <c r="H10" t="s">
        <v>23</v>
      </c>
      <c r="I10" t="s">
        <v>23</v>
      </c>
      <c r="J10" t="s">
        <v>23</v>
      </c>
      <c r="K10" t="s">
        <v>18</v>
      </c>
      <c r="L10" t="s">
        <v>23</v>
      </c>
      <c r="M10">
        <v>5556</v>
      </c>
      <c r="O10" s="5" t="s">
        <v>186</v>
      </c>
      <c r="P10">
        <v>5914</v>
      </c>
    </row>
    <row r="11" spans="1:16" x14ac:dyDescent="0.3">
      <c r="A11" t="s">
        <v>52</v>
      </c>
      <c r="B11" t="s">
        <v>53</v>
      </c>
      <c r="C11" t="s">
        <v>54</v>
      </c>
      <c r="D11" t="s">
        <v>55</v>
      </c>
      <c r="E11" t="s">
        <v>17</v>
      </c>
      <c r="F11" t="s">
        <v>18</v>
      </c>
      <c r="G11" t="s">
        <v>18</v>
      </c>
      <c r="H11" t="s">
        <v>23</v>
      </c>
      <c r="I11" t="s">
        <v>18</v>
      </c>
      <c r="J11" t="s">
        <v>23</v>
      </c>
      <c r="K11" t="s">
        <v>18</v>
      </c>
      <c r="L11" t="s">
        <v>23</v>
      </c>
      <c r="M11">
        <v>2027</v>
      </c>
      <c r="O11" s="5" t="s">
        <v>190</v>
      </c>
      <c r="P11">
        <v>6956</v>
      </c>
    </row>
    <row r="12" spans="1:16" x14ac:dyDescent="0.3">
      <c r="A12" t="s">
        <v>56</v>
      </c>
      <c r="B12" t="s">
        <v>57</v>
      </c>
      <c r="C12" t="s">
        <v>58</v>
      </c>
      <c r="D12" t="s">
        <v>59</v>
      </c>
      <c r="E12" t="s">
        <v>17</v>
      </c>
      <c r="F12" t="s">
        <v>18</v>
      </c>
      <c r="G12" t="s">
        <v>23</v>
      </c>
      <c r="H12" t="s">
        <v>23</v>
      </c>
      <c r="I12" t="s">
        <v>23</v>
      </c>
      <c r="J12" t="s">
        <v>23</v>
      </c>
      <c r="K12" t="s">
        <v>23</v>
      </c>
      <c r="L12" t="s">
        <v>23</v>
      </c>
      <c r="M12">
        <v>5188</v>
      </c>
      <c r="O12" s="5" t="s">
        <v>194</v>
      </c>
      <c r="P12">
        <v>7478</v>
      </c>
    </row>
    <row r="13" spans="1:16" x14ac:dyDescent="0.3">
      <c r="A13" t="s">
        <v>60</v>
      </c>
      <c r="B13" t="s">
        <v>61</v>
      </c>
      <c r="C13" t="s">
        <v>62</v>
      </c>
      <c r="D13" t="s">
        <v>63</v>
      </c>
      <c r="E13" t="s">
        <v>17</v>
      </c>
      <c r="F13" t="s">
        <v>18</v>
      </c>
      <c r="G13" t="s">
        <v>23</v>
      </c>
      <c r="H13" t="s">
        <v>23</v>
      </c>
      <c r="I13" t="s">
        <v>23</v>
      </c>
      <c r="J13" t="s">
        <v>23</v>
      </c>
      <c r="K13" t="s">
        <v>23</v>
      </c>
      <c r="L13" t="s">
        <v>23</v>
      </c>
      <c r="M13">
        <v>4068</v>
      </c>
      <c r="O13" s="5" t="s">
        <v>142</v>
      </c>
      <c r="P13">
        <v>6750</v>
      </c>
    </row>
    <row r="14" spans="1:16" x14ac:dyDescent="0.3">
      <c r="A14" t="s">
        <v>64</v>
      </c>
      <c r="B14" t="s">
        <v>65</v>
      </c>
      <c r="C14" t="s">
        <v>66</v>
      </c>
      <c r="D14" t="s">
        <v>67</v>
      </c>
      <c r="E14" t="s">
        <v>17</v>
      </c>
      <c r="F14" t="s">
        <v>18</v>
      </c>
      <c r="G14" t="s">
        <v>23</v>
      </c>
      <c r="H14" t="s">
        <v>18</v>
      </c>
      <c r="I14" t="s">
        <v>18</v>
      </c>
      <c r="J14" t="s">
        <v>18</v>
      </c>
      <c r="K14" t="s">
        <v>18</v>
      </c>
      <c r="L14" t="s">
        <v>18</v>
      </c>
      <c r="M14">
        <v>3548</v>
      </c>
      <c r="O14" s="5" t="s">
        <v>146</v>
      </c>
      <c r="P14">
        <v>7883</v>
      </c>
    </row>
    <row r="15" spans="1:16" x14ac:dyDescent="0.3">
      <c r="A15" t="s">
        <v>68</v>
      </c>
      <c r="B15" t="s">
        <v>69</v>
      </c>
      <c r="C15" t="s">
        <v>70</v>
      </c>
      <c r="D15" t="s">
        <v>71</v>
      </c>
      <c r="E15" t="s">
        <v>17</v>
      </c>
      <c r="F15" t="s">
        <v>18</v>
      </c>
      <c r="G15" t="s">
        <v>18</v>
      </c>
      <c r="H15" t="s">
        <v>18</v>
      </c>
      <c r="I15" t="s">
        <v>18</v>
      </c>
      <c r="J15" t="s">
        <v>18</v>
      </c>
      <c r="K15" t="s">
        <v>18</v>
      </c>
      <c r="L15" t="s">
        <v>18</v>
      </c>
      <c r="M15">
        <v>1810</v>
      </c>
      <c r="O15" s="4" t="s">
        <v>17</v>
      </c>
      <c r="P15">
        <v>32166</v>
      </c>
    </row>
    <row r="16" spans="1:16" x14ac:dyDescent="0.3">
      <c r="A16" t="s">
        <v>72</v>
      </c>
      <c r="B16" t="s">
        <v>73</v>
      </c>
      <c r="C16" t="s">
        <v>74</v>
      </c>
      <c r="D16" t="s">
        <v>75</v>
      </c>
      <c r="E16" t="s">
        <v>17</v>
      </c>
      <c r="F16" t="s">
        <v>18</v>
      </c>
      <c r="G16" t="s">
        <v>18</v>
      </c>
      <c r="H16" t="s">
        <v>23</v>
      </c>
      <c r="I16" t="s">
        <v>23</v>
      </c>
      <c r="J16" t="s">
        <v>23</v>
      </c>
      <c r="K16" t="s">
        <v>23</v>
      </c>
      <c r="L16" t="s">
        <v>23</v>
      </c>
      <c r="M16">
        <v>4776</v>
      </c>
      <c r="O16" s="5" t="s">
        <v>13</v>
      </c>
      <c r="P16">
        <v>7063</v>
      </c>
    </row>
    <row r="17" spans="1:16" x14ac:dyDescent="0.3">
      <c r="A17" t="s">
        <v>76</v>
      </c>
      <c r="B17" t="s">
        <v>77</v>
      </c>
      <c r="C17" t="s">
        <v>78</v>
      </c>
      <c r="D17" t="s">
        <v>79</v>
      </c>
      <c r="E17" t="s">
        <v>80</v>
      </c>
      <c r="F17" t="s">
        <v>18</v>
      </c>
      <c r="G17" t="s">
        <v>18</v>
      </c>
      <c r="H17" t="s">
        <v>23</v>
      </c>
      <c r="I17" t="s">
        <v>23</v>
      </c>
      <c r="J17" t="s">
        <v>23</v>
      </c>
      <c r="K17" t="s">
        <v>23</v>
      </c>
      <c r="L17" t="s">
        <v>23</v>
      </c>
      <c r="M17">
        <v>7438</v>
      </c>
      <c r="O17" s="5" t="s">
        <v>56</v>
      </c>
      <c r="P17">
        <v>5188</v>
      </c>
    </row>
    <row r="18" spans="1:16" x14ac:dyDescent="0.3">
      <c r="A18" t="s">
        <v>81</v>
      </c>
      <c r="B18" t="s">
        <v>82</v>
      </c>
      <c r="C18" t="s">
        <v>83</v>
      </c>
      <c r="D18" t="s">
        <v>84</v>
      </c>
      <c r="E18" t="s">
        <v>80</v>
      </c>
      <c r="F18" t="s">
        <v>18</v>
      </c>
      <c r="G18" t="s">
        <v>18</v>
      </c>
      <c r="H18" t="s">
        <v>23</v>
      </c>
      <c r="I18" t="s">
        <v>23</v>
      </c>
      <c r="J18" t="s">
        <v>23</v>
      </c>
      <c r="K18" t="s">
        <v>23</v>
      </c>
      <c r="L18" t="s">
        <v>23</v>
      </c>
      <c r="M18">
        <v>5072</v>
      </c>
      <c r="O18" s="5" t="s">
        <v>36</v>
      </c>
      <c r="P18">
        <v>7777</v>
      </c>
    </row>
    <row r="19" spans="1:16" x14ac:dyDescent="0.3">
      <c r="A19" t="s">
        <v>85</v>
      </c>
      <c r="B19" t="s">
        <v>86</v>
      </c>
      <c r="C19" t="s">
        <v>87</v>
      </c>
      <c r="D19" t="s">
        <v>88</v>
      </c>
      <c r="E19" t="s">
        <v>80</v>
      </c>
      <c r="F19" t="s">
        <v>18</v>
      </c>
      <c r="G19" t="s">
        <v>18</v>
      </c>
      <c r="H19" t="s">
        <v>23</v>
      </c>
      <c r="I19" t="s">
        <v>18</v>
      </c>
      <c r="J19" t="s">
        <v>23</v>
      </c>
      <c r="K19" t="s">
        <v>18</v>
      </c>
      <c r="L19" t="s">
        <v>23</v>
      </c>
      <c r="M19">
        <v>6247</v>
      </c>
      <c r="O19" s="5" t="s">
        <v>44</v>
      </c>
      <c r="P19">
        <v>6582</v>
      </c>
    </row>
    <row r="20" spans="1:16" x14ac:dyDescent="0.3">
      <c r="A20" t="s">
        <v>89</v>
      </c>
      <c r="B20" t="s">
        <v>90</v>
      </c>
      <c r="C20" t="s">
        <v>91</v>
      </c>
      <c r="D20" t="s">
        <v>92</v>
      </c>
      <c r="E20" t="s">
        <v>80</v>
      </c>
      <c r="F20" t="s">
        <v>18</v>
      </c>
      <c r="G20" t="s">
        <v>18</v>
      </c>
      <c r="H20" t="s">
        <v>23</v>
      </c>
      <c r="I20" t="s">
        <v>23</v>
      </c>
      <c r="J20" t="s">
        <v>23</v>
      </c>
      <c r="K20" t="s">
        <v>23</v>
      </c>
      <c r="L20" t="s">
        <v>23</v>
      </c>
      <c r="M20">
        <v>8390</v>
      </c>
      <c r="O20" s="5" t="s">
        <v>48</v>
      </c>
      <c r="P20">
        <v>5556</v>
      </c>
    </row>
    <row r="21" spans="1:16" x14ac:dyDescent="0.3">
      <c r="A21" t="s">
        <v>93</v>
      </c>
      <c r="B21" t="s">
        <v>94</v>
      </c>
      <c r="C21" t="s">
        <v>95</v>
      </c>
      <c r="D21" t="s">
        <v>96</v>
      </c>
      <c r="E21" t="s">
        <v>80</v>
      </c>
      <c r="F21" t="s">
        <v>18</v>
      </c>
      <c r="G21" t="s">
        <v>18</v>
      </c>
      <c r="H21" t="s">
        <v>23</v>
      </c>
      <c r="I21" t="s">
        <v>18</v>
      </c>
      <c r="J21" t="s">
        <v>23</v>
      </c>
      <c r="K21" t="s">
        <v>18</v>
      </c>
      <c r="L21" t="s">
        <v>23</v>
      </c>
      <c r="M21">
        <v>4592</v>
      </c>
      <c r="O21" s="4" t="s">
        <v>202</v>
      </c>
      <c r="P21">
        <v>35605</v>
      </c>
    </row>
    <row r="22" spans="1:16" x14ac:dyDescent="0.3">
      <c r="A22" t="s">
        <v>97</v>
      </c>
      <c r="B22" t="s">
        <v>98</v>
      </c>
      <c r="C22" t="s">
        <v>99</v>
      </c>
      <c r="D22" t="s">
        <v>100</v>
      </c>
      <c r="E22" t="s">
        <v>80</v>
      </c>
      <c r="F22" t="s">
        <v>18</v>
      </c>
      <c r="G22" t="s">
        <v>18</v>
      </c>
      <c r="H22" t="s">
        <v>23</v>
      </c>
      <c r="I22" t="s">
        <v>18</v>
      </c>
      <c r="J22" t="s">
        <v>23</v>
      </c>
      <c r="K22" t="s">
        <v>18</v>
      </c>
      <c r="L22" t="s">
        <v>23</v>
      </c>
      <c r="M22">
        <v>1822</v>
      </c>
      <c r="O22" s="5" t="s">
        <v>247</v>
      </c>
      <c r="P22">
        <v>8042</v>
      </c>
    </row>
    <row r="23" spans="1:16" x14ac:dyDescent="0.3">
      <c r="A23" t="s">
        <v>101</v>
      </c>
      <c r="B23" t="s">
        <v>102</v>
      </c>
      <c r="C23" t="s">
        <v>103</v>
      </c>
      <c r="D23" t="s">
        <v>104</v>
      </c>
      <c r="E23" t="s">
        <v>80</v>
      </c>
      <c r="F23" t="s">
        <v>18</v>
      </c>
      <c r="G23" t="s">
        <v>18</v>
      </c>
      <c r="H23" t="s">
        <v>23</v>
      </c>
      <c r="I23" t="s">
        <v>18</v>
      </c>
      <c r="J23" t="s">
        <v>23</v>
      </c>
      <c r="K23" t="s">
        <v>18</v>
      </c>
      <c r="L23" t="s">
        <v>23</v>
      </c>
      <c r="M23">
        <v>4535</v>
      </c>
      <c r="O23" s="5" t="s">
        <v>207</v>
      </c>
      <c r="P23">
        <v>6292</v>
      </c>
    </row>
    <row r="24" spans="1:16" x14ac:dyDescent="0.3">
      <c r="A24" t="s">
        <v>105</v>
      </c>
      <c r="B24" t="s">
        <v>106</v>
      </c>
      <c r="C24" t="s">
        <v>107</v>
      </c>
      <c r="D24" t="s">
        <v>108</v>
      </c>
      <c r="E24" t="s">
        <v>80</v>
      </c>
      <c r="F24" t="s">
        <v>18</v>
      </c>
      <c r="G24" t="s">
        <v>23</v>
      </c>
      <c r="H24" t="s">
        <v>23</v>
      </c>
      <c r="I24" t="s">
        <v>23</v>
      </c>
      <c r="J24" t="s">
        <v>18</v>
      </c>
      <c r="K24" t="s">
        <v>23</v>
      </c>
      <c r="L24" t="s">
        <v>23</v>
      </c>
      <c r="M24">
        <v>5952</v>
      </c>
      <c r="O24" s="5" t="s">
        <v>215</v>
      </c>
      <c r="P24">
        <v>7386</v>
      </c>
    </row>
    <row r="25" spans="1:16" x14ac:dyDescent="0.3">
      <c r="A25" t="s">
        <v>109</v>
      </c>
      <c r="B25" t="s">
        <v>110</v>
      </c>
      <c r="C25" t="s">
        <v>111</v>
      </c>
      <c r="D25" t="s">
        <v>112</v>
      </c>
      <c r="E25" t="s">
        <v>80</v>
      </c>
      <c r="F25" t="s">
        <v>18</v>
      </c>
      <c r="G25" t="s">
        <v>18</v>
      </c>
      <c r="H25" t="s">
        <v>23</v>
      </c>
      <c r="I25" t="s">
        <v>18</v>
      </c>
      <c r="J25" t="s">
        <v>18</v>
      </c>
      <c r="K25" t="s">
        <v>18</v>
      </c>
      <c r="L25" t="s">
        <v>23</v>
      </c>
      <c r="M25">
        <v>2844</v>
      </c>
      <c r="O25" s="5" t="s">
        <v>223</v>
      </c>
      <c r="P25">
        <v>6351</v>
      </c>
    </row>
    <row r="26" spans="1:16" x14ac:dyDescent="0.3">
      <c r="A26" t="s">
        <v>113</v>
      </c>
      <c r="B26" t="s">
        <v>114</v>
      </c>
      <c r="C26" t="s">
        <v>115</v>
      </c>
      <c r="D26" t="s">
        <v>116</v>
      </c>
      <c r="E26" t="s">
        <v>80</v>
      </c>
      <c r="F26" t="s">
        <v>18</v>
      </c>
      <c r="G26" t="s">
        <v>18</v>
      </c>
      <c r="H26" t="s">
        <v>23</v>
      </c>
      <c r="I26" t="s">
        <v>18</v>
      </c>
      <c r="J26" t="s">
        <v>18</v>
      </c>
      <c r="K26" t="s">
        <v>18</v>
      </c>
      <c r="L26" t="s">
        <v>23</v>
      </c>
      <c r="M26">
        <v>7279</v>
      </c>
      <c r="O26" s="5" t="s">
        <v>227</v>
      </c>
      <c r="P26">
        <v>7534</v>
      </c>
    </row>
    <row r="27" spans="1:16" x14ac:dyDescent="0.3">
      <c r="A27" t="s">
        <v>117</v>
      </c>
      <c r="B27" t="s">
        <v>118</v>
      </c>
      <c r="C27" t="s">
        <v>119</v>
      </c>
      <c r="D27" t="s">
        <v>120</v>
      </c>
      <c r="E27" t="s">
        <v>80</v>
      </c>
      <c r="F27" t="s">
        <v>18</v>
      </c>
      <c r="G27" t="s">
        <v>23</v>
      </c>
      <c r="H27" t="s">
        <v>23</v>
      </c>
      <c r="I27" t="s">
        <v>23</v>
      </c>
      <c r="J27" t="s">
        <v>18</v>
      </c>
      <c r="K27" t="s">
        <v>23</v>
      </c>
      <c r="L27" t="s">
        <v>23</v>
      </c>
      <c r="M27">
        <v>5791</v>
      </c>
      <c r="O27" s="4" t="s">
        <v>269</v>
      </c>
      <c r="P27">
        <v>138193</v>
      </c>
    </row>
    <row r="28" spans="1:16" x14ac:dyDescent="0.3">
      <c r="A28" t="s">
        <v>121</v>
      </c>
      <c r="B28" t="s">
        <v>122</v>
      </c>
      <c r="C28" t="s">
        <v>123</v>
      </c>
      <c r="D28" t="s">
        <v>124</v>
      </c>
      <c r="E28" t="s">
        <v>80</v>
      </c>
      <c r="F28" t="s">
        <v>18</v>
      </c>
      <c r="G28" t="s">
        <v>18</v>
      </c>
      <c r="H28" t="s">
        <v>23</v>
      </c>
      <c r="I28" t="s">
        <v>18</v>
      </c>
      <c r="J28" t="s">
        <v>18</v>
      </c>
      <c r="K28" t="s">
        <v>18</v>
      </c>
      <c r="L28" t="s">
        <v>23</v>
      </c>
      <c r="M28">
        <v>3098</v>
      </c>
    </row>
    <row r="29" spans="1:16" x14ac:dyDescent="0.3">
      <c r="A29" t="s">
        <v>125</v>
      </c>
      <c r="B29" t="s">
        <v>126</v>
      </c>
      <c r="C29" t="s">
        <v>127</v>
      </c>
      <c r="D29" t="s">
        <v>128</v>
      </c>
      <c r="E29" t="s">
        <v>80</v>
      </c>
      <c r="F29" t="s">
        <v>18</v>
      </c>
      <c r="G29" t="s">
        <v>18</v>
      </c>
      <c r="H29" t="s">
        <v>23</v>
      </c>
      <c r="I29" t="s">
        <v>23</v>
      </c>
      <c r="J29" t="s">
        <v>23</v>
      </c>
      <c r="K29" t="s">
        <v>23</v>
      </c>
      <c r="L29" t="s">
        <v>23</v>
      </c>
      <c r="M29">
        <v>5123</v>
      </c>
    </row>
    <row r="30" spans="1:16" x14ac:dyDescent="0.3">
      <c r="A30" t="s">
        <v>129</v>
      </c>
      <c r="B30" t="s">
        <v>130</v>
      </c>
      <c r="C30" t="s">
        <v>131</v>
      </c>
      <c r="D30" t="s">
        <v>132</v>
      </c>
      <c r="E30" t="s">
        <v>80</v>
      </c>
      <c r="F30" t="s">
        <v>18</v>
      </c>
      <c r="G30" t="s">
        <v>18</v>
      </c>
      <c r="H30" t="s">
        <v>23</v>
      </c>
      <c r="I30" t="s">
        <v>18</v>
      </c>
      <c r="J30" t="s">
        <v>23</v>
      </c>
      <c r="K30" t="s">
        <v>18</v>
      </c>
      <c r="L30" t="s">
        <v>23</v>
      </c>
      <c r="M30">
        <v>6087</v>
      </c>
    </row>
    <row r="31" spans="1:16" x14ac:dyDescent="0.3">
      <c r="A31" t="s">
        <v>133</v>
      </c>
      <c r="B31" t="s">
        <v>134</v>
      </c>
      <c r="C31" t="s">
        <v>135</v>
      </c>
      <c r="D31" t="s">
        <v>136</v>
      </c>
      <c r="E31" t="s">
        <v>80</v>
      </c>
      <c r="F31" t="s">
        <v>18</v>
      </c>
      <c r="G31" t="s">
        <v>18</v>
      </c>
      <c r="H31" t="s">
        <v>23</v>
      </c>
      <c r="I31" t="s">
        <v>23</v>
      </c>
      <c r="J31" t="s">
        <v>23</v>
      </c>
      <c r="K31" t="s">
        <v>23</v>
      </c>
      <c r="L31" t="s">
        <v>23</v>
      </c>
      <c r="M31">
        <v>3461</v>
      </c>
    </row>
    <row r="32" spans="1:16" x14ac:dyDescent="0.3">
      <c r="A32" t="s">
        <v>137</v>
      </c>
      <c r="B32" t="s">
        <v>138</v>
      </c>
      <c r="C32" t="s">
        <v>139</v>
      </c>
      <c r="D32" t="s">
        <v>140</v>
      </c>
      <c r="E32" t="s">
        <v>141</v>
      </c>
      <c r="F32" t="s">
        <v>18</v>
      </c>
      <c r="G32" t="s">
        <v>18</v>
      </c>
      <c r="H32" t="s">
        <v>18</v>
      </c>
      <c r="I32" t="s">
        <v>23</v>
      </c>
      <c r="J32" t="s">
        <v>23</v>
      </c>
      <c r="K32" t="s">
        <v>18</v>
      </c>
      <c r="L32" t="s">
        <v>23</v>
      </c>
      <c r="M32">
        <v>5190</v>
      </c>
    </row>
    <row r="33" spans="1:13" x14ac:dyDescent="0.3">
      <c r="A33" t="s">
        <v>142</v>
      </c>
      <c r="B33" t="s">
        <v>143</v>
      </c>
      <c r="C33" t="s">
        <v>144</v>
      </c>
      <c r="D33" t="s">
        <v>145</v>
      </c>
      <c r="E33" t="s">
        <v>141</v>
      </c>
      <c r="F33" t="s">
        <v>18</v>
      </c>
      <c r="G33" t="s">
        <v>18</v>
      </c>
      <c r="H33" t="s">
        <v>18</v>
      </c>
      <c r="I33" t="s">
        <v>18</v>
      </c>
      <c r="J33" t="s">
        <v>18</v>
      </c>
      <c r="K33" t="s">
        <v>18</v>
      </c>
      <c r="L33" t="s">
        <v>23</v>
      </c>
      <c r="M33">
        <v>6750</v>
      </c>
    </row>
    <row r="34" spans="1:13" x14ac:dyDescent="0.3">
      <c r="A34" t="s">
        <v>146</v>
      </c>
      <c r="B34" t="s">
        <v>147</v>
      </c>
      <c r="C34" t="s">
        <v>148</v>
      </c>
      <c r="D34" t="s">
        <v>149</v>
      </c>
      <c r="E34" t="s">
        <v>141</v>
      </c>
      <c r="F34" t="s">
        <v>18</v>
      </c>
      <c r="G34" t="s">
        <v>18</v>
      </c>
      <c r="H34" t="s">
        <v>18</v>
      </c>
      <c r="I34" t="s">
        <v>23</v>
      </c>
      <c r="J34" t="s">
        <v>23</v>
      </c>
      <c r="K34" t="s">
        <v>18</v>
      </c>
      <c r="L34" t="s">
        <v>18</v>
      </c>
      <c r="M34">
        <v>7883</v>
      </c>
    </row>
    <row r="35" spans="1:13" x14ac:dyDescent="0.3">
      <c r="A35" t="s">
        <v>150</v>
      </c>
      <c r="B35" t="s">
        <v>151</v>
      </c>
      <c r="C35" t="s">
        <v>152</v>
      </c>
      <c r="D35" t="s">
        <v>153</v>
      </c>
      <c r="E35" t="s">
        <v>141</v>
      </c>
      <c r="F35" t="s">
        <v>18</v>
      </c>
      <c r="G35" t="s">
        <v>18</v>
      </c>
      <c r="H35" t="s">
        <v>18</v>
      </c>
      <c r="I35" t="s">
        <v>23</v>
      </c>
      <c r="J35" t="s">
        <v>23</v>
      </c>
      <c r="K35" t="s">
        <v>18</v>
      </c>
      <c r="L35" t="s">
        <v>18</v>
      </c>
      <c r="M35">
        <v>4928</v>
      </c>
    </row>
    <row r="36" spans="1:13" x14ac:dyDescent="0.3">
      <c r="A36" t="s">
        <v>154</v>
      </c>
      <c r="B36" t="s">
        <v>155</v>
      </c>
      <c r="C36" t="s">
        <v>156</v>
      </c>
      <c r="D36" t="s">
        <v>157</v>
      </c>
      <c r="E36" t="s">
        <v>141</v>
      </c>
      <c r="F36" t="s">
        <v>18</v>
      </c>
      <c r="G36" t="s">
        <v>18</v>
      </c>
      <c r="H36" t="s">
        <v>18</v>
      </c>
      <c r="I36" t="s">
        <v>18</v>
      </c>
      <c r="J36" t="s">
        <v>18</v>
      </c>
      <c r="K36" t="s">
        <v>18</v>
      </c>
      <c r="L36" t="s">
        <v>18</v>
      </c>
      <c r="M36">
        <v>4123</v>
      </c>
    </row>
    <row r="37" spans="1:13" x14ac:dyDescent="0.3">
      <c r="A37" t="s">
        <v>158</v>
      </c>
      <c r="B37" t="s">
        <v>159</v>
      </c>
      <c r="C37" t="s">
        <v>160</v>
      </c>
      <c r="D37" t="s">
        <v>161</v>
      </c>
      <c r="E37" t="s">
        <v>141</v>
      </c>
      <c r="F37" t="s">
        <v>18</v>
      </c>
      <c r="G37" t="s">
        <v>18</v>
      </c>
      <c r="H37" t="s">
        <v>18</v>
      </c>
      <c r="I37" t="s">
        <v>23</v>
      </c>
      <c r="J37" t="s">
        <v>23</v>
      </c>
      <c r="K37" t="s">
        <v>18</v>
      </c>
      <c r="L37" t="s">
        <v>18</v>
      </c>
      <c r="M37">
        <v>3984</v>
      </c>
    </row>
    <row r="38" spans="1:13" x14ac:dyDescent="0.3">
      <c r="A38" t="s">
        <v>162</v>
      </c>
      <c r="B38" t="s">
        <v>163</v>
      </c>
      <c r="C38" t="s">
        <v>164</v>
      </c>
      <c r="D38" t="s">
        <v>165</v>
      </c>
      <c r="E38" t="s">
        <v>141</v>
      </c>
      <c r="F38" t="s">
        <v>18</v>
      </c>
      <c r="G38" t="s">
        <v>18</v>
      </c>
      <c r="H38" t="s">
        <v>18</v>
      </c>
      <c r="I38" t="s">
        <v>18</v>
      </c>
      <c r="J38" t="s">
        <v>18</v>
      </c>
      <c r="K38" t="s">
        <v>18</v>
      </c>
      <c r="L38" t="s">
        <v>18</v>
      </c>
      <c r="M38">
        <v>4423</v>
      </c>
    </row>
    <row r="39" spans="1:13" x14ac:dyDescent="0.3">
      <c r="A39" t="s">
        <v>166</v>
      </c>
      <c r="B39" t="s">
        <v>167</v>
      </c>
      <c r="C39" t="s">
        <v>168</v>
      </c>
      <c r="D39" t="s">
        <v>169</v>
      </c>
      <c r="E39" t="s">
        <v>141</v>
      </c>
      <c r="F39" t="s">
        <v>18</v>
      </c>
      <c r="G39" t="s">
        <v>23</v>
      </c>
      <c r="H39" t="s">
        <v>23</v>
      </c>
      <c r="I39" t="s">
        <v>23</v>
      </c>
      <c r="J39" t="s">
        <v>23</v>
      </c>
      <c r="K39" t="s">
        <v>18</v>
      </c>
      <c r="L39" t="s">
        <v>18</v>
      </c>
      <c r="M39">
        <v>3898</v>
      </c>
    </row>
    <row r="40" spans="1:13" x14ac:dyDescent="0.3">
      <c r="A40" t="s">
        <v>170</v>
      </c>
      <c r="B40" t="s">
        <v>171</v>
      </c>
      <c r="C40" t="s">
        <v>172</v>
      </c>
      <c r="D40" t="s">
        <v>173</v>
      </c>
      <c r="E40" t="s">
        <v>141</v>
      </c>
      <c r="F40" t="s">
        <v>18</v>
      </c>
      <c r="G40" t="s">
        <v>18</v>
      </c>
      <c r="H40" t="s">
        <v>18</v>
      </c>
      <c r="I40" t="s">
        <v>18</v>
      </c>
      <c r="J40" t="s">
        <v>18</v>
      </c>
      <c r="K40" t="s">
        <v>18</v>
      </c>
      <c r="L40" t="s">
        <v>18</v>
      </c>
      <c r="M40">
        <v>5775</v>
      </c>
    </row>
    <row r="41" spans="1:13" x14ac:dyDescent="0.3">
      <c r="A41" t="s">
        <v>174</v>
      </c>
      <c r="B41" t="s">
        <v>175</v>
      </c>
      <c r="C41" t="s">
        <v>176</v>
      </c>
      <c r="D41" t="s">
        <v>177</v>
      </c>
      <c r="E41" t="s">
        <v>141</v>
      </c>
      <c r="F41" t="s">
        <v>18</v>
      </c>
      <c r="G41" t="s">
        <v>18</v>
      </c>
      <c r="H41" t="s">
        <v>18</v>
      </c>
      <c r="I41" t="s">
        <v>18</v>
      </c>
      <c r="J41" t="s">
        <v>18</v>
      </c>
      <c r="K41" t="s">
        <v>18</v>
      </c>
      <c r="L41" t="s">
        <v>18</v>
      </c>
      <c r="M41">
        <v>4373</v>
      </c>
    </row>
    <row r="42" spans="1:13" x14ac:dyDescent="0.3">
      <c r="A42" t="s">
        <v>178</v>
      </c>
      <c r="B42" t="s">
        <v>179</v>
      </c>
      <c r="C42" t="s">
        <v>180</v>
      </c>
      <c r="D42" t="s">
        <v>181</v>
      </c>
      <c r="E42" t="s">
        <v>141</v>
      </c>
      <c r="F42" t="s">
        <v>18</v>
      </c>
      <c r="G42" t="s">
        <v>23</v>
      </c>
      <c r="H42" t="s">
        <v>23</v>
      </c>
      <c r="I42" t="s">
        <v>23</v>
      </c>
      <c r="J42" t="s">
        <v>23</v>
      </c>
      <c r="K42" t="s">
        <v>18</v>
      </c>
      <c r="L42" t="s">
        <v>18</v>
      </c>
      <c r="M42">
        <v>4259</v>
      </c>
    </row>
    <row r="43" spans="1:13" x14ac:dyDescent="0.3">
      <c r="A43" t="s">
        <v>182</v>
      </c>
      <c r="B43" t="s">
        <v>183</v>
      </c>
      <c r="C43" t="s">
        <v>184</v>
      </c>
      <c r="D43" t="s">
        <v>185</v>
      </c>
      <c r="E43" t="s">
        <v>141</v>
      </c>
      <c r="F43" t="s">
        <v>18</v>
      </c>
      <c r="G43" t="s">
        <v>18</v>
      </c>
      <c r="H43" t="s">
        <v>18</v>
      </c>
      <c r="I43" t="s">
        <v>18</v>
      </c>
      <c r="J43" t="s">
        <v>18</v>
      </c>
      <c r="K43" t="s">
        <v>18</v>
      </c>
      <c r="L43" t="s">
        <v>18</v>
      </c>
      <c r="M43">
        <v>3712</v>
      </c>
    </row>
    <row r="44" spans="1:13" x14ac:dyDescent="0.3">
      <c r="A44" t="s">
        <v>186</v>
      </c>
      <c r="B44" t="s">
        <v>187</v>
      </c>
      <c r="C44" t="s">
        <v>188</v>
      </c>
      <c r="D44" t="s">
        <v>189</v>
      </c>
      <c r="E44" t="s">
        <v>141</v>
      </c>
      <c r="F44" t="s">
        <v>18</v>
      </c>
      <c r="G44" t="s">
        <v>18</v>
      </c>
      <c r="H44" t="s">
        <v>23</v>
      </c>
      <c r="I44" t="s">
        <v>23</v>
      </c>
      <c r="J44" t="s">
        <v>23</v>
      </c>
      <c r="K44" t="s">
        <v>23</v>
      </c>
      <c r="L44" t="s">
        <v>23</v>
      </c>
      <c r="M44">
        <v>5914</v>
      </c>
    </row>
    <row r="45" spans="1:13" x14ac:dyDescent="0.3">
      <c r="A45" t="s">
        <v>190</v>
      </c>
      <c r="B45" t="s">
        <v>191</v>
      </c>
      <c r="C45" t="s">
        <v>192</v>
      </c>
      <c r="D45" t="s">
        <v>193</v>
      </c>
      <c r="E45" t="s">
        <v>141</v>
      </c>
      <c r="F45" t="s">
        <v>18</v>
      </c>
      <c r="G45" t="s">
        <v>18</v>
      </c>
      <c r="H45" t="s">
        <v>18</v>
      </c>
      <c r="I45" t="s">
        <v>18</v>
      </c>
      <c r="J45" t="s">
        <v>23</v>
      </c>
      <c r="K45" t="s">
        <v>23</v>
      </c>
      <c r="L45" t="s">
        <v>23</v>
      </c>
      <c r="M45">
        <v>6956</v>
      </c>
    </row>
    <row r="46" spans="1:13" x14ac:dyDescent="0.3">
      <c r="A46" t="s">
        <v>194</v>
      </c>
      <c r="B46" t="s">
        <v>195</v>
      </c>
      <c r="C46" t="s">
        <v>196</v>
      </c>
      <c r="D46" t="s">
        <v>197</v>
      </c>
      <c r="E46" t="s">
        <v>141</v>
      </c>
      <c r="F46" t="s">
        <v>18</v>
      </c>
      <c r="G46" t="s">
        <v>18</v>
      </c>
      <c r="H46" t="s">
        <v>18</v>
      </c>
      <c r="I46" t="s">
        <v>18</v>
      </c>
      <c r="J46" t="s">
        <v>18</v>
      </c>
      <c r="K46" t="s">
        <v>23</v>
      </c>
      <c r="L46" t="s">
        <v>23</v>
      </c>
      <c r="M46">
        <v>7478</v>
      </c>
    </row>
    <row r="47" spans="1:13" x14ac:dyDescent="0.3">
      <c r="A47" t="s">
        <v>198</v>
      </c>
      <c r="B47" t="s">
        <v>199</v>
      </c>
      <c r="C47" t="s">
        <v>200</v>
      </c>
      <c r="D47" t="s">
        <v>201</v>
      </c>
      <c r="E47" t="s">
        <v>202</v>
      </c>
      <c r="F47" t="s">
        <v>18</v>
      </c>
      <c r="G47" t="s">
        <v>23</v>
      </c>
      <c r="H47" t="s">
        <v>23</v>
      </c>
      <c r="I47" t="s">
        <v>23</v>
      </c>
      <c r="J47" t="s">
        <v>23</v>
      </c>
      <c r="K47" t="s">
        <v>18</v>
      </c>
      <c r="L47" t="s">
        <v>23</v>
      </c>
      <c r="M47">
        <v>791</v>
      </c>
    </row>
    <row r="48" spans="1:13" x14ac:dyDescent="0.3">
      <c r="A48" t="s">
        <v>203</v>
      </c>
      <c r="B48" t="s">
        <v>204</v>
      </c>
      <c r="C48" t="s">
        <v>205</v>
      </c>
      <c r="D48" t="s">
        <v>206</v>
      </c>
      <c r="E48" t="s">
        <v>202</v>
      </c>
      <c r="F48" t="s">
        <v>18</v>
      </c>
      <c r="G48" t="s">
        <v>18</v>
      </c>
      <c r="H48" t="s">
        <v>18</v>
      </c>
      <c r="I48" t="s">
        <v>23</v>
      </c>
      <c r="J48" t="s">
        <v>23</v>
      </c>
      <c r="K48" t="s">
        <v>18</v>
      </c>
      <c r="L48" t="s">
        <v>23</v>
      </c>
      <c r="M48">
        <v>6238</v>
      </c>
    </row>
    <row r="49" spans="1:13" x14ac:dyDescent="0.3">
      <c r="A49" t="s">
        <v>207</v>
      </c>
      <c r="B49" t="s">
        <v>208</v>
      </c>
      <c r="C49" t="s">
        <v>209</v>
      </c>
      <c r="D49" t="s">
        <v>210</v>
      </c>
      <c r="E49" t="s">
        <v>202</v>
      </c>
      <c r="F49" t="s">
        <v>18</v>
      </c>
      <c r="G49" t="s">
        <v>18</v>
      </c>
      <c r="H49" t="s">
        <v>18</v>
      </c>
      <c r="I49" t="s">
        <v>23</v>
      </c>
      <c r="J49" t="s">
        <v>23</v>
      </c>
      <c r="K49" t="s">
        <v>18</v>
      </c>
      <c r="L49" t="s">
        <v>23</v>
      </c>
      <c r="M49">
        <v>6292</v>
      </c>
    </row>
    <row r="50" spans="1:13" x14ac:dyDescent="0.3">
      <c r="A50" t="s">
        <v>211</v>
      </c>
      <c r="B50" t="s">
        <v>212</v>
      </c>
      <c r="C50" t="s">
        <v>213</v>
      </c>
      <c r="D50" t="s">
        <v>214</v>
      </c>
      <c r="E50" t="s">
        <v>202</v>
      </c>
      <c r="F50" t="s">
        <v>18</v>
      </c>
      <c r="G50" t="s">
        <v>23</v>
      </c>
      <c r="H50" t="s">
        <v>23</v>
      </c>
      <c r="I50" t="s">
        <v>23</v>
      </c>
      <c r="J50" t="s">
        <v>23</v>
      </c>
      <c r="K50" t="s">
        <v>18</v>
      </c>
      <c r="L50" t="s">
        <v>23</v>
      </c>
      <c r="M50">
        <v>2797</v>
      </c>
    </row>
    <row r="51" spans="1:13" x14ac:dyDescent="0.3">
      <c r="A51" t="s">
        <v>215</v>
      </c>
      <c r="B51" t="s">
        <v>216</v>
      </c>
      <c r="C51" t="s">
        <v>217</v>
      </c>
      <c r="D51" t="s">
        <v>218</v>
      </c>
      <c r="E51" t="s">
        <v>202</v>
      </c>
      <c r="F51" t="s">
        <v>18</v>
      </c>
      <c r="G51" t="s">
        <v>18</v>
      </c>
      <c r="H51" t="s">
        <v>18</v>
      </c>
      <c r="I51" t="s">
        <v>23</v>
      </c>
      <c r="J51" t="s">
        <v>23</v>
      </c>
      <c r="K51" t="s">
        <v>18</v>
      </c>
      <c r="L51" t="s">
        <v>23</v>
      </c>
      <c r="M51">
        <v>7386</v>
      </c>
    </row>
    <row r="52" spans="1:13" x14ac:dyDescent="0.3">
      <c r="A52" t="s">
        <v>219</v>
      </c>
      <c r="B52" t="s">
        <v>220</v>
      </c>
      <c r="C52" t="s">
        <v>221</v>
      </c>
      <c r="D52" t="s">
        <v>222</v>
      </c>
      <c r="E52" t="s">
        <v>202</v>
      </c>
      <c r="F52" t="s">
        <v>18</v>
      </c>
      <c r="G52" t="s">
        <v>18</v>
      </c>
      <c r="H52" t="s">
        <v>18</v>
      </c>
      <c r="I52" t="s">
        <v>23</v>
      </c>
      <c r="J52" t="s">
        <v>23</v>
      </c>
      <c r="K52" t="s">
        <v>18</v>
      </c>
      <c r="L52" t="s">
        <v>23</v>
      </c>
      <c r="M52">
        <v>2804</v>
      </c>
    </row>
    <row r="53" spans="1:13" x14ac:dyDescent="0.3">
      <c r="A53" t="s">
        <v>223</v>
      </c>
      <c r="B53" t="s">
        <v>224</v>
      </c>
      <c r="C53" t="s">
        <v>225</v>
      </c>
      <c r="D53" t="s">
        <v>226</v>
      </c>
      <c r="E53" t="s">
        <v>202</v>
      </c>
      <c r="F53" t="s">
        <v>18</v>
      </c>
      <c r="G53" t="s">
        <v>18</v>
      </c>
      <c r="H53" t="s">
        <v>18</v>
      </c>
      <c r="I53" t="s">
        <v>23</v>
      </c>
      <c r="J53" t="s">
        <v>23</v>
      </c>
      <c r="K53" t="s">
        <v>18</v>
      </c>
      <c r="L53" t="s">
        <v>23</v>
      </c>
      <c r="M53">
        <v>6351</v>
      </c>
    </row>
    <row r="54" spans="1:13" x14ac:dyDescent="0.3">
      <c r="A54" t="s">
        <v>227</v>
      </c>
      <c r="B54" t="s">
        <v>228</v>
      </c>
      <c r="C54" t="s">
        <v>229</v>
      </c>
      <c r="D54" t="s">
        <v>230</v>
      </c>
      <c r="E54" t="s">
        <v>202</v>
      </c>
      <c r="F54" t="s">
        <v>18</v>
      </c>
      <c r="G54" t="s">
        <v>18</v>
      </c>
      <c r="H54" t="s">
        <v>23</v>
      </c>
      <c r="I54" t="s">
        <v>23</v>
      </c>
      <c r="J54" t="s">
        <v>23</v>
      </c>
      <c r="K54" t="s">
        <v>18</v>
      </c>
      <c r="L54" t="s">
        <v>23</v>
      </c>
      <c r="M54">
        <v>7534</v>
      </c>
    </row>
    <row r="55" spans="1:13" x14ac:dyDescent="0.3">
      <c r="A55" t="s">
        <v>231</v>
      </c>
      <c r="B55" t="s">
        <v>232</v>
      </c>
      <c r="C55" t="s">
        <v>233</v>
      </c>
      <c r="D55" t="s">
        <v>234</v>
      </c>
      <c r="E55" t="s">
        <v>202</v>
      </c>
      <c r="F55" t="s">
        <v>18</v>
      </c>
      <c r="G55" t="s">
        <v>18</v>
      </c>
      <c r="H55" t="s">
        <v>18</v>
      </c>
      <c r="I55" t="s">
        <v>23</v>
      </c>
      <c r="J55" t="s">
        <v>23</v>
      </c>
      <c r="K55" t="s">
        <v>18</v>
      </c>
      <c r="L55" t="s">
        <v>23</v>
      </c>
      <c r="M55">
        <v>5407</v>
      </c>
    </row>
    <row r="56" spans="1:13" x14ac:dyDescent="0.3">
      <c r="A56" t="s">
        <v>235</v>
      </c>
      <c r="B56" t="s">
        <v>236</v>
      </c>
      <c r="C56" t="s">
        <v>237</v>
      </c>
      <c r="D56" t="s">
        <v>238</v>
      </c>
      <c r="E56" t="s">
        <v>202</v>
      </c>
      <c r="F56" t="s">
        <v>18</v>
      </c>
      <c r="G56" t="s">
        <v>23</v>
      </c>
      <c r="H56" t="s">
        <v>23</v>
      </c>
      <c r="I56" t="s">
        <v>23</v>
      </c>
      <c r="J56" t="s">
        <v>23</v>
      </c>
      <c r="K56" t="s">
        <v>18</v>
      </c>
      <c r="L56" t="s">
        <v>23</v>
      </c>
      <c r="M56">
        <v>3612</v>
      </c>
    </row>
    <row r="57" spans="1:13" x14ac:dyDescent="0.3">
      <c r="A57" t="s">
        <v>239</v>
      </c>
      <c r="B57" t="s">
        <v>240</v>
      </c>
      <c r="C57" t="s">
        <v>241</v>
      </c>
      <c r="D57" t="s">
        <v>242</v>
      </c>
      <c r="E57" t="s">
        <v>202</v>
      </c>
      <c r="F57" t="s">
        <v>18</v>
      </c>
      <c r="G57" t="s">
        <v>18</v>
      </c>
      <c r="H57" t="s">
        <v>18</v>
      </c>
      <c r="I57" t="s">
        <v>23</v>
      </c>
      <c r="J57" t="s">
        <v>23</v>
      </c>
      <c r="K57" t="s">
        <v>18</v>
      </c>
      <c r="L57" t="s">
        <v>23</v>
      </c>
      <c r="M57">
        <v>747</v>
      </c>
    </row>
    <row r="58" spans="1:13" x14ac:dyDescent="0.3">
      <c r="A58" t="s">
        <v>243</v>
      </c>
      <c r="B58" t="s">
        <v>244</v>
      </c>
      <c r="C58" t="s">
        <v>245</v>
      </c>
      <c r="D58" t="s">
        <v>246</v>
      </c>
      <c r="E58" t="s">
        <v>202</v>
      </c>
      <c r="F58" t="s">
        <v>18</v>
      </c>
      <c r="G58" t="s">
        <v>23</v>
      </c>
      <c r="H58" t="s">
        <v>23</v>
      </c>
      <c r="I58" t="s">
        <v>23</v>
      </c>
      <c r="J58" t="s">
        <v>23</v>
      </c>
      <c r="K58" t="s">
        <v>23</v>
      </c>
      <c r="L58" t="s">
        <v>23</v>
      </c>
      <c r="M58">
        <v>3311</v>
      </c>
    </row>
    <row r="59" spans="1:13" x14ac:dyDescent="0.3">
      <c r="A59" t="s">
        <v>247</v>
      </c>
      <c r="B59" t="s">
        <v>248</v>
      </c>
      <c r="C59" t="s">
        <v>249</v>
      </c>
      <c r="D59" t="s">
        <v>250</v>
      </c>
      <c r="E59" t="s">
        <v>202</v>
      </c>
      <c r="F59" t="s">
        <v>18</v>
      </c>
      <c r="G59" t="s">
        <v>18</v>
      </c>
      <c r="H59" t="s">
        <v>18</v>
      </c>
      <c r="I59" t="s">
        <v>23</v>
      </c>
      <c r="J59" t="s">
        <v>23</v>
      </c>
      <c r="K59" t="s">
        <v>23</v>
      </c>
      <c r="L59" t="s">
        <v>23</v>
      </c>
      <c r="M59">
        <v>8042</v>
      </c>
    </row>
    <row r="60" spans="1:13" x14ac:dyDescent="0.3">
      <c r="A60" t="s">
        <v>251</v>
      </c>
      <c r="B60" t="s">
        <v>252</v>
      </c>
      <c r="C60" t="s">
        <v>253</v>
      </c>
      <c r="D60" t="s">
        <v>254</v>
      </c>
      <c r="E60" t="s">
        <v>202</v>
      </c>
      <c r="F60" t="s">
        <v>18</v>
      </c>
      <c r="G60" t="s">
        <v>18</v>
      </c>
      <c r="H60" t="s">
        <v>18</v>
      </c>
      <c r="I60" t="s">
        <v>23</v>
      </c>
      <c r="J60" t="s">
        <v>23</v>
      </c>
      <c r="K60" t="s">
        <v>23</v>
      </c>
      <c r="L60" t="s">
        <v>23</v>
      </c>
      <c r="M60">
        <v>4466</v>
      </c>
    </row>
    <row r="61" spans="1:13" x14ac:dyDescent="0.3">
      <c r="A61" t="s">
        <v>255</v>
      </c>
      <c r="B61" t="s">
        <v>256</v>
      </c>
      <c r="C61" t="s">
        <v>257</v>
      </c>
      <c r="D61" t="s">
        <v>258</v>
      </c>
      <c r="E61" t="s">
        <v>202</v>
      </c>
      <c r="F61" t="s">
        <v>18</v>
      </c>
      <c r="G61" t="s">
        <v>18</v>
      </c>
      <c r="H61" t="s">
        <v>18</v>
      </c>
      <c r="I61" t="s">
        <v>23</v>
      </c>
      <c r="J61" t="s">
        <v>23</v>
      </c>
      <c r="K61" t="s">
        <v>23</v>
      </c>
      <c r="L61" t="s">
        <v>23</v>
      </c>
      <c r="M61">
        <v>4534</v>
      </c>
    </row>
  </sheetData>
  <autoFilter ref="M1:M64" xr:uid="{ADAB701B-1440-4EC1-8408-8CE9282B440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8683C-D36F-4D0E-92FF-75C8951BDBD3}">
  <dimension ref="A1:P61"/>
  <sheetViews>
    <sheetView topLeftCell="M1" workbookViewId="0">
      <selection activeCell="J26" sqref="J26"/>
    </sheetView>
  </sheetViews>
  <sheetFormatPr defaultRowHeight="14.4" x14ac:dyDescent="0.3"/>
  <cols>
    <col min="1" max="1" width="15.33203125" customWidth="1"/>
    <col min="2" max="2" width="41.109375" hidden="1" customWidth="1"/>
    <col min="3" max="3" width="21.109375" hidden="1" customWidth="1"/>
    <col min="4" max="4" width="16.6640625" hidden="1" customWidth="1"/>
    <col min="5" max="5" width="21.109375" customWidth="1"/>
    <col min="6" max="8" width="11" hidden="1" customWidth="1"/>
    <col min="9" max="9" width="13.5546875" hidden="1" customWidth="1"/>
    <col min="10" max="10" width="10.33203125" hidden="1" customWidth="1"/>
    <col min="11" max="11" width="17.21875" hidden="1" customWidth="1"/>
    <col min="12" max="12" width="9" hidden="1" customWidth="1"/>
    <col min="15" max="15" width="21.21875" bestFit="1" customWidth="1"/>
    <col min="16" max="16" width="12.6640625" bestFit="1" customWidth="1"/>
    <col min="17" max="17" width="10.77734375" bestFit="1" customWidth="1"/>
    <col min="18" max="18" width="13.21875" bestFit="1" customWidth="1"/>
    <col min="19" max="19" width="19.21875" bestFit="1" customWidth="1"/>
    <col min="20" max="20" width="10.777343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266</v>
      </c>
    </row>
    <row r="2" spans="1:16" x14ac:dyDescent="0.3">
      <c r="A2" t="s">
        <v>13</v>
      </c>
      <c r="B2" t="s">
        <v>14</v>
      </c>
      <c r="C2" t="s">
        <v>15</v>
      </c>
      <c r="D2" t="s">
        <v>16</v>
      </c>
      <c r="E2" t="s">
        <v>17</v>
      </c>
      <c r="F2" t="s">
        <v>18</v>
      </c>
      <c r="G2" t="s">
        <v>18</v>
      </c>
      <c r="H2" t="s">
        <v>18</v>
      </c>
      <c r="I2" t="s">
        <v>18</v>
      </c>
      <c r="J2" t="s">
        <v>18</v>
      </c>
      <c r="K2" t="s">
        <v>18</v>
      </c>
      <c r="L2" t="s">
        <v>18</v>
      </c>
      <c r="M2">
        <v>7208</v>
      </c>
    </row>
    <row r="3" spans="1:16" x14ac:dyDescent="0.3">
      <c r="A3" t="s">
        <v>19</v>
      </c>
      <c r="B3" t="s">
        <v>20</v>
      </c>
      <c r="C3" t="s">
        <v>21</v>
      </c>
      <c r="D3" t="s">
        <v>22</v>
      </c>
      <c r="E3" t="s">
        <v>17</v>
      </c>
      <c r="F3" t="s">
        <v>18</v>
      </c>
      <c r="G3" t="s">
        <v>18</v>
      </c>
      <c r="H3" t="s">
        <v>18</v>
      </c>
      <c r="I3" t="s">
        <v>23</v>
      </c>
      <c r="J3" t="s">
        <v>18</v>
      </c>
      <c r="K3" t="s">
        <v>18</v>
      </c>
      <c r="L3" t="s">
        <v>18</v>
      </c>
      <c r="M3">
        <v>6210</v>
      </c>
      <c r="O3" s="3" t="s">
        <v>270</v>
      </c>
      <c r="P3" t="s">
        <v>273</v>
      </c>
    </row>
    <row r="4" spans="1:16" x14ac:dyDescent="0.3">
      <c r="A4" t="s">
        <v>24</v>
      </c>
      <c r="B4" t="s">
        <v>25</v>
      </c>
      <c r="C4" t="s">
        <v>26</v>
      </c>
      <c r="D4" t="s">
        <v>27</v>
      </c>
      <c r="E4" t="s">
        <v>17</v>
      </c>
      <c r="F4" t="s">
        <v>18</v>
      </c>
      <c r="G4" t="s">
        <v>18</v>
      </c>
      <c r="H4" t="s">
        <v>18</v>
      </c>
      <c r="I4" t="s">
        <v>18</v>
      </c>
      <c r="J4" t="s">
        <v>18</v>
      </c>
      <c r="K4" t="s">
        <v>18</v>
      </c>
      <c r="L4" t="s">
        <v>18</v>
      </c>
      <c r="M4">
        <v>4302</v>
      </c>
      <c r="O4" s="4" t="s">
        <v>80</v>
      </c>
      <c r="P4">
        <v>40131</v>
      </c>
    </row>
    <row r="5" spans="1:16" x14ac:dyDescent="0.3">
      <c r="A5" t="s">
        <v>28</v>
      </c>
      <c r="B5" t="s">
        <v>29</v>
      </c>
      <c r="C5" t="s">
        <v>30</v>
      </c>
      <c r="D5" t="s">
        <v>31</v>
      </c>
      <c r="E5" t="s">
        <v>17</v>
      </c>
      <c r="F5" t="s">
        <v>18</v>
      </c>
      <c r="G5" t="s">
        <v>18</v>
      </c>
      <c r="H5" t="s">
        <v>18</v>
      </c>
      <c r="I5" t="s">
        <v>18</v>
      </c>
      <c r="J5" t="s">
        <v>18</v>
      </c>
      <c r="K5" t="s">
        <v>18</v>
      </c>
      <c r="L5" t="s">
        <v>18</v>
      </c>
      <c r="M5">
        <v>4499</v>
      </c>
      <c r="O5" s="5" t="s">
        <v>76</v>
      </c>
      <c r="P5">
        <v>7443</v>
      </c>
    </row>
    <row r="6" spans="1:16" x14ac:dyDescent="0.3">
      <c r="A6" t="s">
        <v>32</v>
      </c>
      <c r="B6" t="s">
        <v>33</v>
      </c>
      <c r="C6" t="s">
        <v>34</v>
      </c>
      <c r="D6" t="s">
        <v>35</v>
      </c>
      <c r="E6" t="s">
        <v>17</v>
      </c>
      <c r="F6" t="s">
        <v>18</v>
      </c>
      <c r="G6" t="s">
        <v>18</v>
      </c>
      <c r="H6" t="s">
        <v>23</v>
      </c>
      <c r="I6" t="s">
        <v>18</v>
      </c>
      <c r="J6" t="s">
        <v>18</v>
      </c>
      <c r="K6" t="s">
        <v>18</v>
      </c>
      <c r="L6" t="s">
        <v>18</v>
      </c>
      <c r="M6">
        <v>4410</v>
      </c>
      <c r="O6" s="5" t="s">
        <v>113</v>
      </c>
      <c r="P6">
        <v>8443</v>
      </c>
    </row>
    <row r="7" spans="1:16" x14ac:dyDescent="0.3">
      <c r="A7" t="s">
        <v>36</v>
      </c>
      <c r="B7" t="s">
        <v>37</v>
      </c>
      <c r="C7" t="s">
        <v>38</v>
      </c>
      <c r="D7" t="s">
        <v>39</v>
      </c>
      <c r="E7" t="s">
        <v>17</v>
      </c>
      <c r="F7" t="s">
        <v>18</v>
      </c>
      <c r="G7" t="s">
        <v>18</v>
      </c>
      <c r="H7" t="s">
        <v>18</v>
      </c>
      <c r="I7" t="s">
        <v>23</v>
      </c>
      <c r="J7" t="s">
        <v>18</v>
      </c>
      <c r="K7" t="s">
        <v>18</v>
      </c>
      <c r="L7" t="s">
        <v>23</v>
      </c>
      <c r="M7">
        <v>7891</v>
      </c>
      <c r="O7" s="5" t="s">
        <v>129</v>
      </c>
      <c r="P7">
        <v>7494</v>
      </c>
    </row>
    <row r="8" spans="1:16" x14ac:dyDescent="0.3">
      <c r="A8" t="s">
        <v>40</v>
      </c>
      <c r="B8" t="s">
        <v>41</v>
      </c>
      <c r="C8" t="s">
        <v>42</v>
      </c>
      <c r="D8" t="s">
        <v>43</v>
      </c>
      <c r="E8" t="s">
        <v>17</v>
      </c>
      <c r="F8" t="s">
        <v>18</v>
      </c>
      <c r="G8" t="s">
        <v>23</v>
      </c>
      <c r="H8" t="s">
        <v>23</v>
      </c>
      <c r="I8" t="s">
        <v>23</v>
      </c>
      <c r="J8" t="s">
        <v>23</v>
      </c>
      <c r="K8" t="s">
        <v>18</v>
      </c>
      <c r="L8" t="s">
        <v>23</v>
      </c>
      <c r="M8">
        <v>448</v>
      </c>
      <c r="O8" s="5" t="s">
        <v>85</v>
      </c>
      <c r="P8">
        <v>8495</v>
      </c>
    </row>
    <row r="9" spans="1:16" x14ac:dyDescent="0.3">
      <c r="A9" t="s">
        <v>44</v>
      </c>
      <c r="B9" t="s">
        <v>45</v>
      </c>
      <c r="C9" t="s">
        <v>46</v>
      </c>
      <c r="D9" t="s">
        <v>47</v>
      </c>
      <c r="E9" t="s">
        <v>17</v>
      </c>
      <c r="F9" t="s">
        <v>18</v>
      </c>
      <c r="G9" t="s">
        <v>23</v>
      </c>
      <c r="H9" t="s">
        <v>18</v>
      </c>
      <c r="I9" t="s">
        <v>18</v>
      </c>
      <c r="J9" t="s">
        <v>23</v>
      </c>
      <c r="K9" t="s">
        <v>18</v>
      </c>
      <c r="L9" t="s">
        <v>23</v>
      </c>
      <c r="M9">
        <v>9024</v>
      </c>
      <c r="O9" s="5" t="s">
        <v>89</v>
      </c>
      <c r="P9">
        <v>8256</v>
      </c>
    </row>
    <row r="10" spans="1:16" x14ac:dyDescent="0.3">
      <c r="A10" t="s">
        <v>48</v>
      </c>
      <c r="B10" t="s">
        <v>49</v>
      </c>
      <c r="C10" t="s">
        <v>50</v>
      </c>
      <c r="D10" t="s">
        <v>51</v>
      </c>
      <c r="E10" t="s">
        <v>17</v>
      </c>
      <c r="F10" t="s">
        <v>18</v>
      </c>
      <c r="G10" t="s">
        <v>23</v>
      </c>
      <c r="H10" t="s">
        <v>23</v>
      </c>
      <c r="I10" t="s">
        <v>23</v>
      </c>
      <c r="J10" t="s">
        <v>23</v>
      </c>
      <c r="K10" t="s">
        <v>18</v>
      </c>
      <c r="L10" t="s">
        <v>23</v>
      </c>
      <c r="M10">
        <v>5202</v>
      </c>
      <c r="O10" s="4" t="s">
        <v>141</v>
      </c>
      <c r="P10">
        <v>42444</v>
      </c>
    </row>
    <row r="11" spans="1:16" x14ac:dyDescent="0.3">
      <c r="A11" t="s">
        <v>52</v>
      </c>
      <c r="B11" t="s">
        <v>53</v>
      </c>
      <c r="C11" t="s">
        <v>54</v>
      </c>
      <c r="D11" t="s">
        <v>55</v>
      </c>
      <c r="E11" t="s">
        <v>17</v>
      </c>
      <c r="F11" t="s">
        <v>18</v>
      </c>
      <c r="G11" t="s">
        <v>18</v>
      </c>
      <c r="H11" t="s">
        <v>23</v>
      </c>
      <c r="I11" t="s">
        <v>18</v>
      </c>
      <c r="J11" t="s">
        <v>23</v>
      </c>
      <c r="K11" t="s">
        <v>18</v>
      </c>
      <c r="L11" t="s">
        <v>23</v>
      </c>
      <c r="M11">
        <v>4881</v>
      </c>
      <c r="O11" s="5" t="s">
        <v>137</v>
      </c>
      <c r="P11">
        <v>8203</v>
      </c>
    </row>
    <row r="12" spans="1:16" x14ac:dyDescent="0.3">
      <c r="A12" t="s">
        <v>56</v>
      </c>
      <c r="B12" t="s">
        <v>57</v>
      </c>
      <c r="C12" t="s">
        <v>58</v>
      </c>
      <c r="D12" t="s">
        <v>59</v>
      </c>
      <c r="E12" t="s">
        <v>17</v>
      </c>
      <c r="F12" t="s">
        <v>18</v>
      </c>
      <c r="G12" t="s">
        <v>23</v>
      </c>
      <c r="H12" t="s">
        <v>23</v>
      </c>
      <c r="I12" t="s">
        <v>23</v>
      </c>
      <c r="J12" t="s">
        <v>23</v>
      </c>
      <c r="K12" t="s">
        <v>23</v>
      </c>
      <c r="L12" t="s">
        <v>23</v>
      </c>
      <c r="M12">
        <v>3436</v>
      </c>
      <c r="O12" s="5" t="s">
        <v>142</v>
      </c>
      <c r="P12">
        <v>8254</v>
      </c>
    </row>
    <row r="13" spans="1:16" x14ac:dyDescent="0.3">
      <c r="A13" t="s">
        <v>60</v>
      </c>
      <c r="B13" t="s">
        <v>61</v>
      </c>
      <c r="C13" t="s">
        <v>62</v>
      </c>
      <c r="D13" t="s">
        <v>63</v>
      </c>
      <c r="E13" t="s">
        <v>17</v>
      </c>
      <c r="F13" t="s">
        <v>18</v>
      </c>
      <c r="G13" t="s">
        <v>23</v>
      </c>
      <c r="H13" t="s">
        <v>23</v>
      </c>
      <c r="I13" t="s">
        <v>23</v>
      </c>
      <c r="J13" t="s">
        <v>23</v>
      </c>
      <c r="K13" t="s">
        <v>23</v>
      </c>
      <c r="L13" t="s">
        <v>23</v>
      </c>
      <c r="M13">
        <v>4278</v>
      </c>
      <c r="O13" s="5" t="s">
        <v>150</v>
      </c>
      <c r="P13">
        <v>8451</v>
      </c>
    </row>
    <row r="14" spans="1:16" x14ac:dyDescent="0.3">
      <c r="A14" t="s">
        <v>64</v>
      </c>
      <c r="B14" t="s">
        <v>65</v>
      </c>
      <c r="C14" t="s">
        <v>66</v>
      </c>
      <c r="D14" t="s">
        <v>67</v>
      </c>
      <c r="E14" t="s">
        <v>17</v>
      </c>
      <c r="F14" t="s">
        <v>18</v>
      </c>
      <c r="G14" t="s">
        <v>23</v>
      </c>
      <c r="H14" t="s">
        <v>18</v>
      </c>
      <c r="I14" t="s">
        <v>18</v>
      </c>
      <c r="J14" t="s">
        <v>18</v>
      </c>
      <c r="K14" t="s">
        <v>18</v>
      </c>
      <c r="L14" t="s">
        <v>18</v>
      </c>
      <c r="M14">
        <v>3668</v>
      </c>
      <c r="O14" s="5" t="s">
        <v>158</v>
      </c>
      <c r="P14">
        <v>8803</v>
      </c>
    </row>
    <row r="15" spans="1:16" x14ac:dyDescent="0.3">
      <c r="A15" t="s">
        <v>68</v>
      </c>
      <c r="B15" t="s">
        <v>69</v>
      </c>
      <c r="C15" t="s">
        <v>70</v>
      </c>
      <c r="D15" t="s">
        <v>71</v>
      </c>
      <c r="E15" t="s">
        <v>17</v>
      </c>
      <c r="F15" t="s">
        <v>18</v>
      </c>
      <c r="G15" t="s">
        <v>18</v>
      </c>
      <c r="H15" t="s">
        <v>18</v>
      </c>
      <c r="I15" t="s">
        <v>18</v>
      </c>
      <c r="J15" t="s">
        <v>18</v>
      </c>
      <c r="K15" t="s">
        <v>18</v>
      </c>
      <c r="L15" t="s">
        <v>18</v>
      </c>
      <c r="M15">
        <v>6510</v>
      </c>
      <c r="O15" s="5" t="s">
        <v>162</v>
      </c>
      <c r="P15">
        <v>8733</v>
      </c>
    </row>
    <row r="16" spans="1:16" x14ac:dyDescent="0.3">
      <c r="A16" t="s">
        <v>72</v>
      </c>
      <c r="B16" t="s">
        <v>73</v>
      </c>
      <c r="C16" t="s">
        <v>74</v>
      </c>
      <c r="D16" t="s">
        <v>75</v>
      </c>
      <c r="E16" t="s">
        <v>17</v>
      </c>
      <c r="F16" t="s">
        <v>18</v>
      </c>
      <c r="G16" t="s">
        <v>18</v>
      </c>
      <c r="H16" t="s">
        <v>23</v>
      </c>
      <c r="I16" t="s">
        <v>23</v>
      </c>
      <c r="J16" t="s">
        <v>23</v>
      </c>
      <c r="K16" t="s">
        <v>23</v>
      </c>
      <c r="L16" t="s">
        <v>23</v>
      </c>
      <c r="M16">
        <v>4024</v>
      </c>
      <c r="O16" s="4" t="s">
        <v>17</v>
      </c>
      <c r="P16">
        <v>36843</v>
      </c>
    </row>
    <row r="17" spans="1:16" x14ac:dyDescent="0.3">
      <c r="A17" t="s">
        <v>76</v>
      </c>
      <c r="B17" t="s">
        <v>77</v>
      </c>
      <c r="C17" t="s">
        <v>78</v>
      </c>
      <c r="D17" t="s">
        <v>79</v>
      </c>
      <c r="E17" t="s">
        <v>80</v>
      </c>
      <c r="F17" t="s">
        <v>18</v>
      </c>
      <c r="G17" t="s">
        <v>18</v>
      </c>
      <c r="H17" t="s">
        <v>23</v>
      </c>
      <c r="I17" t="s">
        <v>23</v>
      </c>
      <c r="J17" t="s">
        <v>23</v>
      </c>
      <c r="K17" t="s">
        <v>23</v>
      </c>
      <c r="L17" t="s">
        <v>23</v>
      </c>
      <c r="M17">
        <v>7443</v>
      </c>
      <c r="O17" s="5" t="s">
        <v>13</v>
      </c>
      <c r="P17">
        <v>7208</v>
      </c>
    </row>
    <row r="18" spans="1:16" x14ac:dyDescent="0.3">
      <c r="A18" t="s">
        <v>81</v>
      </c>
      <c r="B18" t="s">
        <v>82</v>
      </c>
      <c r="C18" t="s">
        <v>83</v>
      </c>
      <c r="D18" t="s">
        <v>84</v>
      </c>
      <c r="E18" t="s">
        <v>80</v>
      </c>
      <c r="F18" t="s">
        <v>18</v>
      </c>
      <c r="G18" t="s">
        <v>18</v>
      </c>
      <c r="H18" t="s">
        <v>23</v>
      </c>
      <c r="I18" t="s">
        <v>23</v>
      </c>
      <c r="J18" t="s">
        <v>23</v>
      </c>
      <c r="K18" t="s">
        <v>23</v>
      </c>
      <c r="L18" t="s">
        <v>23</v>
      </c>
      <c r="M18">
        <v>5201</v>
      </c>
      <c r="O18" s="5" t="s">
        <v>68</v>
      </c>
      <c r="P18">
        <v>6510</v>
      </c>
    </row>
    <row r="19" spans="1:16" x14ac:dyDescent="0.3">
      <c r="A19" t="s">
        <v>85</v>
      </c>
      <c r="B19" t="s">
        <v>86</v>
      </c>
      <c r="C19" t="s">
        <v>87</v>
      </c>
      <c r="D19" t="s">
        <v>88</v>
      </c>
      <c r="E19" t="s">
        <v>80</v>
      </c>
      <c r="F19" t="s">
        <v>18</v>
      </c>
      <c r="G19" t="s">
        <v>18</v>
      </c>
      <c r="H19" t="s">
        <v>23</v>
      </c>
      <c r="I19" t="s">
        <v>18</v>
      </c>
      <c r="J19" t="s">
        <v>23</v>
      </c>
      <c r="K19" t="s">
        <v>18</v>
      </c>
      <c r="L19" t="s">
        <v>23</v>
      </c>
      <c r="M19">
        <v>8495</v>
      </c>
      <c r="O19" s="5" t="s">
        <v>19</v>
      </c>
      <c r="P19">
        <v>6210</v>
      </c>
    </row>
    <row r="20" spans="1:16" x14ac:dyDescent="0.3">
      <c r="A20" t="s">
        <v>89</v>
      </c>
      <c r="B20" t="s">
        <v>90</v>
      </c>
      <c r="C20" t="s">
        <v>91</v>
      </c>
      <c r="D20" t="s">
        <v>92</v>
      </c>
      <c r="E20" t="s">
        <v>80</v>
      </c>
      <c r="F20" t="s">
        <v>18</v>
      </c>
      <c r="G20" t="s">
        <v>18</v>
      </c>
      <c r="H20" t="s">
        <v>23</v>
      </c>
      <c r="I20" t="s">
        <v>23</v>
      </c>
      <c r="J20" t="s">
        <v>23</v>
      </c>
      <c r="K20" t="s">
        <v>23</v>
      </c>
      <c r="L20" t="s">
        <v>23</v>
      </c>
      <c r="M20">
        <v>8256</v>
      </c>
      <c r="O20" s="5" t="s">
        <v>36</v>
      </c>
      <c r="P20">
        <v>7891</v>
      </c>
    </row>
    <row r="21" spans="1:16" x14ac:dyDescent="0.3">
      <c r="A21" t="s">
        <v>93</v>
      </c>
      <c r="B21" t="s">
        <v>94</v>
      </c>
      <c r="C21" t="s">
        <v>95</v>
      </c>
      <c r="D21" t="s">
        <v>96</v>
      </c>
      <c r="E21" t="s">
        <v>80</v>
      </c>
      <c r="F21" t="s">
        <v>18</v>
      </c>
      <c r="G21" t="s">
        <v>18</v>
      </c>
      <c r="H21" t="s">
        <v>23</v>
      </c>
      <c r="I21" t="s">
        <v>18</v>
      </c>
      <c r="J21" t="s">
        <v>23</v>
      </c>
      <c r="K21" t="s">
        <v>18</v>
      </c>
      <c r="L21" t="s">
        <v>23</v>
      </c>
      <c r="M21">
        <v>5143</v>
      </c>
      <c r="O21" s="5" t="s">
        <v>44</v>
      </c>
      <c r="P21">
        <v>9024</v>
      </c>
    </row>
    <row r="22" spans="1:16" x14ac:dyDescent="0.3">
      <c r="A22" t="s">
        <v>97</v>
      </c>
      <c r="B22" t="s">
        <v>98</v>
      </c>
      <c r="C22" t="s">
        <v>99</v>
      </c>
      <c r="D22" t="s">
        <v>100</v>
      </c>
      <c r="E22" t="s">
        <v>80</v>
      </c>
      <c r="F22" t="s">
        <v>18</v>
      </c>
      <c r="G22" t="s">
        <v>18</v>
      </c>
      <c r="H22" t="s">
        <v>23</v>
      </c>
      <c r="I22" t="s">
        <v>18</v>
      </c>
      <c r="J22" t="s">
        <v>23</v>
      </c>
      <c r="K22" t="s">
        <v>18</v>
      </c>
      <c r="L22" t="s">
        <v>23</v>
      </c>
      <c r="M22">
        <v>7074</v>
      </c>
      <c r="O22" s="4" t="s">
        <v>202</v>
      </c>
      <c r="P22">
        <v>27068</v>
      </c>
    </row>
    <row r="23" spans="1:16" x14ac:dyDescent="0.3">
      <c r="A23" t="s">
        <v>101</v>
      </c>
      <c r="B23" t="s">
        <v>102</v>
      </c>
      <c r="C23" t="s">
        <v>103</v>
      </c>
      <c r="D23" t="s">
        <v>104</v>
      </c>
      <c r="E23" t="s">
        <v>80</v>
      </c>
      <c r="F23" t="s">
        <v>18</v>
      </c>
      <c r="G23" t="s">
        <v>18</v>
      </c>
      <c r="H23" t="s">
        <v>23</v>
      </c>
      <c r="I23" t="s">
        <v>18</v>
      </c>
      <c r="J23" t="s">
        <v>23</v>
      </c>
      <c r="K23" t="s">
        <v>18</v>
      </c>
      <c r="L23" t="s">
        <v>23</v>
      </c>
      <c r="M23">
        <v>5476</v>
      </c>
      <c r="O23" s="5" t="s">
        <v>198</v>
      </c>
      <c r="P23">
        <v>338</v>
      </c>
    </row>
    <row r="24" spans="1:16" x14ac:dyDescent="0.3">
      <c r="A24" t="s">
        <v>105</v>
      </c>
      <c r="B24" t="s">
        <v>106</v>
      </c>
      <c r="C24" t="s">
        <v>107</v>
      </c>
      <c r="D24" t="s">
        <v>108</v>
      </c>
      <c r="E24" t="s">
        <v>80</v>
      </c>
      <c r="F24" t="s">
        <v>18</v>
      </c>
      <c r="G24" t="s">
        <v>23</v>
      </c>
      <c r="H24" t="s">
        <v>23</v>
      </c>
      <c r="I24" t="s">
        <v>23</v>
      </c>
      <c r="J24" t="s">
        <v>18</v>
      </c>
      <c r="K24" t="s">
        <v>23</v>
      </c>
      <c r="L24" t="s">
        <v>23</v>
      </c>
      <c r="M24">
        <v>1998</v>
      </c>
      <c r="O24" s="5" t="s">
        <v>203</v>
      </c>
      <c r="P24">
        <v>8922</v>
      </c>
    </row>
    <row r="25" spans="1:16" x14ac:dyDescent="0.3">
      <c r="A25" t="s">
        <v>109</v>
      </c>
      <c r="B25" t="s">
        <v>110</v>
      </c>
      <c r="C25" t="s">
        <v>111</v>
      </c>
      <c r="D25" t="s">
        <v>112</v>
      </c>
      <c r="E25" t="s">
        <v>80</v>
      </c>
      <c r="F25" t="s">
        <v>18</v>
      </c>
      <c r="G25" t="s">
        <v>18</v>
      </c>
      <c r="H25" t="s">
        <v>23</v>
      </c>
      <c r="I25" t="s">
        <v>18</v>
      </c>
      <c r="J25" t="s">
        <v>18</v>
      </c>
      <c r="K25" t="s">
        <v>18</v>
      </c>
      <c r="L25" t="s">
        <v>23</v>
      </c>
      <c r="M25">
        <v>6877</v>
      </c>
      <c r="O25" s="5" t="s">
        <v>207</v>
      </c>
      <c r="P25">
        <v>6728</v>
      </c>
    </row>
    <row r="26" spans="1:16" x14ac:dyDescent="0.3">
      <c r="A26" t="s">
        <v>113</v>
      </c>
      <c r="B26" t="s">
        <v>114</v>
      </c>
      <c r="C26" t="s">
        <v>115</v>
      </c>
      <c r="D26" t="s">
        <v>116</v>
      </c>
      <c r="E26" t="s">
        <v>80</v>
      </c>
      <c r="F26" t="s">
        <v>18</v>
      </c>
      <c r="G26" t="s">
        <v>18</v>
      </c>
      <c r="H26" t="s">
        <v>23</v>
      </c>
      <c r="I26" t="s">
        <v>18</v>
      </c>
      <c r="J26" t="s">
        <v>18</v>
      </c>
      <c r="K26" t="s">
        <v>18</v>
      </c>
      <c r="L26" t="s">
        <v>23</v>
      </c>
      <c r="M26">
        <v>8443</v>
      </c>
      <c r="O26" s="5" t="s">
        <v>211</v>
      </c>
      <c r="P26">
        <v>2245</v>
      </c>
    </row>
    <row r="27" spans="1:16" x14ac:dyDescent="0.3">
      <c r="A27" t="s">
        <v>117</v>
      </c>
      <c r="B27" t="s">
        <v>118</v>
      </c>
      <c r="C27" t="s">
        <v>119</v>
      </c>
      <c r="D27" t="s">
        <v>120</v>
      </c>
      <c r="E27" t="s">
        <v>80</v>
      </c>
      <c r="F27" t="s">
        <v>18</v>
      </c>
      <c r="G27" t="s">
        <v>23</v>
      </c>
      <c r="H27" t="s">
        <v>23</v>
      </c>
      <c r="I27" t="s">
        <v>23</v>
      </c>
      <c r="J27" t="s">
        <v>18</v>
      </c>
      <c r="K27" t="s">
        <v>23</v>
      </c>
      <c r="L27" t="s">
        <v>23</v>
      </c>
      <c r="M27">
        <v>1759</v>
      </c>
      <c r="O27" s="5" t="s">
        <v>215</v>
      </c>
      <c r="P27">
        <v>8835</v>
      </c>
    </row>
    <row r="28" spans="1:16" x14ac:dyDescent="0.3">
      <c r="A28" t="s">
        <v>121</v>
      </c>
      <c r="B28" t="s">
        <v>122</v>
      </c>
      <c r="C28" t="s">
        <v>123</v>
      </c>
      <c r="D28" t="s">
        <v>124</v>
      </c>
      <c r="E28" t="s">
        <v>80</v>
      </c>
      <c r="F28" t="s">
        <v>18</v>
      </c>
      <c r="G28" t="s">
        <v>18</v>
      </c>
      <c r="H28" t="s">
        <v>23</v>
      </c>
      <c r="I28" t="s">
        <v>18</v>
      </c>
      <c r="J28" t="s">
        <v>18</v>
      </c>
      <c r="K28" t="s">
        <v>18</v>
      </c>
      <c r="L28" t="s">
        <v>23</v>
      </c>
      <c r="M28">
        <v>7118</v>
      </c>
      <c r="O28" s="4" t="s">
        <v>269</v>
      </c>
      <c r="P28">
        <v>146486</v>
      </c>
    </row>
    <row r="29" spans="1:16" x14ac:dyDescent="0.3">
      <c r="A29" t="s">
        <v>125</v>
      </c>
      <c r="B29" t="s">
        <v>126</v>
      </c>
      <c r="C29" t="s">
        <v>127</v>
      </c>
      <c r="D29" t="s">
        <v>128</v>
      </c>
      <c r="E29" t="s">
        <v>80</v>
      </c>
      <c r="F29" t="s">
        <v>18</v>
      </c>
      <c r="G29" t="s">
        <v>18</v>
      </c>
      <c r="H29" t="s">
        <v>23</v>
      </c>
      <c r="I29" t="s">
        <v>23</v>
      </c>
      <c r="J29" t="s">
        <v>23</v>
      </c>
      <c r="K29" t="s">
        <v>23</v>
      </c>
      <c r="L29" t="s">
        <v>23</v>
      </c>
      <c r="M29">
        <v>4968</v>
      </c>
    </row>
    <row r="30" spans="1:16" x14ac:dyDescent="0.3">
      <c r="A30" t="s">
        <v>129</v>
      </c>
      <c r="B30" t="s">
        <v>130</v>
      </c>
      <c r="C30" t="s">
        <v>131</v>
      </c>
      <c r="D30" t="s">
        <v>132</v>
      </c>
      <c r="E30" t="s">
        <v>80</v>
      </c>
      <c r="F30" t="s">
        <v>18</v>
      </c>
      <c r="G30" t="s">
        <v>18</v>
      </c>
      <c r="H30" t="s">
        <v>23</v>
      </c>
      <c r="I30" t="s">
        <v>18</v>
      </c>
      <c r="J30" t="s">
        <v>23</v>
      </c>
      <c r="K30" t="s">
        <v>18</v>
      </c>
      <c r="L30" t="s">
        <v>23</v>
      </c>
      <c r="M30">
        <v>7494</v>
      </c>
    </row>
    <row r="31" spans="1:16" x14ac:dyDescent="0.3">
      <c r="A31" t="s">
        <v>133</v>
      </c>
      <c r="B31" t="s">
        <v>134</v>
      </c>
      <c r="C31" t="s">
        <v>135</v>
      </c>
      <c r="D31" t="s">
        <v>136</v>
      </c>
      <c r="E31" t="s">
        <v>80</v>
      </c>
      <c r="F31" t="s">
        <v>18</v>
      </c>
      <c r="G31" t="s">
        <v>18</v>
      </c>
      <c r="H31" t="s">
        <v>23</v>
      </c>
      <c r="I31" t="s">
        <v>23</v>
      </c>
      <c r="J31" t="s">
        <v>23</v>
      </c>
      <c r="K31" t="s">
        <v>23</v>
      </c>
      <c r="L31" t="s">
        <v>23</v>
      </c>
      <c r="M31">
        <v>3850</v>
      </c>
    </row>
    <row r="32" spans="1:16" x14ac:dyDescent="0.3">
      <c r="A32" t="s">
        <v>137</v>
      </c>
      <c r="B32" t="s">
        <v>138</v>
      </c>
      <c r="C32" t="s">
        <v>139</v>
      </c>
      <c r="D32" t="s">
        <v>140</v>
      </c>
      <c r="E32" t="s">
        <v>141</v>
      </c>
      <c r="F32" t="s">
        <v>18</v>
      </c>
      <c r="G32" t="s">
        <v>18</v>
      </c>
      <c r="H32" t="s">
        <v>18</v>
      </c>
      <c r="I32" t="s">
        <v>23</v>
      </c>
      <c r="J32" t="s">
        <v>23</v>
      </c>
      <c r="K32" t="s">
        <v>18</v>
      </c>
      <c r="L32" t="s">
        <v>23</v>
      </c>
      <c r="M32">
        <v>8203</v>
      </c>
    </row>
    <row r="33" spans="1:13" x14ac:dyDescent="0.3">
      <c r="A33" t="s">
        <v>142</v>
      </c>
      <c r="B33" t="s">
        <v>143</v>
      </c>
      <c r="C33" t="s">
        <v>144</v>
      </c>
      <c r="D33" t="s">
        <v>145</v>
      </c>
      <c r="E33" t="s">
        <v>141</v>
      </c>
      <c r="F33" t="s">
        <v>18</v>
      </c>
      <c r="G33" t="s">
        <v>18</v>
      </c>
      <c r="H33" t="s">
        <v>18</v>
      </c>
      <c r="I33" t="s">
        <v>18</v>
      </c>
      <c r="J33" t="s">
        <v>18</v>
      </c>
      <c r="K33" t="s">
        <v>18</v>
      </c>
      <c r="L33" t="s">
        <v>23</v>
      </c>
      <c r="M33">
        <v>8254</v>
      </c>
    </row>
    <row r="34" spans="1:13" x14ac:dyDescent="0.3">
      <c r="A34" t="s">
        <v>146</v>
      </c>
      <c r="B34" t="s">
        <v>147</v>
      </c>
      <c r="C34" t="s">
        <v>148</v>
      </c>
      <c r="D34" t="s">
        <v>149</v>
      </c>
      <c r="E34" t="s">
        <v>141</v>
      </c>
      <c r="F34" t="s">
        <v>18</v>
      </c>
      <c r="G34" t="s">
        <v>18</v>
      </c>
      <c r="H34" t="s">
        <v>18</v>
      </c>
      <c r="I34" t="s">
        <v>23</v>
      </c>
      <c r="J34" t="s">
        <v>23</v>
      </c>
      <c r="K34" t="s">
        <v>18</v>
      </c>
      <c r="L34" t="s">
        <v>18</v>
      </c>
      <c r="M34">
        <v>7499</v>
      </c>
    </row>
    <row r="35" spans="1:13" x14ac:dyDescent="0.3">
      <c r="A35" t="s">
        <v>150</v>
      </c>
      <c r="B35" t="s">
        <v>151</v>
      </c>
      <c r="C35" t="s">
        <v>152</v>
      </c>
      <c r="D35" t="s">
        <v>153</v>
      </c>
      <c r="E35" t="s">
        <v>141</v>
      </c>
      <c r="F35" t="s">
        <v>18</v>
      </c>
      <c r="G35" t="s">
        <v>18</v>
      </c>
      <c r="H35" t="s">
        <v>18</v>
      </c>
      <c r="I35" t="s">
        <v>23</v>
      </c>
      <c r="J35" t="s">
        <v>23</v>
      </c>
      <c r="K35" t="s">
        <v>18</v>
      </c>
      <c r="L35" t="s">
        <v>18</v>
      </c>
      <c r="M35">
        <v>8451</v>
      </c>
    </row>
    <row r="36" spans="1:13" x14ac:dyDescent="0.3">
      <c r="A36" t="s">
        <v>154</v>
      </c>
      <c r="B36" t="s">
        <v>155</v>
      </c>
      <c r="C36" t="s">
        <v>156</v>
      </c>
      <c r="D36" t="s">
        <v>157</v>
      </c>
      <c r="E36" t="s">
        <v>141</v>
      </c>
      <c r="F36" t="s">
        <v>18</v>
      </c>
      <c r="G36" t="s">
        <v>18</v>
      </c>
      <c r="H36" t="s">
        <v>18</v>
      </c>
      <c r="I36" t="s">
        <v>18</v>
      </c>
      <c r="J36" t="s">
        <v>18</v>
      </c>
      <c r="K36" t="s">
        <v>18</v>
      </c>
      <c r="L36" t="s">
        <v>18</v>
      </c>
      <c r="M36">
        <v>4366</v>
      </c>
    </row>
    <row r="37" spans="1:13" x14ac:dyDescent="0.3">
      <c r="A37" t="s">
        <v>158</v>
      </c>
      <c r="B37" t="s">
        <v>159</v>
      </c>
      <c r="C37" t="s">
        <v>160</v>
      </c>
      <c r="D37" t="s">
        <v>161</v>
      </c>
      <c r="E37" t="s">
        <v>141</v>
      </c>
      <c r="F37" t="s">
        <v>18</v>
      </c>
      <c r="G37" t="s">
        <v>18</v>
      </c>
      <c r="H37" t="s">
        <v>18</v>
      </c>
      <c r="I37" t="s">
        <v>23</v>
      </c>
      <c r="J37" t="s">
        <v>23</v>
      </c>
      <c r="K37" t="s">
        <v>18</v>
      </c>
      <c r="L37" t="s">
        <v>18</v>
      </c>
      <c r="M37">
        <v>8803</v>
      </c>
    </row>
    <row r="38" spans="1:13" x14ac:dyDescent="0.3">
      <c r="A38" t="s">
        <v>162</v>
      </c>
      <c r="B38" t="s">
        <v>163</v>
      </c>
      <c r="C38" t="s">
        <v>164</v>
      </c>
      <c r="D38" t="s">
        <v>165</v>
      </c>
      <c r="E38" t="s">
        <v>141</v>
      </c>
      <c r="F38" t="s">
        <v>18</v>
      </c>
      <c r="G38" t="s">
        <v>18</v>
      </c>
      <c r="H38" t="s">
        <v>18</v>
      </c>
      <c r="I38" t="s">
        <v>18</v>
      </c>
      <c r="J38" t="s">
        <v>18</v>
      </c>
      <c r="K38" t="s">
        <v>18</v>
      </c>
      <c r="L38" t="s">
        <v>18</v>
      </c>
      <c r="M38">
        <v>8733</v>
      </c>
    </row>
    <row r="39" spans="1:13" x14ac:dyDescent="0.3">
      <c r="A39" t="s">
        <v>166</v>
      </c>
      <c r="B39" t="s">
        <v>167</v>
      </c>
      <c r="C39" t="s">
        <v>168</v>
      </c>
      <c r="D39" t="s">
        <v>169</v>
      </c>
      <c r="E39" t="s">
        <v>141</v>
      </c>
      <c r="F39" t="s">
        <v>18</v>
      </c>
      <c r="G39" t="s">
        <v>23</v>
      </c>
      <c r="H39" t="s">
        <v>23</v>
      </c>
      <c r="I39" t="s">
        <v>23</v>
      </c>
      <c r="J39" t="s">
        <v>23</v>
      </c>
      <c r="K39" t="s">
        <v>18</v>
      </c>
      <c r="L39" t="s">
        <v>18</v>
      </c>
      <c r="M39">
        <v>1857</v>
      </c>
    </row>
    <row r="40" spans="1:13" x14ac:dyDescent="0.3">
      <c r="A40" t="s">
        <v>170</v>
      </c>
      <c r="B40" t="s">
        <v>171</v>
      </c>
      <c r="C40" t="s">
        <v>172</v>
      </c>
      <c r="D40" t="s">
        <v>173</v>
      </c>
      <c r="E40" t="s">
        <v>141</v>
      </c>
      <c r="F40" t="s">
        <v>18</v>
      </c>
      <c r="G40" t="s">
        <v>18</v>
      </c>
      <c r="H40" t="s">
        <v>18</v>
      </c>
      <c r="I40" t="s">
        <v>18</v>
      </c>
      <c r="J40" t="s">
        <v>18</v>
      </c>
      <c r="K40" t="s">
        <v>18</v>
      </c>
      <c r="L40" t="s">
        <v>18</v>
      </c>
      <c r="M40">
        <v>7661</v>
      </c>
    </row>
    <row r="41" spans="1:13" x14ac:dyDescent="0.3">
      <c r="A41" t="s">
        <v>174</v>
      </c>
      <c r="B41" t="s">
        <v>175</v>
      </c>
      <c r="C41" t="s">
        <v>176</v>
      </c>
      <c r="D41" t="s">
        <v>177</v>
      </c>
      <c r="E41" t="s">
        <v>141</v>
      </c>
      <c r="F41" t="s">
        <v>18</v>
      </c>
      <c r="G41" t="s">
        <v>18</v>
      </c>
      <c r="H41" t="s">
        <v>18</v>
      </c>
      <c r="I41" t="s">
        <v>18</v>
      </c>
      <c r="J41" t="s">
        <v>18</v>
      </c>
      <c r="K41" t="s">
        <v>18</v>
      </c>
      <c r="L41" t="s">
        <v>18</v>
      </c>
      <c r="M41">
        <v>6803</v>
      </c>
    </row>
    <row r="42" spans="1:13" x14ac:dyDescent="0.3">
      <c r="A42" t="s">
        <v>178</v>
      </c>
      <c r="B42" t="s">
        <v>179</v>
      </c>
      <c r="C42" t="s">
        <v>180</v>
      </c>
      <c r="D42" t="s">
        <v>181</v>
      </c>
      <c r="E42" t="s">
        <v>141</v>
      </c>
      <c r="F42" t="s">
        <v>18</v>
      </c>
      <c r="G42" t="s">
        <v>23</v>
      </c>
      <c r="H42" t="s">
        <v>23</v>
      </c>
      <c r="I42" t="s">
        <v>23</v>
      </c>
      <c r="J42" t="s">
        <v>23</v>
      </c>
      <c r="K42" t="s">
        <v>18</v>
      </c>
      <c r="L42" t="s">
        <v>18</v>
      </c>
      <c r="M42">
        <v>4243</v>
      </c>
    </row>
    <row r="43" spans="1:13" x14ac:dyDescent="0.3">
      <c r="A43" t="s">
        <v>182</v>
      </c>
      <c r="B43" t="s">
        <v>183</v>
      </c>
      <c r="C43" t="s">
        <v>184</v>
      </c>
      <c r="D43" t="s">
        <v>185</v>
      </c>
      <c r="E43" t="s">
        <v>141</v>
      </c>
      <c r="F43" t="s">
        <v>18</v>
      </c>
      <c r="G43" t="s">
        <v>18</v>
      </c>
      <c r="H43" t="s">
        <v>18</v>
      </c>
      <c r="I43" t="s">
        <v>18</v>
      </c>
      <c r="J43" t="s">
        <v>18</v>
      </c>
      <c r="K43" t="s">
        <v>18</v>
      </c>
      <c r="L43" t="s">
        <v>18</v>
      </c>
      <c r="M43">
        <v>5819</v>
      </c>
    </row>
    <row r="44" spans="1:13" x14ac:dyDescent="0.3">
      <c r="A44" t="s">
        <v>186</v>
      </c>
      <c r="B44" t="s">
        <v>187</v>
      </c>
      <c r="C44" t="s">
        <v>188</v>
      </c>
      <c r="D44" t="s">
        <v>189</v>
      </c>
      <c r="E44" t="s">
        <v>141</v>
      </c>
      <c r="F44" t="s">
        <v>18</v>
      </c>
      <c r="G44" t="s">
        <v>18</v>
      </c>
      <c r="H44" t="s">
        <v>23</v>
      </c>
      <c r="I44" t="s">
        <v>23</v>
      </c>
      <c r="J44" t="s">
        <v>23</v>
      </c>
      <c r="K44" t="s">
        <v>23</v>
      </c>
      <c r="L44" t="s">
        <v>23</v>
      </c>
      <c r="M44">
        <v>5405</v>
      </c>
    </row>
    <row r="45" spans="1:13" x14ac:dyDescent="0.3">
      <c r="A45" t="s">
        <v>190</v>
      </c>
      <c r="B45" t="s">
        <v>191</v>
      </c>
      <c r="C45" t="s">
        <v>192</v>
      </c>
      <c r="D45" t="s">
        <v>193</v>
      </c>
      <c r="E45" t="s">
        <v>141</v>
      </c>
      <c r="F45" t="s">
        <v>18</v>
      </c>
      <c r="G45" t="s">
        <v>18</v>
      </c>
      <c r="H45" t="s">
        <v>18</v>
      </c>
      <c r="I45" t="s">
        <v>18</v>
      </c>
      <c r="J45" t="s">
        <v>23</v>
      </c>
      <c r="K45" t="s">
        <v>23</v>
      </c>
      <c r="L45" t="s">
        <v>23</v>
      </c>
      <c r="M45">
        <v>7929</v>
      </c>
    </row>
    <row r="46" spans="1:13" x14ac:dyDescent="0.3">
      <c r="A46" t="s">
        <v>194</v>
      </c>
      <c r="B46" t="s">
        <v>195</v>
      </c>
      <c r="C46" t="s">
        <v>196</v>
      </c>
      <c r="D46" t="s">
        <v>197</v>
      </c>
      <c r="E46" t="s">
        <v>141</v>
      </c>
      <c r="F46" t="s">
        <v>18</v>
      </c>
      <c r="G46" t="s">
        <v>18</v>
      </c>
      <c r="H46" t="s">
        <v>18</v>
      </c>
      <c r="I46" t="s">
        <v>18</v>
      </c>
      <c r="J46" t="s">
        <v>18</v>
      </c>
      <c r="K46" t="s">
        <v>23</v>
      </c>
      <c r="L46" t="s">
        <v>23</v>
      </c>
      <c r="M46">
        <v>8039</v>
      </c>
    </row>
    <row r="47" spans="1:13" x14ac:dyDescent="0.3">
      <c r="A47" t="s">
        <v>198</v>
      </c>
      <c r="B47" t="s">
        <v>199</v>
      </c>
      <c r="C47" t="s">
        <v>200</v>
      </c>
      <c r="D47" t="s">
        <v>201</v>
      </c>
      <c r="E47" t="s">
        <v>202</v>
      </c>
      <c r="F47" t="s">
        <v>18</v>
      </c>
      <c r="G47" t="s">
        <v>23</v>
      </c>
      <c r="H47" t="s">
        <v>23</v>
      </c>
      <c r="I47" t="s">
        <v>23</v>
      </c>
      <c r="J47" t="s">
        <v>23</v>
      </c>
      <c r="K47" t="s">
        <v>18</v>
      </c>
      <c r="L47" t="s">
        <v>23</v>
      </c>
      <c r="M47">
        <v>338</v>
      </c>
    </row>
    <row r="48" spans="1:13" x14ac:dyDescent="0.3">
      <c r="A48" t="s">
        <v>203</v>
      </c>
      <c r="B48" t="s">
        <v>204</v>
      </c>
      <c r="C48" t="s">
        <v>205</v>
      </c>
      <c r="D48" t="s">
        <v>206</v>
      </c>
      <c r="E48" t="s">
        <v>202</v>
      </c>
      <c r="F48" t="s">
        <v>18</v>
      </c>
      <c r="G48" t="s">
        <v>18</v>
      </c>
      <c r="H48" t="s">
        <v>18</v>
      </c>
      <c r="I48" t="s">
        <v>23</v>
      </c>
      <c r="J48" t="s">
        <v>23</v>
      </c>
      <c r="K48" t="s">
        <v>18</v>
      </c>
      <c r="L48" t="s">
        <v>23</v>
      </c>
      <c r="M48">
        <v>8922</v>
      </c>
    </row>
    <row r="49" spans="1:13" x14ac:dyDescent="0.3">
      <c r="A49" t="s">
        <v>207</v>
      </c>
      <c r="B49" t="s">
        <v>208</v>
      </c>
      <c r="C49" t="s">
        <v>209</v>
      </c>
      <c r="D49" t="s">
        <v>210</v>
      </c>
      <c r="E49" t="s">
        <v>202</v>
      </c>
      <c r="F49" t="s">
        <v>18</v>
      </c>
      <c r="G49" t="s">
        <v>18</v>
      </c>
      <c r="H49" t="s">
        <v>18</v>
      </c>
      <c r="I49" t="s">
        <v>23</v>
      </c>
      <c r="J49" t="s">
        <v>23</v>
      </c>
      <c r="K49" t="s">
        <v>18</v>
      </c>
      <c r="L49" t="s">
        <v>23</v>
      </c>
      <c r="M49">
        <v>6728</v>
      </c>
    </row>
    <row r="50" spans="1:13" x14ac:dyDescent="0.3">
      <c r="A50" t="s">
        <v>211</v>
      </c>
      <c r="B50" t="s">
        <v>212</v>
      </c>
      <c r="C50" t="s">
        <v>213</v>
      </c>
      <c r="D50" t="s">
        <v>214</v>
      </c>
      <c r="E50" t="s">
        <v>202</v>
      </c>
      <c r="F50" t="s">
        <v>18</v>
      </c>
      <c r="G50" t="s">
        <v>23</v>
      </c>
      <c r="H50" t="s">
        <v>23</v>
      </c>
      <c r="I50" t="s">
        <v>23</v>
      </c>
      <c r="J50" t="s">
        <v>23</v>
      </c>
      <c r="K50" t="s">
        <v>18</v>
      </c>
      <c r="L50" t="s">
        <v>23</v>
      </c>
      <c r="M50">
        <v>2245</v>
      </c>
    </row>
    <row r="51" spans="1:13" x14ac:dyDescent="0.3">
      <c r="A51" t="s">
        <v>215</v>
      </c>
      <c r="B51" t="s">
        <v>216</v>
      </c>
      <c r="C51" t="s">
        <v>217</v>
      </c>
      <c r="D51" t="s">
        <v>218</v>
      </c>
      <c r="E51" t="s">
        <v>202</v>
      </c>
      <c r="F51" t="s">
        <v>18</v>
      </c>
      <c r="G51" t="s">
        <v>18</v>
      </c>
      <c r="H51" t="s">
        <v>18</v>
      </c>
      <c r="I51" t="s">
        <v>23</v>
      </c>
      <c r="J51" t="s">
        <v>23</v>
      </c>
      <c r="K51" t="s">
        <v>18</v>
      </c>
      <c r="L51" t="s">
        <v>23</v>
      </c>
      <c r="M51">
        <v>8835</v>
      </c>
    </row>
    <row r="52" spans="1:13" x14ac:dyDescent="0.3">
      <c r="A52" t="s">
        <v>219</v>
      </c>
      <c r="B52" t="s">
        <v>220</v>
      </c>
      <c r="C52" t="s">
        <v>221</v>
      </c>
      <c r="D52" t="s">
        <v>222</v>
      </c>
      <c r="E52" t="s">
        <v>202</v>
      </c>
      <c r="F52" t="s">
        <v>18</v>
      </c>
      <c r="G52" t="s">
        <v>18</v>
      </c>
      <c r="H52" t="s">
        <v>18</v>
      </c>
      <c r="I52" t="s">
        <v>23</v>
      </c>
      <c r="J52" t="s">
        <v>23</v>
      </c>
      <c r="K52" t="s">
        <v>18</v>
      </c>
      <c r="L52" t="s">
        <v>23</v>
      </c>
      <c r="M52">
        <v>5718</v>
      </c>
    </row>
    <row r="53" spans="1:13" x14ac:dyDescent="0.3">
      <c r="A53" t="s">
        <v>223</v>
      </c>
      <c r="B53" t="s">
        <v>224</v>
      </c>
      <c r="C53" t="s">
        <v>225</v>
      </c>
      <c r="D53" t="s">
        <v>226</v>
      </c>
      <c r="E53" t="s">
        <v>202</v>
      </c>
      <c r="F53" t="s">
        <v>18</v>
      </c>
      <c r="G53" t="s">
        <v>18</v>
      </c>
      <c r="H53" t="s">
        <v>18</v>
      </c>
      <c r="I53" t="s">
        <v>23</v>
      </c>
      <c r="J53" t="s">
        <v>23</v>
      </c>
      <c r="K53" t="s">
        <v>18</v>
      </c>
      <c r="L53" t="s">
        <v>23</v>
      </c>
      <c r="M53">
        <v>8550</v>
      </c>
    </row>
    <row r="54" spans="1:13" x14ac:dyDescent="0.3">
      <c r="A54" t="s">
        <v>227</v>
      </c>
      <c r="B54" t="s">
        <v>228</v>
      </c>
      <c r="C54" t="s">
        <v>229</v>
      </c>
      <c r="D54" t="s">
        <v>230</v>
      </c>
      <c r="E54" t="s">
        <v>202</v>
      </c>
      <c r="F54" t="s">
        <v>18</v>
      </c>
      <c r="G54" t="s">
        <v>18</v>
      </c>
      <c r="H54" t="s">
        <v>23</v>
      </c>
      <c r="I54" t="s">
        <v>23</v>
      </c>
      <c r="J54" t="s">
        <v>23</v>
      </c>
      <c r="K54" t="s">
        <v>18</v>
      </c>
      <c r="L54" t="s">
        <v>23</v>
      </c>
      <c r="M54">
        <v>5080</v>
      </c>
    </row>
    <row r="55" spans="1:13" x14ac:dyDescent="0.3">
      <c r="A55" t="s">
        <v>231</v>
      </c>
      <c r="B55" t="s">
        <v>232</v>
      </c>
      <c r="C55" t="s">
        <v>233</v>
      </c>
      <c r="D55" t="s">
        <v>234</v>
      </c>
      <c r="E55" t="s">
        <v>202</v>
      </c>
      <c r="F55" t="s">
        <v>18</v>
      </c>
      <c r="G55" t="s">
        <v>18</v>
      </c>
      <c r="H55" t="s">
        <v>18</v>
      </c>
      <c r="I55" t="s">
        <v>23</v>
      </c>
      <c r="J55" t="s">
        <v>23</v>
      </c>
      <c r="K55" t="s">
        <v>18</v>
      </c>
      <c r="L55" t="s">
        <v>23</v>
      </c>
      <c r="M55">
        <v>6233</v>
      </c>
    </row>
    <row r="56" spans="1:13" x14ac:dyDescent="0.3">
      <c r="A56" t="s">
        <v>235</v>
      </c>
      <c r="B56" t="s">
        <v>236</v>
      </c>
      <c r="C56" t="s">
        <v>237</v>
      </c>
      <c r="D56" t="s">
        <v>238</v>
      </c>
      <c r="E56" t="s">
        <v>202</v>
      </c>
      <c r="F56" t="s">
        <v>18</v>
      </c>
      <c r="G56" t="s">
        <v>23</v>
      </c>
      <c r="H56" t="s">
        <v>23</v>
      </c>
      <c r="I56" t="s">
        <v>23</v>
      </c>
      <c r="J56" t="s">
        <v>23</v>
      </c>
      <c r="K56" t="s">
        <v>18</v>
      </c>
      <c r="L56" t="s">
        <v>23</v>
      </c>
      <c r="M56">
        <v>5066</v>
      </c>
    </row>
    <row r="57" spans="1:13" x14ac:dyDescent="0.3">
      <c r="A57" t="s">
        <v>239</v>
      </c>
      <c r="B57" t="s">
        <v>240</v>
      </c>
      <c r="C57" t="s">
        <v>241</v>
      </c>
      <c r="D57" t="s">
        <v>242</v>
      </c>
      <c r="E57" t="s">
        <v>202</v>
      </c>
      <c r="F57" t="s">
        <v>18</v>
      </c>
      <c r="G57" t="s">
        <v>18</v>
      </c>
      <c r="H57" t="s">
        <v>18</v>
      </c>
      <c r="I57" t="s">
        <v>23</v>
      </c>
      <c r="J57" t="s">
        <v>23</v>
      </c>
      <c r="K57" t="s">
        <v>18</v>
      </c>
      <c r="L57" t="s">
        <v>23</v>
      </c>
      <c r="M57">
        <v>1028</v>
      </c>
    </row>
    <row r="58" spans="1:13" x14ac:dyDescent="0.3">
      <c r="A58" t="s">
        <v>243</v>
      </c>
      <c r="B58" t="s">
        <v>244</v>
      </c>
      <c r="C58" t="s">
        <v>245</v>
      </c>
      <c r="D58" t="s">
        <v>246</v>
      </c>
      <c r="E58" t="s">
        <v>202</v>
      </c>
      <c r="F58" t="s">
        <v>18</v>
      </c>
      <c r="G58" t="s">
        <v>23</v>
      </c>
      <c r="H58" t="s">
        <v>23</v>
      </c>
      <c r="I58" t="s">
        <v>23</v>
      </c>
      <c r="J58" t="s">
        <v>23</v>
      </c>
      <c r="K58" t="s">
        <v>23</v>
      </c>
      <c r="L58" t="s">
        <v>23</v>
      </c>
      <c r="M58">
        <v>3254</v>
      </c>
    </row>
    <row r="59" spans="1:13" x14ac:dyDescent="0.3">
      <c r="A59" t="s">
        <v>247</v>
      </c>
      <c r="B59" t="s">
        <v>248</v>
      </c>
      <c r="C59" t="s">
        <v>249</v>
      </c>
      <c r="D59" t="s">
        <v>250</v>
      </c>
      <c r="E59" t="s">
        <v>202</v>
      </c>
      <c r="F59" t="s">
        <v>18</v>
      </c>
      <c r="G59" t="s">
        <v>18</v>
      </c>
      <c r="H59" t="s">
        <v>18</v>
      </c>
      <c r="I59" t="s">
        <v>23</v>
      </c>
      <c r="J59" t="s">
        <v>23</v>
      </c>
      <c r="K59" t="s">
        <v>23</v>
      </c>
      <c r="L59" t="s">
        <v>23</v>
      </c>
      <c r="M59">
        <v>8222</v>
      </c>
    </row>
    <row r="60" spans="1:13" x14ac:dyDescent="0.3">
      <c r="A60" t="s">
        <v>251</v>
      </c>
      <c r="B60" t="s">
        <v>252</v>
      </c>
      <c r="C60" t="s">
        <v>253</v>
      </c>
      <c r="D60" t="s">
        <v>254</v>
      </c>
      <c r="E60" t="s">
        <v>202</v>
      </c>
      <c r="F60" t="s">
        <v>18</v>
      </c>
      <c r="G60" t="s">
        <v>18</v>
      </c>
      <c r="H60" t="s">
        <v>18</v>
      </c>
      <c r="I60" t="s">
        <v>23</v>
      </c>
      <c r="J60" t="s">
        <v>23</v>
      </c>
      <c r="K60" t="s">
        <v>23</v>
      </c>
      <c r="L60" t="s">
        <v>23</v>
      </c>
      <c r="M60">
        <v>5568</v>
      </c>
    </row>
    <row r="61" spans="1:13" x14ac:dyDescent="0.3">
      <c r="A61" t="s">
        <v>255</v>
      </c>
      <c r="B61" t="s">
        <v>256</v>
      </c>
      <c r="C61" t="s">
        <v>257</v>
      </c>
      <c r="D61" t="s">
        <v>258</v>
      </c>
      <c r="E61" t="s">
        <v>202</v>
      </c>
      <c r="F61" t="s">
        <v>18</v>
      </c>
      <c r="G61" t="s">
        <v>18</v>
      </c>
      <c r="H61" t="s">
        <v>18</v>
      </c>
      <c r="I61" t="s">
        <v>23</v>
      </c>
      <c r="J61" t="s">
        <v>23</v>
      </c>
      <c r="K61" t="s">
        <v>23</v>
      </c>
      <c r="L61" t="s">
        <v>23</v>
      </c>
      <c r="M61">
        <v>6796</v>
      </c>
    </row>
  </sheetData>
  <autoFilter ref="M1:M64" xr:uid="{1368683C-D36F-4D0E-92FF-75C8951BDBD3}"/>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ORIGINAL </vt:lpstr>
      <vt:lpstr>Sheet1</vt:lpstr>
      <vt:lpstr>Sheet6</vt:lpstr>
      <vt:lpstr>MARKETING</vt:lpstr>
      <vt:lpstr>2017</vt:lpstr>
      <vt:lpstr>2018</vt:lpstr>
      <vt:lpstr>2019</vt:lpstr>
      <vt:lpstr>2020</vt:lpstr>
      <vt:lpstr>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HP</cp:lastModifiedBy>
  <cp:revision/>
  <cp:lastPrinted>2023-07-31T16:20:25Z</cp:lastPrinted>
  <dcterms:created xsi:type="dcterms:W3CDTF">2022-01-18T02:47:06Z</dcterms:created>
  <dcterms:modified xsi:type="dcterms:W3CDTF">2023-08-04T20:12:41Z</dcterms:modified>
  <cp:category/>
  <cp:contentStatus/>
</cp:coreProperties>
</file>