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44525"/>
</workbook>
</file>

<file path=xl/sharedStrings.xml><?xml version="1.0" encoding="utf-8"?>
<sst xmlns="http://schemas.openxmlformats.org/spreadsheetml/2006/main" count="60" uniqueCount="51">
  <si>
    <t>[Your Company Name]</t>
  </si>
  <si>
    <t>Startup Costs Calculator</t>
  </si>
  <si>
    <t>TIPS :--</t>
  </si>
  <si>
    <t>Investment</t>
  </si>
  <si>
    <t>Proposed Amount</t>
  </si>
  <si>
    <t>Actual Amount</t>
  </si>
  <si>
    <t>Difference</t>
  </si>
  <si>
    <t>Summary</t>
  </si>
  <si>
    <t>Investors</t>
  </si>
  <si>
    <t>Partner's Investment</t>
  </si>
  <si>
    <t>Third Party Invesment</t>
  </si>
  <si>
    <t>Total Investment</t>
  </si>
  <si>
    <t>Loans</t>
  </si>
  <si>
    <t>Lending Organization 1</t>
  </si>
  <si>
    <t>Lending Organization 2</t>
  </si>
  <si>
    <t>Others</t>
  </si>
  <si>
    <t>Total Loans</t>
  </si>
  <si>
    <t>Total Investments</t>
  </si>
  <si>
    <t>SURPLUS/(DEFICIT)</t>
  </si>
  <si>
    <t>Fixed Costs</t>
  </si>
  <si>
    <t>Recurring Costs</t>
  </si>
  <si>
    <t>Security Deposit for Property</t>
  </si>
  <si>
    <t>Rent</t>
  </si>
  <si>
    <t>Furnitures and Fixtures</t>
  </si>
  <si>
    <t>Telephone</t>
  </si>
  <si>
    <t>Computer Peripherals</t>
  </si>
  <si>
    <t>Electricity</t>
  </si>
  <si>
    <t>License</t>
  </si>
  <si>
    <t>Inventory</t>
  </si>
  <si>
    <t>Professsional Fees</t>
  </si>
  <si>
    <t>ISP Charges</t>
  </si>
  <si>
    <t>Working Capital</t>
  </si>
  <si>
    <t xml:space="preserve">Loan EMI </t>
  </si>
  <si>
    <t>Fire Insurance</t>
  </si>
  <si>
    <t>Salaries</t>
  </si>
  <si>
    <t>Theft Insurance</t>
  </si>
  <si>
    <t>Courier and Postage</t>
  </si>
  <si>
    <t>Utilities Deposit</t>
  </si>
  <si>
    <t>Office Supplies</t>
  </si>
  <si>
    <t>Reserves</t>
  </si>
  <si>
    <t>Refereshments</t>
  </si>
  <si>
    <t>Startup Inventory</t>
  </si>
  <si>
    <t>Traveling Expenses</t>
  </si>
  <si>
    <t>Telephone Deposit</t>
  </si>
  <si>
    <t>Total Average Monthly Costs</t>
  </si>
  <si>
    <t>Internet Connection Deposit</t>
  </si>
  <si>
    <t xml:space="preserve">No. of Months </t>
  </si>
  <si>
    <t>Other</t>
  </si>
  <si>
    <t>Total Monthly Costs</t>
  </si>
  <si>
    <t>Total Fixed Costs</t>
  </si>
  <si>
    <t>Total Cost (Fixed + Recurring)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</si>
</sst>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_ * #,##0.00_ ;_ * \-#,##0.00_ ;_ * &quot;-&quot;??_ ;_ @_ "/>
    <numFmt numFmtId="41" formatCode="_(* #,##0_);_(* \(#,##0\);_(* &quot;-&quot;_);_(@_)"/>
    <numFmt numFmtId="177" formatCode="_ [$₹-4009]\ * #,##0_ ;_ [$₹-4009]\ * \-#,##0_ ;_ [$₹-4009]\ * &quot;-&quot;_ ;_ @_ "/>
    <numFmt numFmtId="44" formatCode="_(&quot;$&quot;* #,##0.00_);_(&quot;$&quot;* \(#,##0.00\);_(&quot;$&quot;* &quot;-&quot;??_);_(@_)"/>
    <numFmt numFmtId="178" formatCode="_ * #,##0_ ;_ * \-#,##0_ ;_ * &quot;-&quot;_ ;_ @_ "/>
  </numFmts>
  <fonts count="39">
    <font>
      <sz val="11"/>
      <color theme="1"/>
      <name val="Arial"/>
      <charset val="134"/>
    </font>
    <font>
      <sz val="10"/>
      <color theme="1"/>
      <name val="Arial"/>
      <charset val="134"/>
    </font>
    <font>
      <sz val="10"/>
      <name val="Calibri"/>
      <charset val="134"/>
      <scheme val="minor"/>
    </font>
    <font>
      <sz val="10"/>
      <name val="Arial"/>
      <charset val="134"/>
    </font>
    <font>
      <b/>
      <sz val="16"/>
      <color theme="0"/>
      <name val="Cambria"/>
      <charset val="134"/>
      <scheme val="major"/>
    </font>
    <font>
      <b/>
      <sz val="20"/>
      <color theme="0"/>
      <name val="Cambria"/>
      <charset val="134"/>
      <scheme val="major"/>
    </font>
    <font>
      <b/>
      <sz val="12"/>
      <color indexed="9"/>
      <name val="Cambria"/>
      <charset val="134"/>
      <scheme val="major"/>
    </font>
    <font>
      <sz val="10"/>
      <color indexed="9"/>
      <name val="Arial"/>
      <charset val="134"/>
    </font>
    <font>
      <b/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Arial"/>
      <charset val="134"/>
    </font>
    <font>
      <b/>
      <sz val="1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0"/>
      <color theme="4"/>
      <name val="Arial"/>
      <charset val="134"/>
    </font>
    <font>
      <b/>
      <sz val="10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4"/>
      <color theme="1"/>
      <name val="Arial"/>
      <charset val="134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0" fillId="16" borderId="0" applyNumberFormat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4" fontId="27" fillId="0" borderId="0" applyFont="0" applyFill="0" applyBorder="0" applyAlignment="0" applyProtection="0"/>
    <xf numFmtId="9" fontId="2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28" borderId="14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7" borderId="13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25" borderId="11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4" fillId="20" borderId="10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8" fillId="20" borderId="1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</cellStyleXfs>
  <cellXfs count="9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Protection="1"/>
    <xf numFmtId="0" fontId="3" fillId="0" borderId="0" xfId="0" applyFont="1" applyFill="1" applyProtection="1"/>
    <xf numFmtId="0" fontId="3" fillId="0" borderId="0" xfId="0" applyFont="1" applyProtection="1"/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6" fillId="3" borderId="3" xfId="0" applyFont="1" applyFill="1" applyBorder="1" applyAlignment="1" applyProtection="1">
      <alignment vertical="center"/>
    </xf>
    <xf numFmtId="0" fontId="6" fillId="3" borderId="3" xfId="0" applyFont="1" applyFill="1" applyBorder="1" applyAlignment="1" applyProtection="1">
      <alignment horizontal="center" vertical="center" wrapText="1"/>
    </xf>
    <xf numFmtId="0" fontId="6" fillId="3" borderId="3" xfId="0" applyFont="1" applyFill="1" applyBorder="1" applyAlignment="1" applyProtection="1">
      <alignment horizontal="center" vertical="center"/>
    </xf>
    <xf numFmtId="0" fontId="7" fillId="4" borderId="0" xfId="0" applyFont="1" applyFill="1" applyAlignment="1" applyProtection="1">
      <alignment vertical="center"/>
    </xf>
    <xf numFmtId="0" fontId="6" fillId="5" borderId="3" xfId="0" applyFont="1" applyFill="1" applyBorder="1" applyAlignment="1" applyProtection="1">
      <alignment vertical="center"/>
    </xf>
    <xf numFmtId="0" fontId="6" fillId="5" borderId="3" xfId="0" applyFont="1" applyFill="1" applyBorder="1" applyAlignment="1" applyProtection="1">
      <alignment horizontal="center" vertical="center" wrapText="1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4" borderId="0" xfId="0" applyFont="1" applyFill="1" applyBorder="1" applyAlignment="1" applyProtection="1">
      <alignment vertical="center"/>
    </xf>
    <xf numFmtId="0" fontId="3" fillId="7" borderId="5" xfId="0" applyFont="1" applyFill="1" applyBorder="1" applyAlignment="1" applyProtection="1">
      <alignment vertical="center"/>
    </xf>
    <xf numFmtId="0" fontId="9" fillId="6" borderId="5" xfId="0" applyFont="1" applyFill="1" applyBorder="1" applyAlignment="1" applyProtection="1">
      <alignment vertical="center"/>
      <protection locked="0"/>
    </xf>
    <xf numFmtId="177" fontId="2" fillId="6" borderId="5" xfId="5" applyNumberFormat="1" applyFont="1" applyFill="1" applyBorder="1" applyAlignment="1" applyProtection="1">
      <alignment vertical="center"/>
      <protection locked="0"/>
    </xf>
    <xf numFmtId="177" fontId="2" fillId="6" borderId="5" xfId="5" applyNumberFormat="1" applyFont="1" applyFill="1" applyBorder="1" applyAlignment="1" applyProtection="1">
      <alignment horizontal="right" vertical="center"/>
    </xf>
    <xf numFmtId="0" fontId="3" fillId="4" borderId="0" xfId="0" applyFont="1" applyFill="1" applyAlignment="1" applyProtection="1">
      <alignment vertical="center"/>
    </xf>
    <xf numFmtId="0" fontId="10" fillId="3" borderId="6" xfId="0" applyFont="1" applyFill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9" fillId="6" borderId="6" xfId="0" applyFont="1" applyFill="1" applyBorder="1" applyAlignment="1" applyProtection="1">
      <alignment vertical="center"/>
      <protection locked="0"/>
    </xf>
    <xf numFmtId="177" fontId="2" fillId="6" borderId="6" xfId="5" applyNumberFormat="1" applyFont="1" applyFill="1" applyBorder="1" applyAlignment="1" applyProtection="1">
      <alignment vertical="center"/>
      <protection locked="0"/>
    </xf>
    <xf numFmtId="0" fontId="3" fillId="7" borderId="6" xfId="0" applyFont="1" applyFill="1" applyBorder="1" applyAlignment="1">
      <alignment vertical="center"/>
    </xf>
    <xf numFmtId="0" fontId="3" fillId="7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 applyProtection="1">
      <alignment vertical="center"/>
      <protection locked="0"/>
    </xf>
    <xf numFmtId="41" fontId="2" fillId="6" borderId="7" xfId="5" applyNumberFormat="1" applyFont="1" applyFill="1" applyBorder="1" applyAlignment="1" applyProtection="1">
      <alignment vertical="center"/>
      <protection locked="0"/>
    </xf>
    <xf numFmtId="0" fontId="11" fillId="6" borderId="3" xfId="0" applyFont="1" applyFill="1" applyBorder="1" applyAlignment="1" applyProtection="1">
      <alignment horizontal="right" vertical="center"/>
    </xf>
    <xf numFmtId="177" fontId="11" fillId="6" borderId="3" xfId="0" applyNumberFormat="1" applyFont="1" applyFill="1" applyBorder="1" applyAlignment="1" applyProtection="1">
      <alignment vertical="center"/>
    </xf>
    <xf numFmtId="0" fontId="10" fillId="8" borderId="6" xfId="0" applyFont="1" applyFill="1" applyBorder="1" applyAlignment="1" applyProtection="1">
      <alignment vertical="center"/>
    </xf>
    <xf numFmtId="0" fontId="10" fillId="8" borderId="6" xfId="0" applyFont="1" applyFill="1" applyBorder="1" applyAlignment="1" applyProtection="1">
      <alignment horizontal="center" vertical="center"/>
    </xf>
    <xf numFmtId="0" fontId="3" fillId="7" borderId="6" xfId="0" applyFont="1" applyFill="1" applyBorder="1" applyAlignment="1" applyProtection="1">
      <alignment vertical="center"/>
    </xf>
    <xf numFmtId="0" fontId="3" fillId="7" borderId="6" xfId="0" applyFont="1" applyFill="1" applyBorder="1" applyAlignment="1" applyProtection="1">
      <alignment horizontal="center" vertical="center"/>
    </xf>
    <xf numFmtId="41" fontId="2" fillId="6" borderId="5" xfId="5" applyNumberFormat="1" applyFont="1" applyFill="1" applyBorder="1" applyAlignment="1" applyProtection="1">
      <alignment horizontal="right" vertical="center"/>
    </xf>
    <xf numFmtId="0" fontId="10" fillId="2" borderId="6" xfId="0" applyFont="1" applyFill="1" applyBorder="1" applyAlignment="1" applyProtection="1">
      <alignment vertical="center"/>
    </xf>
    <xf numFmtId="0" fontId="10" fillId="2" borderId="6" xfId="0" applyFont="1" applyFill="1" applyBorder="1" applyAlignment="1" applyProtection="1">
      <alignment horizontal="center" vertical="center"/>
    </xf>
    <xf numFmtId="41" fontId="2" fillId="6" borderId="6" xfId="5" applyNumberFormat="1" applyFont="1" applyFill="1" applyBorder="1" applyAlignment="1" applyProtection="1">
      <alignment horizontal="right" vertical="center"/>
    </xf>
    <xf numFmtId="0" fontId="9" fillId="6" borderId="7" xfId="0" applyFont="1" applyFill="1" applyBorder="1" applyAlignment="1" applyProtection="1">
      <alignment vertical="center"/>
      <protection locked="0"/>
    </xf>
    <xf numFmtId="177" fontId="2" fillId="6" borderId="7" xfId="5" applyNumberFormat="1" applyFont="1" applyFill="1" applyBorder="1" applyAlignment="1" applyProtection="1">
      <alignment vertical="center"/>
      <protection locked="0"/>
    </xf>
    <xf numFmtId="41" fontId="2" fillId="6" borderId="7" xfId="5" applyNumberFormat="1" applyFont="1" applyFill="1" applyBorder="1" applyAlignment="1" applyProtection="1">
      <alignment horizontal="right" vertical="center"/>
    </xf>
    <xf numFmtId="0" fontId="10" fillId="9" borderId="6" xfId="0" applyFont="1" applyFill="1" applyBorder="1" applyAlignment="1" applyProtection="1">
      <alignment vertical="center"/>
    </xf>
    <xf numFmtId="0" fontId="10" fillId="9" borderId="6" xfId="0" applyFont="1" applyFill="1" applyBorder="1" applyAlignment="1" applyProtection="1">
      <alignment horizontal="center" vertical="center"/>
    </xf>
    <xf numFmtId="0" fontId="3" fillId="7" borderId="7" xfId="0" applyFont="1" applyFill="1" applyBorder="1" applyAlignment="1" applyProtection="1">
      <alignment vertical="center"/>
    </xf>
    <xf numFmtId="0" fontId="3" fillId="7" borderId="7" xfId="0" applyFont="1" applyFill="1" applyBorder="1" applyAlignment="1" applyProtection="1">
      <alignment horizontal="center" vertical="center"/>
    </xf>
    <xf numFmtId="0" fontId="12" fillId="3" borderId="3" xfId="0" applyFont="1" applyFill="1" applyBorder="1" applyAlignment="1" applyProtection="1">
      <alignment vertical="center"/>
    </xf>
    <xf numFmtId="177" fontId="12" fillId="3" borderId="3" xfId="0" applyNumberFormat="1" applyFont="1" applyFill="1" applyBorder="1" applyAlignment="1" applyProtection="1">
      <alignment vertical="center"/>
    </xf>
    <xf numFmtId="0" fontId="12" fillId="5" borderId="3" xfId="0" applyFont="1" applyFill="1" applyBorder="1" applyAlignment="1" applyProtection="1">
      <alignment vertical="center"/>
    </xf>
    <xf numFmtId="177" fontId="12" fillId="5" borderId="3" xfId="0" applyNumberFormat="1" applyFont="1" applyFill="1" applyBorder="1" applyAlignment="1" applyProtection="1">
      <alignment horizontal="center" vertical="center"/>
    </xf>
    <xf numFmtId="0" fontId="13" fillId="4" borderId="0" xfId="0" applyFont="1" applyFill="1" applyBorder="1" applyAlignment="1" applyProtection="1">
      <alignment vertical="center"/>
    </xf>
    <xf numFmtId="177" fontId="13" fillId="4" borderId="0" xfId="0" applyNumberFormat="1" applyFont="1" applyFill="1" applyBorder="1" applyAlignment="1" applyProtection="1">
      <alignment vertical="center"/>
    </xf>
    <xf numFmtId="0" fontId="14" fillId="4" borderId="0" xfId="0" applyFont="1" applyFill="1" applyAlignment="1" applyProtection="1">
      <alignment vertical="center"/>
    </xf>
    <xf numFmtId="0" fontId="6" fillId="8" borderId="3" xfId="0" applyFont="1" applyFill="1" applyBorder="1" applyAlignment="1" applyProtection="1">
      <alignment vertical="center"/>
    </xf>
    <xf numFmtId="0" fontId="6" fillId="8" borderId="3" xfId="0" applyFont="1" applyFill="1" applyBorder="1" applyAlignment="1" applyProtection="1">
      <alignment horizontal="center" vertical="center" wrapText="1"/>
    </xf>
    <xf numFmtId="0" fontId="6" fillId="8" borderId="3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vertical="center"/>
    </xf>
    <xf numFmtId="0" fontId="6" fillId="2" borderId="3" xfId="0" applyFont="1" applyFill="1" applyBorder="1" applyAlignment="1" applyProtection="1">
      <alignment horizontal="center" vertical="center" wrapText="1"/>
    </xf>
    <xf numFmtId="0" fontId="2" fillId="10" borderId="5" xfId="0" applyFont="1" applyFill="1" applyBorder="1" applyAlignment="1" applyProtection="1">
      <alignment vertical="center"/>
      <protection locked="0"/>
    </xf>
    <xf numFmtId="177" fontId="2" fillId="10" borderId="5" xfId="5" applyNumberFormat="1" applyFont="1" applyFill="1" applyBorder="1" applyAlignment="1" applyProtection="1">
      <alignment vertical="center"/>
      <protection locked="0"/>
    </xf>
    <xf numFmtId="41" fontId="2" fillId="10" borderId="5" xfId="5" applyNumberFormat="1" applyFont="1" applyFill="1" applyBorder="1" applyAlignment="1" applyProtection="1">
      <alignment vertical="center"/>
      <protection locked="0"/>
    </xf>
    <xf numFmtId="177" fontId="2" fillId="10" borderId="5" xfId="5" applyNumberFormat="1" applyFont="1" applyFill="1" applyBorder="1" applyAlignment="1" applyProtection="1">
      <alignment horizontal="right" vertical="center"/>
    </xf>
    <xf numFmtId="0" fontId="2" fillId="11" borderId="5" xfId="0" applyFont="1" applyFill="1" applyBorder="1" applyAlignment="1" applyProtection="1">
      <alignment vertical="center"/>
      <protection locked="0"/>
    </xf>
    <xf numFmtId="177" fontId="2" fillId="11" borderId="5" xfId="5" applyNumberFormat="1" applyFont="1" applyFill="1" applyBorder="1" applyAlignment="1" applyProtection="1">
      <alignment vertical="center"/>
      <protection locked="0"/>
    </xf>
    <xf numFmtId="0" fontId="2" fillId="10" borderId="6" xfId="0" applyFont="1" applyFill="1" applyBorder="1" applyAlignment="1" applyProtection="1">
      <alignment vertical="center"/>
      <protection locked="0"/>
    </xf>
    <xf numFmtId="177" fontId="2" fillId="10" borderId="6" xfId="5" applyNumberFormat="1" applyFont="1" applyFill="1" applyBorder="1" applyAlignment="1" applyProtection="1">
      <alignment vertical="center"/>
      <protection locked="0"/>
    </xf>
    <xf numFmtId="41" fontId="2" fillId="10" borderId="6" xfId="5" applyNumberFormat="1" applyFont="1" applyFill="1" applyBorder="1" applyAlignment="1" applyProtection="1">
      <alignment vertical="center"/>
      <protection locked="0"/>
    </xf>
    <xf numFmtId="0" fontId="9" fillId="11" borderId="6" xfId="0" applyFont="1" applyFill="1" applyBorder="1" applyAlignment="1" applyProtection="1">
      <alignment vertical="center"/>
      <protection locked="0"/>
    </xf>
    <xf numFmtId="177" fontId="2" fillId="11" borderId="6" xfId="5" applyNumberFormat="1" applyFont="1" applyFill="1" applyBorder="1" applyAlignment="1" applyProtection="1">
      <alignment vertical="center"/>
      <protection locked="0"/>
    </xf>
    <xf numFmtId="0" fontId="9" fillId="10" borderId="6" xfId="0" applyFont="1" applyFill="1" applyBorder="1" applyAlignment="1" applyProtection="1">
      <alignment vertical="center"/>
      <protection locked="0"/>
    </xf>
    <xf numFmtId="0" fontId="9" fillId="11" borderId="7" xfId="0" applyFont="1" applyFill="1" applyBorder="1" applyAlignment="1" applyProtection="1">
      <alignment vertical="center"/>
      <protection locked="0"/>
    </xf>
    <xf numFmtId="177" fontId="2" fillId="11" borderId="7" xfId="5" applyNumberFormat="1" applyFont="1" applyFill="1" applyBorder="1" applyAlignment="1" applyProtection="1">
      <alignment vertical="center"/>
      <protection locked="0"/>
    </xf>
    <xf numFmtId="0" fontId="15" fillId="2" borderId="3" xfId="0" applyFont="1" applyFill="1" applyBorder="1" applyAlignment="1" applyProtection="1">
      <alignment horizontal="right" vertical="center"/>
    </xf>
    <xf numFmtId="177" fontId="15" fillId="2" borderId="3" xfId="0" applyNumberFormat="1" applyFont="1" applyFill="1" applyBorder="1" applyAlignment="1" applyProtection="1">
      <alignment vertical="center"/>
    </xf>
    <xf numFmtId="42" fontId="3" fillId="4" borderId="0" xfId="0" applyNumberFormat="1" applyFont="1" applyFill="1" applyAlignment="1" applyProtection="1">
      <alignment vertical="center"/>
    </xf>
    <xf numFmtId="0" fontId="11" fillId="11" borderId="3" xfId="0" applyFont="1" applyFill="1" applyBorder="1" applyAlignment="1" applyProtection="1">
      <alignment horizontal="right" vertical="center"/>
    </xf>
    <xf numFmtId="177" fontId="2" fillId="11" borderId="3" xfId="5" applyNumberFormat="1" applyFont="1" applyFill="1" applyBorder="1" applyAlignment="1" applyProtection="1">
      <alignment vertical="center"/>
      <protection locked="0"/>
    </xf>
    <xf numFmtId="177" fontId="11" fillId="11" borderId="0" xfId="0" applyNumberFormat="1" applyFont="1" applyFill="1" applyBorder="1" applyAlignment="1" applyProtection="1">
      <alignment vertical="center"/>
    </xf>
    <xf numFmtId="0" fontId="2" fillId="10" borderId="7" xfId="0" applyFont="1" applyFill="1" applyBorder="1" applyAlignment="1" applyProtection="1">
      <alignment vertical="center"/>
      <protection locked="0"/>
    </xf>
    <xf numFmtId="177" fontId="2" fillId="10" borderId="7" xfId="5" applyNumberFormat="1" applyFont="1" applyFill="1" applyBorder="1" applyAlignment="1" applyProtection="1">
      <alignment vertical="center"/>
      <protection locked="0"/>
    </xf>
    <xf numFmtId="41" fontId="2" fillId="10" borderId="7" xfId="5" applyNumberFormat="1" applyFont="1" applyFill="1" applyBorder="1" applyAlignment="1" applyProtection="1">
      <alignment vertical="center"/>
      <protection locked="0"/>
    </xf>
    <xf numFmtId="0" fontId="16" fillId="2" borderId="3" xfId="0" applyFont="1" applyFill="1" applyBorder="1" applyAlignment="1" applyProtection="1">
      <alignment horizontal="right" vertical="center"/>
    </xf>
    <xf numFmtId="0" fontId="16" fillId="8" borderId="3" xfId="0" applyFont="1" applyFill="1" applyBorder="1" applyAlignment="1" applyProtection="1">
      <alignment horizontal="right" vertical="center"/>
    </xf>
    <xf numFmtId="177" fontId="15" fillId="8" borderId="3" xfId="0" applyNumberFormat="1" applyFont="1" applyFill="1" applyBorder="1" applyAlignment="1" applyProtection="1">
      <alignment vertical="center"/>
    </xf>
    <xf numFmtId="0" fontId="15" fillId="9" borderId="3" xfId="0" applyFont="1" applyFill="1" applyBorder="1" applyAlignment="1" applyProtection="1">
      <alignment vertical="center"/>
    </xf>
    <xf numFmtId="177" fontId="12" fillId="9" borderId="3" xfId="0" applyNumberFormat="1" applyFont="1" applyFill="1" applyBorder="1" applyAlignment="1" applyProtection="1">
      <alignment vertical="center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177" fontId="0" fillId="0" borderId="0" xfId="0" applyNumberFormat="1" applyAlignment="1">
      <alignment vertical="center"/>
    </xf>
    <xf numFmtId="0" fontId="6" fillId="2" borderId="3" xfId="0" applyFont="1" applyFill="1" applyBorder="1" applyAlignment="1" applyProtection="1">
      <alignment horizontal="center" vertical="center"/>
    </xf>
    <xf numFmtId="177" fontId="2" fillId="11" borderId="5" xfId="5" applyNumberFormat="1" applyFont="1" applyFill="1" applyBorder="1" applyAlignment="1" applyProtection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>
      <xdr:nvSpPr>
        <xdr:cNvPr id="2" name="TextBox 1"/>
        <xdr:cNvSpPr txBox="1"/>
      </xdr:nvSpPr>
      <xdr:spPr>
        <a:xfrm>
          <a:off x="9534525" y="626110"/>
          <a:ext cx="7219950" cy="5951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  <a:endParaRPr lang="en-US" sz="1800" b="1" baseline="0"/>
        </a:p>
        <a:p>
          <a:r>
            <a:rPr lang="en-US" sz="1800" b="1" baseline="0"/>
            <a:t>2. Find   Fiixed Cost Difference = Actual Amount - Proposed Amount</a:t>
          </a:r>
          <a:endParaRPr lang="en-US" sz="1800" b="1" baseline="0"/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  <a:endParaRPr lang="en-US" sz="1800" b="1" baseline="0"/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  <a:endParaRPr lang="en-US" sz="1800" b="1" baseline="0"/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  <a:endParaRPr lang="en-US" sz="1800" b="1" baseline="0"/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  <a:endParaRPr lang="en-US" sz="18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tabSelected="1" topLeftCell="A10" workbookViewId="0">
      <selection activeCell="J23" sqref="J23"/>
    </sheetView>
  </sheetViews>
  <sheetFormatPr defaultColWidth="9" defaultRowHeight="14.25"/>
  <cols>
    <col min="1" max="1" width="20.75" style="3" customWidth="1"/>
    <col min="2" max="3" width="11.25" style="3" customWidth="1"/>
    <col min="4" max="4" width="10.75" style="3" customWidth="1"/>
    <col min="5" max="5" width="1.75" style="4" customWidth="1"/>
    <col min="6" max="6" width="21.125" style="5" customWidth="1"/>
    <col min="7" max="8" width="11.25" style="5" customWidth="1"/>
    <col min="9" max="9" width="10.75" style="5" customWidth="1"/>
    <col min="10" max="10" width="9.5" customWidth="1"/>
  </cols>
  <sheetData>
    <row r="1" s="1" customFormat="1" ht="24.6" customHeight="1" spans="1:9">
      <c r="A1" s="6" t="s">
        <v>0</v>
      </c>
      <c r="B1" s="7"/>
      <c r="C1" s="7"/>
      <c r="D1" s="7"/>
      <c r="E1" s="7"/>
      <c r="F1" s="7"/>
      <c r="G1" s="7"/>
      <c r="H1" s="7"/>
      <c r="I1" s="90"/>
    </row>
    <row r="2" s="2" customFormat="1" ht="27" spans="1:12">
      <c r="A2" s="8" t="s">
        <v>1</v>
      </c>
      <c r="B2" s="9"/>
      <c r="C2" s="9"/>
      <c r="D2" s="9"/>
      <c r="E2" s="9"/>
      <c r="F2" s="9"/>
      <c r="G2" s="9"/>
      <c r="H2" s="9"/>
      <c r="I2" s="91"/>
      <c r="L2" s="92" t="s">
        <v>2</v>
      </c>
    </row>
    <row r="3" s="1" customFormat="1" ht="33" spans="1:9">
      <c r="A3" s="10" t="s">
        <v>3</v>
      </c>
      <c r="B3" s="11" t="s">
        <v>4</v>
      </c>
      <c r="C3" s="11" t="s">
        <v>5</v>
      </c>
      <c r="D3" s="12" t="s">
        <v>6</v>
      </c>
      <c r="E3" s="13"/>
      <c r="F3" s="14" t="s">
        <v>7</v>
      </c>
      <c r="G3" s="15" t="s">
        <v>4</v>
      </c>
      <c r="H3" s="15" t="s">
        <v>5</v>
      </c>
      <c r="I3" s="93" t="s">
        <v>6</v>
      </c>
    </row>
    <row r="4" s="1" customFormat="1" ht="16.5" spans="1:9">
      <c r="A4" s="16" t="s">
        <v>8</v>
      </c>
      <c r="B4" s="17"/>
      <c r="C4" s="17"/>
      <c r="D4" s="18"/>
      <c r="E4" s="19"/>
      <c r="F4" s="20"/>
      <c r="G4" s="20"/>
      <c r="H4" s="20"/>
      <c r="I4" s="20"/>
    </row>
    <row r="5" s="2" customFormat="1" spans="1:9">
      <c r="A5" s="21" t="s">
        <v>9</v>
      </c>
      <c r="B5" s="22">
        <v>250000</v>
      </c>
      <c r="C5" s="22">
        <v>215000</v>
      </c>
      <c r="D5" s="23">
        <f>C5-B5</f>
        <v>-35000</v>
      </c>
      <c r="E5" s="24"/>
      <c r="F5" s="25" t="str">
        <f>A14</f>
        <v>Total Investments</v>
      </c>
      <c r="G5" s="26">
        <f t="shared" ref="G5:I5" si="0">B14</f>
        <v>600000</v>
      </c>
      <c r="H5" s="26">
        <f t="shared" si="0"/>
        <v>610000</v>
      </c>
      <c r="I5" s="26">
        <f t="shared" si="0"/>
        <v>10000</v>
      </c>
    </row>
    <row r="6" s="2" customFormat="1" spans="1:9">
      <c r="A6" s="27" t="str">
        <f>IF(A5="Partner's Investment","Partner's Investment","")</f>
        <v>Partner's Investment</v>
      </c>
      <c r="B6" s="28">
        <v>200000</v>
      </c>
      <c r="C6" s="28">
        <v>250000</v>
      </c>
      <c r="D6" s="23">
        <f>C6-B6</f>
        <v>50000</v>
      </c>
      <c r="E6" s="24"/>
      <c r="F6" s="29"/>
      <c r="G6" s="30"/>
      <c r="H6" s="30"/>
      <c r="I6" s="30"/>
    </row>
    <row r="7" s="2" customFormat="1" spans="1:9">
      <c r="A7" s="31" t="s">
        <v>10</v>
      </c>
      <c r="B7" s="32"/>
      <c r="C7" s="32"/>
      <c r="D7" s="23">
        <f>C7-B7</f>
        <v>0</v>
      </c>
      <c r="E7" s="24"/>
      <c r="F7" s="29"/>
      <c r="G7" s="30"/>
      <c r="H7" s="30"/>
      <c r="I7" s="30"/>
    </row>
    <row r="8" s="2" customFormat="1" spans="1:9">
      <c r="A8" s="33" t="s">
        <v>11</v>
      </c>
      <c r="B8" s="34">
        <f>SUM(B4:B7)</f>
        <v>450000</v>
      </c>
      <c r="C8" s="34">
        <f>SUM(C4:C7)</f>
        <v>465000</v>
      </c>
      <c r="D8" s="34">
        <f>SUM(D5:D7)</f>
        <v>15000</v>
      </c>
      <c r="E8" s="24"/>
      <c r="F8" s="35" t="str">
        <f>A31</f>
        <v>Total Fixed Costs</v>
      </c>
      <c r="G8" s="36">
        <f>B31</f>
        <v>230200</v>
      </c>
      <c r="H8" s="36">
        <f>C31</f>
        <v>205466</v>
      </c>
      <c r="I8" s="36">
        <f>H8-G8</f>
        <v>-24734</v>
      </c>
    </row>
    <row r="9" s="1" customFormat="1" ht="15.6" customHeight="1" spans="1:10">
      <c r="A9" s="16" t="s">
        <v>12</v>
      </c>
      <c r="B9" s="17"/>
      <c r="C9" s="17"/>
      <c r="D9" s="18"/>
      <c r="E9" s="24"/>
      <c r="F9" s="37"/>
      <c r="G9" s="38"/>
      <c r="H9" s="38"/>
      <c r="I9" s="38"/>
      <c r="J9" s="94"/>
    </row>
    <row r="10" s="2" customFormat="1" ht="13.5" spans="1:9">
      <c r="A10" s="21" t="s">
        <v>13</v>
      </c>
      <c r="B10" s="22">
        <v>50000</v>
      </c>
      <c r="C10" s="22">
        <v>50000</v>
      </c>
      <c r="D10" s="39">
        <f>C10-B10</f>
        <v>0</v>
      </c>
      <c r="E10" s="24"/>
      <c r="F10" s="40" t="str">
        <f>F30</f>
        <v>Total Monthly Costs</v>
      </c>
      <c r="G10" s="41">
        <f>G30</f>
        <v>240600</v>
      </c>
      <c r="H10" s="41">
        <f>H30</f>
        <v>244920</v>
      </c>
      <c r="I10" s="41">
        <f>H10-G10</f>
        <v>4320</v>
      </c>
    </row>
    <row r="11" s="2" customFormat="1" ht="12.75" spans="1:9">
      <c r="A11" s="27" t="s">
        <v>14</v>
      </c>
      <c r="B11" s="28">
        <v>100000</v>
      </c>
      <c r="C11" s="28">
        <v>95000</v>
      </c>
      <c r="D11" s="42">
        <f>C11-B11</f>
        <v>-5000</v>
      </c>
      <c r="E11" s="24"/>
      <c r="F11" s="37"/>
      <c r="G11" s="38"/>
      <c r="H11" s="38"/>
      <c r="I11" s="38"/>
    </row>
    <row r="12" s="2" customFormat="1" ht="13.5" spans="1:9">
      <c r="A12" s="43" t="s">
        <v>15</v>
      </c>
      <c r="B12" s="44"/>
      <c r="C12" s="44"/>
      <c r="D12" s="45"/>
      <c r="E12" s="24"/>
      <c r="F12" s="46" t="str">
        <f>F31</f>
        <v>Total Cost (Fixed + Recurring)</v>
      </c>
      <c r="G12" s="47">
        <f>G31</f>
        <v>470800</v>
      </c>
      <c r="H12" s="47">
        <f>H31</f>
        <v>450386</v>
      </c>
      <c r="I12" s="47">
        <f>H12-G12</f>
        <v>-20414</v>
      </c>
    </row>
    <row r="13" s="2" customFormat="1" spans="1:9">
      <c r="A13" s="33" t="s">
        <v>16</v>
      </c>
      <c r="B13" s="34">
        <f>SUM(B9:B12)</f>
        <v>150000</v>
      </c>
      <c r="C13" s="34">
        <f>SUM(C9:C12)</f>
        <v>145000</v>
      </c>
      <c r="D13" s="34">
        <f>SUM(D9:D12)</f>
        <v>-5000</v>
      </c>
      <c r="E13" s="24"/>
      <c r="F13" s="48"/>
      <c r="G13" s="49"/>
      <c r="H13" s="49"/>
      <c r="I13" s="49"/>
    </row>
    <row r="14" s="1" customFormat="1" ht="17.25" spans="1:10">
      <c r="A14" s="50" t="s">
        <v>17</v>
      </c>
      <c r="B14" s="51">
        <f>B8+B13</f>
        <v>600000</v>
      </c>
      <c r="C14" s="51">
        <f>C8+C13</f>
        <v>610000</v>
      </c>
      <c r="D14" s="51">
        <f>D8+D13</f>
        <v>10000</v>
      </c>
      <c r="E14" s="24"/>
      <c r="F14" s="52" t="s">
        <v>18</v>
      </c>
      <c r="G14" s="53">
        <f>G5-G10</f>
        <v>359400</v>
      </c>
      <c r="H14" s="53">
        <f>H5-H10</f>
        <v>365080</v>
      </c>
      <c r="I14" s="89">
        <f>H14-G14</f>
        <v>5680</v>
      </c>
      <c r="J14" s="94"/>
    </row>
    <row r="15" s="1" customFormat="1" ht="24" customHeight="1" spans="1:9">
      <c r="A15" s="54"/>
      <c r="B15" s="55"/>
      <c r="C15" s="55"/>
      <c r="D15" s="55"/>
      <c r="E15" s="24"/>
      <c r="F15" s="56"/>
      <c r="G15" s="24"/>
      <c r="H15" s="24"/>
      <c r="I15" s="24"/>
    </row>
    <row r="16" s="1" customFormat="1" ht="33" spans="1:9">
      <c r="A16" s="57" t="s">
        <v>19</v>
      </c>
      <c r="B16" s="58" t="s">
        <v>4</v>
      </c>
      <c r="C16" s="58" t="s">
        <v>5</v>
      </c>
      <c r="D16" s="59" t="s">
        <v>6</v>
      </c>
      <c r="E16" s="13"/>
      <c r="F16" s="60" t="s">
        <v>20</v>
      </c>
      <c r="G16" s="61" t="s">
        <v>4</v>
      </c>
      <c r="H16" s="61" t="s">
        <v>5</v>
      </c>
      <c r="I16" s="95" t="s">
        <v>6</v>
      </c>
    </row>
    <row r="17" s="2" customFormat="1" spans="1:9">
      <c r="A17" s="62" t="s">
        <v>21</v>
      </c>
      <c r="B17" s="63">
        <v>75000</v>
      </c>
      <c r="C17" s="64">
        <v>50000</v>
      </c>
      <c r="D17" s="65">
        <f>C17-B17</f>
        <v>-25000</v>
      </c>
      <c r="E17" s="24"/>
      <c r="F17" s="66" t="s">
        <v>22</v>
      </c>
      <c r="G17" s="67">
        <v>10000</v>
      </c>
      <c r="H17" s="67">
        <v>9500</v>
      </c>
      <c r="I17" s="96">
        <f>H17-G17</f>
        <v>-500</v>
      </c>
    </row>
    <row r="18" s="2" customFormat="1" spans="1:9">
      <c r="A18" s="68" t="s">
        <v>23</v>
      </c>
      <c r="B18" s="69">
        <v>28000</v>
      </c>
      <c r="C18" s="70">
        <v>25000</v>
      </c>
      <c r="D18" s="65">
        <f t="shared" ref="D18:D30" si="1">C18-B18</f>
        <v>-3000</v>
      </c>
      <c r="E18" s="24"/>
      <c r="F18" s="71" t="s">
        <v>24</v>
      </c>
      <c r="G18" s="72">
        <v>500</v>
      </c>
      <c r="H18" s="72">
        <v>600</v>
      </c>
      <c r="I18" s="96">
        <f t="shared" ref="I18:I28" si="2">H18-G18</f>
        <v>100</v>
      </c>
    </row>
    <row r="19" s="2" customFormat="1" spans="1:9">
      <c r="A19" s="68" t="s">
        <v>25</v>
      </c>
      <c r="B19" s="69">
        <v>21000</v>
      </c>
      <c r="C19" s="70">
        <v>23000</v>
      </c>
      <c r="D19" s="65">
        <f t="shared" si="1"/>
        <v>2000</v>
      </c>
      <c r="E19" s="24"/>
      <c r="F19" s="71" t="s">
        <v>26</v>
      </c>
      <c r="G19" s="72">
        <v>600</v>
      </c>
      <c r="H19" s="72">
        <v>400</v>
      </c>
      <c r="I19" s="96">
        <f t="shared" si="2"/>
        <v>-200</v>
      </c>
    </row>
    <row r="20" s="2" customFormat="1" spans="1:9">
      <c r="A20" s="73" t="s">
        <v>27</v>
      </c>
      <c r="B20" s="69">
        <v>5000</v>
      </c>
      <c r="C20" s="70">
        <v>5200</v>
      </c>
      <c r="D20" s="65">
        <f t="shared" si="1"/>
        <v>200</v>
      </c>
      <c r="E20" s="24"/>
      <c r="F20" s="71" t="s">
        <v>28</v>
      </c>
      <c r="G20" s="72"/>
      <c r="H20" s="72">
        <v>5000</v>
      </c>
      <c r="I20" s="96">
        <f t="shared" si="2"/>
        <v>5000</v>
      </c>
    </row>
    <row r="21" s="2" customFormat="1" spans="1:9">
      <c r="A21" s="68" t="s">
        <v>29</v>
      </c>
      <c r="B21" s="69">
        <v>0</v>
      </c>
      <c r="C21" s="70">
        <v>1200</v>
      </c>
      <c r="D21" s="65">
        <f t="shared" si="1"/>
        <v>1200</v>
      </c>
      <c r="E21" s="24"/>
      <c r="F21" s="71" t="s">
        <v>30</v>
      </c>
      <c r="G21" s="72">
        <v>500</v>
      </c>
      <c r="H21" s="72">
        <v>500</v>
      </c>
      <c r="I21" s="96">
        <f t="shared" si="2"/>
        <v>0</v>
      </c>
    </row>
    <row r="22" s="2" customFormat="1" spans="1:9">
      <c r="A22" s="73" t="s">
        <v>31</v>
      </c>
      <c r="B22" s="69">
        <v>50000</v>
      </c>
      <c r="C22" s="70">
        <v>50000</v>
      </c>
      <c r="D22" s="65">
        <f t="shared" si="1"/>
        <v>0</v>
      </c>
      <c r="E22" s="24"/>
      <c r="F22" s="71" t="s">
        <v>32</v>
      </c>
      <c r="G22" s="72">
        <v>12500</v>
      </c>
      <c r="H22" s="72">
        <v>11970</v>
      </c>
      <c r="I22" s="96">
        <f t="shared" si="2"/>
        <v>-530</v>
      </c>
    </row>
    <row r="23" s="2" customFormat="1" spans="1:9">
      <c r="A23" s="73" t="s">
        <v>33</v>
      </c>
      <c r="B23" s="69">
        <v>500</v>
      </c>
      <c r="C23" s="70">
        <v>456</v>
      </c>
      <c r="D23" s="65">
        <f t="shared" si="1"/>
        <v>-44</v>
      </c>
      <c r="E23" s="24"/>
      <c r="F23" s="71" t="s">
        <v>34</v>
      </c>
      <c r="G23" s="72">
        <v>15000</v>
      </c>
      <c r="H23" s="72">
        <v>12000</v>
      </c>
      <c r="I23" s="96">
        <f t="shared" si="2"/>
        <v>-3000</v>
      </c>
    </row>
    <row r="24" s="2" customFormat="1" spans="1:9">
      <c r="A24" s="73" t="s">
        <v>35</v>
      </c>
      <c r="B24" s="69">
        <v>1200</v>
      </c>
      <c r="C24" s="70">
        <v>1110</v>
      </c>
      <c r="D24" s="65">
        <f t="shared" si="1"/>
        <v>-90</v>
      </c>
      <c r="E24" s="24"/>
      <c r="F24" s="71" t="s">
        <v>36</v>
      </c>
      <c r="G24" s="72">
        <v>200</v>
      </c>
      <c r="H24" s="72">
        <v>250</v>
      </c>
      <c r="I24" s="96">
        <f t="shared" si="2"/>
        <v>50</v>
      </c>
    </row>
    <row r="25" s="2" customFormat="1" spans="1:9">
      <c r="A25" s="73" t="s">
        <v>37</v>
      </c>
      <c r="B25" s="69">
        <v>12000</v>
      </c>
      <c r="C25" s="70">
        <v>12500</v>
      </c>
      <c r="D25" s="65">
        <f t="shared" si="1"/>
        <v>500</v>
      </c>
      <c r="E25" s="24"/>
      <c r="F25" s="71" t="s">
        <v>38</v>
      </c>
      <c r="G25" s="72">
        <v>300</v>
      </c>
      <c r="H25" s="72">
        <v>150</v>
      </c>
      <c r="I25" s="96">
        <f t="shared" si="2"/>
        <v>-150</v>
      </c>
    </row>
    <row r="26" s="2" customFormat="1" spans="1:9">
      <c r="A26" s="73" t="s">
        <v>39</v>
      </c>
      <c r="B26" s="69">
        <v>20000</v>
      </c>
      <c r="C26" s="70">
        <v>20000</v>
      </c>
      <c r="D26" s="65">
        <f t="shared" si="1"/>
        <v>0</v>
      </c>
      <c r="E26" s="24"/>
      <c r="F26" s="71" t="s">
        <v>40</v>
      </c>
      <c r="G26" s="72">
        <v>500</v>
      </c>
      <c r="H26" s="72">
        <v>450</v>
      </c>
      <c r="I26" s="96">
        <f t="shared" si="2"/>
        <v>-50</v>
      </c>
    </row>
    <row r="27" s="2" customFormat="1" spans="1:9">
      <c r="A27" s="73" t="s">
        <v>41</v>
      </c>
      <c r="B27" s="69">
        <v>15000</v>
      </c>
      <c r="C27" s="70">
        <v>15000</v>
      </c>
      <c r="D27" s="65">
        <f t="shared" si="1"/>
        <v>0</v>
      </c>
      <c r="E27" s="24"/>
      <c r="F27" s="74" t="s">
        <v>42</v>
      </c>
      <c r="G27" s="75">
        <v>0</v>
      </c>
      <c r="H27" s="75">
        <v>0</v>
      </c>
      <c r="I27" s="96">
        <f t="shared" si="2"/>
        <v>0</v>
      </c>
    </row>
    <row r="28" s="2" customFormat="1" spans="1:9">
      <c r="A28" s="68" t="s">
        <v>43</v>
      </c>
      <c r="B28" s="69">
        <v>500</v>
      </c>
      <c r="C28" s="70">
        <v>500</v>
      </c>
      <c r="D28" s="65">
        <f t="shared" si="1"/>
        <v>0</v>
      </c>
      <c r="E28" s="24"/>
      <c r="F28" s="76" t="s">
        <v>44</v>
      </c>
      <c r="G28" s="77">
        <f>SUM(G17:G27)</f>
        <v>40100</v>
      </c>
      <c r="H28" s="77">
        <f>SUM(H17:H27)</f>
        <v>40820</v>
      </c>
      <c r="I28" s="96">
        <f>SUM(I17:I27)</f>
        <v>720</v>
      </c>
    </row>
    <row r="29" s="2" customFormat="1" spans="1:9">
      <c r="A29" s="68" t="s">
        <v>45</v>
      </c>
      <c r="B29" s="69">
        <v>2000</v>
      </c>
      <c r="C29" s="70">
        <v>1500</v>
      </c>
      <c r="D29" s="65">
        <f t="shared" si="1"/>
        <v>-500</v>
      </c>
      <c r="E29" s="78"/>
      <c r="F29" s="79" t="s">
        <v>46</v>
      </c>
      <c r="G29" s="80">
        <v>6</v>
      </c>
      <c r="H29" s="81"/>
      <c r="I29" s="81"/>
    </row>
    <row r="30" s="1" customFormat="1" ht="16.5" spans="1:9">
      <c r="A30" s="82" t="s">
        <v>47</v>
      </c>
      <c r="B30" s="83">
        <v>0</v>
      </c>
      <c r="C30" s="84">
        <v>0</v>
      </c>
      <c r="D30" s="65">
        <f t="shared" si="1"/>
        <v>0</v>
      </c>
      <c r="E30" s="24"/>
      <c r="F30" s="85" t="s">
        <v>48</v>
      </c>
      <c r="G30" s="77">
        <f>G28*G29</f>
        <v>240600</v>
      </c>
      <c r="H30" s="77">
        <f>H28*G29</f>
        <v>244920</v>
      </c>
      <c r="I30" s="77">
        <f>H30-G30</f>
        <v>4320</v>
      </c>
    </row>
    <row r="31" s="2" customFormat="1" ht="17.25" spans="1:9">
      <c r="A31" s="86" t="s">
        <v>49</v>
      </c>
      <c r="B31" s="87">
        <f>SUM(B17:B30)</f>
        <v>230200</v>
      </c>
      <c r="C31" s="87">
        <f>SUM(C17:C30)</f>
        <v>205466</v>
      </c>
      <c r="D31" s="87">
        <f>C31-B31</f>
        <v>-24734</v>
      </c>
      <c r="E31" s="24"/>
      <c r="F31" s="88" t="s">
        <v>50</v>
      </c>
      <c r="G31" s="89">
        <f>B31+G30</f>
        <v>470800</v>
      </c>
      <c r="H31" s="89">
        <f>C31+H30</f>
        <v>450386</v>
      </c>
      <c r="I31" s="89">
        <f>H31-G31</f>
        <v>-20414</v>
      </c>
    </row>
  </sheetData>
  <mergeCells count="4">
    <mergeCell ref="A1:I1"/>
    <mergeCell ref="A2:I2"/>
    <mergeCell ref="A4:D4"/>
    <mergeCell ref="A9:D9"/>
  </mergeCells>
  <conditionalFormatting sqref="I14">
    <cfRule type="expression" dxfId="0" priority="1" stopIfTrue="1">
      <formula>I14&lt;0</formula>
    </cfRule>
  </conditionalFormatting>
  <conditionalFormatting sqref="I16:I31 D10:D30 D5:D8">
    <cfRule type="expression" dxfId="0" priority="4" stopIfTrue="1">
      <formula>D5&lt;0</formula>
    </cfRule>
  </conditionalFormatting>
  <dataValidations count="1">
    <dataValidation type="list" allowBlank="1" showInputMessage="1" showErrorMessage="1" sqref="A5">
      <formula1>"Proprietor Investment, Partner's Investment, "</formula1>
    </dataValidation>
  </dataValidations>
  <pageMargins left="0.7" right="0.7" top="0.75" bottom="0.75" header="0.3" footer="0.3"/>
  <pageSetup paperSize="1" orientation="portrait"/>
  <headerFooter/>
  <ignoredErrors>
    <ignoredError sqref="A6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Grizli777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StartupCosts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Anuska sahu</cp:lastModifiedBy>
  <dcterms:created xsi:type="dcterms:W3CDTF">2017-04-05T05:31:00Z</dcterms:created>
  <dcterms:modified xsi:type="dcterms:W3CDTF">2023-08-22T11:07:44Z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6ED6771962B14EF484DCF7AA7C7F3A30</vt:lpwstr>
  </property>
  <property fmtid="{D5CDD505-2E9C-101B-9397-08002B2CF9AE}" pid="3" name="KSOProductBuildVer">
    <vt:lpwstr>1033-11.2.0.11537</vt:lpwstr>
  </property>
</Properties>
</file>