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Sales" sheetId="2" r:id="rId5"/>
    <sheet state="visible" name="Actual Sales" sheetId="3" r:id="rId6"/>
    <sheet state="visible" name="Exploratory Analysis" sheetId="4" r:id="rId7"/>
    <sheet state="visible" name="Salesperson Performance Analysi" sheetId="5" r:id="rId8"/>
    <sheet state="visible" name="Salesperson Overall Performance" sheetId="6" r:id="rId9"/>
    <sheet state="visible" name="Overall Performance Analysis" sheetId="7" r:id="rId10"/>
    <sheet state="visible" name="Salesperson Growth Trends" sheetId="8" r:id="rId11"/>
    <sheet state="visible" name="Overall Growth Trends" sheetId="9" r:id="rId12"/>
    <sheet state="visible" name="Sales Overview Dashboard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<sst xmlns="http://schemas.openxmlformats.org/spreadsheetml/2006/main" count="156" uniqueCount="66">
  <si>
    <t xml:space="preserve">Kalpana Mobiles, a mobile distributor, requests a comprehensive analysis of its sales team's performance based on the actual and target mobile units sold during the first six months of the year. </t>
  </si>
  <si>
    <t>Objective</t>
  </si>
  <si>
    <r>
      <rPr>
        <rFont val="&quot;Noto Serif Georgian&quot;"/>
        <b/>
        <color theme="1"/>
        <sz val="11.0"/>
      </rPr>
      <t>Individual Sales Performance:</t>
    </r>
    <r>
      <rPr>
        <rFont val="&quot;Noto Serif Georgian&quot;"/>
        <color theme="1"/>
        <sz val="11.0"/>
      </rPr>
      <t xml:space="preserve"> Assess whether each salesperson achieved their monthly and cumulative sales targets.</t>
    </r>
  </si>
  <si>
    <t>Company-Wise Overview: Evaluate the company's total sales performance over the first six months and identify trends or areas of concern.</t>
  </si>
  <si>
    <t>Data</t>
  </si>
  <si>
    <r>
      <rPr>
        <rFont val="&quot;Noto Serif Georgian&quot;"/>
        <b/>
        <color theme="1"/>
        <sz val="11.0"/>
      </rPr>
      <t xml:space="preserve">Target Sales Data: </t>
    </r>
    <r>
      <rPr>
        <rFont val="&quot;Noto Serif Georgian&quot;"/>
        <color theme="1"/>
        <sz val="11.0"/>
      </rPr>
      <t>This dataset outlines the monthly sales targets of mobile units to be sold by each salesperson over the first six months of the year.</t>
    </r>
  </si>
  <si>
    <r>
      <rPr>
        <rFont val="&quot;Noto Serif Georgian&quot;"/>
        <b/>
        <color theme="1"/>
        <sz val="11.0"/>
      </rPr>
      <t xml:space="preserve">Actual Sales Data: </t>
    </r>
    <r>
      <rPr>
        <rFont val="&quot;Noto Serif Georgian&quot;"/>
        <color theme="1"/>
        <sz val="11.0"/>
      </rPr>
      <t>This dataset details the actual sales of mobile in units achieved by each salesperson over the first six months of the year.</t>
    </r>
  </si>
  <si>
    <t>Target Sales</t>
  </si>
  <si>
    <t>Salesperson</t>
  </si>
  <si>
    <t>Jan</t>
  </si>
  <si>
    <t>Feb</t>
  </si>
  <si>
    <t>Mar</t>
  </si>
  <si>
    <t>Apr</t>
  </si>
  <si>
    <t>May</t>
  </si>
  <si>
    <t>Jun</t>
  </si>
  <si>
    <t>Rohit</t>
  </si>
  <si>
    <t>Rahul</t>
  </si>
  <si>
    <t>Amit</t>
  </si>
  <si>
    <t>Ankita</t>
  </si>
  <si>
    <t>Dev</t>
  </si>
  <si>
    <t>Maya</t>
  </si>
  <si>
    <t>Raj</t>
  </si>
  <si>
    <t>Isha</t>
  </si>
  <si>
    <t>Actual Sales</t>
  </si>
  <si>
    <t>Sales Overview</t>
  </si>
  <si>
    <t>Total Sales</t>
  </si>
  <si>
    <t>Number of Months</t>
  </si>
  <si>
    <t>Number of Salesperson</t>
  </si>
  <si>
    <t>Average Sales por Month</t>
  </si>
  <si>
    <t>Average Sales por Salesperson</t>
  </si>
  <si>
    <t>Month-wise Sales Analysis</t>
  </si>
  <si>
    <t>Month</t>
  </si>
  <si>
    <t>Sales</t>
  </si>
  <si>
    <t>Minimum Sales</t>
  </si>
  <si>
    <t>Maximum Sales</t>
  </si>
  <si>
    <t>Salesperson-wise Analysis</t>
  </si>
  <si>
    <r>
      <rPr>
        <rFont val="Noto Serif Georgian"/>
        <b/>
        <color rgb="FF222222"/>
        <sz val="16.0"/>
      </rPr>
      <t>Salesperson Performance Analysis</t>
    </r>
  </si>
  <si>
    <t>Target Sales VS Actual Sales</t>
  </si>
  <si>
    <t>Jul</t>
  </si>
  <si>
    <t>Aug</t>
  </si>
  <si>
    <t>Sep</t>
  </si>
  <si>
    <t>Oct</t>
  </si>
  <si>
    <t>Nov</t>
  </si>
  <si>
    <t>Dec</t>
  </si>
  <si>
    <t>Salesperson Overall Performance Analysis</t>
  </si>
  <si>
    <t>Target vs Actual</t>
  </si>
  <si>
    <t>Overall Performance Analysis</t>
  </si>
  <si>
    <t>Target vs Actual Sales</t>
  </si>
  <si>
    <t>Growth Trends-Salesperson</t>
  </si>
  <si>
    <t>Month-wise Sales Growth %</t>
  </si>
  <si>
    <t>Overall Growth Trends</t>
  </si>
  <si>
    <t>Growth Rate</t>
  </si>
  <si>
    <t>Insights From Analysis</t>
  </si>
  <si>
    <t>Report For Management</t>
  </si>
  <si>
    <t>Overll performance</t>
  </si>
  <si>
    <t>Jun has been our best month for sales,with total sales of 342,00 unit sold, the highest of any month.</t>
  </si>
  <si>
    <t>Details</t>
  </si>
  <si>
    <t>Unit Sold</t>
  </si>
  <si>
    <t>January has shown the lowest performance, with only 22,000 unit sold.</t>
  </si>
  <si>
    <t>Highest Seals</t>
  </si>
  <si>
    <t>Rohit is our top-performing salesperson, leading the sales chart with 35,900 unit sold.</t>
  </si>
  <si>
    <t>Lowest Sales</t>
  </si>
  <si>
    <t>Raj has underperformed and has sold only 16,700 units.</t>
  </si>
  <si>
    <t>Salesperson Performance</t>
  </si>
  <si>
    <t>Best Performer</t>
  </si>
  <si>
    <t>Underperformer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</si>
</sst>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rgb="FF000000"/>
      <name val="&quot;Noto Serif Georgian&quot;"/>
    </font>
    <font>
      <color theme="1"/>
      <name val="&quot;Aptos Narrow&quot;"/>
    </font>
    <font>
      <sz val="11.0"/>
      <color theme="1"/>
      <name val="&quot;Noto Serif Georgian&quot;"/>
    </font>
    <font>
      <b/>
      <color theme="1"/>
      <name val="Arial"/>
      <scheme val="minor"/>
    </font>
    <font>
      <b/>
      <sz val="16.0"/>
      <color rgb="FF000000"/>
      <name val="&quot;Noto Serif Georgian&quot;"/>
    </font>
    <font>
      <b/>
      <color theme="1"/>
      <name val="&quot;Noto Serif Georgian&quot;"/>
    </font>
    <font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color rgb="FF000000"/>
      <name val="Arial"/>
    </font>
    <font>
      <b/>
      <sz val="15.0"/>
      <color theme="1"/>
      <name val="Noto Serif Georgian"/>
    </font>
    <font/>
    <font>
      <b/>
      <color theme="1"/>
      <name val="Noto Serif Georgian"/>
    </font>
    <font>
      <sz val="16.0"/>
      <color theme="1"/>
      <name val="Noto Serif Georgian"/>
    </font>
    <font>
      <b/>
      <sz val="12.0"/>
      <color theme="1"/>
      <name val="Noto Serif Georgian"/>
    </font>
    <font>
      <b/>
      <sz val="16.0"/>
      <color theme="1"/>
      <name val="Noto Serif Georgian"/>
    </font>
    <font>
      <b/>
      <sz val="16.0"/>
      <color theme="1"/>
      <name val="Arial"/>
      <scheme val="minor"/>
    </font>
    <font>
      <b/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Font="1"/>
    <xf borderId="0" fillId="3" fontId="2" numFmtId="0" xfId="0" applyAlignment="1" applyFont="1">
      <alignment vertical="top"/>
    </xf>
    <xf borderId="0" fillId="0" fontId="4" numFmtId="0" xfId="0" applyFont="1"/>
    <xf borderId="0" fillId="2" fontId="5" numFmtId="0" xfId="0" applyAlignment="1" applyFont="1">
      <alignment horizontal="center" readingOrder="0" vertical="bottom"/>
    </xf>
    <xf borderId="1" fillId="2" fontId="6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Alignment="1" applyBorder="1" applyFont="1">
      <alignment readingOrder="0"/>
    </xf>
    <xf borderId="0" fillId="0" fontId="9" numFmtId="10" xfId="0" applyFont="1" applyNumberFormat="1"/>
    <xf borderId="0" fillId="3" fontId="10" numFmtId="0" xfId="0" applyAlignment="1" applyFont="1">
      <alignment horizontal="left" readingOrder="0"/>
    </xf>
    <xf borderId="1" fillId="0" fontId="8" numFmtId="0" xfId="0" applyBorder="1" applyFont="1"/>
    <xf borderId="2" fillId="2" fontId="11" numFmtId="0" xfId="0" applyAlignment="1" applyBorder="1" applyFont="1">
      <alignment horizontal="center" vertical="bottom"/>
    </xf>
    <xf borderId="3" fillId="0" fontId="12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1" fillId="2" fontId="13" numFmtId="0" xfId="0" applyAlignment="1" applyBorder="1" applyFont="1">
      <alignment vertical="bottom"/>
    </xf>
    <xf borderId="1" fillId="4" fontId="7" numFmtId="0" xfId="0" applyAlignment="1" applyBorder="1" applyFill="1" applyFont="1">
      <alignment horizontal="right" vertical="bottom"/>
    </xf>
    <xf borderId="1" fillId="5" fontId="7" numFmtId="0" xfId="0" applyAlignment="1" applyBorder="1" applyFill="1" applyFont="1">
      <alignment horizontal="right" vertical="bottom"/>
    </xf>
    <xf borderId="1" fillId="0" fontId="13" numFmtId="0" xfId="0" applyAlignment="1" applyBorder="1" applyFont="1">
      <alignment vertical="bottom"/>
    </xf>
    <xf borderId="2" fillId="2" fontId="14" numFmtId="0" xfId="0" applyAlignment="1" applyBorder="1" applyFont="1">
      <alignment horizontal="center" vertical="bottom"/>
    </xf>
    <xf borderId="4" fillId="0" fontId="12" numFmtId="0" xfId="0" applyBorder="1" applyFont="1"/>
    <xf borderId="1" fillId="2" fontId="7" numFmtId="0" xfId="0" applyAlignment="1" applyBorder="1" applyFont="1">
      <alignment vertical="bottom"/>
    </xf>
    <xf borderId="2" fillId="2" fontId="15" numFmtId="0" xfId="0" applyAlignment="1" applyBorder="1" applyFont="1">
      <alignment horizontal="center" vertical="bottom"/>
    </xf>
    <xf borderId="1" fillId="6" fontId="7" numFmtId="0" xfId="0" applyAlignment="1" applyBorder="1" applyFill="1" applyFont="1">
      <alignment vertical="bottom"/>
    </xf>
    <xf borderId="2" fillId="2" fontId="11" numFmtId="0" xfId="0" applyAlignment="1" applyBorder="1" applyFont="1">
      <alignment horizontal="center" readingOrder="0"/>
    </xf>
    <xf borderId="1" fillId="2" fontId="13" numFmtId="0" xfId="0" applyAlignment="1" applyBorder="1" applyFont="1">
      <alignment readingOrder="0"/>
    </xf>
    <xf borderId="2" fillId="2" fontId="16" numFmtId="0" xfId="0" applyAlignment="1" applyBorder="1" applyFont="1">
      <alignment horizontal="center" readingOrder="0"/>
    </xf>
    <xf borderId="0" fillId="7" fontId="9" numFmtId="0" xfId="0" applyFill="1" applyFont="1"/>
    <xf borderId="1" fillId="2" fontId="7" numFmtId="0" xfId="0" applyAlignment="1" applyBorder="1" applyFont="1">
      <alignment readingOrder="0"/>
    </xf>
    <xf borderId="2" fillId="2" fontId="13" numFmtId="0" xfId="0" applyAlignment="1" applyBorder="1" applyFont="1">
      <alignment horizontal="center" readingOrder="0"/>
    </xf>
    <xf borderId="1" fillId="2" fontId="13" numFmtId="0" xfId="0" applyBorder="1" applyFont="1"/>
    <xf borderId="1" fillId="0" fontId="7" numFmtId="10" xfId="0" applyBorder="1" applyFont="1" applyNumberFormat="1"/>
    <xf borderId="0" fillId="0" fontId="9" numFmtId="0" xfId="0" applyFont="1"/>
    <xf borderId="0" fillId="2" fontId="16" numFmtId="0" xfId="0" applyAlignment="1" applyFont="1">
      <alignment horizontal="center" readingOrder="0"/>
    </xf>
    <xf borderId="2" fillId="2" fontId="17" numFmtId="0" xfId="0" applyAlignment="1" applyBorder="1" applyFont="1">
      <alignment horizontal="center" readingOrder="0"/>
    </xf>
    <xf borderId="2" fillId="2" fontId="18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left" readingOrder="0"/>
    </xf>
    <xf borderId="1" fillId="2" fontId="4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>
        <color theme="1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Analysis'!$B$3:$B$8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Analysis'!$C$3:$C$8</c:f>
              <c:numCache/>
            </c:numRef>
          </c:val>
        </c:ser>
        <c:axId val="185277904"/>
        <c:axId val="1473211463"/>
      </c:barChart>
      <c:catAx>
        <c:axId val="18527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211463"/>
      </c:catAx>
      <c:valAx>
        <c:axId val="1473211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77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Salespersons: Target Sales vs Actual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'Salesperson Overall Performance'!$B$2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Overall Performance'!$A$3:$A$10</c:f>
            </c:strRef>
          </c:cat>
          <c:val>
            <c:numRef>
              <c:f>'Salesperson Overall Performance'!$B$3:$B$10</c:f>
              <c:numCache/>
            </c:numRef>
          </c:val>
        </c:ser>
        <c:ser>
          <c:idx val="1"/>
          <c:order val="1"/>
          <c:tx>
            <c:strRef>
              <c:f>'Salesperson Overall Performance'!$C$2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'Salesperson Overall Performance'!$A$3:$A$10</c:f>
            </c:strRef>
          </c:cat>
          <c:val>
            <c:numRef>
              <c:f>'Salesperson Overall Performance'!$C$3:$C$10</c:f>
              <c:numCache/>
            </c:numRef>
          </c:val>
        </c:ser>
        <c:axId val="1462068442"/>
        <c:axId val="250226081"/>
      </c:barChart>
      <c:catAx>
        <c:axId val="146206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226081"/>
      </c:catAx>
      <c:valAx>
        <c:axId val="250226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068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Salesperson-wise Total Sales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'Salesperson Overall Performance'!$C$2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'Salesperson Overall Performance'!$A$3:$A$10</c:f>
            </c:strRef>
          </c:cat>
          <c:val>
            <c:numRef>
              <c:f>'Salesperson Overall Performance'!$C$3:$C$10</c:f>
              <c:numCache/>
            </c:numRef>
          </c:val>
        </c:ser>
        <c:axId val="1792614375"/>
        <c:axId val="890740709"/>
      </c:barChart>
      <c:catAx>
        <c:axId val="17926143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40709"/>
      </c:catAx>
      <c:valAx>
        <c:axId val="89074070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6143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Contribution by Sealsperson 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'Salesperson Overall Performance'!$C$2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'Salesperson Overall Performance'!$A$3:$A$10</c:f>
            </c:strRef>
          </c:cat>
          <c:val>
            <c:numRef>
              <c:f>'Salesperson Overall Performance'!$C$3:$C$10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142875</xdr:rowOff>
    </xdr:from>
    <xdr:ext cx="4076700" cy="2019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1</xdr:row>
      <xdr:rowOff>142875</xdr:rowOff>
    </xdr:from>
    <xdr:ext cx="5038725" cy="2019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12</xdr:row>
      <xdr:rowOff>19050</xdr:rowOff>
    </xdr:from>
    <xdr:ext cx="4076700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247650</xdr:colOff>
      <xdr:row>12</xdr:row>
      <xdr:rowOff>19050</xdr:rowOff>
    </xdr:from>
    <xdr:ext cx="5038725" cy="2628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4" t="s">
        <v>0</v>
      </c>
      <c r="K2" s="5"/>
    </row>
    <row r="3" ht="1.5" customHeight="1">
      <c r="A3" s="6"/>
    </row>
    <row r="4">
      <c r="A4" s="1" t="s">
        <v>1</v>
      </c>
      <c r="H4" s="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9.0" customHeight="1">
      <c r="A5" s="4" t="s">
        <v>2</v>
      </c>
    </row>
    <row r="6" ht="39.75" customHeight="1">
      <c r="A6" s="4" t="s">
        <v>3</v>
      </c>
    </row>
    <row r="7" ht="1.5" customHeight="1">
      <c r="A7" s="8"/>
    </row>
    <row r="8">
      <c r="A8" s="1" t="s">
        <v>4</v>
      </c>
    </row>
    <row r="9" ht="39.0" customHeight="1">
      <c r="A9" s="4" t="s">
        <v>5</v>
      </c>
    </row>
    <row r="10">
      <c r="A10" s="4" t="s">
        <v>6</v>
      </c>
    </row>
    <row r="11" ht="19.5" customHeight="1">
      <c r="A11" s="4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11" max="11" width="6.75"/>
  </cols>
  <sheetData>
    <row r="1">
      <c r="B1" s="40" t="s">
        <v>24</v>
      </c>
    </row>
    <row r="2" ht="12.75" customHeight="1"/>
  </sheetData>
  <mergeCells count="1">
    <mergeCell ref="B1:K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5"/>
    <col customWidth="1" min="11" max="11" width="15.63"/>
  </cols>
  <sheetData>
    <row r="1">
      <c r="A1" s="41" t="s">
        <v>52</v>
      </c>
      <c r="B1" s="27"/>
      <c r="C1" s="18"/>
      <c r="E1" s="33" t="s">
        <v>53</v>
      </c>
      <c r="F1" s="27"/>
      <c r="G1" s="27"/>
      <c r="H1" s="27"/>
      <c r="I1" s="27"/>
      <c r="J1" s="27"/>
      <c r="K1" s="18"/>
    </row>
    <row r="2">
      <c r="A2" s="42" t="s">
        <v>54</v>
      </c>
      <c r="B2" s="27"/>
      <c r="C2" s="18"/>
      <c r="E2" s="11">
        <v>1.0</v>
      </c>
      <c r="F2" s="43" t="s">
        <v>55</v>
      </c>
      <c r="G2" s="27"/>
      <c r="H2" s="27"/>
      <c r="I2" s="27"/>
      <c r="J2" s="27"/>
      <c r="K2" s="18"/>
    </row>
    <row r="3">
      <c r="A3" s="44" t="s">
        <v>56</v>
      </c>
      <c r="B3" s="44" t="s">
        <v>31</v>
      </c>
      <c r="C3" s="44" t="s">
        <v>57</v>
      </c>
      <c r="E3" s="11">
        <v>2.0</v>
      </c>
      <c r="F3" s="43" t="s">
        <v>58</v>
      </c>
      <c r="G3" s="27"/>
      <c r="H3" s="27"/>
      <c r="I3" s="27"/>
      <c r="J3" s="27"/>
      <c r="K3" s="18"/>
    </row>
    <row r="4">
      <c r="A4" s="45" t="s">
        <v>59</v>
      </c>
      <c r="B4" s="45" t="s">
        <v>14</v>
      </c>
      <c r="C4" s="45">
        <v>34200.0</v>
      </c>
      <c r="E4" s="11">
        <v>3.0</v>
      </c>
      <c r="F4" s="43" t="s">
        <v>60</v>
      </c>
      <c r="G4" s="27"/>
      <c r="H4" s="27"/>
      <c r="I4" s="27"/>
      <c r="J4" s="27"/>
      <c r="K4" s="18"/>
    </row>
    <row r="5">
      <c r="A5" s="45" t="s">
        <v>61</v>
      </c>
      <c r="B5" s="45" t="s">
        <v>9</v>
      </c>
      <c r="C5" s="45">
        <v>22000.0</v>
      </c>
      <c r="E5" s="11">
        <v>4.0</v>
      </c>
      <c r="F5" s="43" t="s">
        <v>62</v>
      </c>
      <c r="G5" s="27"/>
      <c r="H5" s="27"/>
      <c r="I5" s="27"/>
      <c r="J5" s="27"/>
      <c r="K5" s="18"/>
    </row>
    <row r="7">
      <c r="A7" s="42" t="s">
        <v>63</v>
      </c>
      <c r="B7" s="27"/>
      <c r="C7" s="18"/>
    </row>
    <row r="8">
      <c r="A8" s="44" t="s">
        <v>56</v>
      </c>
      <c r="B8" s="44" t="s">
        <v>8</v>
      </c>
      <c r="C8" s="44" t="s">
        <v>57</v>
      </c>
    </row>
    <row r="9">
      <c r="A9" s="45" t="s">
        <v>64</v>
      </c>
      <c r="B9" s="45" t="s">
        <v>15</v>
      </c>
      <c r="C9" s="45">
        <v>35900.0</v>
      </c>
    </row>
    <row r="10">
      <c r="A10" s="45" t="s">
        <v>65</v>
      </c>
      <c r="B10" s="45" t="s">
        <v>21</v>
      </c>
      <c r="C10" s="45">
        <v>16700.0</v>
      </c>
    </row>
  </sheetData>
  <mergeCells count="8">
    <mergeCell ref="A1:C1"/>
    <mergeCell ref="E1:K1"/>
    <mergeCell ref="A2:C2"/>
    <mergeCell ref="F2:K2"/>
    <mergeCell ref="F3:K3"/>
    <mergeCell ref="F4:K4"/>
    <mergeCell ref="F5:K5"/>
    <mergeCell ref="A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</v>
      </c>
    </row>
    <row r="2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</row>
    <row r="3">
      <c r="A3" s="11" t="s">
        <v>15</v>
      </c>
      <c r="B3" s="12">
        <v>1200.0</v>
      </c>
      <c r="C3" s="12">
        <v>2900.0</v>
      </c>
      <c r="D3" s="12">
        <v>5400.0</v>
      </c>
      <c r="E3" s="11">
        <v>6500.0</v>
      </c>
      <c r="F3" s="11">
        <v>7000.0</v>
      </c>
      <c r="G3" s="11">
        <v>7500.0</v>
      </c>
    </row>
    <row r="4">
      <c r="A4" s="11" t="s">
        <v>16</v>
      </c>
      <c r="B4" s="12">
        <v>1600.0</v>
      </c>
      <c r="C4" s="12">
        <v>3800.0</v>
      </c>
      <c r="D4" s="12">
        <v>2600.0</v>
      </c>
      <c r="E4" s="12">
        <v>3900.0</v>
      </c>
      <c r="F4" s="12">
        <v>3500.0</v>
      </c>
      <c r="G4" s="12">
        <v>3200.0</v>
      </c>
    </row>
    <row r="5">
      <c r="A5" s="11" t="s">
        <v>17</v>
      </c>
      <c r="B5" s="12">
        <v>4100.0</v>
      </c>
      <c r="C5" s="12">
        <v>2000.0</v>
      </c>
      <c r="D5" s="12">
        <v>1900.0</v>
      </c>
      <c r="E5" s="12">
        <v>3300.0</v>
      </c>
      <c r="F5" s="12">
        <v>4300.0</v>
      </c>
      <c r="G5" s="12">
        <v>4000.0</v>
      </c>
    </row>
    <row r="6">
      <c r="A6" s="11" t="s">
        <v>18</v>
      </c>
      <c r="B6" s="12">
        <v>1700.0</v>
      </c>
      <c r="C6" s="12">
        <v>4400.0</v>
      </c>
      <c r="D6" s="12">
        <v>2100.0</v>
      </c>
      <c r="E6" s="12">
        <v>3800.0</v>
      </c>
      <c r="F6" s="12">
        <v>3900.0</v>
      </c>
      <c r="G6" s="12">
        <v>3500.0</v>
      </c>
    </row>
    <row r="7">
      <c r="A7" s="11" t="s">
        <v>19</v>
      </c>
      <c r="B7" s="12">
        <v>3100.0</v>
      </c>
      <c r="C7" s="12">
        <v>2500.0</v>
      </c>
      <c r="D7" s="12">
        <v>3000.0</v>
      </c>
      <c r="E7" s="12">
        <v>4300.0</v>
      </c>
      <c r="F7" s="12">
        <v>4400.0</v>
      </c>
      <c r="G7" s="12">
        <v>4100.0</v>
      </c>
    </row>
    <row r="8">
      <c r="A8" s="11" t="s">
        <v>20</v>
      </c>
      <c r="B8" s="12">
        <v>2300.0</v>
      </c>
      <c r="C8" s="12">
        <v>2600.0</v>
      </c>
      <c r="D8" s="12">
        <v>3200.0</v>
      </c>
      <c r="E8" s="12">
        <v>3700.0</v>
      </c>
      <c r="F8" s="12">
        <v>3400.0</v>
      </c>
      <c r="G8" s="12">
        <v>3600.0</v>
      </c>
    </row>
    <row r="9">
      <c r="A9" s="11" t="s">
        <v>21</v>
      </c>
      <c r="B9" s="12">
        <v>3600.0</v>
      </c>
      <c r="C9" s="12">
        <v>3300.0</v>
      </c>
      <c r="D9" s="12">
        <v>3000.0</v>
      </c>
      <c r="E9" s="12">
        <v>4200.0</v>
      </c>
      <c r="F9" s="12">
        <v>4500.0</v>
      </c>
      <c r="G9" s="12">
        <v>4400.0</v>
      </c>
    </row>
    <row r="10">
      <c r="A10" s="11" t="s">
        <v>22</v>
      </c>
      <c r="B10" s="12">
        <v>1900.0</v>
      </c>
      <c r="C10" s="12">
        <v>2100.0</v>
      </c>
      <c r="D10" s="12">
        <v>2500.0</v>
      </c>
      <c r="E10" s="12">
        <v>4500.0</v>
      </c>
      <c r="F10" s="12">
        <v>3700.0</v>
      </c>
      <c r="G10" s="12">
        <v>3800.0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23</v>
      </c>
    </row>
    <row r="2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</row>
    <row r="3">
      <c r="A3" s="13" t="str">
        <f>'Target Sales'!A3</f>
        <v>Rohit</v>
      </c>
      <c r="B3" s="13">
        <v>2500.0</v>
      </c>
      <c r="C3" s="13">
        <v>4500.0</v>
      </c>
      <c r="D3" s="13">
        <v>6500.0</v>
      </c>
      <c r="E3" s="13">
        <v>6800.0</v>
      </c>
      <c r="F3" s="13">
        <v>7500.0</v>
      </c>
      <c r="G3" s="13">
        <v>8100.0</v>
      </c>
      <c r="I3" s="14"/>
      <c r="L3" s="15"/>
    </row>
    <row r="4">
      <c r="A4" s="13" t="str">
        <f>'Target Sales'!A4</f>
        <v>Rahul</v>
      </c>
      <c r="B4" s="16">
        <v>1700.0</v>
      </c>
      <c r="C4" s="16">
        <v>3900.0</v>
      </c>
      <c r="D4" s="16">
        <v>2700.0</v>
      </c>
      <c r="E4" s="16">
        <v>3800.0</v>
      </c>
      <c r="F4" s="16">
        <v>3400.0</v>
      </c>
      <c r="G4" s="16">
        <v>3500.0</v>
      </c>
      <c r="I4" s="14"/>
    </row>
    <row r="5">
      <c r="A5" s="13" t="str">
        <f>'Target Sales'!A5</f>
        <v>Amit</v>
      </c>
      <c r="B5" s="16">
        <v>4300.0</v>
      </c>
      <c r="C5" s="16">
        <v>2800.0</v>
      </c>
      <c r="D5" s="16">
        <v>1800.0</v>
      </c>
      <c r="E5" s="16">
        <v>3500.0</v>
      </c>
      <c r="F5" s="16">
        <v>4700.0</v>
      </c>
      <c r="G5" s="16">
        <v>3900.0</v>
      </c>
      <c r="I5" s="14"/>
    </row>
    <row r="6">
      <c r="A6" s="13" t="str">
        <f>'Target Sales'!A6</f>
        <v>Ankita</v>
      </c>
      <c r="B6" s="16">
        <v>2000.0</v>
      </c>
      <c r="C6" s="16">
        <v>4300.0</v>
      </c>
      <c r="D6" s="16">
        <v>2500.0</v>
      </c>
      <c r="E6" s="16">
        <v>3800.0</v>
      </c>
      <c r="F6" s="16">
        <v>4000.0</v>
      </c>
      <c r="G6" s="16">
        <v>3800.0</v>
      </c>
      <c r="I6" s="14"/>
    </row>
    <row r="7">
      <c r="A7" s="13" t="str">
        <f>'Target Sales'!A7</f>
        <v>Dev</v>
      </c>
      <c r="B7" s="16">
        <v>3000.0</v>
      </c>
      <c r="C7" s="16">
        <v>2700.0</v>
      </c>
      <c r="D7" s="16">
        <v>3100.0</v>
      </c>
      <c r="E7" s="16">
        <v>4500.0</v>
      </c>
      <c r="F7" s="16">
        <v>4300.0</v>
      </c>
      <c r="G7" s="16">
        <v>4200.0</v>
      </c>
      <c r="I7" s="14"/>
    </row>
    <row r="8">
      <c r="A8" s="13" t="str">
        <f>'Target Sales'!A8</f>
        <v>Maya</v>
      </c>
      <c r="B8" s="16">
        <v>2500.0</v>
      </c>
      <c r="C8" s="16">
        <v>2700.0</v>
      </c>
      <c r="D8" s="16">
        <v>3100.0</v>
      </c>
      <c r="E8" s="16">
        <v>3400.0</v>
      </c>
      <c r="F8" s="16">
        <v>3600.0</v>
      </c>
      <c r="G8" s="16">
        <v>3900.0</v>
      </c>
      <c r="I8" s="14"/>
    </row>
    <row r="9">
      <c r="A9" s="13" t="str">
        <f>'Target Sales'!A9</f>
        <v>Raj</v>
      </c>
      <c r="B9" s="16">
        <v>3500.0</v>
      </c>
      <c r="C9" s="13">
        <v>2000.0</v>
      </c>
      <c r="D9" s="13">
        <v>2400.0</v>
      </c>
      <c r="E9" s="13">
        <v>3300.0</v>
      </c>
      <c r="F9" s="13">
        <v>2500.0</v>
      </c>
      <c r="G9" s="13">
        <v>3000.0</v>
      </c>
      <c r="I9" s="14"/>
    </row>
    <row r="10">
      <c r="A10" s="13" t="str">
        <f>'Target Sales'!A10</f>
        <v>Isha</v>
      </c>
      <c r="B10" s="13">
        <v>2500.0</v>
      </c>
      <c r="C10" s="13">
        <v>2700.0</v>
      </c>
      <c r="D10" s="16">
        <v>3000.0</v>
      </c>
      <c r="E10" s="13">
        <v>3500.0</v>
      </c>
      <c r="F10" s="13">
        <v>3800.0</v>
      </c>
      <c r="G10" s="16">
        <v>3800.0</v>
      </c>
      <c r="I10" s="14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6.88"/>
  </cols>
  <sheetData>
    <row r="1">
      <c r="A1" s="17" t="s">
        <v>24</v>
      </c>
      <c r="B1" s="18"/>
    </row>
    <row r="2">
      <c r="A2" s="19" t="s">
        <v>25</v>
      </c>
      <c r="B2" s="20">
        <f>sum('Actual Sales'!B3:G10)</f>
        <v>173300</v>
      </c>
    </row>
    <row r="3">
      <c r="A3" s="19" t="s">
        <v>26</v>
      </c>
      <c r="B3" s="20">
        <v>6.0</v>
      </c>
    </row>
    <row r="4">
      <c r="A4" s="19" t="s">
        <v>27</v>
      </c>
      <c r="B4" s="20">
        <v>8.0</v>
      </c>
    </row>
    <row r="5">
      <c r="A5" s="19" t="s">
        <v>28</v>
      </c>
      <c r="B5" s="20">
        <f>B2/B3</f>
        <v>28883.33333</v>
      </c>
    </row>
    <row r="6">
      <c r="A6" s="19" t="s">
        <v>29</v>
      </c>
      <c r="B6" s="20">
        <f>B2/B4</f>
        <v>21662.5</v>
      </c>
    </row>
    <row r="7">
      <c r="A7" s="21"/>
      <c r="B7" s="21"/>
    </row>
    <row r="8">
      <c r="A8" s="17" t="s">
        <v>30</v>
      </c>
      <c r="B8" s="18"/>
    </row>
    <row r="9">
      <c r="A9" s="22" t="s">
        <v>31</v>
      </c>
      <c r="B9" s="22" t="s">
        <v>32</v>
      </c>
    </row>
    <row r="10">
      <c r="A10" s="19" t="s">
        <v>9</v>
      </c>
      <c r="B10" s="23">
        <f>sum('Actual Sales'!B3:B10)</f>
        <v>22000</v>
      </c>
    </row>
    <row r="11">
      <c r="A11" s="19" t="s">
        <v>10</v>
      </c>
      <c r="B11" s="20">
        <f>sum('Actual Sales'!C3:C10)</f>
        <v>25600</v>
      </c>
    </row>
    <row r="12">
      <c r="A12" s="19" t="s">
        <v>11</v>
      </c>
      <c r="B12" s="20">
        <f>sum('Actual Sales'!D3:D10)</f>
        <v>25100</v>
      </c>
    </row>
    <row r="13">
      <c r="A13" s="19" t="s">
        <v>12</v>
      </c>
      <c r="B13" s="20">
        <f>sum('Actual Sales'!E3:E10)</f>
        <v>32600</v>
      </c>
    </row>
    <row r="14">
      <c r="A14" s="19" t="s">
        <v>13</v>
      </c>
      <c r="B14" s="20">
        <f>sum('Actual Sales'!F3:F10)</f>
        <v>33800</v>
      </c>
    </row>
    <row r="15">
      <c r="A15" s="19" t="s">
        <v>14</v>
      </c>
      <c r="B15" s="24">
        <f>sum('Actual Sales'!G3:G10)</f>
        <v>34200</v>
      </c>
    </row>
    <row r="16">
      <c r="A16" s="21"/>
      <c r="B16" s="21"/>
    </row>
    <row r="17">
      <c r="A17" s="25" t="s">
        <v>33</v>
      </c>
      <c r="B17" s="20">
        <f>min(B10:B15)</f>
        <v>22000</v>
      </c>
    </row>
    <row r="18">
      <c r="A18" s="25" t="s">
        <v>34</v>
      </c>
      <c r="B18" s="20">
        <f>max(B10:B15)</f>
        <v>34200</v>
      </c>
    </row>
    <row r="19">
      <c r="A19" s="21"/>
      <c r="B19" s="21"/>
    </row>
    <row r="20">
      <c r="A20" s="17" t="s">
        <v>35</v>
      </c>
      <c r="B20" s="18"/>
    </row>
    <row r="21">
      <c r="A21" s="22" t="s">
        <v>8</v>
      </c>
      <c r="B21" s="22" t="s">
        <v>25</v>
      </c>
    </row>
    <row r="22">
      <c r="A22" s="19" t="s">
        <v>15</v>
      </c>
      <c r="B22" s="24">
        <f>sum('Actual Sales'!B3:G3)</f>
        <v>35900</v>
      </c>
    </row>
    <row r="23">
      <c r="A23" s="19" t="s">
        <v>16</v>
      </c>
      <c r="B23" s="20">
        <f>sum('Actual Sales'!B4:G4)</f>
        <v>19000</v>
      </c>
    </row>
    <row r="24">
      <c r="A24" s="19" t="s">
        <v>17</v>
      </c>
      <c r="B24" s="20">
        <f>sum('Actual Sales'!B5:G5)</f>
        <v>21000</v>
      </c>
    </row>
    <row r="25">
      <c r="A25" s="19" t="s">
        <v>18</v>
      </c>
      <c r="B25" s="20">
        <f>sum('Actual Sales'!B6:G6)</f>
        <v>20400</v>
      </c>
    </row>
    <row r="26">
      <c r="A26" s="19" t="s">
        <v>19</v>
      </c>
      <c r="B26" s="20">
        <f>sum('Actual Sales'!B7:G7)</f>
        <v>21800</v>
      </c>
    </row>
    <row r="27">
      <c r="A27" s="19" t="s">
        <v>20</v>
      </c>
      <c r="B27" s="20">
        <f>sum('Actual Sales'!B8:G8)</f>
        <v>19200</v>
      </c>
    </row>
    <row r="28">
      <c r="A28" s="19" t="s">
        <v>21</v>
      </c>
      <c r="B28" s="23">
        <f>sum('Actual Sales'!B9:G9)</f>
        <v>16700</v>
      </c>
    </row>
    <row r="29">
      <c r="A29" s="19" t="s">
        <v>22</v>
      </c>
      <c r="B29" s="20">
        <f>sum('Actual Sales'!B10:G10)</f>
        <v>19300</v>
      </c>
    </row>
    <row r="30">
      <c r="A30" s="21"/>
      <c r="B30" s="21"/>
    </row>
    <row r="31">
      <c r="A31" s="25" t="s">
        <v>33</v>
      </c>
      <c r="B31" s="20">
        <f>min(B22:B29)</f>
        <v>16700</v>
      </c>
    </row>
    <row r="32">
      <c r="A32" s="25" t="s">
        <v>34</v>
      </c>
      <c r="B32" s="20">
        <f>max(B22:B29)</f>
        <v>35900</v>
      </c>
    </row>
  </sheetData>
  <mergeCells count="3">
    <mergeCell ref="A1:B1"/>
    <mergeCell ref="A8:B8"/>
    <mergeCell ref="A20:B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4.88"/>
    <col customWidth="1" min="3" max="3" width="5.0"/>
    <col customWidth="1" min="4" max="4" width="5.13"/>
    <col customWidth="1" min="5" max="6" width="4.88"/>
    <col customWidth="1" min="7" max="7" width="5.0"/>
    <col customWidth="1" min="8" max="8" width="4.75"/>
    <col customWidth="1" min="9" max="9" width="4.63"/>
    <col customWidth="1" min="10" max="10" width="4.75"/>
    <col customWidth="1" min="11" max="11" width="4.38"/>
    <col customWidth="1" min="12" max="13" width="4.63"/>
  </cols>
  <sheetData>
    <row r="1">
      <c r="A1" s="26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18"/>
    </row>
    <row r="2">
      <c r="A2" s="28"/>
      <c r="B2" s="29" t="s">
        <v>7</v>
      </c>
      <c r="C2" s="27"/>
      <c r="D2" s="27"/>
      <c r="E2" s="27"/>
      <c r="F2" s="27"/>
      <c r="G2" s="18"/>
      <c r="H2" s="29" t="s">
        <v>23</v>
      </c>
      <c r="I2" s="27"/>
      <c r="J2" s="27"/>
      <c r="K2" s="27"/>
      <c r="L2" s="27"/>
      <c r="M2" s="18"/>
      <c r="N2" s="29" t="s">
        <v>37</v>
      </c>
      <c r="O2" s="27"/>
      <c r="P2" s="27"/>
      <c r="Q2" s="27"/>
      <c r="R2" s="27"/>
      <c r="S2" s="18"/>
    </row>
    <row r="3">
      <c r="A3" s="22" t="s">
        <v>8</v>
      </c>
      <c r="B3" s="22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38</v>
      </c>
      <c r="I3" s="22" t="s">
        <v>39</v>
      </c>
      <c r="J3" s="22" t="s">
        <v>40</v>
      </c>
      <c r="K3" s="22" t="s">
        <v>41</v>
      </c>
      <c r="L3" s="22" t="s">
        <v>42</v>
      </c>
      <c r="M3" s="22" t="s">
        <v>43</v>
      </c>
      <c r="N3" s="22" t="s">
        <v>9</v>
      </c>
      <c r="O3" s="22" t="s">
        <v>10</v>
      </c>
      <c r="P3" s="22" t="s">
        <v>11</v>
      </c>
      <c r="Q3" s="22" t="s">
        <v>12</v>
      </c>
      <c r="R3" s="22" t="s">
        <v>13</v>
      </c>
      <c r="S3" s="22" t="s">
        <v>14</v>
      </c>
    </row>
    <row r="4">
      <c r="A4" s="19" t="s">
        <v>15</v>
      </c>
      <c r="B4" s="20">
        <f>'Target Sales'!B3</f>
        <v>1200</v>
      </c>
      <c r="C4" s="20">
        <f>'Target Sales'!C3</f>
        <v>2900</v>
      </c>
      <c r="D4" s="20">
        <f>'Target Sales'!D3</f>
        <v>5400</v>
      </c>
      <c r="E4" s="20">
        <f>'Target Sales'!E3</f>
        <v>6500</v>
      </c>
      <c r="F4" s="20">
        <f>'Target Sales'!F3</f>
        <v>7000</v>
      </c>
      <c r="G4" s="20">
        <f>'Target Sales'!G3</f>
        <v>7500</v>
      </c>
      <c r="H4" s="20">
        <f>'Actual Sales'!B3</f>
        <v>2500</v>
      </c>
      <c r="I4" s="20">
        <f>'Actual Sales'!C3</f>
        <v>4500</v>
      </c>
      <c r="J4" s="20">
        <f>'Actual Sales'!D3</f>
        <v>6500</v>
      </c>
      <c r="K4" s="20">
        <f>'Actual Sales'!E3</f>
        <v>6800</v>
      </c>
      <c r="L4" s="20">
        <f>'Actual Sales'!F3</f>
        <v>7500</v>
      </c>
      <c r="M4" s="20">
        <f>'Actual Sales'!G3</f>
        <v>8100</v>
      </c>
      <c r="N4" s="19" t="str">
        <f t="shared" ref="N4:S4" si="1">if(H4&gt;=B4,"Target Achieved","Target Missed")</f>
        <v>Target Achieved</v>
      </c>
      <c r="O4" s="19" t="str">
        <f t="shared" si="1"/>
        <v>Target Achieved</v>
      </c>
      <c r="P4" s="19" t="str">
        <f t="shared" si="1"/>
        <v>Target Achieved</v>
      </c>
      <c r="Q4" s="19" t="str">
        <f t="shared" si="1"/>
        <v>Target Achieved</v>
      </c>
      <c r="R4" s="19" t="str">
        <f t="shared" si="1"/>
        <v>Target Achieved</v>
      </c>
      <c r="S4" s="19" t="str">
        <f t="shared" si="1"/>
        <v>Target Achieved</v>
      </c>
    </row>
    <row r="5">
      <c r="A5" s="19" t="s">
        <v>16</v>
      </c>
      <c r="B5" s="20">
        <f>'Target Sales'!B4</f>
        <v>1600</v>
      </c>
      <c r="C5" s="20">
        <f>'Target Sales'!C4</f>
        <v>3800</v>
      </c>
      <c r="D5" s="20">
        <f>'Target Sales'!D4</f>
        <v>2600</v>
      </c>
      <c r="E5" s="20">
        <f>'Target Sales'!E4</f>
        <v>3900</v>
      </c>
      <c r="F5" s="20">
        <f>'Target Sales'!F4</f>
        <v>3500</v>
      </c>
      <c r="G5" s="20">
        <f>'Target Sales'!G4</f>
        <v>3200</v>
      </c>
      <c r="H5" s="20">
        <f>'Actual Sales'!B4</f>
        <v>1700</v>
      </c>
      <c r="I5" s="20">
        <f>'Actual Sales'!C4</f>
        <v>3900</v>
      </c>
      <c r="J5" s="20">
        <f>'Actual Sales'!D4</f>
        <v>2700</v>
      </c>
      <c r="K5" s="20">
        <f>'Actual Sales'!E4</f>
        <v>3800</v>
      </c>
      <c r="L5" s="20">
        <f>'Actual Sales'!F4</f>
        <v>3400</v>
      </c>
      <c r="M5" s="20">
        <f>'Actual Sales'!G4</f>
        <v>3500</v>
      </c>
      <c r="N5" s="19" t="str">
        <f t="shared" ref="N5:S5" si="2">if(H5&gt;=B5,"Target Achieved","Target Missed")</f>
        <v>Target Achieved</v>
      </c>
      <c r="O5" s="19" t="str">
        <f t="shared" si="2"/>
        <v>Target Achieved</v>
      </c>
      <c r="P5" s="19" t="str">
        <f t="shared" si="2"/>
        <v>Target Achieved</v>
      </c>
      <c r="Q5" s="30" t="str">
        <f t="shared" si="2"/>
        <v>Target Missed</v>
      </c>
      <c r="R5" s="30" t="str">
        <f t="shared" si="2"/>
        <v>Target Missed</v>
      </c>
      <c r="S5" s="19" t="str">
        <f t="shared" si="2"/>
        <v>Target Achieved</v>
      </c>
    </row>
    <row r="6">
      <c r="A6" s="19" t="s">
        <v>17</v>
      </c>
      <c r="B6" s="20">
        <f>'Target Sales'!B5</f>
        <v>4100</v>
      </c>
      <c r="C6" s="20">
        <f>'Target Sales'!C5</f>
        <v>2000</v>
      </c>
      <c r="D6" s="20">
        <f>'Target Sales'!D5</f>
        <v>1900</v>
      </c>
      <c r="E6" s="20">
        <f>'Target Sales'!E5</f>
        <v>3300</v>
      </c>
      <c r="F6" s="20">
        <f>'Target Sales'!F5</f>
        <v>4300</v>
      </c>
      <c r="G6" s="20">
        <f>'Target Sales'!G5</f>
        <v>4000</v>
      </c>
      <c r="H6" s="20">
        <f>'Actual Sales'!B5</f>
        <v>4300</v>
      </c>
      <c r="I6" s="20">
        <f>'Actual Sales'!C5</f>
        <v>2800</v>
      </c>
      <c r="J6" s="20">
        <f>'Actual Sales'!D5</f>
        <v>1800</v>
      </c>
      <c r="K6" s="20">
        <f>'Actual Sales'!E5</f>
        <v>3500</v>
      </c>
      <c r="L6" s="20">
        <f>'Actual Sales'!F5</f>
        <v>4700</v>
      </c>
      <c r="M6" s="20">
        <f>'Actual Sales'!G5</f>
        <v>3900</v>
      </c>
      <c r="N6" s="19" t="str">
        <f t="shared" ref="N6:S6" si="3">if(H6&gt;=B6,"Target Achieved","Target Missed")</f>
        <v>Target Achieved</v>
      </c>
      <c r="O6" s="19" t="str">
        <f t="shared" si="3"/>
        <v>Target Achieved</v>
      </c>
      <c r="P6" s="30" t="str">
        <f t="shared" si="3"/>
        <v>Target Missed</v>
      </c>
      <c r="Q6" s="19" t="str">
        <f t="shared" si="3"/>
        <v>Target Achieved</v>
      </c>
      <c r="R6" s="19" t="str">
        <f t="shared" si="3"/>
        <v>Target Achieved</v>
      </c>
      <c r="S6" s="30" t="str">
        <f t="shared" si="3"/>
        <v>Target Missed</v>
      </c>
    </row>
    <row r="7">
      <c r="A7" s="19" t="s">
        <v>18</v>
      </c>
      <c r="B7" s="20">
        <f>'Target Sales'!B6</f>
        <v>1700</v>
      </c>
      <c r="C7" s="20">
        <f>'Target Sales'!C6</f>
        <v>4400</v>
      </c>
      <c r="D7" s="20">
        <f>'Target Sales'!D6</f>
        <v>2100</v>
      </c>
      <c r="E7" s="20">
        <f>'Target Sales'!E6</f>
        <v>3800</v>
      </c>
      <c r="F7" s="20">
        <f>'Target Sales'!F6</f>
        <v>3900</v>
      </c>
      <c r="G7" s="20">
        <f>'Target Sales'!G6</f>
        <v>3500</v>
      </c>
      <c r="H7" s="20">
        <f>'Actual Sales'!B6</f>
        <v>2000</v>
      </c>
      <c r="I7" s="20">
        <f>'Actual Sales'!C6</f>
        <v>4300</v>
      </c>
      <c r="J7" s="20">
        <f>'Actual Sales'!D6</f>
        <v>2500</v>
      </c>
      <c r="K7" s="20">
        <f>'Actual Sales'!E6</f>
        <v>3800</v>
      </c>
      <c r="L7" s="20">
        <f>'Actual Sales'!F6</f>
        <v>4000</v>
      </c>
      <c r="M7" s="20">
        <f>'Actual Sales'!G6</f>
        <v>3800</v>
      </c>
      <c r="N7" s="19" t="str">
        <f t="shared" ref="N7:S7" si="4">if(H7&gt;=B7,"Target Achieved","Target Missed")</f>
        <v>Target Achieved</v>
      </c>
      <c r="O7" s="30" t="str">
        <f t="shared" si="4"/>
        <v>Target Missed</v>
      </c>
      <c r="P7" s="19" t="str">
        <f t="shared" si="4"/>
        <v>Target Achieved</v>
      </c>
      <c r="Q7" s="19" t="str">
        <f t="shared" si="4"/>
        <v>Target Achieved</v>
      </c>
      <c r="R7" s="19" t="str">
        <f t="shared" si="4"/>
        <v>Target Achieved</v>
      </c>
      <c r="S7" s="19" t="str">
        <f t="shared" si="4"/>
        <v>Target Achieved</v>
      </c>
    </row>
    <row r="8">
      <c r="A8" s="19" t="s">
        <v>19</v>
      </c>
      <c r="B8" s="20">
        <f>'Target Sales'!B7</f>
        <v>3100</v>
      </c>
      <c r="C8" s="20">
        <f>'Target Sales'!C7</f>
        <v>2500</v>
      </c>
      <c r="D8" s="20">
        <f>'Target Sales'!D7</f>
        <v>3000</v>
      </c>
      <c r="E8" s="20">
        <f>'Target Sales'!E7</f>
        <v>4300</v>
      </c>
      <c r="F8" s="20">
        <f>'Target Sales'!F7</f>
        <v>4400</v>
      </c>
      <c r="G8" s="20">
        <f>'Target Sales'!G7</f>
        <v>4100</v>
      </c>
      <c r="H8" s="20">
        <f>'Actual Sales'!B7</f>
        <v>3000</v>
      </c>
      <c r="I8" s="20">
        <f>'Actual Sales'!C7</f>
        <v>2700</v>
      </c>
      <c r="J8" s="20">
        <f>'Actual Sales'!D7</f>
        <v>3100</v>
      </c>
      <c r="K8" s="20">
        <f>'Actual Sales'!E7</f>
        <v>4500</v>
      </c>
      <c r="L8" s="20">
        <f>'Actual Sales'!F7</f>
        <v>4300</v>
      </c>
      <c r="M8" s="20">
        <f>'Actual Sales'!G7</f>
        <v>4200</v>
      </c>
      <c r="N8" s="30" t="str">
        <f t="shared" ref="N8:S8" si="5">if(H8&gt;=B8,"Target Achieved","Target Missed")</f>
        <v>Target Missed</v>
      </c>
      <c r="O8" s="19" t="str">
        <f t="shared" si="5"/>
        <v>Target Achieved</v>
      </c>
      <c r="P8" s="19" t="str">
        <f t="shared" si="5"/>
        <v>Target Achieved</v>
      </c>
      <c r="Q8" s="19" t="str">
        <f t="shared" si="5"/>
        <v>Target Achieved</v>
      </c>
      <c r="R8" s="30" t="str">
        <f t="shared" si="5"/>
        <v>Target Missed</v>
      </c>
      <c r="S8" s="19" t="str">
        <f t="shared" si="5"/>
        <v>Target Achieved</v>
      </c>
    </row>
    <row r="9">
      <c r="A9" s="19" t="s">
        <v>20</v>
      </c>
      <c r="B9" s="20">
        <f>'Target Sales'!B8</f>
        <v>2300</v>
      </c>
      <c r="C9" s="20">
        <f>'Target Sales'!C8</f>
        <v>2600</v>
      </c>
      <c r="D9" s="20">
        <f>'Target Sales'!D8</f>
        <v>3200</v>
      </c>
      <c r="E9" s="20">
        <f>'Target Sales'!E8</f>
        <v>3700</v>
      </c>
      <c r="F9" s="20">
        <f>'Target Sales'!F8</f>
        <v>3400</v>
      </c>
      <c r="G9" s="20">
        <f>'Target Sales'!G8</f>
        <v>3600</v>
      </c>
      <c r="H9" s="20">
        <f>'Actual Sales'!B8</f>
        <v>2500</v>
      </c>
      <c r="I9" s="20">
        <f>'Actual Sales'!C8</f>
        <v>2700</v>
      </c>
      <c r="J9" s="20">
        <f>'Actual Sales'!D8</f>
        <v>3100</v>
      </c>
      <c r="K9" s="20">
        <f>'Actual Sales'!E8</f>
        <v>3400</v>
      </c>
      <c r="L9" s="20">
        <f>'Actual Sales'!F8</f>
        <v>3600</v>
      </c>
      <c r="M9" s="20">
        <f>'Actual Sales'!G8</f>
        <v>3900</v>
      </c>
      <c r="N9" s="19" t="str">
        <f t="shared" ref="N9:S9" si="6">if(H9&gt;=B9,"Target Achieved","Target Missed")</f>
        <v>Target Achieved</v>
      </c>
      <c r="O9" s="19" t="str">
        <f t="shared" si="6"/>
        <v>Target Achieved</v>
      </c>
      <c r="P9" s="30" t="str">
        <f t="shared" si="6"/>
        <v>Target Missed</v>
      </c>
      <c r="Q9" s="30" t="str">
        <f t="shared" si="6"/>
        <v>Target Missed</v>
      </c>
      <c r="R9" s="19" t="str">
        <f t="shared" si="6"/>
        <v>Target Achieved</v>
      </c>
      <c r="S9" s="19" t="str">
        <f t="shared" si="6"/>
        <v>Target Achieved</v>
      </c>
    </row>
    <row r="10">
      <c r="A10" s="19" t="s">
        <v>21</v>
      </c>
      <c r="B10" s="20">
        <f>'Target Sales'!B9</f>
        <v>3600</v>
      </c>
      <c r="C10" s="20">
        <f>'Target Sales'!C9</f>
        <v>3300</v>
      </c>
      <c r="D10" s="20">
        <f>'Target Sales'!D9</f>
        <v>3000</v>
      </c>
      <c r="E10" s="20">
        <f>'Target Sales'!E9</f>
        <v>4200</v>
      </c>
      <c r="F10" s="20">
        <f>'Target Sales'!F9</f>
        <v>4500</v>
      </c>
      <c r="G10" s="20">
        <f>'Target Sales'!G9</f>
        <v>4400</v>
      </c>
      <c r="H10" s="20">
        <f>'Actual Sales'!B9</f>
        <v>3500</v>
      </c>
      <c r="I10" s="20">
        <f>'Actual Sales'!C9</f>
        <v>2000</v>
      </c>
      <c r="J10" s="20">
        <f>'Actual Sales'!D9</f>
        <v>2400</v>
      </c>
      <c r="K10" s="20">
        <f>'Actual Sales'!E9</f>
        <v>3300</v>
      </c>
      <c r="L10" s="20">
        <f>'Actual Sales'!F9</f>
        <v>2500</v>
      </c>
      <c r="M10" s="20">
        <f>'Actual Sales'!G9</f>
        <v>3000</v>
      </c>
      <c r="N10" s="30" t="str">
        <f t="shared" ref="N10:S10" si="7">if(H10&gt;=B10,"Target Achieved","Target Missed")</f>
        <v>Target Missed</v>
      </c>
      <c r="O10" s="30" t="str">
        <f t="shared" si="7"/>
        <v>Target Missed</v>
      </c>
      <c r="P10" s="30" t="str">
        <f t="shared" si="7"/>
        <v>Target Missed</v>
      </c>
      <c r="Q10" s="30" t="str">
        <f t="shared" si="7"/>
        <v>Target Missed</v>
      </c>
      <c r="R10" s="30" t="str">
        <f t="shared" si="7"/>
        <v>Target Missed</v>
      </c>
      <c r="S10" s="30" t="str">
        <f t="shared" si="7"/>
        <v>Target Missed</v>
      </c>
    </row>
    <row r="11">
      <c r="A11" s="19" t="s">
        <v>22</v>
      </c>
      <c r="B11" s="20">
        <f>'Target Sales'!B10</f>
        <v>1900</v>
      </c>
      <c r="C11" s="20">
        <f>'Target Sales'!C10</f>
        <v>2100</v>
      </c>
      <c r="D11" s="20">
        <f>'Target Sales'!D10</f>
        <v>2500</v>
      </c>
      <c r="E11" s="20">
        <f>'Target Sales'!E10</f>
        <v>4500</v>
      </c>
      <c r="F11" s="20">
        <f>'Target Sales'!F10</f>
        <v>3700</v>
      </c>
      <c r="G11" s="20">
        <f>'Target Sales'!G10</f>
        <v>3800</v>
      </c>
      <c r="H11" s="20">
        <f>'Actual Sales'!B10</f>
        <v>2500</v>
      </c>
      <c r="I11" s="20">
        <f>'Actual Sales'!C10</f>
        <v>2700</v>
      </c>
      <c r="J11" s="20">
        <f>'Actual Sales'!D10</f>
        <v>3000</v>
      </c>
      <c r="K11" s="20">
        <f>'Actual Sales'!E10</f>
        <v>3500</v>
      </c>
      <c r="L11" s="20">
        <f>'Actual Sales'!F10</f>
        <v>3800</v>
      </c>
      <c r="M11" s="20">
        <f>'Actual Sales'!G10</f>
        <v>3800</v>
      </c>
      <c r="N11" s="19" t="str">
        <f t="shared" ref="N11:S11" si="8">if(H11&gt;=B11,"Target Achieved","Target Missed")</f>
        <v>Target Achieved</v>
      </c>
      <c r="O11" s="19" t="str">
        <f t="shared" si="8"/>
        <v>Target Achieved</v>
      </c>
      <c r="P11" s="19" t="str">
        <f t="shared" si="8"/>
        <v>Target Achieved</v>
      </c>
      <c r="Q11" s="30" t="str">
        <f t="shared" si="8"/>
        <v>Target Missed</v>
      </c>
      <c r="R11" s="19" t="str">
        <f t="shared" si="8"/>
        <v>Target Achieved</v>
      </c>
      <c r="S11" s="19" t="str">
        <f t="shared" si="8"/>
        <v>Target Achieved</v>
      </c>
    </row>
  </sheetData>
  <mergeCells count="4">
    <mergeCell ref="A1:S1"/>
    <mergeCell ref="B2:G2"/>
    <mergeCell ref="H2:M2"/>
    <mergeCell ref="N2:S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4.88"/>
    <col customWidth="1" min="4" max="4" width="21.25"/>
  </cols>
  <sheetData>
    <row r="1">
      <c r="A1" s="31" t="s">
        <v>44</v>
      </c>
      <c r="B1" s="27"/>
      <c r="C1" s="27"/>
      <c r="D1" s="18"/>
    </row>
    <row r="2">
      <c r="A2" s="32" t="s">
        <v>8</v>
      </c>
      <c r="B2" s="32" t="s">
        <v>7</v>
      </c>
      <c r="C2" s="32" t="s">
        <v>23</v>
      </c>
      <c r="D2" s="32" t="s">
        <v>45</v>
      </c>
    </row>
    <row r="3">
      <c r="A3" s="12" t="str">
        <f>'Target Sales'!A3</f>
        <v>Rohit</v>
      </c>
      <c r="B3" s="12">
        <f>sum('Target Sales'!B3:G3)</f>
        <v>30500</v>
      </c>
      <c r="C3" s="12">
        <f>sum('Actual Sales'!B3:G3)</f>
        <v>35900</v>
      </c>
      <c r="D3" s="12" t="str">
        <f t="shared" ref="D3:D10" si="1">if(C3&gt;=B3,"Target Achieved","Target missed")</f>
        <v>Target Achieved</v>
      </c>
    </row>
    <row r="4">
      <c r="A4" s="12" t="str">
        <f>'Target Sales'!A4</f>
        <v>Rahul</v>
      </c>
      <c r="B4" s="12">
        <f>sum('Target Sales'!B4:G4)</f>
        <v>18600</v>
      </c>
      <c r="C4" s="12">
        <f>sum('Actual Sales'!B4:G4)</f>
        <v>19000</v>
      </c>
      <c r="D4" s="12" t="str">
        <f t="shared" si="1"/>
        <v>Target Achieved</v>
      </c>
    </row>
    <row r="5">
      <c r="A5" s="12" t="str">
        <f>'Target Sales'!A5</f>
        <v>Amit</v>
      </c>
      <c r="B5" s="12">
        <f>sum('Target Sales'!B5:G5)</f>
        <v>19600</v>
      </c>
      <c r="C5" s="12">
        <f>sum('Actual Sales'!B5:G5)</f>
        <v>21000</v>
      </c>
      <c r="D5" s="12" t="str">
        <f t="shared" si="1"/>
        <v>Target Achieved</v>
      </c>
    </row>
    <row r="6">
      <c r="A6" s="12" t="str">
        <f>'Target Sales'!A6</f>
        <v>Ankita</v>
      </c>
      <c r="B6" s="12">
        <f>sum('Target Sales'!B6:G6)</f>
        <v>19400</v>
      </c>
      <c r="C6" s="12">
        <f>sum('Actual Sales'!B6:G6)</f>
        <v>20400</v>
      </c>
      <c r="D6" s="12" t="str">
        <f t="shared" si="1"/>
        <v>Target Achieved</v>
      </c>
    </row>
    <row r="7">
      <c r="A7" s="12" t="str">
        <f>'Target Sales'!A7</f>
        <v>Dev</v>
      </c>
      <c r="B7" s="12">
        <f>sum('Target Sales'!B7:G7)</f>
        <v>21400</v>
      </c>
      <c r="C7" s="12">
        <f>sum('Actual Sales'!B7:G7)</f>
        <v>21800</v>
      </c>
      <c r="D7" s="12" t="str">
        <f t="shared" si="1"/>
        <v>Target Achieved</v>
      </c>
    </row>
    <row r="8">
      <c r="A8" s="12" t="str">
        <f>'Target Sales'!A8</f>
        <v>Maya</v>
      </c>
      <c r="B8" s="12">
        <f>sum('Target Sales'!B8:G8)</f>
        <v>18800</v>
      </c>
      <c r="C8" s="12">
        <f>sum('Actual Sales'!B8:G8)</f>
        <v>19200</v>
      </c>
      <c r="D8" s="12" t="str">
        <f t="shared" si="1"/>
        <v>Target Achieved</v>
      </c>
    </row>
    <row r="9">
      <c r="A9" s="12" t="str">
        <f>'Target Sales'!A9</f>
        <v>Raj</v>
      </c>
      <c r="B9" s="12">
        <f>sum('Target Sales'!B9:G9)</f>
        <v>23000</v>
      </c>
      <c r="C9" s="12">
        <f>sum('Actual Sales'!B9:G9)</f>
        <v>16700</v>
      </c>
      <c r="D9" s="12" t="str">
        <f t="shared" si="1"/>
        <v>Target missed</v>
      </c>
    </row>
    <row r="10">
      <c r="A10" s="12" t="str">
        <f>'Target Sales'!A10</f>
        <v>Isha</v>
      </c>
      <c r="B10" s="12">
        <f>sum('Target Sales'!B10:G10)</f>
        <v>18500</v>
      </c>
      <c r="C10" s="12">
        <f>sum('Actual Sales'!B10:G10)</f>
        <v>19300</v>
      </c>
      <c r="D10" s="12" t="str">
        <f t="shared" si="1"/>
        <v>Target Achieved</v>
      </c>
    </row>
  </sheetData>
  <mergeCells count="1">
    <mergeCell ref="A1:D1"/>
  </mergeCells>
  <conditionalFormatting sqref="D2:D10">
    <cfRule type="cellIs" dxfId="0" priority="1" operator="equal">
      <formula>"Target missed"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  <col customWidth="1" min="4" max="4" width="19.63"/>
  </cols>
  <sheetData>
    <row r="1">
      <c r="A1" s="31" t="s">
        <v>46</v>
      </c>
      <c r="B1" s="27"/>
      <c r="C1" s="27"/>
      <c r="D1" s="18"/>
    </row>
    <row r="2">
      <c r="A2" s="32" t="s">
        <v>31</v>
      </c>
      <c r="B2" s="32" t="s">
        <v>7</v>
      </c>
      <c r="C2" s="32" t="s">
        <v>23</v>
      </c>
      <c r="D2" s="32" t="s">
        <v>47</v>
      </c>
    </row>
    <row r="3">
      <c r="A3" s="11" t="s">
        <v>14</v>
      </c>
      <c r="B3" s="12">
        <f>sum('Target Sales'!B3:B10)</f>
        <v>19500</v>
      </c>
      <c r="C3" s="12">
        <f>sum('Actual Sales'!B3:B10)</f>
        <v>22000</v>
      </c>
      <c r="D3" s="12" t="str">
        <f t="shared" ref="D3:D8" si="1">if(C3&gt;=B3,"Target Achieved","Target Missed")</f>
        <v>Target Achieved</v>
      </c>
    </row>
    <row r="4">
      <c r="A4" s="11" t="s">
        <v>10</v>
      </c>
      <c r="B4" s="12">
        <f>sum('Target Sales'!C3:C10)</f>
        <v>23600</v>
      </c>
      <c r="C4" s="12">
        <f>sum('Actual Sales'!C3:C10)</f>
        <v>25600</v>
      </c>
      <c r="D4" s="12" t="str">
        <f t="shared" si="1"/>
        <v>Target Achieved</v>
      </c>
    </row>
    <row r="5">
      <c r="A5" s="11" t="s">
        <v>11</v>
      </c>
      <c r="B5" s="12">
        <f>sum('Target Sales'!D3:D10)</f>
        <v>23700</v>
      </c>
      <c r="C5" s="12">
        <f>sum('Actual Sales'!D3:D10)</f>
        <v>25100</v>
      </c>
      <c r="D5" s="12" t="str">
        <f t="shared" si="1"/>
        <v>Target Achieved</v>
      </c>
    </row>
    <row r="6">
      <c r="A6" s="11" t="s">
        <v>12</v>
      </c>
      <c r="B6" s="12">
        <f>sum('Target Sales'!E3:E10)</f>
        <v>34200</v>
      </c>
      <c r="C6" s="12">
        <f>sum('Actual Sales'!E3:E10)</f>
        <v>32600</v>
      </c>
      <c r="D6" s="12" t="str">
        <f t="shared" si="1"/>
        <v>Target Missed</v>
      </c>
    </row>
    <row r="7">
      <c r="A7" s="11" t="s">
        <v>13</v>
      </c>
      <c r="B7" s="12">
        <f>sum('Target Sales'!F3:F10)</f>
        <v>34700</v>
      </c>
      <c r="C7" s="12">
        <f>sum('Actual Sales'!F2:F10)</f>
        <v>33800</v>
      </c>
      <c r="D7" s="12" t="str">
        <f t="shared" si="1"/>
        <v>Target Missed</v>
      </c>
    </row>
    <row r="8">
      <c r="A8" s="11" t="s">
        <v>14</v>
      </c>
      <c r="B8" s="12">
        <f>sum('Target Sales'!G3:G10)</f>
        <v>34100</v>
      </c>
      <c r="C8" s="12">
        <f>sum('Actual Sales'!G3:G10)</f>
        <v>34200</v>
      </c>
      <c r="D8" s="12" t="str">
        <f t="shared" si="1"/>
        <v>Target Achieved</v>
      </c>
    </row>
  </sheetData>
  <mergeCells count="1">
    <mergeCell ref="A1:D1"/>
  </mergeCells>
  <conditionalFormatting sqref="D3:D8">
    <cfRule type="cellIs" dxfId="0" priority="1" operator="equal">
      <formula>"Target Missed"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7.88"/>
    <col customWidth="1" min="3" max="3" width="7.38"/>
    <col customWidth="1" min="4" max="4" width="7.25"/>
    <col customWidth="1" min="5" max="5" width="7.75"/>
    <col customWidth="1" min="6" max="6" width="8.25"/>
    <col customWidth="1" min="7" max="7" width="7.63"/>
    <col customWidth="1" min="8" max="8" width="8.63"/>
    <col customWidth="1" min="9" max="9" width="8.75"/>
    <col customWidth="1" min="10" max="10" width="9.63"/>
    <col customWidth="1" min="11" max="11" width="10.0"/>
    <col customWidth="1" min="12" max="12" width="9.13"/>
  </cols>
  <sheetData>
    <row r="1">
      <c r="A1" s="33" t="s">
        <v>48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8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6" t="s">
        <v>23</v>
      </c>
      <c r="C2" s="27"/>
      <c r="D2" s="27"/>
      <c r="E2" s="27"/>
      <c r="F2" s="27"/>
      <c r="G2" s="18"/>
      <c r="H2" s="36" t="s">
        <v>49</v>
      </c>
      <c r="I2" s="27"/>
      <c r="J2" s="27"/>
      <c r="K2" s="27"/>
      <c r="L2" s="18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2" t="s">
        <v>8</v>
      </c>
      <c r="B3" s="32" t="s">
        <v>9</v>
      </c>
      <c r="C3" s="37" t="s">
        <v>10</v>
      </c>
      <c r="D3" s="37" t="s">
        <v>11</v>
      </c>
      <c r="E3" s="37" t="s">
        <v>12</v>
      </c>
      <c r="F3" s="37" t="s">
        <v>13</v>
      </c>
      <c r="G3" s="37" t="s">
        <v>14</v>
      </c>
      <c r="H3" s="37" t="s">
        <v>10</v>
      </c>
      <c r="I3" s="37" t="s">
        <v>11</v>
      </c>
      <c r="J3" s="37" t="s">
        <v>12</v>
      </c>
      <c r="K3" s="37" t="s">
        <v>13</v>
      </c>
      <c r="L3" s="37" t="s">
        <v>14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2" t="str">
        <f>'Target Sales'!A3</f>
        <v>Rohit</v>
      </c>
      <c r="B4" s="12">
        <f>'Actual Sales'!B3</f>
        <v>2500</v>
      </c>
      <c r="C4" s="12">
        <f>'Actual Sales'!C3</f>
        <v>4500</v>
      </c>
      <c r="D4" s="12">
        <f>'Actual Sales'!D3</f>
        <v>6500</v>
      </c>
      <c r="E4" s="12">
        <f>'Actual Sales'!E3</f>
        <v>6800</v>
      </c>
      <c r="F4" s="12">
        <f>'Actual Sales'!F3</f>
        <v>7500</v>
      </c>
      <c r="G4" s="12">
        <f>'Actual Sales'!G3</f>
        <v>8100</v>
      </c>
      <c r="H4" s="38">
        <f t="shared" ref="H4:L4" si="1">(C4-B4)/B4</f>
        <v>0.8</v>
      </c>
      <c r="I4" s="38">
        <f t="shared" si="1"/>
        <v>0.4444444444</v>
      </c>
      <c r="J4" s="38">
        <f t="shared" si="1"/>
        <v>0.04615384615</v>
      </c>
      <c r="K4" s="38">
        <f t="shared" si="1"/>
        <v>0.1029411765</v>
      </c>
      <c r="L4" s="38">
        <f t="shared" si="1"/>
        <v>0.08</v>
      </c>
    </row>
    <row r="5">
      <c r="A5" s="12" t="str">
        <f>'Target Sales'!A4</f>
        <v>Rahul</v>
      </c>
      <c r="B5" s="12">
        <f>'Actual Sales'!B4</f>
        <v>1700</v>
      </c>
      <c r="C5" s="12">
        <f>'Actual Sales'!C4</f>
        <v>3900</v>
      </c>
      <c r="D5" s="12">
        <f>'Actual Sales'!D4</f>
        <v>2700</v>
      </c>
      <c r="E5" s="12">
        <f>'Actual Sales'!E4</f>
        <v>3800</v>
      </c>
      <c r="F5" s="12">
        <f>'Actual Sales'!F4</f>
        <v>3400</v>
      </c>
      <c r="G5" s="12">
        <f>'Actual Sales'!G4</f>
        <v>3500</v>
      </c>
      <c r="H5" s="38">
        <f t="shared" ref="H5:L5" si="2">(C5-B5)/B5</f>
        <v>1.294117647</v>
      </c>
      <c r="I5" s="38">
        <f t="shared" si="2"/>
        <v>-0.3076923077</v>
      </c>
      <c r="J5" s="38">
        <f t="shared" si="2"/>
        <v>0.4074074074</v>
      </c>
      <c r="K5" s="38">
        <f t="shared" si="2"/>
        <v>-0.1052631579</v>
      </c>
      <c r="L5" s="38">
        <f t="shared" si="2"/>
        <v>0.02941176471</v>
      </c>
    </row>
    <row r="6">
      <c r="A6" s="12" t="str">
        <f>'Target Sales'!A5</f>
        <v>Amit</v>
      </c>
      <c r="B6" s="12">
        <f>'Actual Sales'!B5</f>
        <v>4300</v>
      </c>
      <c r="C6" s="12">
        <f>'Actual Sales'!C5</f>
        <v>2800</v>
      </c>
      <c r="D6" s="12">
        <f>'Actual Sales'!D5</f>
        <v>1800</v>
      </c>
      <c r="E6" s="12">
        <f>'Actual Sales'!E5</f>
        <v>3500</v>
      </c>
      <c r="F6" s="12">
        <f>'Actual Sales'!F5</f>
        <v>4700</v>
      </c>
      <c r="G6" s="12">
        <f>'Actual Sales'!G5</f>
        <v>3900</v>
      </c>
      <c r="H6" s="38">
        <f t="shared" ref="H6:L6" si="3">(C6-B6)/B6</f>
        <v>-0.3488372093</v>
      </c>
      <c r="I6" s="38">
        <f t="shared" si="3"/>
        <v>-0.3571428571</v>
      </c>
      <c r="J6" s="38">
        <f t="shared" si="3"/>
        <v>0.9444444444</v>
      </c>
      <c r="K6" s="38">
        <f t="shared" si="3"/>
        <v>0.3428571429</v>
      </c>
      <c r="L6" s="38">
        <f t="shared" si="3"/>
        <v>-0.170212766</v>
      </c>
    </row>
    <row r="7">
      <c r="A7" s="12" t="str">
        <f>'Target Sales'!A6</f>
        <v>Ankita</v>
      </c>
      <c r="B7" s="12">
        <f>'Actual Sales'!B6</f>
        <v>2000</v>
      </c>
      <c r="C7" s="12">
        <f>'Actual Sales'!C6</f>
        <v>4300</v>
      </c>
      <c r="D7" s="12">
        <f>'Actual Sales'!D6</f>
        <v>2500</v>
      </c>
      <c r="E7" s="12">
        <f>'Actual Sales'!E6</f>
        <v>3800</v>
      </c>
      <c r="F7" s="12">
        <f>'Actual Sales'!F6</f>
        <v>4000</v>
      </c>
      <c r="G7" s="12">
        <f>'Actual Sales'!G6</f>
        <v>3800</v>
      </c>
      <c r="H7" s="38">
        <f t="shared" ref="H7:L7" si="4">(C7-B7)/B7</f>
        <v>1.15</v>
      </c>
      <c r="I7" s="38">
        <f t="shared" si="4"/>
        <v>-0.4186046512</v>
      </c>
      <c r="J7" s="38">
        <f t="shared" si="4"/>
        <v>0.52</v>
      </c>
      <c r="K7" s="38">
        <f t="shared" si="4"/>
        <v>0.05263157895</v>
      </c>
      <c r="L7" s="38">
        <f t="shared" si="4"/>
        <v>-0.05</v>
      </c>
    </row>
    <row r="8">
      <c r="A8" s="12" t="str">
        <f>'Target Sales'!A7</f>
        <v>Dev</v>
      </c>
      <c r="B8" s="12">
        <f>'Actual Sales'!B7</f>
        <v>3000</v>
      </c>
      <c r="C8" s="12">
        <f>'Actual Sales'!C7</f>
        <v>2700</v>
      </c>
      <c r="D8" s="12">
        <f>'Actual Sales'!D7</f>
        <v>3100</v>
      </c>
      <c r="E8" s="12">
        <f>'Actual Sales'!E7</f>
        <v>4500</v>
      </c>
      <c r="F8" s="12">
        <f>'Actual Sales'!F7</f>
        <v>4300</v>
      </c>
      <c r="G8" s="12">
        <f>'Actual Sales'!G7</f>
        <v>4200</v>
      </c>
      <c r="H8" s="38">
        <f t="shared" ref="H8:L8" si="5">(C8-B8)/B8</f>
        <v>-0.1</v>
      </c>
      <c r="I8" s="38">
        <f t="shared" si="5"/>
        <v>0.1481481481</v>
      </c>
      <c r="J8" s="38">
        <f t="shared" si="5"/>
        <v>0.4516129032</v>
      </c>
      <c r="K8" s="38">
        <f t="shared" si="5"/>
        <v>-0.04444444444</v>
      </c>
      <c r="L8" s="38">
        <f t="shared" si="5"/>
        <v>-0.02325581395</v>
      </c>
    </row>
    <row r="9">
      <c r="A9" s="12" t="str">
        <f>'Target Sales'!A8</f>
        <v>Maya</v>
      </c>
      <c r="B9" s="12">
        <f>'Actual Sales'!B8</f>
        <v>2500</v>
      </c>
      <c r="C9" s="12">
        <f>'Actual Sales'!C8</f>
        <v>2700</v>
      </c>
      <c r="D9" s="12">
        <f>'Actual Sales'!D8</f>
        <v>3100</v>
      </c>
      <c r="E9" s="12">
        <f>'Actual Sales'!E8</f>
        <v>3400</v>
      </c>
      <c r="F9" s="12">
        <f>'Actual Sales'!F8</f>
        <v>3600</v>
      </c>
      <c r="G9" s="12">
        <f>'Actual Sales'!G8</f>
        <v>3900</v>
      </c>
      <c r="H9" s="38">
        <f t="shared" ref="H9:L9" si="6">(C9-B9)/B9</f>
        <v>0.08</v>
      </c>
      <c r="I9" s="38">
        <f t="shared" si="6"/>
        <v>0.1481481481</v>
      </c>
      <c r="J9" s="38">
        <f t="shared" si="6"/>
        <v>0.09677419355</v>
      </c>
      <c r="K9" s="38">
        <f t="shared" si="6"/>
        <v>0.05882352941</v>
      </c>
      <c r="L9" s="38">
        <f t="shared" si="6"/>
        <v>0.08333333333</v>
      </c>
    </row>
    <row r="10">
      <c r="A10" s="12" t="str">
        <f>'Target Sales'!A9</f>
        <v>Raj</v>
      </c>
      <c r="B10" s="12">
        <f>'Actual Sales'!B9</f>
        <v>3500</v>
      </c>
      <c r="C10" s="12">
        <f>'Actual Sales'!C9</f>
        <v>2000</v>
      </c>
      <c r="D10" s="12">
        <f>'Actual Sales'!D9</f>
        <v>2400</v>
      </c>
      <c r="E10" s="12">
        <f>'Actual Sales'!E9</f>
        <v>3300</v>
      </c>
      <c r="F10" s="12">
        <f>'Actual Sales'!F9</f>
        <v>2500</v>
      </c>
      <c r="G10" s="12">
        <f>'Actual Sales'!G9</f>
        <v>3000</v>
      </c>
      <c r="H10" s="38">
        <f t="shared" ref="H10:L10" si="7">(C10-B10)/B10</f>
        <v>-0.4285714286</v>
      </c>
      <c r="I10" s="38">
        <f t="shared" si="7"/>
        <v>0.2</v>
      </c>
      <c r="J10" s="38">
        <f t="shared" si="7"/>
        <v>0.375</v>
      </c>
      <c r="K10" s="38">
        <f t="shared" si="7"/>
        <v>-0.2424242424</v>
      </c>
      <c r="L10" s="38">
        <f t="shared" si="7"/>
        <v>0.2</v>
      </c>
    </row>
    <row r="11">
      <c r="A11" s="12" t="str">
        <f>'Target Sales'!A10</f>
        <v>Isha</v>
      </c>
      <c r="B11" s="12">
        <f>'Actual Sales'!B10</f>
        <v>2500</v>
      </c>
      <c r="C11" s="12">
        <f>'Actual Sales'!C10</f>
        <v>2700</v>
      </c>
      <c r="D11" s="12">
        <f>'Actual Sales'!D10</f>
        <v>3000</v>
      </c>
      <c r="E11" s="12">
        <f>'Actual Sales'!E10</f>
        <v>3500</v>
      </c>
      <c r="F11" s="12">
        <f>'Actual Sales'!F10</f>
        <v>3800</v>
      </c>
      <c r="G11" s="12">
        <f>'Actual Sales'!G10</f>
        <v>3800</v>
      </c>
      <c r="H11" s="38">
        <f t="shared" ref="H11:L11" si="8">(C11-B11)/B11</f>
        <v>0.08</v>
      </c>
      <c r="I11" s="38">
        <f t="shared" si="8"/>
        <v>0.1111111111</v>
      </c>
      <c r="J11" s="38">
        <f t="shared" si="8"/>
        <v>0.1666666667</v>
      </c>
      <c r="K11" s="38">
        <f t="shared" si="8"/>
        <v>0.08571428571</v>
      </c>
      <c r="L11" s="38">
        <f t="shared" si="8"/>
        <v>0</v>
      </c>
    </row>
    <row r="12">
      <c r="A12" s="39" t="str">
        <f>'Target Sales'!A11</f>
        <v/>
      </c>
    </row>
  </sheetData>
  <mergeCells count="3">
    <mergeCell ref="A1:L1"/>
    <mergeCell ref="B2:G2"/>
    <mergeCell ref="H2:L2"/>
  </mergeCells>
  <conditionalFormatting sqref="H4:L11">
    <cfRule type="cellIs" dxfId="1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50</v>
      </c>
      <c r="B1" s="27"/>
      <c r="C1" s="18"/>
    </row>
    <row r="2">
      <c r="A2" s="32" t="s">
        <v>31</v>
      </c>
      <c r="B2" s="32" t="s">
        <v>23</v>
      </c>
      <c r="C2" s="32" t="s">
        <v>51</v>
      </c>
    </row>
    <row r="3">
      <c r="A3" s="11" t="s">
        <v>14</v>
      </c>
      <c r="B3" s="12">
        <f>'Overall Performance Analysis'!C3</f>
        <v>22000</v>
      </c>
      <c r="C3" s="12"/>
    </row>
    <row r="4">
      <c r="A4" s="11" t="s">
        <v>10</v>
      </c>
      <c r="B4" s="12">
        <f>'Overall Performance Analysis'!C4</f>
        <v>25600</v>
      </c>
      <c r="C4" s="38">
        <f t="shared" ref="C4:C8" si="1">(B4-B3)/B3</f>
        <v>0.1636363636</v>
      </c>
    </row>
    <row r="5">
      <c r="A5" s="11" t="s">
        <v>11</v>
      </c>
      <c r="B5" s="12">
        <f>'Overall Performance Analysis'!C5</f>
        <v>25100</v>
      </c>
      <c r="C5" s="38">
        <f t="shared" si="1"/>
        <v>-0.01953125</v>
      </c>
    </row>
    <row r="6">
      <c r="A6" s="11" t="s">
        <v>12</v>
      </c>
      <c r="B6" s="12">
        <f>'Overall Performance Analysis'!C6</f>
        <v>32600</v>
      </c>
      <c r="C6" s="38">
        <f t="shared" si="1"/>
        <v>0.2988047809</v>
      </c>
    </row>
    <row r="7">
      <c r="A7" s="11" t="s">
        <v>13</v>
      </c>
      <c r="B7" s="12">
        <f>'Overall Performance Analysis'!C7</f>
        <v>33800</v>
      </c>
      <c r="C7" s="38">
        <f t="shared" si="1"/>
        <v>0.03680981595</v>
      </c>
    </row>
    <row r="8">
      <c r="A8" s="11" t="s">
        <v>14</v>
      </c>
      <c r="B8" s="12">
        <f>'Overall Performance Analysis'!C8</f>
        <v>34200</v>
      </c>
      <c r="C8" s="38">
        <f t="shared" si="1"/>
        <v>0.01183431953</v>
      </c>
    </row>
  </sheetData>
  <mergeCells count="1">
    <mergeCell ref="A1:C1"/>
  </mergeCells>
  <conditionalFormatting sqref="C4:C8">
    <cfRule type="cellIs" dxfId="0" priority="1" operator="lessThan">
      <formula>0</formula>
    </cfRule>
  </conditionalFormatting>
  <drawing r:id="rId1"/>
</worksheet>
</file>