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WORLDLINK43\Documents\スキルシート（BP）2025\"/>
    </mc:Choice>
  </mc:AlternateContent>
  <xr:revisionPtr revIDLastSave="0" documentId="13_ncr:1_{F85A6D70-B33B-4815-A127-749476815F4F}" xr6:coauthVersionLast="47" xr6:coauthVersionMax="47" xr10:uidLastSave="{00000000-0000-0000-0000-000000000000}"/>
  <bookViews>
    <workbookView xWindow="20370" yWindow="-120" windowWidth="29040" windowHeight="17520" xr2:uid="{00000000-000D-0000-FFFF-FFFF00000000}"/>
  </bookViews>
  <sheets>
    <sheet name="経歴書_MK" sheetId="1" r:id="rId1"/>
    <sheet name="経歴書_記入例" sheetId="2" r:id="rId2"/>
  </sheets>
  <calcPr calcId="191029"/>
</workbook>
</file>

<file path=xl/calcChain.xml><?xml version="1.0" encoding="utf-8"?>
<calcChain xmlns="http://schemas.openxmlformats.org/spreadsheetml/2006/main">
  <c r="G41" i="2" l="1"/>
  <c r="B39" i="2"/>
  <c r="B34" i="2"/>
  <c r="B29" i="2"/>
  <c r="B24" i="2"/>
  <c r="B19" i="2"/>
  <c r="N2" i="2"/>
  <c r="K3" i="2" s="1"/>
  <c r="G71" i="1"/>
  <c r="B69" i="1"/>
  <c r="B64" i="1"/>
  <c r="B59" i="1"/>
  <c r="B54" i="1"/>
  <c r="B49" i="1"/>
  <c r="B44" i="1"/>
  <c r="B39" i="1"/>
  <c r="B34" i="1"/>
  <c r="B29" i="1"/>
  <c r="B24" i="1"/>
  <c r="B19" i="1"/>
  <c r="N2" i="1"/>
  <c r="K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000-000003000000}">
      <text>
        <r>
          <rPr>
            <sz val="11"/>
            <color rgb="FF000000"/>
            <rFont val="Calibri"/>
            <family val="2"/>
            <scheme val="minor"/>
          </rPr>
          <t>・自動計算表示
－何も入力しない事！
	-sysnavi-fujita</t>
        </r>
      </text>
    </comment>
    <comment ref="C8" authorId="0" shapeId="0" xr:uid="{00000000-0006-0000-0000-000002000000}">
      <text>
        <r>
          <rPr>
            <sz val="11"/>
            <color rgb="FF000000"/>
            <rFont val="Calibri"/>
            <family val="2"/>
            <scheme val="minor"/>
          </rPr>
          <t>・技術的分野を箇条書き
－具体的な技術
－具体的なツール
－PRの作業経験を要約
※エンジニア担当者が見て判断するプレゼン資料の為、具体的な記述を行う
	-sysnavi-fujita</t>
        </r>
      </text>
    </comment>
    <comment ref="B31" authorId="0" shapeId="0" xr:uid="{00000000-0006-0000-0000-000004000000}">
      <text>
        <r>
          <rPr>
            <sz val="11"/>
            <color rgb="FF000000"/>
            <rFont val="Calibri"/>
            <family val="2"/>
            <scheme val="minor"/>
          </rPr>
          <t>・作業開始と終了期間を入力
－開始期間または終了期間が、月初や月末でなくとも「月初、月末」で入力する
	-sysnavi-fujita</t>
        </r>
      </text>
    </comment>
    <comment ref="B34" authorId="0" shapeId="0" xr:uid="{00000000-0006-0000-0000-000005000000}">
      <text>
        <r>
          <rPr>
            <sz val="11"/>
            <color rgb="FF000000"/>
            <rFont val="Calibri"/>
            <family val="2"/>
            <scheme val="minor"/>
          </rPr>
          <t>自動計算表示の為、何も入力しない
	-sysnavi-fujita</t>
        </r>
      </text>
    </comment>
    <comment ref="B36" authorId="0" shapeId="0" xr:uid="{00000000-0006-0000-0000-000009000000}">
      <text>
        <r>
          <rPr>
            <sz val="11"/>
            <color rgb="FF000000"/>
            <rFont val="Calibri"/>
            <family val="2"/>
            <scheme val="minor"/>
          </rPr>
          <t>・作業開始と終了期間を入力
－開始期間または終了期間が、月初や月末でなくとも「月初、月末」で入力する
	-sysnavi-fujita</t>
        </r>
      </text>
    </comment>
    <comment ref="B39" authorId="0" shapeId="0" xr:uid="{00000000-0006-0000-0000-00000A000000}">
      <text>
        <r>
          <rPr>
            <sz val="11"/>
            <color rgb="FF000000"/>
            <rFont val="Calibri"/>
            <family val="2"/>
            <scheme val="minor"/>
          </rPr>
          <t>自動計算表示の為、何も入力しない
	-sysnavi-fujita</t>
        </r>
      </text>
    </comment>
    <comment ref="B44" authorId="0" shapeId="0" xr:uid="{00000000-0006-0000-0000-000008000000}">
      <text>
        <r>
          <rPr>
            <sz val="11"/>
            <color rgb="FF000000"/>
            <rFont val="Calibri"/>
            <family val="2"/>
            <scheme val="minor"/>
          </rPr>
          <t>自動計算表示の為、何も入力しない
	-sysnavi-fujita</t>
        </r>
      </text>
    </comment>
    <comment ref="B49" authorId="0" shapeId="0" xr:uid="{00000000-0006-0000-0000-000006000000}">
      <text>
        <r>
          <rPr>
            <sz val="11"/>
            <color rgb="FF000000"/>
            <rFont val="Calibri"/>
            <family val="2"/>
            <scheme val="minor"/>
          </rPr>
          <t>自動計算表示の為、何も入力しない
	-sysnavi-fujita</t>
        </r>
      </text>
    </comment>
    <comment ref="B54" authorId="0" shapeId="0" xr:uid="{00000000-0006-0000-0000-000007000000}">
      <text>
        <r>
          <rPr>
            <sz val="11"/>
            <color rgb="FF000000"/>
            <rFont val="Calibri"/>
            <family val="2"/>
            <scheme val="minor"/>
          </rPr>
          <t>自動計算表示の為、何も入力しない
	-sysnavi-fujita</t>
        </r>
      </text>
    </comment>
    <comment ref="B59" authorId="0" shapeId="0" xr:uid="{00000000-0006-0000-0000-00000B000000}">
      <text>
        <r>
          <rPr>
            <sz val="11"/>
            <color rgb="FF000000"/>
            <rFont val="Calibri"/>
            <family val="2"/>
            <scheme val="minor"/>
          </rPr>
          <t>自動計算表示の為、何も入力しない
	-sysnavi-fujita</t>
        </r>
      </text>
    </comment>
    <comment ref="B69" authorId="0" shapeId="0" xr:uid="{00000000-0006-0000-0000-000001000000}">
      <text>
        <r>
          <rPr>
            <sz val="11"/>
            <color rgb="FF000000"/>
            <rFont val="Calibri"/>
            <family val="2"/>
            <scheme val="minor"/>
          </rPr>
          <t>自動計算表示の為、何も入力しない
	-sysnavi-fujita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100-000005000000}">
      <text>
        <r>
          <rPr>
            <sz val="11"/>
            <color rgb="FF000000"/>
            <rFont val="Calibri"/>
            <family val="2"/>
            <scheme val="minor"/>
          </rPr>
          <t>・自動計算表示
－何も入力しない事！
	-sysnavi-fujita</t>
        </r>
      </text>
    </comment>
    <comment ref="N3" authorId="0" shapeId="0" xr:uid="{00000000-0006-0000-0100-000004000000}">
      <text>
        <r>
          <rPr>
            <sz val="11"/>
            <color rgb="FF000000"/>
            <rFont val="Calibri"/>
            <family val="2"/>
            <scheme val="minor"/>
          </rPr>
          <t>・生年月日を入力
	-sysnavi-fujita</t>
        </r>
      </text>
    </comment>
    <comment ref="C8" authorId="0" shapeId="0" xr:uid="{00000000-0006-0000-0100-000001000000}">
      <text>
        <r>
          <rPr>
            <sz val="11"/>
            <color rgb="FF000000"/>
            <rFont val="Calibri"/>
            <family val="2"/>
            <scheme val="minor"/>
          </rPr>
          <t>・技術的分野を箇条書き
－具体的な技術
－具体的なツール
－PRの作業経験を要約
※エンジニア担当者が見て判断するプレゼン資料の為、具体的な記述を行う
	-sysnavi-fujita</t>
        </r>
      </text>
    </comment>
    <comment ref="A16" authorId="0" shapeId="0" xr:uid="{00000000-0006-0000-0100-000006000000}">
      <text>
        <r>
          <rPr>
            <sz val="11"/>
            <color rgb="FF000000"/>
            <rFont val="Calibri"/>
            <family val="2"/>
            <scheme val="minor"/>
          </rPr>
          <t>・経歴項目を追加
－1番上が最新とする事
－Noも昇順とする事
	-sysnavi-fujita</t>
        </r>
      </text>
    </comment>
    <comment ref="B16" authorId="0" shapeId="0" xr:uid="{00000000-0006-0000-0100-000002000000}">
      <text>
        <r>
          <rPr>
            <sz val="11"/>
            <color rgb="FF000000"/>
            <rFont val="Calibri"/>
            <family val="2"/>
            <scheme val="minor"/>
          </rPr>
          <t>・作業開始と終了期間を入力
－開始期間または終了期間が、月初や月末でなくとも「月初、月末」で入力する
	-sysnavi-fujita</t>
        </r>
      </text>
    </comment>
    <comment ref="B19" authorId="0" shapeId="0" xr:uid="{00000000-0006-0000-0100-000003000000}">
      <text>
        <r>
          <rPr>
            <sz val="11"/>
            <color rgb="FF000000"/>
            <rFont val="Calibri"/>
            <family val="2"/>
            <scheme val="minor"/>
          </rPr>
          <t>自動計算表示の為、何も入力しない
	-sysnavi-fujita</t>
        </r>
      </text>
    </comment>
  </commentList>
</comments>
</file>

<file path=xl/sharedStrings.xml><?xml version="1.0" encoding="utf-8"?>
<sst xmlns="http://schemas.openxmlformats.org/spreadsheetml/2006/main" count="291" uniqueCount="140">
  <si>
    <t>技　術　者　経　歴　書</t>
  </si>
  <si>
    <t>現在</t>
  </si>
  <si>
    <t>氏名</t>
  </si>
  <si>
    <t>男</t>
  </si>
  <si>
    <t>女</t>
  </si>
  <si>
    <t>年齢</t>
  </si>
  <si>
    <t>生年月日</t>
  </si>
  <si>
    <t>住所</t>
  </si>
  <si>
    <t>東京都国分寺市</t>
  </si>
  <si>
    <t>最寄り駅</t>
  </si>
  <si>
    <t>JR中央線　国分寺駅</t>
  </si>
  <si>
    <t>最終学歴</t>
  </si>
  <si>
    <t>姫路市立安室中学校（2004年3月卒）</t>
  </si>
  <si>
    <t>資格等</t>
  </si>
  <si>
    <t>高等学校卒業程度認定</t>
  </si>
  <si>
    <t>普通自動車第一種運転免許</t>
  </si>
  <si>
    <t>校正技能検定 初級</t>
  </si>
  <si>
    <t>重度訪問介護従業者</t>
  </si>
  <si>
    <t>人物紹介・説明</t>
  </si>
  <si>
    <t>■活かせる経験・知識・技術
・ヒアリング（エンドユーザー様に依頼内容、要望のヒアリング）
・見積作成（ヒアリング後、正式受注に向けてアプリの仕様、工数の見積書を作成）
・設計書作成（テーブル定義、画面の設計書作成）
・アプリ開発（PowerAppsによる画面開発、PowerAutomateによるフロー開発、SharePointにリスト構築、Dataverseテーブルを用いたアプリ構築）
・テスト仕様書作成　（作成したアプリのシステムテスト仕様書を作成）
・デプロイ作業（開発コンテナで作成したアプリをお客様コンテナに移行）
・Servlet/JSP（サーバサイドJava）の知見
・TortoiseGitを用いた修正業務</t>
  </si>
  <si>
    <t>No.</t>
  </si>
  <si>
    <t>プロジェクト概要</t>
  </si>
  <si>
    <t>開発環境</t>
  </si>
  <si>
    <t>作業区分</t>
  </si>
  <si>
    <t>期間</t>
  </si>
  <si>
    <t>プロジェクト名
／詳細</t>
  </si>
  <si>
    <t>規模(人月)</t>
  </si>
  <si>
    <t>役割</t>
  </si>
  <si>
    <t>担当</t>
  </si>
  <si>
    <t>機種</t>
  </si>
  <si>
    <t>OS,DB等</t>
  </si>
  <si>
    <t>言語・他</t>
  </si>
  <si>
    <t>要件定義</t>
  </si>
  <si>
    <t>基本(外部)設計</t>
  </si>
  <si>
    <t>詳細(内部)設計</t>
  </si>
  <si>
    <t>PG/PT</t>
  </si>
  <si>
    <t>IT/ST</t>
  </si>
  <si>
    <t>保守</t>
  </si>
  <si>
    <t>運用管理</t>
  </si>
  <si>
    <t>その他</t>
  </si>
  <si>
    <t>PJ
全体</t>
  </si>
  <si>
    <t>チーム</t>
  </si>
  <si>
    <t>11</t>
  </si>
  <si>
    <t>建設会社の社内ワークフロー開発</t>
  </si>
  <si>
    <t>サブリーダ</t>
  </si>
  <si>
    <t>SE</t>
  </si>
  <si>
    <t>PC</t>
  </si>
  <si>
    <t>【OS】
Windows10
【DB】
SharePoint
Dataverse</t>
  </si>
  <si>
    <t>【言語/FW】
PowerApps
PowerAutomate
【その他ミドルウェア、サーバー等】
-</t>
  </si>
  <si>
    <t>●</t>
  </si>
  <si>
    <t>～</t>
  </si>
  <si>
    <t>【プロジェクト概要】
・建設会社の初の電子化を目的としたアプリ開発
【業務内容】
・要件定義（ヒアリング後にモック作成）
・設計（テーブル設計書、ER図作成）
・開発（SharePointリスト、PowerApps、PowerAutomate、Dataverseテーブル）
・技術指導（お客様先の若手社員さんへPowerApps構築についてサポート）
【実践・取り組み】
・顧客（外部）へのアプローチ（アプリ担当者様の中でアプリに求めるものが固まっていなかったので、聞き出しと提案により仕様が固まるようヒアリングに努めた）
・取引先（内部）へのアプローチ（PowerApps未経験の若手社員さんと２人体制で構築を行うため、技術的な相談やレクチャーによって教育面に努めた）</t>
  </si>
  <si>
    <t>10</t>
  </si>
  <si>
    <t>PowerPlatformアプリ開発</t>
  </si>
  <si>
    <t>メンバ</t>
  </si>
  <si>
    <t>【OS】
Windows10
Windows11
【DB】
SharePoint</t>
  </si>
  <si>
    <t>【プロジェクト概要】
・NotesからPowerPlatformへの移行によるアプリ開発
【業務内容】
・ヒアリング（エンドユーザー様に依頼内容、要望のヒアリング）
・見積作成（ヒアリング後、正式受注に向けてアプリの仕様、工数の見積書を作成）
・設計書作成（テーブル定義、画面の設計書作成）
・アプリ開発（PowerAppsによる画面開発、PowerAutomateによるフロー開発、SharePointにリスト構築）
・テスト仕様書作成　（作成したアプリのシステムテスト仕様書を作成）
・デプロイ作業（開発コンテナで作成したアプリをお客様コンテナに移行）
【実践・取り組み】
・キャッチアップ
　1案件毎に1人という体制でレクチャーやフォローも少ない現場だったため、
　既存のアプリや資料などから取り組み方や技術的課題について調査、
　流用をしながらキャッチアップに務めた
・フォロー
　他メンバーのテスト依頼やデプロイ代行などに
　積極的に手を挙げ未経験者へのサポートも行った。</t>
  </si>
  <si>
    <t>9</t>
  </si>
  <si>
    <t>承認ワークフロー開発</t>
  </si>
  <si>
    <t>PG</t>
  </si>
  <si>
    <t>【OS】
Windows10
【DB】
SharePoint</t>
  </si>
  <si>
    <t>【プロジェクト概要】
・社内イントラネットのリプレースに伴う承認ワークフローの開発
【業務内容】
・詳細設計書作成　（DB設計、画面設計、フロー設計）
・SharePointのリスト作成　（申請データリスト、承認に関わるマスタ作成）
・PowerAppsによる承認申請画面の作成　（ローコードで主に関数を使用）
・PowerAutomateによるワークフローの作成
　（PowerAppsからJSONでPowerAutomateにデータを渡し申請処理を作成、HTTP要求によりSharePointリストを更新）
【実践・取り組み】
・コミュニケーション面でのアプローチ
　メンバー同士の疑問が残りやすい環境だったため、
　情報連携についての提案を行い状況把握に務めた
・社外へのアプローチ
　開発ツールの使い方など社内で解決できないものについて
　セミナーに参加し資料にまとめるなど情報収集に努めた
・エンドユーザーへのアプローチ
　客先常駐にてエンドユーザー様に直接ヒアリングを行うなど仕様を固めるために努めた</t>
  </si>
  <si>
    <t>8</t>
  </si>
  <si>
    <t>社内書籍管理アプリ開発</t>
  </si>
  <si>
    <t>【OS】
Windows10
【DB】
MySQL</t>
  </si>
  <si>
    <t>【言語/FW】
PHP、Laravel
React
【その他ミドルウェア、サーバー等】
-</t>
  </si>
  <si>
    <t>【プロジェクト概要】
・自社内の書籍管理アプリケーション開発
 リモートワーク中の自社メンバーで企画、開発
※各自、週2～3時間の作業時間を確保し並行稼動
【業務内容】
・要件定義
・開発に向けての調査
・DB構築
・画面レイアウト作成
・開発（コーディング）
・単体、結合テスト
【実践・取り組み】
・類似アプリケーションの調査
　画面レイアウトや機能面で他社がどのような製品をリリースしているか調査を行った
・メンバーとの相互協力
　自分が調べた情報を積極的に提供し、メンバー同士での協力を重視した</t>
  </si>
  <si>
    <t>※No9と並行</t>
  </si>
  <si>
    <t>7</t>
  </si>
  <si>
    <t>顧客ID管理システムの受入試験</t>
  </si>
  <si>
    <t>TT</t>
  </si>
  <si>
    <t>PC/iPad</t>
  </si>
  <si>
    <t>【OS】
iOS
Windows10
【DB】
－</t>
  </si>
  <si>
    <t>【言語/FW】
Java、Spring
JavaScript
Angular
【その他ミドルウェア、サーバー等】
Redmine</t>
  </si>
  <si>
    <t>【プロジェクト概要】
・顧客ID管理システム受入試験
　リモートワークによるPCでのシナリオ打鍵
【業務内容】
・PCでの主要業務テスト（レイアウト、新規機能、他システム連携）
・PCでの保守業務テスト（既存システムへの影響有無確認）
・テスト用データ作成（CSVによるテスト用データの一括新規作成、電文作成）
【実践・取り組み】
・仕様理解にむけてのアプローチ
　アプリケーションの本来の仕様を理解するため他システム担当チームとの情報連携に努める
・メンバーの負担軽減のためのサポート
　タスクの巻取り、メンバーの手が止まらないように不具合情報をいち早く確認し連携</t>
  </si>
  <si>
    <t>6</t>
  </si>
  <si>
    <t>業務アプリケーションの受入試験</t>
  </si>
  <si>
    <t>【言語/FW】
 Java、Spring
 JavaScript
Angular
【その他ミドルウェア、サーバー等】
JIRA</t>
  </si>
  <si>
    <t>【プロジェクト概要】
・窓口接客システム受入試験
　タブレット、PCでのシナリオ打鍵
【業務内容】
・タブレットでの主要業務テスト（レイアウト、機能、現新比較）
・PCでの保守業務テスト（既存システムへの影響有無確認）
・テスト用データ作成（ソフトウェアの機能による新規作成）
【実践・取り組み】
・ソフトウェア品質向上にむけてのアプローチ
　シナリオ観点外の不具合報告、相談
・テスト品質保持のためのメンバーフォロー
　誤読しやすい資料の修正依頼、注意喚起</t>
  </si>
  <si>
    <t>5</t>
  </si>
  <si>
    <t>ナビ登録業務</t>
  </si>
  <si>
    <t>オペレータ</t>
  </si>
  <si>
    <t>【OS】
Windows10
【DB】
－</t>
  </si>
  <si>
    <t>【言語/FW】
－
【その他ミドルウェア、サーバー等】
－</t>
  </si>
  <si>
    <t>【プロジェクト概要】
点検事業者向け　保守点検トラブルシューティングのアプリ導入支援
【業務内容】
・独自ツールを用いたデータ入力、フローチャート作成
【実践・取り組み】
・文章ベース資料のフローチャート化
　作業員が誤読しない適切なフロー作成に向けての仕様理解</t>
  </si>
  <si>
    <t>4</t>
  </si>
  <si>
    <t>自社採用サイト制作</t>
  </si>
  <si>
    <t>【言語/FW】
PHP
HTML/CSS
【その他ミドルウェア、サーバー等】
WordPress
Photoshop Elements</t>
  </si>
  <si>
    <t>【プロジェクト概要】
自社専用の採用サイト制作（採用活動促進用）
【業務内容】
・WordPressを用いたデザインの作成
・プラグインの実装
・代表（決裁者）から要望をヒアリングし、要件定義の実施
【実績・取り組み】
・使用目的に沿った採用テーマ、プラグインの比較</t>
  </si>
  <si>
    <t>3</t>
  </si>
  <si>
    <t>XMLファイルの作成</t>
  </si>
  <si>
    <t>【OS】
Windows7
【DB】
Microsoft
SQLServer2008</t>
  </si>
  <si>
    <t>【言語/FW】
xml
SQL
【その他ミドルウェア、サーバー等】
Excel</t>
  </si>
  <si>
    <t>【プロジェクト概要】
点検事業者向け　DBのリプレイス支援
【業務内容】
仕様書に沿ったxml、SQLの作成
・データベースのリプレイスに必要なSQLのCreate分と、それに連動するxmlファイルの作成
・使用したツール手順書の作成
【実績・取り組み】
・後任者の作業効率化のためのツール手順書の作成</t>
  </si>
  <si>
    <t>2</t>
  </si>
  <si>
    <t>会員システム保守開発</t>
  </si>
  <si>
    <t>【OS】
Windows10
【DB】
Microsoft
SQLServer2008</t>
  </si>
  <si>
    <t>【言語/FW】
Java、JSP
SQL
xml
【その他ミドルウェア、サーバー等】
Eclipse</t>
  </si>
  <si>
    <t>【プロジェクト概要】
・スポーツクラブ会員サイトの保守開発支援
【業務内容】
・SQLServerを用いたテスト用データの準備
　ER図を見ながら結合によるデータ抽出
・Eclipseを用いたJavaソースコード読み込み
　不具合箇所の調査
【実践・取り組み】
・調査依頼外での不具合発見、調査、起票</t>
  </si>
  <si>
    <t>1</t>
  </si>
  <si>
    <t>医療機器ソフトウェア開発</t>
  </si>
  <si>
    <t>【OS】
Windows10
【DB】
Microsoft
SQLServer2012</t>
  </si>
  <si>
    <t>【言語/FW】
C#.NET
VisualStudio2017
xml
xaml
【その他ミドルウェア、サーバー等】
－</t>
  </si>
  <si>
    <t>【プロジェクト概要】
・医療用コンソールシステムの開発
【業務内容】
・リモート環境での結合検証
・仕様書作成、修正
・VisualStudioを用いたC#コード修正
【実践・取り組み】
・人手不足に対するフォロー
　流動的な役割変更への対応
　テスト、修正、ドキュメント作成など多様な役割を担当</t>
  </si>
  <si>
    <t>稼動開始可能日</t>
  </si>
  <si>
    <t>現在状況</t>
  </si>
  <si>
    <t>シスナビ　太郎（しすなび　たろう）</t>
  </si>
  <si>
    <t>東京都豊島区</t>
  </si>
  <si>
    <t>JR線　目白駅</t>
  </si>
  <si>
    <t>●●大学　●●部　●●科　卒業</t>
  </si>
  <si>
    <t>基本情報処理技術者（●●●●年●●月）</t>
  </si>
  <si>
    <t>■活かせる経験・知識・技術
・　電力業界、通信業界、半導体業界、遊技業界の業務知識
・　C/C++を用いての組込みシステム開発（RTOS、マルチスレッドプログラミング）
・　LinuxOSの基礎知識（ファイル系基本コマンド、リソース確認・監視、RFS構成の把握）
・　.NET、Java、htmlは既存のコードの理解、修正程度であれば可能
・　REDMINE、backlogでのタスク管理
・　git、SVNでのバージョン管理
・　VBAマクロ、perl、shellscriptを用いての業務自動化
・　oracleDB、MySQL（SQLの構築、簡易的なSQL最適化）
・　プロジェクトリーダー経験（最大6名規模　進捗管理、技術指導・サポート、レビュー実施・振り返り・分析、バグ分析・改善案検討・改善活動）
・　プロジェクト管理経験（見積もり、要件定義、QCD管理、課題管理、リスク管理、要員管理）</t>
  </si>
  <si>
    <t>●●●●システム開発</t>
  </si>
  <si>
    <t>PL</t>
  </si>
  <si>
    <t>【OS】
RedHat、Windows10
【DB】
OracleDB</t>
  </si>
  <si>
    <t>【言語】
.NET
Java
shellscript
VBA
html
【その他ミドルウェア、サーバー等】　
Apache、Oracle、MicrosoftAzure</t>
  </si>
  <si>
    <t>〜</t>
  </si>
  <si>
    <t>【プロジェクト概要】
・●●システム更改、新規機能開発
　試験用シミュレータ開発
【業務内容】
・.NETを用いてのシミュレータ開発（主に画面周り）
・Java,SpringBootを用いての遊技機管理システム更改
　※要件定義～総合テストまで
・システムリリース後のトラブル、課題対応
【実績・取り組み】
・常駐先の人手不足に対するフォロー
　→他BPのサポート、進捗管理。
　　作業場所移転に伴うPMO的立ち回りのサポート
・エンドユーザとの仕様検討、課題整理、お立ち会い
・VBAマクロを用いたドキュメント修正の効率化アップ</t>
  </si>
  <si>
    <t>業務管理システム開発</t>
  </si>
  <si>
    <t>PM</t>
  </si>
  <si>
    <t>-</t>
  </si>
  <si>
    <t>【OS】
FreeBSD
【DB】
MySQL</t>
  </si>
  <si>
    <t>【言語】
PHP、Laravel
【その他ミドルウェア、サーバー等】　
Apache、MicrosoftAzure</t>
  </si>
  <si>
    <t>【プロジェクト概要】
・●●向け業務管理システム開発（弊社受託）
【業務内容】
・要件定義～システムリリースまで
・slack/redmineを用いてのタスク管理
【実績・取り組み】
・受託案件の要件定義からリリースまでを通したPM活動全般</t>
  </si>
  <si>
    <t>●●関連業務システム開発</t>
  </si>
  <si>
    <t>【OS】
Linux（RedHat）
【DB】
OracleDB
PostgreSQL</t>
  </si>
  <si>
    <t>【言語】
C、C++
Java
perl
VBA
html
【その他ミドルウェア、サーバー等】　
Apache</t>
  </si>
  <si>
    <t>【プロジェクト概要】
●●向け電力取引システム開発
●●電力、●●電力様向け広域情報処理システム開発
【業務内容】
・●●様開発環境下での業務（●●工場）
・電力取引システムの設計、製造、テスト
・●●電力様への出張業務（仕様の認識合わせ、御要望のヒアリング）
・●●電力様、●●電力様への出張業務（出荷ソフトリリース、現地問題解析）
・広域機関と電力会社様がデータのやり取りを行う際の窓口部分にあたるサーバのシステム開発
・REDMINEでの業務管理（タスク、問題点管理、修正管理）
・gitでの構成管理
【実績・取り組み】
・バグが多数内在している電力取引システムについて、バグ収束に向けた取り組み実施。
　⇒電力会社様現地でのヒアリング実施、プログラム改修、●●様及び協力会社を含めての改修規模の見積もり、スケジュール検討、改修作業の取りまとめを行い、過密なスケジュールながら完遂することができた。</t>
  </si>
  <si>
    <t>●●様向け基地局装置開発</t>
  </si>
  <si>
    <t>リーダ</t>
  </si>
  <si>
    <t>【OS】
Red Hat Linux</t>
  </si>
  <si>
    <t>【言語】
C、C++
ExcelVBA</t>
  </si>
  <si>
    <t>【プロジェクト概要】
●●様、●●様向け基地局装置　保守管理機能部のミドルウェア開発
【担当フェーズ】
詳細設計、開発、テスト、保守・サポート
【業務内容】
・●●様開発環境下での業務
【実績・取り組み】
・ユニットリーダーとしてプロジェクトの進捗管理、課題管理、リスク管理を行い、
QCDの安定化に貢献した。
・障害用ログ、デバッグ用ログの整理用ツールをエクセルVBAマクロ作成して自動化し、
生産性の向上・顧客満足度の向上に貢献した。
作成したツールはNECプラットフォームズ様にも御使用いただき、
お客様側での生産性向上にも貢献できた。
・ベトナムからの研修生の育成を担当し、設計・製造・テストと、一通りの開発工程が
実施可能なレベルへとスキルアップさせることができた。
・オフショア活用し、プロジェクト利益向上に貢献した。（※ベトナム　●●社）</t>
  </si>
  <si>
    <t>モバイルデバイス向けDRAM開発</t>
  </si>
  <si>
    <t>【OS】
ワークステーション：UNIX（solaris）、Windows</t>
  </si>
  <si>
    <t>【言語】
ADVANTEST
ExcelVBA
perl
awk</t>
  </si>
  <si>
    <t>【プロジェクト概要】
モバイルデバイス向け低消費電力DRAM開発。
【担当フェーズ】
開発、性能評価、不良品選別
【業務内容】
・●●様開発環境での業務。
・性能評価用、及び選別プログラム用仕様書の作成(word)
・プログラム開発(ADVANTEST　※メモリテスタ言語)
・メモリテスタ機器を用いての性能評価、不良品選別
・perl、エクセルVBAマクロを用いてのデータ整理
・生産工場（秋田エルピーダ）への出張業務、出荷用プログラムの動作検証、性能測定
【実績・取り組み】
・データ整理自動化により生産性向上し、製品リリースまでの納期厳守に貢献できた</t>
  </si>
  <si>
    <t>3月</t>
  </si>
  <si>
    <t>平行営業中</t>
  </si>
  <si>
    <t>FK</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</si>
</sst>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
  </numFmts>
  <fonts count="13">
    <font>
      <sz val="11"/>
      <color rgb="FF000000"/>
      <name val="Calibri"/>
      <scheme val="minor"/>
    </font>
    <font>
      <sz val="16"/>
      <color theme="1"/>
      <name val="MS PGothic"/>
      <family val="3"/>
      <charset val="128"/>
    </font>
    <font>
      <sz val="11"/>
      <color rgb="FF000000"/>
      <name val="MS PGothic"/>
      <family val="3"/>
      <charset val="128"/>
    </font>
    <font>
      <sz val="9"/>
      <color theme="1"/>
      <name val="MS PGothic"/>
      <family val="3"/>
      <charset val="128"/>
    </font>
    <font>
      <sz val="11"/>
      <color theme="1"/>
      <name val="MS PGothic"/>
      <family val="3"/>
      <charset val="128"/>
    </font>
    <font>
      <sz val="10"/>
      <color theme="1"/>
      <name val="MS PGothic"/>
      <family val="3"/>
      <charset val="128"/>
    </font>
    <font>
      <sz val="11"/>
      <name val="Calibri"/>
      <family val="2"/>
    </font>
    <font>
      <sz val="8"/>
      <color theme="1"/>
      <name val="MS PGothic"/>
      <family val="3"/>
      <charset val="128"/>
    </font>
    <font>
      <sz val="11"/>
      <color theme="1"/>
      <name val="Calibri"/>
      <family val="2"/>
    </font>
    <font>
      <sz val="9"/>
      <color theme="1"/>
      <name val="Calibri"/>
      <family val="2"/>
    </font>
    <font>
      <sz val="11"/>
      <color theme="1"/>
      <name val="Hgsｺﾞｼｯｸe"/>
      <family val="3"/>
      <charset val="128"/>
    </font>
    <font>
      <sz val="6"/>
      <name val="Calibri"/>
      <family val="3"/>
      <charset val="128"/>
      <scheme val="minor"/>
    </font>
    <font>
      <sz val="11"/>
      <color rgb="FF000000"/>
      <name val="Calibri"/>
      <family val="2"/>
      <scheme val="minor"/>
    </font>
  </fonts>
  <fills count="4">
    <fill>
      <patternFill patternType="none"/>
    </fill>
    <fill>
      <patternFill patternType="gray125"/>
    </fill>
    <fill>
      <patternFill patternType="solid">
        <fgColor rgb="FF8DB3E2"/>
        <bgColor rgb="FF8DB3E2"/>
      </patternFill>
    </fill>
    <fill>
      <patternFill patternType="solid">
        <fgColor rgb="FFCCFFCC"/>
        <bgColor rgb="FFCCFFCC"/>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bottom/>
      <diagonal/>
    </border>
    <border>
      <left/>
      <right/>
      <top/>
      <bottom/>
      <diagonal/>
    </border>
    <border>
      <left/>
      <right style="thin">
        <color rgb="FF000000"/>
      </right>
      <top/>
      <bottom/>
      <diagonal/>
    </border>
  </borders>
  <cellStyleXfs count="1">
    <xf numFmtId="0" fontId="0" fillId="0" borderId="0"/>
  </cellStyleXfs>
  <cellXfs count="112">
    <xf numFmtId="0" fontId="0" fillId="0" borderId="0" xfId="0"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0" borderId="0" xfId="0" applyFont="1" applyAlignment="1">
      <alignment horizontal="center" vertical="center"/>
    </xf>
    <xf numFmtId="0" fontId="3" fillId="0" borderId="0" xfId="0" applyFont="1" applyAlignment="1">
      <alignment horizontal="left" vertical="center"/>
    </xf>
    <xf numFmtId="0" fontId="4" fillId="0" borderId="0" xfId="0" applyFont="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5" fillId="2" borderId="4" xfId="0" applyFont="1" applyFill="1" applyBorder="1" applyAlignment="1">
      <alignment horizontal="center" vertical="center"/>
    </xf>
    <xf numFmtId="14" fontId="5" fillId="2" borderId="4" xfId="0" applyNumberFormat="1" applyFont="1" applyFill="1" applyBorder="1" applyAlignment="1">
      <alignment horizontal="center" vertical="center"/>
    </xf>
    <xf numFmtId="0" fontId="3" fillId="2" borderId="22" xfId="0" applyFont="1" applyFill="1" applyBorder="1" applyAlignment="1">
      <alignment horizontal="center" vertical="center" wrapText="1"/>
    </xf>
    <xf numFmtId="55" fontId="3" fillId="0" borderId="9" xfId="0" applyNumberFormat="1" applyFont="1" applyBorder="1" applyAlignment="1">
      <alignment horizontal="center" vertical="center"/>
    </xf>
    <xf numFmtId="0" fontId="8" fillId="0" borderId="0" xfId="0" applyFont="1" applyAlignment="1">
      <alignment vertical="center"/>
    </xf>
    <xf numFmtId="49" fontId="3" fillId="0" borderId="11" xfId="0" applyNumberFormat="1" applyFont="1" applyBorder="1" applyAlignment="1">
      <alignment horizontal="center" vertical="center"/>
    </xf>
    <xf numFmtId="55" fontId="3" fillId="0" borderId="11" xfId="0" applyNumberFormat="1" applyFont="1" applyBorder="1" applyAlignment="1">
      <alignment horizontal="center" vertical="center"/>
    </xf>
    <xf numFmtId="55" fontId="3" fillId="3" borderId="11" xfId="0" applyNumberFormat="1" applyFont="1" applyFill="1" applyBorder="1" applyAlignment="1">
      <alignment horizontal="center" vertical="center"/>
    </xf>
    <xf numFmtId="49" fontId="8" fillId="0" borderId="12" xfId="0" applyNumberFormat="1" applyFont="1" applyBorder="1" applyAlignment="1">
      <alignment vertical="center"/>
    </xf>
    <xf numFmtId="49" fontId="3" fillId="0" borderId="20" xfId="0" applyNumberFormat="1" applyFont="1" applyBorder="1" applyAlignment="1">
      <alignment horizontal="center" vertical="center" shrinkToFit="1"/>
    </xf>
    <xf numFmtId="0" fontId="3" fillId="3" borderId="23" xfId="0" applyFont="1" applyFill="1" applyBorder="1" applyAlignment="1">
      <alignment horizontal="center" vertical="center"/>
    </xf>
    <xf numFmtId="49" fontId="9" fillId="0" borderId="12" xfId="0" applyNumberFormat="1" applyFont="1" applyBorder="1" applyAlignment="1">
      <alignment vertical="center"/>
    </xf>
    <xf numFmtId="49" fontId="3" fillId="0" borderId="12" xfId="0" applyNumberFormat="1" applyFont="1" applyBorder="1" applyAlignment="1">
      <alignment vertical="center" textRotation="255"/>
    </xf>
    <xf numFmtId="55" fontId="3" fillId="0" borderId="18" xfId="0" applyNumberFormat="1" applyFont="1" applyBorder="1" applyAlignment="1">
      <alignment horizontal="center" vertical="center" shrinkToFit="1"/>
    </xf>
    <xf numFmtId="0" fontId="3" fillId="0" borderId="4" xfId="0" applyFont="1" applyBorder="1" applyAlignment="1">
      <alignment horizontal="center" vertical="center"/>
    </xf>
    <xf numFmtId="0" fontId="3" fillId="0" borderId="4" xfId="0" applyFont="1" applyBorder="1" applyAlignment="1">
      <alignment horizontal="center" vertical="center" shrinkToFit="1"/>
    </xf>
    <xf numFmtId="55" fontId="3" fillId="0" borderId="20" xfId="0" applyNumberFormat="1" applyFont="1" applyBorder="1" applyAlignment="1">
      <alignment horizontal="center" vertical="center" shrinkToFit="1"/>
    </xf>
    <xf numFmtId="0" fontId="3" fillId="3" borderId="25" xfId="0" applyFont="1" applyFill="1" applyBorder="1" applyAlignment="1">
      <alignment horizontal="center" vertical="center"/>
    </xf>
    <xf numFmtId="49" fontId="3" fillId="0" borderId="12" xfId="0" applyNumberFormat="1" applyFont="1" applyBorder="1" applyAlignment="1">
      <alignment horizontal="left" vertical="center"/>
    </xf>
    <xf numFmtId="0" fontId="3" fillId="0" borderId="24" xfId="0" applyFont="1" applyBorder="1" applyAlignment="1">
      <alignment horizontal="center" vertical="center"/>
    </xf>
    <xf numFmtId="0" fontId="3" fillId="0" borderId="24" xfId="0" applyFont="1" applyBorder="1" applyAlignment="1">
      <alignment horizontal="center" vertical="center" shrinkToFit="1"/>
    </xf>
    <xf numFmtId="49" fontId="3" fillId="0" borderId="11" xfId="0" applyNumberFormat="1" applyFont="1" applyBorder="1" applyAlignment="1">
      <alignment horizontal="left" vertical="center"/>
    </xf>
    <xf numFmtId="0" fontId="3" fillId="3" borderId="26" xfId="0" applyFont="1" applyFill="1" applyBorder="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3" fillId="2" borderId="4" xfId="0" applyFont="1" applyFill="1" applyBorder="1" applyAlignment="1">
      <alignment horizontal="center" vertical="center" wrapText="1"/>
    </xf>
    <xf numFmtId="0" fontId="7" fillId="0" borderId="5" xfId="0" applyFont="1" applyBorder="1" applyAlignment="1">
      <alignment horizontal="center" vertical="center" shrinkToFit="1"/>
    </xf>
    <xf numFmtId="49" fontId="7" fillId="0" borderId="10" xfId="0" applyNumberFormat="1" applyFont="1" applyBorder="1" applyAlignment="1">
      <alignment horizontal="center" vertical="center" shrinkToFit="1"/>
    </xf>
    <xf numFmtId="0" fontId="7" fillId="0" borderId="10" xfId="0" applyFont="1" applyBorder="1" applyAlignment="1">
      <alignment horizontal="center" vertical="center" shrinkToFit="1"/>
    </xf>
    <xf numFmtId="0" fontId="3" fillId="3" borderId="29" xfId="0" applyFont="1" applyFill="1" applyBorder="1" applyAlignment="1">
      <alignment horizontal="center" vertical="center"/>
    </xf>
    <xf numFmtId="49" fontId="7" fillId="0" borderId="8" xfId="0" applyNumberFormat="1" applyFont="1" applyBorder="1" applyAlignment="1">
      <alignment horizontal="left" vertical="center"/>
    </xf>
    <xf numFmtId="0" fontId="1" fillId="0" borderId="0" xfId="0" applyFont="1" applyAlignment="1">
      <alignment horizontal="center" vertical="center"/>
    </xf>
    <xf numFmtId="0" fontId="0" fillId="0" borderId="0" xfId="0" applyAlignment="1">
      <alignment vertical="center"/>
    </xf>
    <xf numFmtId="14" fontId="3" fillId="0" borderId="0" xfId="0" applyNumberFormat="1" applyFont="1" applyAlignment="1">
      <alignment horizontal="center" vertical="center"/>
    </xf>
    <xf numFmtId="31" fontId="3" fillId="0" borderId="0" xfId="0" applyNumberFormat="1" applyFont="1" applyAlignment="1">
      <alignment horizontal="right" vertical="center"/>
    </xf>
    <xf numFmtId="0" fontId="5" fillId="2" borderId="1" xfId="0" applyFont="1" applyFill="1" applyBorder="1" applyAlignment="1">
      <alignment horizontal="center" vertical="center"/>
    </xf>
    <xf numFmtId="0" fontId="6" fillId="0" borderId="2" xfId="0" applyFont="1" applyBorder="1" applyAlignment="1">
      <alignment vertical="center"/>
    </xf>
    <xf numFmtId="0" fontId="3" fillId="0" borderId="1" xfId="0" applyFont="1" applyBorder="1" applyAlignment="1">
      <alignment vertical="center"/>
    </xf>
    <xf numFmtId="0" fontId="6" fillId="0" borderId="3" xfId="0" applyFont="1" applyBorder="1" applyAlignment="1">
      <alignment vertical="center"/>
    </xf>
    <xf numFmtId="0" fontId="3" fillId="0" borderId="1" xfId="0" applyFont="1" applyBorder="1" applyAlignment="1">
      <alignment horizontal="center" vertical="center"/>
    </xf>
    <xf numFmtId="176" fontId="3" fillId="0" borderId="1" xfId="0" applyNumberFormat="1" applyFont="1" applyBorder="1" applyAlignment="1">
      <alignment horizontal="center" vertical="center"/>
    </xf>
    <xf numFmtId="0" fontId="3" fillId="0" borderId="1" xfId="0" applyFont="1" applyBorder="1" applyAlignment="1">
      <alignment horizontal="left" vertical="center" shrinkToFit="1"/>
    </xf>
    <xf numFmtId="0" fontId="3" fillId="0" borderId="1" xfId="0" applyFont="1" applyBorder="1" applyAlignment="1">
      <alignment horizontal="left" vertical="center"/>
    </xf>
    <xf numFmtId="0" fontId="5" fillId="2" borderId="5" xfId="0" applyFont="1" applyFill="1" applyBorder="1" applyAlignment="1">
      <alignment horizontal="center"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5" fillId="0" borderId="1" xfId="0" applyFont="1" applyBorder="1" applyAlignment="1">
      <alignment horizontal="left" vertical="center" shrinkToFit="1"/>
    </xf>
    <xf numFmtId="0" fontId="5" fillId="2" borderId="5" xfId="0" applyFont="1" applyFill="1" applyBorder="1" applyAlignment="1">
      <alignment horizontal="center" vertical="center" shrinkToFit="1"/>
    </xf>
    <xf numFmtId="0" fontId="6" fillId="0" borderId="10" xfId="0" applyFont="1" applyBorder="1" applyAlignment="1">
      <alignment vertical="center"/>
    </xf>
    <xf numFmtId="0" fontId="3" fillId="0" borderId="5" xfId="0" applyFont="1" applyBorder="1" applyAlignment="1">
      <alignment horizontal="left" vertical="top" wrapText="1"/>
    </xf>
    <xf numFmtId="0" fontId="6" fillId="0" borderId="9"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4" fillId="0" borderId="0" xfId="0" applyFont="1" applyAlignment="1">
      <alignment horizontal="center" vertical="center" shrinkToFit="1"/>
    </xf>
    <xf numFmtId="0" fontId="5" fillId="2" borderId="14" xfId="0" applyFont="1" applyFill="1" applyBorder="1" applyAlignment="1">
      <alignment horizontal="center" vertical="center"/>
    </xf>
    <xf numFmtId="0" fontId="6" fillId="0" borderId="15" xfId="0" applyFont="1" applyBorder="1" applyAlignment="1">
      <alignment vertical="center"/>
    </xf>
    <xf numFmtId="0" fontId="6" fillId="0" borderId="16" xfId="0" applyFont="1" applyBorder="1" applyAlignment="1">
      <alignment vertical="center"/>
    </xf>
    <xf numFmtId="0" fontId="3" fillId="2" borderId="18" xfId="0" applyFont="1" applyFill="1" applyBorder="1" applyAlignment="1">
      <alignment horizontal="center" vertical="center" textRotation="255" shrinkToFit="1"/>
    </xf>
    <xf numFmtId="0" fontId="6" fillId="0" borderId="20" xfId="0" applyFont="1" applyBorder="1" applyAlignment="1">
      <alignment vertical="center"/>
    </xf>
    <xf numFmtId="0" fontId="5" fillId="2" borderId="19" xfId="0" applyFont="1" applyFill="1" applyBorder="1" applyAlignment="1">
      <alignment horizontal="center" vertical="center" wrapText="1"/>
    </xf>
    <xf numFmtId="0" fontId="6" fillId="0" borderId="21" xfId="0" applyFont="1" applyBorder="1" applyAlignment="1">
      <alignment vertical="center"/>
    </xf>
    <xf numFmtId="0" fontId="3" fillId="2" borderId="18" xfId="0" applyFont="1" applyFill="1" applyBorder="1" applyAlignment="1">
      <alignment horizontal="center" vertical="center" textRotation="255" wrapText="1"/>
    </xf>
    <xf numFmtId="0" fontId="3" fillId="0" borderId="9" xfId="0" applyFont="1" applyBorder="1" applyAlignment="1">
      <alignment horizontal="center" vertical="center"/>
    </xf>
    <xf numFmtId="0" fontId="8" fillId="0" borderId="0" xfId="0" applyFont="1" applyAlignment="1">
      <alignment vertical="center"/>
    </xf>
    <xf numFmtId="0" fontId="3" fillId="0" borderId="6" xfId="0" applyFont="1" applyBorder="1" applyAlignment="1">
      <alignment horizontal="center" vertical="center" wrapText="1"/>
    </xf>
    <xf numFmtId="0" fontId="3" fillId="0" borderId="9" xfId="0" applyFont="1" applyBorder="1" applyAlignment="1">
      <alignment horizontal="center" vertical="center" wrapText="1"/>
    </xf>
    <xf numFmtId="49" fontId="3" fillId="0" borderId="18" xfId="0" applyNumberFormat="1" applyFont="1" applyBorder="1" applyAlignment="1">
      <alignment horizontal="center" vertical="center"/>
    </xf>
    <xf numFmtId="0" fontId="6" fillId="0" borderId="24" xfId="0" applyFont="1" applyBorder="1" applyAlignment="1">
      <alignment vertical="center"/>
    </xf>
    <xf numFmtId="49" fontId="3" fillId="0" borderId="18" xfId="0" applyNumberFormat="1" applyFont="1" applyBorder="1" applyAlignment="1">
      <alignment horizontal="center" vertical="center" shrinkToFit="1"/>
    </xf>
    <xf numFmtId="49" fontId="7" fillId="2" borderId="13" xfId="0" applyNumberFormat="1" applyFont="1" applyFill="1" applyBorder="1" applyAlignment="1">
      <alignment horizontal="center" vertical="center"/>
    </xf>
    <xf numFmtId="0" fontId="6" fillId="0" borderId="17" xfId="0" applyFont="1" applyBorder="1" applyAlignment="1">
      <alignment vertical="center"/>
    </xf>
    <xf numFmtId="0" fontId="5" fillId="2" borderId="13"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18" xfId="0" applyFont="1" applyFill="1" applyBorder="1" applyAlignment="1">
      <alignment horizontal="center" vertical="center" wrapText="1"/>
    </xf>
    <xf numFmtId="49" fontId="3" fillId="0" borderId="0" xfId="0" applyNumberFormat="1" applyFont="1" applyAlignment="1">
      <alignment vertical="top" wrapText="1"/>
    </xf>
    <xf numFmtId="49" fontId="3" fillId="0" borderId="2" xfId="0" applyNumberFormat="1" applyFont="1" applyBorder="1" applyAlignment="1">
      <alignment horizontal="center" vertical="center"/>
    </xf>
    <xf numFmtId="49" fontId="5" fillId="2" borderId="5" xfId="0" applyNumberFormat="1" applyFont="1" applyFill="1" applyBorder="1" applyAlignment="1">
      <alignment horizontal="center" vertical="center" wrapText="1"/>
    </xf>
    <xf numFmtId="0" fontId="3" fillId="0" borderId="18" xfId="0" applyFont="1" applyBorder="1" applyAlignment="1">
      <alignment horizontal="center" vertical="center" shrinkToFit="1"/>
    </xf>
    <xf numFmtId="0" fontId="3" fillId="0" borderId="18" xfId="0" applyFont="1" applyBorder="1" applyAlignment="1">
      <alignment horizontal="center" vertical="center" wrapText="1"/>
    </xf>
    <xf numFmtId="0" fontId="3" fillId="0" borderId="5" xfId="0" applyFont="1" applyBorder="1" applyAlignment="1">
      <alignment horizontal="center" vertical="center" wrapText="1"/>
    </xf>
    <xf numFmtId="0" fontId="4" fillId="0" borderId="0" xfId="0" applyFont="1" applyAlignment="1">
      <alignment vertical="center" wrapText="1"/>
    </xf>
    <xf numFmtId="0" fontId="3" fillId="0" borderId="20" xfId="0" applyFont="1" applyBorder="1" applyAlignment="1">
      <alignment horizontal="center" vertical="center" shrinkToFit="1"/>
    </xf>
    <xf numFmtId="0" fontId="3" fillId="0" borderId="10" xfId="0" applyFont="1" applyBorder="1" applyAlignment="1">
      <alignment horizontal="center" vertical="center" wrapText="1"/>
    </xf>
    <xf numFmtId="0" fontId="3" fillId="0" borderId="20" xfId="0" applyFont="1" applyBorder="1" applyAlignment="1">
      <alignment horizontal="center" vertical="center" wrapText="1"/>
    </xf>
    <xf numFmtId="49" fontId="3" fillId="0" borderId="1" xfId="0" applyNumberFormat="1" applyFont="1" applyBorder="1" applyAlignment="1">
      <alignment horizontal="center" vertical="center"/>
    </xf>
    <xf numFmtId="49" fontId="3" fillId="0" borderId="5" xfId="0" applyNumberFormat="1" applyFont="1" applyBorder="1" applyAlignment="1">
      <alignment horizontal="left" vertical="top" wrapText="1"/>
    </xf>
    <xf numFmtId="49" fontId="3" fillId="0" borderId="20" xfId="0" applyNumberFormat="1" applyFont="1" applyBorder="1" applyAlignment="1">
      <alignment horizontal="center" vertical="center" shrinkToFit="1"/>
    </xf>
    <xf numFmtId="49" fontId="3" fillId="0" borderId="7" xfId="0" applyNumberFormat="1" applyFont="1" applyBorder="1" applyAlignment="1">
      <alignment horizontal="center" vertical="center"/>
    </xf>
    <xf numFmtId="0" fontId="3" fillId="2" borderId="1" xfId="0" applyFont="1" applyFill="1" applyBorder="1" applyAlignment="1">
      <alignment horizontal="left" vertical="center"/>
    </xf>
    <xf numFmtId="0" fontId="3" fillId="0" borderId="2" xfId="0" applyFont="1" applyBorder="1" applyAlignment="1">
      <alignment horizontal="left" vertical="center"/>
    </xf>
    <xf numFmtId="0" fontId="3" fillId="0" borderId="2" xfId="0" applyFont="1" applyBorder="1" applyAlignment="1">
      <alignment horizontal="center" vertical="center"/>
    </xf>
    <xf numFmtId="14" fontId="3" fillId="0" borderId="0" xfId="0" applyNumberFormat="1" applyFont="1" applyAlignment="1">
      <alignment horizontal="right" vertical="center"/>
    </xf>
    <xf numFmtId="0" fontId="6" fillId="0" borderId="28" xfId="0" applyFont="1" applyBorder="1" applyAlignment="1">
      <alignment vertical="center"/>
    </xf>
    <xf numFmtId="0" fontId="6" fillId="0" borderId="27" xfId="0" applyFont="1" applyBorder="1" applyAlignment="1">
      <alignment vertical="center"/>
    </xf>
    <xf numFmtId="49" fontId="5" fillId="0" borderId="1" xfId="0" applyNumberFormat="1" applyFont="1" applyBorder="1" applyAlignment="1">
      <alignment horizontal="center" vertical="center"/>
    </xf>
    <xf numFmtId="49" fontId="7" fillId="0" borderId="18" xfId="0" applyNumberFormat="1" applyFont="1" applyBorder="1" applyAlignment="1">
      <alignment horizontal="center" vertical="center" shrinkToFit="1"/>
    </xf>
    <xf numFmtId="0" fontId="3" fillId="2" borderId="30" xfId="0" applyFont="1" applyFill="1" applyBorder="1" applyAlignment="1">
      <alignment horizontal="left" vertical="center"/>
    </xf>
    <xf numFmtId="0" fontId="6" fillId="0" borderId="31" xfId="0" applyFont="1" applyBorder="1" applyAlignment="1">
      <alignment vertical="center"/>
    </xf>
    <xf numFmtId="0" fontId="6" fillId="0" borderId="32" xfId="0" applyFont="1" applyBorder="1" applyAlignment="1">
      <alignment vertical="center"/>
    </xf>
    <xf numFmtId="14" fontId="3" fillId="0" borderId="7" xfId="0" applyNumberFormat="1" applyFont="1" applyBorder="1" applyAlignment="1">
      <alignment horizontal="left" vertical="center"/>
    </xf>
    <xf numFmtId="0" fontId="3" fillId="0" borderId="8" xfId="0" applyFont="1" applyBorder="1" applyAlignment="1">
      <alignment horizontal="left" vertical="center"/>
    </xf>
    <xf numFmtId="0" fontId="3" fillId="0" borderId="8" xfId="0" applyFont="1" applyBorder="1" applyAlignment="1">
      <alignment horizontal="center" vertical="center"/>
    </xf>
    <xf numFmtId="49" fontId="7" fillId="0" borderId="5" xfId="0" applyNumberFormat="1" applyFont="1" applyBorder="1" applyAlignment="1">
      <alignment horizontal="left" vertical="top" wrapText="1"/>
    </xf>
  </cellXfs>
  <cellStyles count="1">
    <cellStyle name="標準" xfId="0" builtinId="0"/>
  </cellStyles>
  <dxfs count="10">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7</xdr:col>
      <xdr:colOff>190500</xdr:colOff>
      <xdr:row>1</xdr:row>
      <xdr:rowOff>104775</xdr:rowOff>
    </xdr:from>
    <xdr:ext cx="266700" cy="276225"/>
    <xdr:sp macro="" textlink="">
      <xdr:nvSpPr>
        <xdr:cNvPr id="3" name="Shape 3">
          <a:extLst>
            <a:ext uri="{FF2B5EF4-FFF2-40B4-BE49-F238E27FC236}">
              <a16:creationId xmlns:a16="http://schemas.microsoft.com/office/drawing/2014/main" id="{00000000-0008-0000-0000-000003000000}"/>
            </a:ext>
          </a:extLst>
        </xdr:cNvPr>
        <xdr:cNvSpPr/>
      </xdr:nvSpPr>
      <xdr:spPr>
        <a:xfrm>
          <a:off x="5217413" y="3646650"/>
          <a:ext cx="257175" cy="266700"/>
        </a:xfrm>
        <a:prstGeom prst="ellipse">
          <a:avLst/>
        </a:prstGeom>
        <a:no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104775</xdr:colOff>
      <xdr:row>1</xdr:row>
      <xdr:rowOff>133350</xdr:rowOff>
    </xdr:from>
    <xdr:ext cx="257175" cy="247650"/>
    <xdr:sp macro="" textlink="">
      <xdr:nvSpPr>
        <xdr:cNvPr id="4" name="Shape 4">
          <a:extLst>
            <a:ext uri="{FF2B5EF4-FFF2-40B4-BE49-F238E27FC236}">
              <a16:creationId xmlns:a16="http://schemas.microsoft.com/office/drawing/2014/main" id="{00000000-0008-0000-0100-000004000000}"/>
            </a:ext>
          </a:extLst>
        </xdr:cNvPr>
        <xdr:cNvSpPr/>
      </xdr:nvSpPr>
      <xdr:spPr>
        <a:xfrm>
          <a:off x="5222175" y="3660938"/>
          <a:ext cx="247650" cy="238125"/>
        </a:xfrm>
        <a:prstGeom prst="ellipse">
          <a:avLst/>
        </a:prstGeom>
        <a:solidFill>
          <a:srgbClr val="FFFFFF">
            <a:alpha val="0"/>
          </a:srgbClr>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0"/>
  <sheetViews>
    <sheetView showGridLines="0" tabSelected="1" workbookViewId="0">
      <selection activeCell="M26" sqref="M26:M30"/>
    </sheetView>
  </sheetViews>
  <sheetFormatPr defaultColWidth="14.42578125" defaultRowHeight="15" customHeight="1"/>
  <cols>
    <col min="1" max="1" width="4.7109375" customWidth="1"/>
    <col min="2" max="2" width="12.5703125" customWidth="1"/>
    <col min="3" max="3" width="5.42578125" customWidth="1"/>
    <col min="4" max="4" width="7.42578125" customWidth="1"/>
    <col min="5" max="5" width="23.140625" customWidth="1"/>
    <col min="6" max="7" width="3" customWidth="1"/>
    <col min="8" max="8" width="10.5703125" customWidth="1"/>
    <col min="9" max="9" width="12.140625" customWidth="1"/>
    <col min="10" max="10" width="7.85546875" customWidth="1"/>
    <col min="11" max="12" width="7" customWidth="1"/>
    <col min="14" max="21" width="3" customWidth="1"/>
    <col min="22" max="26" width="9.5703125" customWidth="1"/>
  </cols>
  <sheetData>
    <row r="1" spans="1:26" ht="36" customHeight="1">
      <c r="A1" s="39" t="s">
        <v>0</v>
      </c>
      <c r="B1" s="40"/>
      <c r="C1" s="40"/>
      <c r="D1" s="40"/>
      <c r="E1" s="40"/>
      <c r="F1" s="40"/>
      <c r="G1" s="40"/>
      <c r="H1" s="40"/>
      <c r="I1" s="40"/>
      <c r="J1" s="40"/>
      <c r="K1" s="40"/>
      <c r="L1" s="40"/>
      <c r="M1" s="40"/>
      <c r="N1" s="40"/>
      <c r="O1" s="40"/>
      <c r="P1" s="40"/>
      <c r="Q1" s="40"/>
      <c r="R1" s="40"/>
      <c r="S1" s="40"/>
      <c r="T1" s="40"/>
      <c r="U1" s="40"/>
      <c r="V1" s="1"/>
      <c r="W1" s="1"/>
      <c r="X1" s="1"/>
      <c r="Y1" s="1"/>
      <c r="Z1" s="1"/>
    </row>
    <row r="2" spans="1:26" ht="13.5" customHeight="1">
      <c r="A2" s="2"/>
      <c r="B2" s="2"/>
      <c r="C2" s="2"/>
      <c r="D2" s="2"/>
      <c r="E2" s="2"/>
      <c r="F2" s="2"/>
      <c r="G2" s="2"/>
      <c r="H2" s="2"/>
      <c r="I2" s="2"/>
      <c r="J2" s="2"/>
      <c r="K2" s="3"/>
      <c r="L2" s="41"/>
      <c r="M2" s="40"/>
      <c r="N2" s="42">
        <f ca="1">TODAY()</f>
        <v>45684</v>
      </c>
      <c r="O2" s="40"/>
      <c r="P2" s="40"/>
      <c r="Q2" s="40"/>
      <c r="R2" s="40"/>
      <c r="S2" s="40"/>
      <c r="T2" s="4" t="s">
        <v>1</v>
      </c>
      <c r="U2" s="5"/>
      <c r="V2" s="1"/>
      <c r="W2" s="1"/>
      <c r="X2" s="1"/>
      <c r="Y2" s="1"/>
      <c r="Z2" s="1"/>
    </row>
    <row r="3" spans="1:26" ht="17.25" customHeight="1">
      <c r="A3" s="43" t="s">
        <v>2</v>
      </c>
      <c r="B3" s="44"/>
      <c r="C3" s="45" t="s">
        <v>139</v>
      </c>
      <c r="D3" s="44"/>
      <c r="E3" s="44"/>
      <c r="F3" s="44"/>
      <c r="G3" s="46"/>
      <c r="H3" s="6" t="s">
        <v>3</v>
      </c>
      <c r="I3" s="7" t="s">
        <v>4</v>
      </c>
      <c r="J3" s="8" t="s">
        <v>5</v>
      </c>
      <c r="K3" s="47">
        <f ca="1">DATEDIF(N3, N2, "Y")</f>
        <v>36</v>
      </c>
      <c r="L3" s="46"/>
      <c r="M3" s="9" t="s">
        <v>6</v>
      </c>
      <c r="N3" s="48">
        <v>32266</v>
      </c>
      <c r="O3" s="44"/>
      <c r="P3" s="44"/>
      <c r="Q3" s="44"/>
      <c r="R3" s="44"/>
      <c r="S3" s="44"/>
      <c r="T3" s="44"/>
      <c r="U3" s="46"/>
      <c r="V3" s="1"/>
      <c r="W3" s="1"/>
      <c r="X3" s="1"/>
      <c r="Y3" s="1"/>
      <c r="Z3" s="1"/>
    </row>
    <row r="4" spans="1:26" ht="18" customHeight="1">
      <c r="A4" s="43" t="s">
        <v>7</v>
      </c>
      <c r="B4" s="44"/>
      <c r="C4" s="49" t="s">
        <v>8</v>
      </c>
      <c r="D4" s="44"/>
      <c r="E4" s="44"/>
      <c r="F4" s="44"/>
      <c r="G4" s="44"/>
      <c r="H4" s="44"/>
      <c r="I4" s="44"/>
      <c r="J4" s="44"/>
      <c r="K4" s="44"/>
      <c r="L4" s="46"/>
      <c r="M4" s="8" t="s">
        <v>9</v>
      </c>
      <c r="N4" s="47" t="s">
        <v>10</v>
      </c>
      <c r="O4" s="44"/>
      <c r="P4" s="44"/>
      <c r="Q4" s="44"/>
      <c r="R4" s="44"/>
      <c r="S4" s="44"/>
      <c r="T4" s="44"/>
      <c r="U4" s="46"/>
      <c r="V4" s="1"/>
      <c r="W4" s="1"/>
      <c r="X4" s="1"/>
      <c r="Y4" s="1"/>
      <c r="Z4" s="1"/>
    </row>
    <row r="5" spans="1:26" ht="18" customHeight="1">
      <c r="A5" s="43" t="s">
        <v>11</v>
      </c>
      <c r="B5" s="44"/>
      <c r="C5" s="50" t="s">
        <v>12</v>
      </c>
      <c r="D5" s="44"/>
      <c r="E5" s="44"/>
      <c r="F5" s="44"/>
      <c r="G5" s="44"/>
      <c r="H5" s="44"/>
      <c r="I5" s="44"/>
      <c r="J5" s="44"/>
      <c r="K5" s="44"/>
      <c r="L5" s="44"/>
      <c r="M5" s="44"/>
      <c r="N5" s="44"/>
      <c r="O5" s="44"/>
      <c r="P5" s="44"/>
      <c r="Q5" s="44"/>
      <c r="R5" s="44"/>
      <c r="S5" s="44"/>
      <c r="T5" s="44"/>
      <c r="U5" s="46"/>
      <c r="V5" s="1"/>
      <c r="W5" s="1"/>
      <c r="X5" s="1"/>
      <c r="Y5" s="1"/>
      <c r="Z5" s="1"/>
    </row>
    <row r="6" spans="1:26" ht="18" customHeight="1">
      <c r="A6" s="51" t="s">
        <v>13</v>
      </c>
      <c r="B6" s="52"/>
      <c r="C6" s="55" t="s">
        <v>14</v>
      </c>
      <c r="D6" s="44"/>
      <c r="E6" s="44"/>
      <c r="F6" s="44"/>
      <c r="G6" s="44"/>
      <c r="H6" s="44"/>
      <c r="I6" s="44"/>
      <c r="J6" s="44"/>
      <c r="K6" s="46"/>
      <c r="L6" s="55" t="s">
        <v>15</v>
      </c>
      <c r="M6" s="44"/>
      <c r="N6" s="44"/>
      <c r="O6" s="44"/>
      <c r="P6" s="44"/>
      <c r="Q6" s="44"/>
      <c r="R6" s="44"/>
      <c r="S6" s="44"/>
      <c r="T6" s="44"/>
      <c r="U6" s="46"/>
      <c r="V6" s="1"/>
      <c r="W6" s="1"/>
      <c r="X6" s="1"/>
      <c r="Y6" s="1"/>
      <c r="Z6" s="1"/>
    </row>
    <row r="7" spans="1:26" ht="18.75" customHeight="1">
      <c r="A7" s="53"/>
      <c r="B7" s="54"/>
      <c r="C7" s="55" t="s">
        <v>16</v>
      </c>
      <c r="D7" s="44"/>
      <c r="E7" s="44"/>
      <c r="F7" s="44"/>
      <c r="G7" s="44"/>
      <c r="H7" s="44"/>
      <c r="I7" s="44"/>
      <c r="J7" s="44"/>
      <c r="K7" s="46"/>
      <c r="L7" s="55" t="s">
        <v>17</v>
      </c>
      <c r="M7" s="44"/>
      <c r="N7" s="44"/>
      <c r="O7" s="44"/>
      <c r="P7" s="44"/>
      <c r="Q7" s="44"/>
      <c r="R7" s="44"/>
      <c r="S7" s="44"/>
      <c r="T7" s="44"/>
      <c r="U7" s="46"/>
      <c r="V7" s="1"/>
      <c r="W7" s="1"/>
      <c r="X7" s="1"/>
      <c r="Y7" s="1"/>
      <c r="Z7" s="1"/>
    </row>
    <row r="8" spans="1:26" ht="12.75" customHeight="1">
      <c r="A8" s="56" t="s">
        <v>18</v>
      </c>
      <c r="B8" s="52"/>
      <c r="C8" s="58" t="s">
        <v>19</v>
      </c>
      <c r="D8" s="52"/>
      <c r="E8" s="52"/>
      <c r="F8" s="52"/>
      <c r="G8" s="52"/>
      <c r="H8" s="52"/>
      <c r="I8" s="52"/>
      <c r="J8" s="52"/>
      <c r="K8" s="52"/>
      <c r="L8" s="52"/>
      <c r="M8" s="52"/>
      <c r="N8" s="52"/>
      <c r="O8" s="52"/>
      <c r="P8" s="52"/>
      <c r="Q8" s="52"/>
      <c r="R8" s="52"/>
      <c r="S8" s="52"/>
      <c r="T8" s="52"/>
      <c r="U8" s="59"/>
      <c r="V8" s="1"/>
      <c r="W8" s="1"/>
      <c r="X8" s="1"/>
      <c r="Y8" s="1"/>
      <c r="Z8" s="1"/>
    </row>
    <row r="9" spans="1:26" ht="17.25" customHeight="1">
      <c r="A9" s="57"/>
      <c r="B9" s="40"/>
      <c r="C9" s="57"/>
      <c r="D9" s="40"/>
      <c r="E9" s="40"/>
      <c r="F9" s="40"/>
      <c r="G9" s="40"/>
      <c r="H9" s="40"/>
      <c r="I9" s="40"/>
      <c r="J9" s="40"/>
      <c r="K9" s="40"/>
      <c r="L9" s="40"/>
      <c r="M9" s="40"/>
      <c r="N9" s="40"/>
      <c r="O9" s="40"/>
      <c r="P9" s="40"/>
      <c r="Q9" s="40"/>
      <c r="R9" s="40"/>
      <c r="S9" s="40"/>
      <c r="T9" s="40"/>
      <c r="U9" s="60"/>
      <c r="V9" s="1"/>
      <c r="W9" s="1"/>
      <c r="X9" s="1"/>
      <c r="Y9" s="1"/>
      <c r="Z9" s="1"/>
    </row>
    <row r="10" spans="1:26" ht="78" customHeight="1">
      <c r="A10" s="53"/>
      <c r="B10" s="54"/>
      <c r="C10" s="53"/>
      <c r="D10" s="54"/>
      <c r="E10" s="54"/>
      <c r="F10" s="54"/>
      <c r="G10" s="54"/>
      <c r="H10" s="54"/>
      <c r="I10" s="54"/>
      <c r="J10" s="54"/>
      <c r="K10" s="54"/>
      <c r="L10" s="54"/>
      <c r="M10" s="54"/>
      <c r="N10" s="54"/>
      <c r="O10" s="54"/>
      <c r="P10" s="54"/>
      <c r="Q10" s="54"/>
      <c r="R10" s="54"/>
      <c r="S10" s="54"/>
      <c r="T10" s="54"/>
      <c r="U10" s="61"/>
      <c r="V10" s="1"/>
      <c r="W10" s="1"/>
      <c r="X10" s="1"/>
      <c r="Y10" s="1"/>
      <c r="Z10" s="1"/>
    </row>
    <row r="11" spans="1:26" ht="8.25" customHeight="1">
      <c r="A11" s="62"/>
      <c r="B11" s="40"/>
      <c r="C11" s="62"/>
      <c r="D11" s="40"/>
      <c r="E11" s="40"/>
      <c r="F11" s="40"/>
      <c r="G11" s="40"/>
      <c r="H11" s="40"/>
      <c r="I11" s="40"/>
      <c r="J11" s="40"/>
      <c r="K11" s="40"/>
      <c r="L11" s="40"/>
      <c r="M11" s="40"/>
      <c r="N11" s="40"/>
      <c r="O11" s="40"/>
      <c r="P11" s="40"/>
      <c r="Q11" s="5"/>
      <c r="R11" s="5"/>
      <c r="S11" s="5"/>
      <c r="T11" s="5"/>
      <c r="U11" s="5"/>
      <c r="V11" s="1"/>
      <c r="W11" s="1"/>
      <c r="X11" s="1"/>
      <c r="Y11" s="1"/>
      <c r="Z11" s="1"/>
    </row>
    <row r="12" spans="1:26" ht="12.75" customHeight="1">
      <c r="A12" s="78" t="s">
        <v>20</v>
      </c>
      <c r="B12" s="43" t="s">
        <v>21</v>
      </c>
      <c r="C12" s="44"/>
      <c r="D12" s="44"/>
      <c r="E12" s="44"/>
      <c r="F12" s="44"/>
      <c r="G12" s="44"/>
      <c r="H12" s="44"/>
      <c r="I12" s="46"/>
      <c r="J12" s="43" t="s">
        <v>22</v>
      </c>
      <c r="K12" s="44"/>
      <c r="L12" s="44"/>
      <c r="M12" s="46"/>
      <c r="N12" s="63" t="s">
        <v>23</v>
      </c>
      <c r="O12" s="64"/>
      <c r="P12" s="64"/>
      <c r="Q12" s="64"/>
      <c r="R12" s="64"/>
      <c r="S12" s="64"/>
      <c r="T12" s="64"/>
      <c r="U12" s="65"/>
      <c r="V12" s="1"/>
      <c r="W12" s="1"/>
      <c r="X12" s="1"/>
      <c r="Y12" s="1"/>
      <c r="Z12" s="1"/>
    </row>
    <row r="13" spans="1:26" ht="30.75" customHeight="1">
      <c r="A13" s="79"/>
      <c r="B13" s="80" t="s">
        <v>24</v>
      </c>
      <c r="C13" s="85" t="s">
        <v>25</v>
      </c>
      <c r="D13" s="52"/>
      <c r="E13" s="59"/>
      <c r="F13" s="81" t="s">
        <v>26</v>
      </c>
      <c r="G13" s="59"/>
      <c r="H13" s="82" t="s">
        <v>27</v>
      </c>
      <c r="I13" s="82" t="s">
        <v>28</v>
      </c>
      <c r="J13" s="82" t="s">
        <v>29</v>
      </c>
      <c r="K13" s="51" t="s">
        <v>30</v>
      </c>
      <c r="L13" s="59"/>
      <c r="M13" s="68" t="s">
        <v>31</v>
      </c>
      <c r="N13" s="66" t="s">
        <v>32</v>
      </c>
      <c r="O13" s="70" t="s">
        <v>33</v>
      </c>
      <c r="P13" s="70" t="s">
        <v>34</v>
      </c>
      <c r="Q13" s="66" t="s">
        <v>35</v>
      </c>
      <c r="R13" s="66" t="s">
        <v>36</v>
      </c>
      <c r="S13" s="66" t="s">
        <v>37</v>
      </c>
      <c r="T13" s="66" t="s">
        <v>38</v>
      </c>
      <c r="U13" s="66" t="s">
        <v>39</v>
      </c>
      <c r="V13" s="1"/>
      <c r="W13" s="1"/>
      <c r="X13" s="1"/>
      <c r="Y13" s="1"/>
      <c r="Z13" s="1"/>
    </row>
    <row r="14" spans="1:26" ht="33.75" customHeight="1">
      <c r="A14" s="79"/>
      <c r="B14" s="79"/>
      <c r="C14" s="57"/>
      <c r="D14" s="40"/>
      <c r="E14" s="60"/>
      <c r="F14" s="53"/>
      <c r="G14" s="61"/>
      <c r="H14" s="67"/>
      <c r="I14" s="67"/>
      <c r="J14" s="67"/>
      <c r="K14" s="57"/>
      <c r="L14" s="60"/>
      <c r="M14" s="69"/>
      <c r="N14" s="67"/>
      <c r="O14" s="67"/>
      <c r="P14" s="67"/>
      <c r="Q14" s="67"/>
      <c r="R14" s="67"/>
      <c r="S14" s="67"/>
      <c r="T14" s="67"/>
      <c r="U14" s="67"/>
      <c r="V14" s="1"/>
      <c r="W14" s="1"/>
      <c r="X14" s="1"/>
      <c r="Y14" s="1"/>
      <c r="Z14" s="1"/>
    </row>
    <row r="15" spans="1:26" ht="33" customHeight="1">
      <c r="A15" s="79"/>
      <c r="B15" s="79"/>
      <c r="C15" s="57"/>
      <c r="D15" s="40"/>
      <c r="E15" s="60"/>
      <c r="F15" s="10" t="s">
        <v>40</v>
      </c>
      <c r="G15" s="10" t="s">
        <v>41</v>
      </c>
      <c r="H15" s="67"/>
      <c r="I15" s="67"/>
      <c r="J15" s="67"/>
      <c r="K15" s="57"/>
      <c r="L15" s="60"/>
      <c r="M15" s="69"/>
      <c r="N15" s="67"/>
      <c r="O15" s="67"/>
      <c r="P15" s="67"/>
      <c r="Q15" s="67"/>
      <c r="R15" s="67"/>
      <c r="S15" s="67"/>
      <c r="T15" s="67"/>
      <c r="U15" s="67"/>
      <c r="V15" s="1"/>
      <c r="W15" s="1"/>
      <c r="X15" s="1"/>
      <c r="Y15" s="1"/>
      <c r="Z15" s="1"/>
    </row>
    <row r="16" spans="1:26" ht="18" customHeight="1">
      <c r="A16" s="75" t="s">
        <v>42</v>
      </c>
      <c r="B16" s="11">
        <v>44986</v>
      </c>
      <c r="C16" s="84" t="s">
        <v>43</v>
      </c>
      <c r="D16" s="44"/>
      <c r="E16" s="46"/>
      <c r="F16" s="7">
        <v>5</v>
      </c>
      <c r="G16" s="7">
        <v>3</v>
      </c>
      <c r="H16" s="7" t="s">
        <v>44</v>
      </c>
      <c r="I16" s="7" t="s">
        <v>45</v>
      </c>
      <c r="J16" s="71" t="s">
        <v>46</v>
      </c>
      <c r="K16" s="73" t="s">
        <v>47</v>
      </c>
      <c r="L16" s="59"/>
      <c r="M16" s="74" t="s">
        <v>48</v>
      </c>
      <c r="N16" s="71" t="s">
        <v>49</v>
      </c>
      <c r="O16" s="71"/>
      <c r="P16" s="71" t="s">
        <v>49</v>
      </c>
      <c r="Q16" s="71" t="s">
        <v>49</v>
      </c>
      <c r="R16" s="71" t="s">
        <v>49</v>
      </c>
      <c r="S16" s="71"/>
      <c r="T16" s="71"/>
      <c r="U16" s="71" t="s">
        <v>49</v>
      </c>
      <c r="V16" s="12"/>
      <c r="W16" s="12"/>
      <c r="X16" s="12"/>
      <c r="Y16" s="72"/>
      <c r="Z16" s="12"/>
    </row>
    <row r="17" spans="1:26" ht="18" customHeight="1">
      <c r="A17" s="67"/>
      <c r="B17" s="13" t="s">
        <v>50</v>
      </c>
      <c r="C17" s="83" t="s">
        <v>51</v>
      </c>
      <c r="D17" s="40"/>
      <c r="E17" s="40"/>
      <c r="F17" s="40"/>
      <c r="G17" s="40"/>
      <c r="H17" s="40"/>
      <c r="I17" s="60"/>
      <c r="J17" s="60"/>
      <c r="K17" s="40"/>
      <c r="L17" s="60"/>
      <c r="M17" s="60"/>
      <c r="N17" s="60"/>
      <c r="O17" s="60"/>
      <c r="P17" s="60"/>
      <c r="Q17" s="60"/>
      <c r="R17" s="60"/>
      <c r="S17" s="60"/>
      <c r="T17" s="60"/>
      <c r="U17" s="60"/>
      <c r="V17" s="12"/>
      <c r="W17" s="12"/>
      <c r="X17" s="12"/>
      <c r="Y17" s="40"/>
      <c r="Z17" s="12"/>
    </row>
    <row r="18" spans="1:26" ht="18" customHeight="1">
      <c r="A18" s="67"/>
      <c r="B18" s="14">
        <v>45473</v>
      </c>
      <c r="C18" s="40"/>
      <c r="D18" s="40"/>
      <c r="E18" s="40"/>
      <c r="F18" s="40"/>
      <c r="G18" s="40"/>
      <c r="H18" s="40"/>
      <c r="I18" s="60"/>
      <c r="J18" s="60"/>
      <c r="K18" s="40"/>
      <c r="L18" s="60"/>
      <c r="M18" s="60"/>
      <c r="N18" s="60"/>
      <c r="O18" s="60"/>
      <c r="P18" s="60"/>
      <c r="Q18" s="60"/>
      <c r="R18" s="60"/>
      <c r="S18" s="60"/>
      <c r="T18" s="60"/>
      <c r="U18" s="60"/>
      <c r="V18" s="12"/>
      <c r="W18" s="12"/>
      <c r="X18" s="12"/>
      <c r="Y18" s="40"/>
      <c r="Z18" s="12"/>
    </row>
    <row r="19" spans="1:26" ht="18" customHeight="1">
      <c r="A19" s="67"/>
      <c r="B19" s="15" t="str">
        <f>IF(DATEDIF(B16,B18,"Y")+INT((DATEDIF(B16,B18,"YM")+1)/12)=0,MOD((DATEDIF(B16,B18,"YM")+1),12)&amp;"ヵ月",DATEDIF(B16,B18,"Y")+INT((DATEDIF(B16,B18,"YM")+1)/12)&amp;"年"&amp;MOD((DATEDIF(B16,B18,"YM")+1),12)&amp;"ヵ月")</f>
        <v>1年4ヵ月</v>
      </c>
      <c r="C19" s="40"/>
      <c r="D19" s="40"/>
      <c r="E19" s="40"/>
      <c r="F19" s="40"/>
      <c r="G19" s="40"/>
      <c r="H19" s="40"/>
      <c r="I19" s="60"/>
      <c r="J19" s="60"/>
      <c r="K19" s="40"/>
      <c r="L19" s="60"/>
      <c r="M19" s="60"/>
      <c r="N19" s="60"/>
      <c r="O19" s="60"/>
      <c r="P19" s="60"/>
      <c r="Q19" s="60"/>
      <c r="R19" s="60"/>
      <c r="S19" s="60"/>
      <c r="T19" s="60"/>
      <c r="U19" s="60"/>
      <c r="V19" s="12"/>
      <c r="W19" s="12"/>
      <c r="X19" s="12"/>
      <c r="Y19" s="40"/>
      <c r="Z19" s="12"/>
    </row>
    <row r="20" spans="1:26" ht="111.75" customHeight="1">
      <c r="A20" s="67"/>
      <c r="B20" s="16"/>
      <c r="C20" s="54"/>
      <c r="D20" s="54"/>
      <c r="E20" s="54"/>
      <c r="F20" s="54"/>
      <c r="G20" s="54"/>
      <c r="H20" s="54"/>
      <c r="I20" s="61"/>
      <c r="J20" s="61"/>
      <c r="K20" s="54"/>
      <c r="L20" s="61"/>
      <c r="M20" s="61"/>
      <c r="N20" s="61"/>
      <c r="O20" s="61"/>
      <c r="P20" s="61"/>
      <c r="Q20" s="61"/>
      <c r="R20" s="61"/>
      <c r="S20" s="61"/>
      <c r="T20" s="61"/>
      <c r="U20" s="61"/>
      <c r="V20" s="12"/>
      <c r="W20" s="12"/>
      <c r="X20" s="12"/>
      <c r="Y20" s="12"/>
      <c r="Z20" s="12"/>
    </row>
    <row r="21" spans="1:26" ht="18" customHeight="1">
      <c r="A21" s="75" t="s">
        <v>52</v>
      </c>
      <c r="B21" s="11">
        <v>44713</v>
      </c>
      <c r="C21" s="84" t="s">
        <v>53</v>
      </c>
      <c r="D21" s="44"/>
      <c r="E21" s="46"/>
      <c r="F21" s="7">
        <v>15</v>
      </c>
      <c r="G21" s="7">
        <v>2</v>
      </c>
      <c r="H21" s="7" t="s">
        <v>54</v>
      </c>
      <c r="I21" s="7" t="s">
        <v>45</v>
      </c>
      <c r="J21" s="74" t="s">
        <v>46</v>
      </c>
      <c r="K21" s="73" t="s">
        <v>55</v>
      </c>
      <c r="L21" s="59"/>
      <c r="M21" s="74" t="s">
        <v>48</v>
      </c>
      <c r="N21" s="71" t="s">
        <v>49</v>
      </c>
      <c r="O21" s="71"/>
      <c r="P21" s="71" t="s">
        <v>49</v>
      </c>
      <c r="Q21" s="71" t="s">
        <v>49</v>
      </c>
      <c r="R21" s="71" t="s">
        <v>49</v>
      </c>
      <c r="S21" s="71"/>
      <c r="T21" s="71"/>
      <c r="U21" s="71" t="s">
        <v>49</v>
      </c>
      <c r="V21" s="12"/>
      <c r="W21" s="12"/>
      <c r="X21" s="12"/>
      <c r="Y21" s="12"/>
      <c r="Z21" s="12"/>
    </row>
    <row r="22" spans="1:26" ht="18" customHeight="1">
      <c r="A22" s="67"/>
      <c r="B22" s="17" t="s">
        <v>50</v>
      </c>
      <c r="C22" s="83" t="s">
        <v>56</v>
      </c>
      <c r="D22" s="40"/>
      <c r="E22" s="40"/>
      <c r="F22" s="40"/>
      <c r="G22" s="40"/>
      <c r="H22" s="40"/>
      <c r="I22" s="60"/>
      <c r="J22" s="60"/>
      <c r="K22" s="40"/>
      <c r="L22" s="60"/>
      <c r="M22" s="60"/>
      <c r="N22" s="60"/>
      <c r="O22" s="60"/>
      <c r="P22" s="60"/>
      <c r="Q22" s="60"/>
      <c r="R22" s="60"/>
      <c r="S22" s="60"/>
      <c r="T22" s="60"/>
      <c r="U22" s="60"/>
      <c r="V22" s="12"/>
      <c r="W22" s="12"/>
      <c r="X22" s="12"/>
      <c r="Y22" s="12"/>
      <c r="Z22" s="12"/>
    </row>
    <row r="23" spans="1:26" ht="18" customHeight="1">
      <c r="A23" s="67"/>
      <c r="B23" s="14">
        <v>44985</v>
      </c>
      <c r="C23" s="40"/>
      <c r="D23" s="40"/>
      <c r="E23" s="40"/>
      <c r="F23" s="40"/>
      <c r="G23" s="40"/>
      <c r="H23" s="40"/>
      <c r="I23" s="60"/>
      <c r="J23" s="60"/>
      <c r="K23" s="40"/>
      <c r="L23" s="60"/>
      <c r="M23" s="60"/>
      <c r="N23" s="60"/>
      <c r="O23" s="60"/>
      <c r="P23" s="60"/>
      <c r="Q23" s="60"/>
      <c r="R23" s="60"/>
      <c r="S23" s="60"/>
      <c r="T23" s="60"/>
      <c r="U23" s="60"/>
      <c r="V23" s="12"/>
      <c r="W23" s="12"/>
      <c r="X23" s="12"/>
      <c r="Y23" s="12"/>
      <c r="Z23" s="12"/>
    </row>
    <row r="24" spans="1:26" ht="18" customHeight="1">
      <c r="A24" s="67"/>
      <c r="B24" s="18" t="str">
        <f>IF(DATEDIF(B21,B23,"Y")+INT((DATEDIF(B21,B23,"YM")+1)/12)=0,MOD((DATEDIF(B21,B23,"YM")+1),12)&amp;"ヵ月",DATEDIF(B21,B23,"Y")+INT((DATEDIF(B21,B23,"YM")+1)/12)&amp;"年"&amp;MOD((DATEDIF(B21,B23,"YM")+1),12)&amp;"ヵ月")</f>
        <v>9ヵ月</v>
      </c>
      <c r="C24" s="40"/>
      <c r="D24" s="40"/>
      <c r="E24" s="40"/>
      <c r="F24" s="40"/>
      <c r="G24" s="40"/>
      <c r="H24" s="40"/>
      <c r="I24" s="60"/>
      <c r="J24" s="60"/>
      <c r="K24" s="40"/>
      <c r="L24" s="60"/>
      <c r="M24" s="60"/>
      <c r="N24" s="60"/>
      <c r="O24" s="60"/>
      <c r="P24" s="60"/>
      <c r="Q24" s="60"/>
      <c r="R24" s="60"/>
      <c r="S24" s="60"/>
      <c r="T24" s="60"/>
      <c r="U24" s="60"/>
      <c r="V24" s="12"/>
      <c r="W24" s="12"/>
      <c r="X24" s="12"/>
      <c r="Y24" s="12"/>
      <c r="Z24" s="12"/>
    </row>
    <row r="25" spans="1:26" ht="179.25" customHeight="1">
      <c r="A25" s="76"/>
      <c r="B25" s="19"/>
      <c r="C25" s="54"/>
      <c r="D25" s="54"/>
      <c r="E25" s="54"/>
      <c r="F25" s="54"/>
      <c r="G25" s="54"/>
      <c r="H25" s="54"/>
      <c r="I25" s="61"/>
      <c r="J25" s="61"/>
      <c r="K25" s="54"/>
      <c r="L25" s="61"/>
      <c r="M25" s="61"/>
      <c r="N25" s="61"/>
      <c r="O25" s="61"/>
      <c r="P25" s="61"/>
      <c r="Q25" s="61"/>
      <c r="R25" s="61"/>
      <c r="S25" s="61"/>
      <c r="T25" s="61"/>
      <c r="U25" s="61"/>
      <c r="V25" s="12"/>
      <c r="W25" s="12"/>
      <c r="X25" s="12"/>
      <c r="Y25" s="12"/>
      <c r="Z25" s="12"/>
    </row>
    <row r="26" spans="1:26" ht="18" customHeight="1">
      <c r="A26" s="75" t="s">
        <v>57</v>
      </c>
      <c r="B26" s="11">
        <v>44440</v>
      </c>
      <c r="C26" s="84" t="s">
        <v>58</v>
      </c>
      <c r="D26" s="44"/>
      <c r="E26" s="46"/>
      <c r="F26" s="7">
        <v>11</v>
      </c>
      <c r="G26" s="7">
        <v>6</v>
      </c>
      <c r="H26" s="7" t="s">
        <v>54</v>
      </c>
      <c r="I26" s="7" t="s">
        <v>59</v>
      </c>
      <c r="J26" s="74" t="s">
        <v>46</v>
      </c>
      <c r="K26" s="73" t="s">
        <v>60</v>
      </c>
      <c r="L26" s="59"/>
      <c r="M26" s="74" t="s">
        <v>48</v>
      </c>
      <c r="N26" s="74"/>
      <c r="O26" s="71"/>
      <c r="P26" s="71" t="s">
        <v>49</v>
      </c>
      <c r="Q26" s="71" t="s">
        <v>49</v>
      </c>
      <c r="R26" s="71" t="s">
        <v>49</v>
      </c>
      <c r="S26" s="71"/>
      <c r="T26" s="71"/>
      <c r="U26" s="71" t="s">
        <v>49</v>
      </c>
      <c r="V26" s="12"/>
      <c r="W26" s="12"/>
      <c r="X26" s="12"/>
      <c r="Y26" s="12"/>
      <c r="Z26" s="12"/>
    </row>
    <row r="27" spans="1:26" ht="18" customHeight="1">
      <c r="A27" s="67"/>
      <c r="B27" s="17" t="s">
        <v>50</v>
      </c>
      <c r="C27" s="83" t="s">
        <v>61</v>
      </c>
      <c r="D27" s="40"/>
      <c r="E27" s="40"/>
      <c r="F27" s="40"/>
      <c r="G27" s="40"/>
      <c r="H27" s="40"/>
      <c r="I27" s="60"/>
      <c r="J27" s="60"/>
      <c r="K27" s="40"/>
      <c r="L27" s="60"/>
      <c r="M27" s="60"/>
      <c r="N27" s="60"/>
      <c r="O27" s="60"/>
      <c r="P27" s="60"/>
      <c r="Q27" s="60"/>
      <c r="R27" s="60"/>
      <c r="S27" s="60"/>
      <c r="T27" s="60"/>
      <c r="U27" s="60"/>
      <c r="V27" s="12"/>
      <c r="W27" s="12"/>
      <c r="X27" s="12"/>
      <c r="Y27" s="12"/>
      <c r="Z27" s="12"/>
    </row>
    <row r="28" spans="1:26" ht="18" customHeight="1">
      <c r="A28" s="67"/>
      <c r="B28" s="14">
        <v>44712</v>
      </c>
      <c r="C28" s="40"/>
      <c r="D28" s="40"/>
      <c r="E28" s="40"/>
      <c r="F28" s="40"/>
      <c r="G28" s="40"/>
      <c r="H28" s="40"/>
      <c r="I28" s="60"/>
      <c r="J28" s="60"/>
      <c r="K28" s="40"/>
      <c r="L28" s="60"/>
      <c r="M28" s="60"/>
      <c r="N28" s="60"/>
      <c r="O28" s="60"/>
      <c r="P28" s="60"/>
      <c r="Q28" s="60"/>
      <c r="R28" s="60"/>
      <c r="S28" s="60"/>
      <c r="T28" s="60"/>
      <c r="U28" s="60"/>
      <c r="V28" s="12"/>
      <c r="W28" s="12"/>
      <c r="X28" s="12"/>
      <c r="Y28" s="12"/>
      <c r="Z28" s="12"/>
    </row>
    <row r="29" spans="1:26" ht="18" customHeight="1">
      <c r="A29" s="67"/>
      <c r="B29" s="18" t="str">
        <f>IF(DATEDIF(B26,B28,"Y")+INT((DATEDIF(B26,B28,"YM")+1)/12)=0,MOD((DATEDIF(B26,B28,"YM")+1),12)&amp;"ヵ月",DATEDIF(B26,B28,"Y")+INT((DATEDIF(B26,B28,"YM")+1)/12)&amp;"年"&amp;MOD((DATEDIF(B26,B28,"YM")+1),12)&amp;"ヵ月")</f>
        <v>9ヵ月</v>
      </c>
      <c r="C29" s="40"/>
      <c r="D29" s="40"/>
      <c r="E29" s="40"/>
      <c r="F29" s="40"/>
      <c r="G29" s="40"/>
      <c r="H29" s="40"/>
      <c r="I29" s="60"/>
      <c r="J29" s="60"/>
      <c r="K29" s="40"/>
      <c r="L29" s="60"/>
      <c r="M29" s="60"/>
      <c r="N29" s="60"/>
      <c r="O29" s="60"/>
      <c r="P29" s="60"/>
      <c r="Q29" s="60"/>
      <c r="R29" s="60"/>
      <c r="S29" s="60"/>
      <c r="T29" s="60"/>
      <c r="U29" s="60"/>
      <c r="V29" s="12"/>
      <c r="W29" s="12"/>
      <c r="X29" s="12"/>
      <c r="Y29" s="12"/>
      <c r="Z29" s="12"/>
    </row>
    <row r="30" spans="1:26" ht="167.25" customHeight="1">
      <c r="A30" s="76"/>
      <c r="B30" s="19"/>
      <c r="C30" s="54"/>
      <c r="D30" s="54"/>
      <c r="E30" s="54"/>
      <c r="F30" s="54"/>
      <c r="G30" s="54"/>
      <c r="H30" s="54"/>
      <c r="I30" s="61"/>
      <c r="J30" s="61"/>
      <c r="K30" s="54"/>
      <c r="L30" s="61"/>
      <c r="M30" s="61"/>
      <c r="N30" s="61"/>
      <c r="O30" s="61"/>
      <c r="P30" s="61"/>
      <c r="Q30" s="61"/>
      <c r="R30" s="61"/>
      <c r="S30" s="61"/>
      <c r="T30" s="61"/>
      <c r="U30" s="61"/>
      <c r="V30" s="12"/>
      <c r="W30" s="12"/>
      <c r="X30" s="12"/>
      <c r="Y30" s="12"/>
      <c r="Z30" s="12"/>
    </row>
    <row r="31" spans="1:26" ht="18" customHeight="1">
      <c r="A31" s="75" t="s">
        <v>62</v>
      </c>
      <c r="B31" s="11">
        <v>44440</v>
      </c>
      <c r="C31" s="84" t="s">
        <v>63</v>
      </c>
      <c r="D31" s="44"/>
      <c r="E31" s="46"/>
      <c r="F31" s="7">
        <v>3</v>
      </c>
      <c r="G31" s="7">
        <v>3</v>
      </c>
      <c r="H31" s="7" t="s">
        <v>54</v>
      </c>
      <c r="I31" s="7" t="s">
        <v>59</v>
      </c>
      <c r="J31" s="74" t="s">
        <v>46</v>
      </c>
      <c r="K31" s="73" t="s">
        <v>64</v>
      </c>
      <c r="L31" s="59"/>
      <c r="M31" s="74" t="s">
        <v>65</v>
      </c>
      <c r="N31" s="74"/>
      <c r="O31" s="71" t="s">
        <v>49</v>
      </c>
      <c r="P31" s="71" t="s">
        <v>49</v>
      </c>
      <c r="Q31" s="71" t="s">
        <v>49</v>
      </c>
      <c r="R31" s="71" t="s">
        <v>49</v>
      </c>
      <c r="S31" s="71"/>
      <c r="T31" s="71"/>
      <c r="U31" s="71" t="s">
        <v>49</v>
      </c>
      <c r="V31" s="12"/>
      <c r="W31" s="12"/>
      <c r="X31" s="12"/>
      <c r="Y31" s="12"/>
      <c r="Z31" s="12"/>
    </row>
    <row r="32" spans="1:26" ht="18" customHeight="1">
      <c r="A32" s="67"/>
      <c r="B32" s="17" t="s">
        <v>50</v>
      </c>
      <c r="C32" s="83" t="s">
        <v>66</v>
      </c>
      <c r="D32" s="40"/>
      <c r="E32" s="40"/>
      <c r="F32" s="40"/>
      <c r="G32" s="40"/>
      <c r="H32" s="40"/>
      <c r="I32" s="60"/>
      <c r="J32" s="60"/>
      <c r="K32" s="40"/>
      <c r="L32" s="60"/>
      <c r="M32" s="60"/>
      <c r="N32" s="60"/>
      <c r="O32" s="60"/>
      <c r="P32" s="60"/>
      <c r="Q32" s="60"/>
      <c r="R32" s="60"/>
      <c r="S32" s="60"/>
      <c r="T32" s="60"/>
      <c r="U32" s="60"/>
      <c r="V32" s="12"/>
      <c r="W32" s="12"/>
      <c r="X32" s="12"/>
      <c r="Y32" s="12"/>
      <c r="Z32" s="12"/>
    </row>
    <row r="33" spans="1:26" ht="12.75" customHeight="1">
      <c r="A33" s="67"/>
      <c r="B33" s="14">
        <v>44651</v>
      </c>
      <c r="C33" s="40"/>
      <c r="D33" s="40"/>
      <c r="E33" s="40"/>
      <c r="F33" s="40"/>
      <c r="G33" s="40"/>
      <c r="H33" s="40"/>
      <c r="I33" s="60"/>
      <c r="J33" s="60"/>
      <c r="K33" s="40"/>
      <c r="L33" s="60"/>
      <c r="M33" s="60"/>
      <c r="N33" s="60"/>
      <c r="O33" s="60"/>
      <c r="P33" s="60"/>
      <c r="Q33" s="60"/>
      <c r="R33" s="60"/>
      <c r="S33" s="60"/>
      <c r="T33" s="60"/>
      <c r="U33" s="60"/>
      <c r="V33" s="12"/>
      <c r="W33" s="12"/>
      <c r="X33" s="12"/>
      <c r="Y33" s="12"/>
      <c r="Z33" s="12"/>
    </row>
    <row r="34" spans="1:26" ht="12.75" customHeight="1">
      <c r="A34" s="67"/>
      <c r="B34" s="18" t="str">
        <f>IF(DATEDIF(B31,B33,"Y")+INT((DATEDIF(B31,B33,"YM")+1)/12)=0,MOD((DATEDIF(B31,B33,"YM")+1),12)&amp;"ヵ月",DATEDIF(B31,B33,"Y")+INT((DATEDIF(B31,B33,"YM")+1)/12)&amp;"年"&amp;MOD((DATEDIF(B31,B33,"YM")+1),12)&amp;"ヵ月")</f>
        <v>7ヵ月</v>
      </c>
      <c r="C34" s="40"/>
      <c r="D34" s="40"/>
      <c r="E34" s="40"/>
      <c r="F34" s="40"/>
      <c r="G34" s="40"/>
      <c r="H34" s="40"/>
      <c r="I34" s="60"/>
      <c r="J34" s="60"/>
      <c r="K34" s="40"/>
      <c r="L34" s="60"/>
      <c r="M34" s="60"/>
      <c r="N34" s="60"/>
      <c r="O34" s="60"/>
      <c r="P34" s="60"/>
      <c r="Q34" s="60"/>
      <c r="R34" s="60"/>
      <c r="S34" s="60"/>
      <c r="T34" s="60"/>
      <c r="U34" s="60"/>
      <c r="V34" s="12"/>
      <c r="W34" s="12"/>
      <c r="X34" s="12"/>
      <c r="Y34" s="12"/>
      <c r="Z34" s="12"/>
    </row>
    <row r="35" spans="1:26" ht="159" customHeight="1">
      <c r="A35" s="76"/>
      <c r="B35" s="20" t="s">
        <v>67</v>
      </c>
      <c r="C35" s="54"/>
      <c r="D35" s="54"/>
      <c r="E35" s="54"/>
      <c r="F35" s="54"/>
      <c r="G35" s="54"/>
      <c r="H35" s="54"/>
      <c r="I35" s="61"/>
      <c r="J35" s="61"/>
      <c r="K35" s="54"/>
      <c r="L35" s="61"/>
      <c r="M35" s="61"/>
      <c r="N35" s="61"/>
      <c r="O35" s="61"/>
      <c r="P35" s="61"/>
      <c r="Q35" s="61"/>
      <c r="R35" s="61"/>
      <c r="S35" s="61"/>
      <c r="T35" s="61"/>
      <c r="U35" s="61"/>
      <c r="V35" s="12"/>
      <c r="W35" s="12"/>
      <c r="X35" s="12"/>
      <c r="Y35" s="12"/>
      <c r="Z35" s="12"/>
    </row>
    <row r="36" spans="1:26" ht="18" customHeight="1">
      <c r="A36" s="75" t="s">
        <v>68</v>
      </c>
      <c r="B36" s="11">
        <v>44348</v>
      </c>
      <c r="C36" s="84" t="s">
        <v>69</v>
      </c>
      <c r="D36" s="44"/>
      <c r="E36" s="46"/>
      <c r="F36" s="7">
        <v>40</v>
      </c>
      <c r="G36" s="7">
        <v>6</v>
      </c>
      <c r="H36" s="7" t="s">
        <v>54</v>
      </c>
      <c r="I36" s="7" t="s">
        <v>70</v>
      </c>
      <c r="J36" s="74" t="s">
        <v>71</v>
      </c>
      <c r="K36" s="73" t="s">
        <v>72</v>
      </c>
      <c r="L36" s="59"/>
      <c r="M36" s="74" t="s">
        <v>73</v>
      </c>
      <c r="N36" s="74"/>
      <c r="O36" s="71"/>
      <c r="P36" s="71"/>
      <c r="Q36" s="71"/>
      <c r="R36" s="71" t="s">
        <v>49</v>
      </c>
      <c r="S36" s="71"/>
      <c r="T36" s="71"/>
      <c r="U36" s="71" t="s">
        <v>49</v>
      </c>
      <c r="V36" s="1"/>
      <c r="W36" s="1"/>
      <c r="X36" s="1"/>
      <c r="Y36" s="1"/>
      <c r="Z36" s="1"/>
    </row>
    <row r="37" spans="1:26" ht="18" customHeight="1">
      <c r="A37" s="67"/>
      <c r="B37" s="17" t="s">
        <v>50</v>
      </c>
      <c r="C37" s="83" t="s">
        <v>74</v>
      </c>
      <c r="D37" s="40"/>
      <c r="E37" s="40"/>
      <c r="F37" s="40"/>
      <c r="G37" s="40"/>
      <c r="H37" s="40"/>
      <c r="I37" s="60"/>
      <c r="J37" s="60"/>
      <c r="K37" s="40"/>
      <c r="L37" s="60"/>
      <c r="M37" s="60"/>
      <c r="N37" s="60"/>
      <c r="O37" s="60"/>
      <c r="P37" s="60"/>
      <c r="Q37" s="60"/>
      <c r="R37" s="60"/>
      <c r="S37" s="60"/>
      <c r="T37" s="60"/>
      <c r="U37" s="60"/>
      <c r="V37" s="1"/>
      <c r="W37" s="1"/>
      <c r="X37" s="1"/>
      <c r="Y37" s="1"/>
      <c r="Z37" s="1"/>
    </row>
    <row r="38" spans="1:26" ht="12.75" customHeight="1">
      <c r="A38" s="67"/>
      <c r="B38" s="14">
        <v>44439</v>
      </c>
      <c r="C38" s="40"/>
      <c r="D38" s="40"/>
      <c r="E38" s="40"/>
      <c r="F38" s="40"/>
      <c r="G38" s="40"/>
      <c r="H38" s="40"/>
      <c r="I38" s="60"/>
      <c r="J38" s="60"/>
      <c r="K38" s="40"/>
      <c r="L38" s="60"/>
      <c r="M38" s="60"/>
      <c r="N38" s="60"/>
      <c r="O38" s="60"/>
      <c r="P38" s="60"/>
      <c r="Q38" s="60"/>
      <c r="R38" s="60"/>
      <c r="S38" s="60"/>
      <c r="T38" s="60"/>
      <c r="U38" s="60"/>
      <c r="V38" s="1"/>
      <c r="W38" s="1"/>
      <c r="X38" s="1"/>
      <c r="Y38" s="1"/>
      <c r="Z38" s="1"/>
    </row>
    <row r="39" spans="1:26" ht="12.75" customHeight="1">
      <c r="A39" s="67"/>
      <c r="B39" s="18" t="str">
        <f>IF(DATEDIF(B36,B38,"Y")+INT((DATEDIF(B36,B38,"YM")+1)/12)=0,MOD((DATEDIF(B36,B38,"YM")+1),12)&amp;"ヵ月",DATEDIF(B36,B38,"Y")+INT((DATEDIF(B36,B38,"YM")+1)/12)&amp;"年"&amp;MOD((DATEDIF(B36,B38,"YM")+1),12)&amp;"ヵ月")</f>
        <v>3ヵ月</v>
      </c>
      <c r="C39" s="40"/>
      <c r="D39" s="40"/>
      <c r="E39" s="40"/>
      <c r="F39" s="40"/>
      <c r="G39" s="40"/>
      <c r="H39" s="40"/>
      <c r="I39" s="60"/>
      <c r="J39" s="60"/>
      <c r="K39" s="40"/>
      <c r="L39" s="60"/>
      <c r="M39" s="60"/>
      <c r="N39" s="60"/>
      <c r="O39" s="60"/>
      <c r="P39" s="60"/>
      <c r="Q39" s="60"/>
      <c r="R39" s="60"/>
      <c r="S39" s="60"/>
      <c r="T39" s="60"/>
      <c r="U39" s="60"/>
      <c r="V39" s="1"/>
      <c r="W39" s="1"/>
      <c r="X39" s="1"/>
      <c r="Y39" s="1"/>
      <c r="Z39" s="1"/>
    </row>
    <row r="40" spans="1:26" ht="127.5" customHeight="1">
      <c r="A40" s="76"/>
      <c r="B40" s="19"/>
      <c r="C40" s="54"/>
      <c r="D40" s="54"/>
      <c r="E40" s="54"/>
      <c r="F40" s="54"/>
      <c r="G40" s="54"/>
      <c r="H40" s="54"/>
      <c r="I40" s="61"/>
      <c r="J40" s="61"/>
      <c r="K40" s="54"/>
      <c r="L40" s="61"/>
      <c r="M40" s="61"/>
      <c r="N40" s="61"/>
      <c r="O40" s="61"/>
      <c r="P40" s="61"/>
      <c r="Q40" s="61"/>
      <c r="R40" s="61"/>
      <c r="S40" s="61"/>
      <c r="T40" s="61"/>
      <c r="U40" s="61"/>
      <c r="V40" s="1"/>
      <c r="W40" s="1"/>
      <c r="X40" s="1"/>
      <c r="Y40" s="1"/>
      <c r="Z40" s="1"/>
    </row>
    <row r="41" spans="1:26" ht="18" customHeight="1">
      <c r="A41" s="77" t="s">
        <v>75</v>
      </c>
      <c r="B41" s="21">
        <v>44287</v>
      </c>
      <c r="C41" s="93" t="s">
        <v>76</v>
      </c>
      <c r="D41" s="44"/>
      <c r="E41" s="46"/>
      <c r="F41" s="22">
        <v>88</v>
      </c>
      <c r="G41" s="22">
        <v>5</v>
      </c>
      <c r="H41" s="23" t="s">
        <v>54</v>
      </c>
      <c r="I41" s="23" t="s">
        <v>70</v>
      </c>
      <c r="J41" s="87" t="s">
        <v>71</v>
      </c>
      <c r="K41" s="88" t="s">
        <v>72</v>
      </c>
      <c r="L41" s="59"/>
      <c r="M41" s="87" t="s">
        <v>77</v>
      </c>
      <c r="N41" s="87"/>
      <c r="O41" s="86"/>
      <c r="P41" s="86"/>
      <c r="Q41" s="86"/>
      <c r="R41" s="86" t="s">
        <v>49</v>
      </c>
      <c r="S41" s="86"/>
      <c r="T41" s="86"/>
      <c r="U41" s="86" t="s">
        <v>49</v>
      </c>
      <c r="V41" s="1"/>
      <c r="W41" s="1"/>
      <c r="X41" s="1"/>
      <c r="Y41" s="1"/>
      <c r="Z41" s="1"/>
    </row>
    <row r="42" spans="1:26" ht="18" customHeight="1">
      <c r="A42" s="67"/>
      <c r="B42" s="17" t="s">
        <v>50</v>
      </c>
      <c r="C42" s="94" t="s">
        <v>78</v>
      </c>
      <c r="D42" s="52"/>
      <c r="E42" s="52"/>
      <c r="F42" s="52"/>
      <c r="G42" s="52"/>
      <c r="H42" s="52"/>
      <c r="I42" s="59"/>
      <c r="J42" s="67"/>
      <c r="K42" s="57"/>
      <c r="L42" s="60"/>
      <c r="M42" s="67"/>
      <c r="N42" s="67"/>
      <c r="O42" s="67"/>
      <c r="P42" s="67"/>
      <c r="Q42" s="67"/>
      <c r="R42" s="67"/>
      <c r="S42" s="67"/>
      <c r="T42" s="67"/>
      <c r="U42" s="67"/>
      <c r="V42" s="1"/>
      <c r="W42" s="1"/>
      <c r="X42" s="1"/>
      <c r="Y42" s="1"/>
      <c r="Z42" s="1"/>
    </row>
    <row r="43" spans="1:26" ht="12.75" customHeight="1">
      <c r="A43" s="67"/>
      <c r="B43" s="24">
        <v>44347</v>
      </c>
      <c r="C43" s="57"/>
      <c r="D43" s="40"/>
      <c r="E43" s="40"/>
      <c r="F43" s="40"/>
      <c r="G43" s="40"/>
      <c r="H43" s="40"/>
      <c r="I43" s="60"/>
      <c r="J43" s="67"/>
      <c r="K43" s="57"/>
      <c r="L43" s="60"/>
      <c r="M43" s="67"/>
      <c r="N43" s="67"/>
      <c r="O43" s="67"/>
      <c r="P43" s="67"/>
      <c r="Q43" s="67"/>
      <c r="R43" s="67"/>
      <c r="S43" s="67"/>
      <c r="T43" s="67"/>
      <c r="U43" s="67"/>
      <c r="V43" s="1"/>
      <c r="W43" s="1"/>
      <c r="X43" s="1"/>
      <c r="Y43" s="1"/>
      <c r="Z43" s="1"/>
    </row>
    <row r="44" spans="1:26" ht="12.75" customHeight="1">
      <c r="A44" s="67"/>
      <c r="B44" s="25" t="str">
        <f>IF(DATEDIF(B41,B43,"Y")+INT((DATEDIF(B41,B43,"YM")+1)/12)=0,MOD((DATEDIF(B41,B43,"YM")+1),12)&amp;"ヵ月",DATEDIF(B41,B43,"Y")+INT((DATEDIF(B41,B43,"YM")+1)/12)&amp;"年"&amp;MOD((DATEDIF(B41,B43,"YM")+1),12)&amp;"ヵ月")</f>
        <v>2ヵ月</v>
      </c>
      <c r="C44" s="57"/>
      <c r="D44" s="40"/>
      <c r="E44" s="40"/>
      <c r="F44" s="40"/>
      <c r="G44" s="40"/>
      <c r="H44" s="40"/>
      <c r="I44" s="60"/>
      <c r="J44" s="67"/>
      <c r="K44" s="57"/>
      <c r="L44" s="60"/>
      <c r="M44" s="67"/>
      <c r="N44" s="67"/>
      <c r="O44" s="67"/>
      <c r="P44" s="67"/>
      <c r="Q44" s="67"/>
      <c r="R44" s="67"/>
      <c r="S44" s="67"/>
      <c r="T44" s="67"/>
      <c r="U44" s="67"/>
      <c r="V44" s="1"/>
      <c r="W44" s="1"/>
      <c r="X44" s="1"/>
      <c r="Y44" s="1"/>
      <c r="Z44" s="1"/>
    </row>
    <row r="45" spans="1:26" ht="115.5" customHeight="1">
      <c r="A45" s="76"/>
      <c r="B45" s="26"/>
      <c r="C45" s="53"/>
      <c r="D45" s="54"/>
      <c r="E45" s="54"/>
      <c r="F45" s="54"/>
      <c r="G45" s="54"/>
      <c r="H45" s="54"/>
      <c r="I45" s="61"/>
      <c r="J45" s="76"/>
      <c r="K45" s="53"/>
      <c r="L45" s="61"/>
      <c r="M45" s="76"/>
      <c r="N45" s="76"/>
      <c r="O45" s="76"/>
      <c r="P45" s="76"/>
      <c r="Q45" s="76"/>
      <c r="R45" s="76"/>
      <c r="S45" s="76"/>
      <c r="T45" s="76"/>
      <c r="U45" s="76"/>
      <c r="V45" s="1"/>
      <c r="W45" s="1"/>
      <c r="X45" s="1"/>
      <c r="Y45" s="1"/>
      <c r="Z45" s="1"/>
    </row>
    <row r="46" spans="1:26" ht="18" customHeight="1">
      <c r="A46" s="95" t="s">
        <v>79</v>
      </c>
      <c r="B46" s="21">
        <v>44136</v>
      </c>
      <c r="C46" s="93" t="s">
        <v>80</v>
      </c>
      <c r="D46" s="44"/>
      <c r="E46" s="46"/>
      <c r="F46" s="22">
        <v>2</v>
      </c>
      <c r="G46" s="22">
        <v>2</v>
      </c>
      <c r="H46" s="23" t="s">
        <v>54</v>
      </c>
      <c r="I46" s="23" t="s">
        <v>81</v>
      </c>
      <c r="J46" s="86" t="s">
        <v>46</v>
      </c>
      <c r="K46" s="88" t="s">
        <v>82</v>
      </c>
      <c r="L46" s="59"/>
      <c r="M46" s="87" t="s">
        <v>83</v>
      </c>
      <c r="N46" s="87"/>
      <c r="O46" s="86"/>
      <c r="P46" s="86"/>
      <c r="Q46" s="86"/>
      <c r="R46" s="86"/>
      <c r="S46" s="86"/>
      <c r="T46" s="86"/>
      <c r="U46" s="86" t="s">
        <v>49</v>
      </c>
      <c r="V46" s="1"/>
      <c r="W46" s="1"/>
      <c r="X46" s="1"/>
      <c r="Y46" s="1"/>
      <c r="Z46" s="1"/>
    </row>
    <row r="47" spans="1:26" ht="18" customHeight="1">
      <c r="A47" s="67"/>
      <c r="B47" s="17" t="s">
        <v>50</v>
      </c>
      <c r="C47" s="94" t="s">
        <v>84</v>
      </c>
      <c r="D47" s="52"/>
      <c r="E47" s="52"/>
      <c r="F47" s="52"/>
      <c r="G47" s="52"/>
      <c r="H47" s="52"/>
      <c r="I47" s="59"/>
      <c r="J47" s="67"/>
      <c r="K47" s="57"/>
      <c r="L47" s="60"/>
      <c r="M47" s="67"/>
      <c r="N47" s="67"/>
      <c r="O47" s="67"/>
      <c r="P47" s="67"/>
      <c r="Q47" s="67"/>
      <c r="R47" s="67"/>
      <c r="S47" s="67"/>
      <c r="T47" s="67"/>
      <c r="U47" s="67"/>
      <c r="V47" s="1"/>
      <c r="W47" s="1"/>
      <c r="X47" s="1"/>
      <c r="Y47" s="1"/>
      <c r="Z47" s="1"/>
    </row>
    <row r="48" spans="1:26" ht="12.75" customHeight="1">
      <c r="A48" s="67"/>
      <c r="B48" s="24">
        <v>44286</v>
      </c>
      <c r="C48" s="57"/>
      <c r="D48" s="40"/>
      <c r="E48" s="40"/>
      <c r="F48" s="40"/>
      <c r="G48" s="40"/>
      <c r="H48" s="40"/>
      <c r="I48" s="60"/>
      <c r="J48" s="67"/>
      <c r="K48" s="57"/>
      <c r="L48" s="60"/>
      <c r="M48" s="67"/>
      <c r="N48" s="67"/>
      <c r="O48" s="67"/>
      <c r="P48" s="67"/>
      <c r="Q48" s="67"/>
      <c r="R48" s="67"/>
      <c r="S48" s="67"/>
      <c r="T48" s="67"/>
      <c r="U48" s="67"/>
      <c r="V48" s="1"/>
      <c r="W48" s="1"/>
      <c r="X48" s="1"/>
      <c r="Y48" s="1"/>
      <c r="Z48" s="1"/>
    </row>
    <row r="49" spans="1:26" ht="12.75" customHeight="1">
      <c r="A49" s="67"/>
      <c r="B49" s="25" t="str">
        <f>IF(DATEDIF(B46,B48,"Y")+INT((DATEDIF(B46,B48,"YM")+1)/12)=0,MOD((DATEDIF(B46,B48,"YM")+1),12)&amp;"ヵ月",DATEDIF(B46,B48,"Y")+INT((DATEDIF(B46,B48,"YM")+1)/12)&amp;"年"&amp;MOD((DATEDIF(B46,B48,"YM")+1),12)&amp;"ヵ月")</f>
        <v>5ヵ月</v>
      </c>
      <c r="C49" s="57"/>
      <c r="D49" s="40"/>
      <c r="E49" s="40"/>
      <c r="F49" s="40"/>
      <c r="G49" s="40"/>
      <c r="H49" s="40"/>
      <c r="I49" s="60"/>
      <c r="J49" s="67"/>
      <c r="K49" s="57"/>
      <c r="L49" s="60"/>
      <c r="M49" s="67"/>
      <c r="N49" s="67"/>
      <c r="O49" s="67"/>
      <c r="P49" s="67"/>
      <c r="Q49" s="67"/>
      <c r="R49" s="67"/>
      <c r="S49" s="67"/>
      <c r="T49" s="67"/>
      <c r="U49" s="67"/>
      <c r="V49" s="1"/>
      <c r="W49" s="1"/>
      <c r="X49" s="1"/>
      <c r="Y49" s="1"/>
      <c r="Z49" s="1"/>
    </row>
    <row r="50" spans="1:26" ht="63.75" customHeight="1">
      <c r="A50" s="67"/>
      <c r="B50" s="26"/>
      <c r="C50" s="53"/>
      <c r="D50" s="54"/>
      <c r="E50" s="54"/>
      <c r="F50" s="54"/>
      <c r="G50" s="54"/>
      <c r="H50" s="54"/>
      <c r="I50" s="61"/>
      <c r="J50" s="76"/>
      <c r="K50" s="53"/>
      <c r="L50" s="61"/>
      <c r="M50" s="76"/>
      <c r="N50" s="76"/>
      <c r="O50" s="76"/>
      <c r="P50" s="76"/>
      <c r="Q50" s="76"/>
      <c r="R50" s="76"/>
      <c r="S50" s="76"/>
      <c r="T50" s="76"/>
      <c r="U50" s="76"/>
      <c r="V50" s="1"/>
      <c r="W50" s="1"/>
      <c r="X50" s="1"/>
      <c r="Y50" s="1"/>
      <c r="Z50" s="1"/>
    </row>
    <row r="51" spans="1:26" ht="12.75" customHeight="1">
      <c r="A51" s="77" t="s">
        <v>85</v>
      </c>
      <c r="B51" s="24">
        <v>44125</v>
      </c>
      <c r="C51" s="96" t="s">
        <v>86</v>
      </c>
      <c r="D51" s="54"/>
      <c r="E51" s="61"/>
      <c r="F51" s="27">
        <v>4</v>
      </c>
      <c r="G51" s="27">
        <v>2</v>
      </c>
      <c r="H51" s="28" t="s">
        <v>54</v>
      </c>
      <c r="I51" s="28" t="s">
        <v>59</v>
      </c>
      <c r="J51" s="90" t="s">
        <v>46</v>
      </c>
      <c r="K51" s="91" t="s">
        <v>64</v>
      </c>
      <c r="L51" s="60"/>
      <c r="M51" s="92" t="s">
        <v>87</v>
      </c>
      <c r="N51" s="92" t="s">
        <v>49</v>
      </c>
      <c r="O51" s="90"/>
      <c r="P51" s="90" t="s">
        <v>49</v>
      </c>
      <c r="Q51" s="90"/>
      <c r="R51" s="90"/>
      <c r="S51" s="90"/>
      <c r="T51" s="90"/>
      <c r="U51" s="90" t="s">
        <v>49</v>
      </c>
      <c r="V51" s="1"/>
      <c r="W51" s="1"/>
      <c r="X51" s="1"/>
      <c r="Y51" s="1"/>
      <c r="Z51" s="1"/>
    </row>
    <row r="52" spans="1:26" ht="12.75" customHeight="1">
      <c r="A52" s="67"/>
      <c r="B52" s="17" t="s">
        <v>50</v>
      </c>
      <c r="C52" s="94" t="s">
        <v>88</v>
      </c>
      <c r="D52" s="52"/>
      <c r="E52" s="52"/>
      <c r="F52" s="52"/>
      <c r="G52" s="52"/>
      <c r="H52" s="52"/>
      <c r="I52" s="59"/>
      <c r="J52" s="67"/>
      <c r="K52" s="57"/>
      <c r="L52" s="60"/>
      <c r="M52" s="67"/>
      <c r="N52" s="67"/>
      <c r="O52" s="67"/>
      <c r="P52" s="67"/>
      <c r="Q52" s="67"/>
      <c r="R52" s="67"/>
      <c r="S52" s="67"/>
      <c r="T52" s="67"/>
      <c r="U52" s="67"/>
      <c r="V52" s="1"/>
      <c r="W52" s="1"/>
      <c r="X52" s="1"/>
      <c r="Y52" s="1"/>
      <c r="Z52" s="1"/>
    </row>
    <row r="53" spans="1:26" ht="15.75" customHeight="1">
      <c r="A53" s="67"/>
      <c r="B53" s="24">
        <v>44165</v>
      </c>
      <c r="C53" s="57"/>
      <c r="D53" s="40"/>
      <c r="E53" s="40"/>
      <c r="F53" s="40"/>
      <c r="G53" s="40"/>
      <c r="H53" s="40"/>
      <c r="I53" s="60"/>
      <c r="J53" s="67"/>
      <c r="K53" s="57"/>
      <c r="L53" s="60"/>
      <c r="M53" s="67"/>
      <c r="N53" s="67"/>
      <c r="O53" s="67"/>
      <c r="P53" s="67"/>
      <c r="Q53" s="67"/>
      <c r="R53" s="67"/>
      <c r="S53" s="67"/>
      <c r="T53" s="67"/>
      <c r="U53" s="67"/>
      <c r="V53" s="1"/>
      <c r="W53" s="1"/>
      <c r="X53" s="1"/>
      <c r="Y53" s="1"/>
      <c r="Z53" s="1"/>
    </row>
    <row r="54" spans="1:26" ht="15.75" customHeight="1">
      <c r="A54" s="67"/>
      <c r="B54" s="25" t="str">
        <f>IF(DATEDIF(B51,B53,"Y")+INT((DATEDIF(B51,B53,"YM")+1)/12)=0,MOD((DATEDIF(B51,B53,"YM")+1),12)&amp;"ヵ月",DATEDIF(B51,B53,"Y")+INT((DATEDIF(B51,B53,"YM")+1)/12)&amp;"年"&amp;MOD((DATEDIF(B51,B53,"YM")+1),12)&amp;"ヵ月")</f>
        <v>2ヵ月</v>
      </c>
      <c r="C54" s="57"/>
      <c r="D54" s="40"/>
      <c r="E54" s="40"/>
      <c r="F54" s="40"/>
      <c r="G54" s="40"/>
      <c r="H54" s="40"/>
      <c r="I54" s="60"/>
      <c r="J54" s="67"/>
      <c r="K54" s="57"/>
      <c r="L54" s="60"/>
      <c r="M54" s="67"/>
      <c r="N54" s="67"/>
      <c r="O54" s="67"/>
      <c r="P54" s="67"/>
      <c r="Q54" s="67"/>
      <c r="R54" s="67"/>
      <c r="S54" s="67"/>
      <c r="T54" s="67"/>
      <c r="U54" s="67"/>
      <c r="V54" s="1"/>
      <c r="W54" s="1"/>
      <c r="X54" s="1"/>
      <c r="Y54" s="1"/>
      <c r="Z54" s="1"/>
    </row>
    <row r="55" spans="1:26" ht="75" customHeight="1">
      <c r="A55" s="76"/>
      <c r="B55" s="29"/>
      <c r="C55" s="57"/>
      <c r="D55" s="40"/>
      <c r="E55" s="40"/>
      <c r="F55" s="40"/>
      <c r="G55" s="40"/>
      <c r="H55" s="40"/>
      <c r="I55" s="60"/>
      <c r="J55" s="67"/>
      <c r="K55" s="57"/>
      <c r="L55" s="60"/>
      <c r="M55" s="67"/>
      <c r="N55" s="67"/>
      <c r="O55" s="67"/>
      <c r="P55" s="67"/>
      <c r="Q55" s="67"/>
      <c r="R55" s="67"/>
      <c r="S55" s="67"/>
      <c r="T55" s="67"/>
      <c r="U55" s="67"/>
      <c r="V55" s="1"/>
      <c r="W55" s="1"/>
      <c r="X55" s="1"/>
      <c r="Y55" s="1"/>
      <c r="Z55" s="1"/>
    </row>
    <row r="56" spans="1:26" ht="15.75" customHeight="1">
      <c r="A56" s="95" t="s">
        <v>89</v>
      </c>
      <c r="B56" s="21">
        <v>44075</v>
      </c>
      <c r="C56" s="93" t="s">
        <v>90</v>
      </c>
      <c r="D56" s="44"/>
      <c r="E56" s="46"/>
      <c r="F56" s="22">
        <v>20</v>
      </c>
      <c r="G56" s="22">
        <v>2</v>
      </c>
      <c r="H56" s="23" t="s">
        <v>54</v>
      </c>
      <c r="I56" s="23" t="s">
        <v>59</v>
      </c>
      <c r="J56" s="86" t="s">
        <v>46</v>
      </c>
      <c r="K56" s="88" t="s">
        <v>91</v>
      </c>
      <c r="L56" s="59"/>
      <c r="M56" s="87" t="s">
        <v>92</v>
      </c>
      <c r="N56" s="87"/>
      <c r="O56" s="86" t="s">
        <v>49</v>
      </c>
      <c r="P56" s="86"/>
      <c r="Q56" s="86"/>
      <c r="R56" s="86"/>
      <c r="S56" s="86"/>
      <c r="T56" s="86"/>
      <c r="U56" s="86"/>
      <c r="V56" s="1"/>
      <c r="W56" s="1"/>
      <c r="X56" s="1"/>
      <c r="Y56" s="1"/>
      <c r="Z56" s="1"/>
    </row>
    <row r="57" spans="1:26" ht="15.75" customHeight="1">
      <c r="A57" s="67"/>
      <c r="B57" s="17" t="s">
        <v>50</v>
      </c>
      <c r="C57" s="94" t="s">
        <v>93</v>
      </c>
      <c r="D57" s="52"/>
      <c r="E57" s="52"/>
      <c r="F57" s="52"/>
      <c r="G57" s="52"/>
      <c r="H57" s="52"/>
      <c r="I57" s="59"/>
      <c r="J57" s="67"/>
      <c r="K57" s="57"/>
      <c r="L57" s="60"/>
      <c r="M57" s="67"/>
      <c r="N57" s="67"/>
      <c r="O57" s="67"/>
      <c r="P57" s="67"/>
      <c r="Q57" s="67"/>
      <c r="R57" s="67"/>
      <c r="S57" s="67"/>
      <c r="T57" s="67"/>
      <c r="U57" s="67"/>
      <c r="V57" s="1"/>
      <c r="W57" s="1"/>
      <c r="X57" s="1"/>
      <c r="Y57" s="1"/>
      <c r="Z57" s="1"/>
    </row>
    <row r="58" spans="1:26" ht="15.75" customHeight="1">
      <c r="A58" s="67"/>
      <c r="B58" s="24">
        <v>44125</v>
      </c>
      <c r="C58" s="57"/>
      <c r="D58" s="40"/>
      <c r="E58" s="40"/>
      <c r="F58" s="40"/>
      <c r="G58" s="40"/>
      <c r="H58" s="40"/>
      <c r="I58" s="60"/>
      <c r="J58" s="67"/>
      <c r="K58" s="57"/>
      <c r="L58" s="60"/>
      <c r="M58" s="67"/>
      <c r="N58" s="67"/>
      <c r="O58" s="67"/>
      <c r="P58" s="67"/>
      <c r="Q58" s="67"/>
      <c r="R58" s="67"/>
      <c r="S58" s="67"/>
      <c r="T58" s="67"/>
      <c r="U58" s="67"/>
      <c r="V58" s="1"/>
      <c r="W58" s="1"/>
      <c r="X58" s="1"/>
      <c r="Y58" s="1"/>
      <c r="Z58" s="1"/>
    </row>
    <row r="59" spans="1:26" ht="15.75" customHeight="1">
      <c r="A59" s="67"/>
      <c r="B59" s="25" t="str">
        <f>IF(DATEDIF(B56,B58,"Y")+INT((DATEDIF(B56,B58,"YM")+1)/12)=0,MOD((DATEDIF(B56,B58,"YM")+1),12)&amp;"ヵ月",DATEDIF(B56,B58,"Y")+INT((DATEDIF(B56,B58,"YM")+1)/12)&amp;"年"&amp;MOD((DATEDIF(B56,B58,"YM")+1),12)&amp;"ヵ月")</f>
        <v>2ヵ月</v>
      </c>
      <c r="C59" s="57"/>
      <c r="D59" s="40"/>
      <c r="E59" s="40"/>
      <c r="F59" s="40"/>
      <c r="G59" s="40"/>
      <c r="H59" s="40"/>
      <c r="I59" s="60"/>
      <c r="J59" s="67"/>
      <c r="K59" s="57"/>
      <c r="L59" s="60"/>
      <c r="M59" s="67"/>
      <c r="N59" s="67"/>
      <c r="O59" s="67"/>
      <c r="P59" s="67"/>
      <c r="Q59" s="67"/>
      <c r="R59" s="67"/>
      <c r="S59" s="67"/>
      <c r="T59" s="67"/>
      <c r="U59" s="67"/>
      <c r="V59" s="1"/>
      <c r="W59" s="1"/>
      <c r="X59" s="1"/>
      <c r="Y59" s="1"/>
      <c r="Z59" s="1"/>
    </row>
    <row r="60" spans="1:26" ht="73.5" customHeight="1">
      <c r="A60" s="67"/>
      <c r="B60" s="26"/>
      <c r="C60" s="53"/>
      <c r="D60" s="54"/>
      <c r="E60" s="54"/>
      <c r="F60" s="54"/>
      <c r="G60" s="54"/>
      <c r="H60" s="54"/>
      <c r="I60" s="61"/>
      <c r="J60" s="76"/>
      <c r="K60" s="53"/>
      <c r="L60" s="61"/>
      <c r="M60" s="76"/>
      <c r="N60" s="76"/>
      <c r="O60" s="76"/>
      <c r="P60" s="76"/>
      <c r="Q60" s="76"/>
      <c r="R60" s="76"/>
      <c r="S60" s="76"/>
      <c r="T60" s="76"/>
      <c r="U60" s="76"/>
      <c r="V60" s="1"/>
      <c r="W60" s="1"/>
      <c r="X60" s="1"/>
      <c r="Y60" s="89"/>
      <c r="Z60" s="1"/>
    </row>
    <row r="61" spans="1:26" ht="15.75" customHeight="1">
      <c r="A61" s="77" t="s">
        <v>94</v>
      </c>
      <c r="B61" s="21">
        <v>43983</v>
      </c>
      <c r="C61" s="96" t="s">
        <v>95</v>
      </c>
      <c r="D61" s="54"/>
      <c r="E61" s="61"/>
      <c r="F61" s="27">
        <v>20</v>
      </c>
      <c r="G61" s="27">
        <v>4</v>
      </c>
      <c r="H61" s="28" t="s">
        <v>54</v>
      </c>
      <c r="I61" s="28" t="s">
        <v>59</v>
      </c>
      <c r="J61" s="90" t="s">
        <v>46</v>
      </c>
      <c r="K61" s="91" t="s">
        <v>96</v>
      </c>
      <c r="L61" s="60"/>
      <c r="M61" s="92" t="s">
        <v>97</v>
      </c>
      <c r="N61" s="92"/>
      <c r="O61" s="90"/>
      <c r="P61" s="90"/>
      <c r="Q61" s="90"/>
      <c r="R61" s="90" t="s">
        <v>49</v>
      </c>
      <c r="S61" s="90"/>
      <c r="T61" s="90"/>
      <c r="U61" s="90"/>
      <c r="V61" s="1"/>
      <c r="W61" s="1"/>
      <c r="X61" s="1"/>
      <c r="Y61" s="40"/>
      <c r="Z61" s="1"/>
    </row>
    <row r="62" spans="1:26" ht="15.75" customHeight="1">
      <c r="A62" s="67"/>
      <c r="B62" s="17" t="s">
        <v>50</v>
      </c>
      <c r="C62" s="94" t="s">
        <v>98</v>
      </c>
      <c r="D62" s="52"/>
      <c r="E62" s="52"/>
      <c r="F62" s="52"/>
      <c r="G62" s="52"/>
      <c r="H62" s="52"/>
      <c r="I62" s="59"/>
      <c r="J62" s="67"/>
      <c r="K62" s="57"/>
      <c r="L62" s="60"/>
      <c r="M62" s="67"/>
      <c r="N62" s="67"/>
      <c r="O62" s="67"/>
      <c r="P62" s="67"/>
      <c r="Q62" s="67"/>
      <c r="R62" s="67"/>
      <c r="S62" s="67"/>
      <c r="T62" s="67"/>
      <c r="U62" s="67"/>
      <c r="V62" s="1"/>
      <c r="W62" s="1"/>
      <c r="X62" s="1"/>
      <c r="Y62" s="40"/>
      <c r="Z62" s="1"/>
    </row>
    <row r="63" spans="1:26" ht="15.75" customHeight="1">
      <c r="A63" s="67"/>
      <c r="B63" s="24">
        <v>44074</v>
      </c>
      <c r="C63" s="57"/>
      <c r="D63" s="40"/>
      <c r="E63" s="40"/>
      <c r="F63" s="40"/>
      <c r="G63" s="40"/>
      <c r="H63" s="40"/>
      <c r="I63" s="60"/>
      <c r="J63" s="67"/>
      <c r="K63" s="57"/>
      <c r="L63" s="60"/>
      <c r="M63" s="67"/>
      <c r="N63" s="67"/>
      <c r="O63" s="67"/>
      <c r="P63" s="67"/>
      <c r="Q63" s="67"/>
      <c r="R63" s="67"/>
      <c r="S63" s="67"/>
      <c r="T63" s="67"/>
      <c r="U63" s="67"/>
      <c r="V63" s="1"/>
      <c r="W63" s="1"/>
      <c r="X63" s="1"/>
      <c r="Y63" s="40"/>
      <c r="Z63" s="1"/>
    </row>
    <row r="64" spans="1:26" ht="15.75" customHeight="1">
      <c r="A64" s="67"/>
      <c r="B64" s="25" t="str">
        <f>IF(DATEDIF(B61,B63,"Y")+INT((DATEDIF(B61,B63,"YM")+1)/12)=0,MOD((DATEDIF(B61,B63,"YM")+1),12)&amp;"ヵ月",DATEDIF(B61,B63,"Y")+INT((DATEDIF(B61,B63,"YM")+1)/12)&amp;"年"&amp;MOD((DATEDIF(B61,B63,"YM")+1),12)&amp;"ヵ月")</f>
        <v>3ヵ月</v>
      </c>
      <c r="C64" s="57"/>
      <c r="D64" s="40"/>
      <c r="E64" s="40"/>
      <c r="F64" s="40"/>
      <c r="G64" s="40"/>
      <c r="H64" s="40"/>
      <c r="I64" s="60"/>
      <c r="J64" s="67"/>
      <c r="K64" s="57"/>
      <c r="L64" s="60"/>
      <c r="M64" s="67"/>
      <c r="N64" s="67"/>
      <c r="O64" s="67"/>
      <c r="P64" s="67"/>
      <c r="Q64" s="67"/>
      <c r="R64" s="67"/>
      <c r="S64" s="67"/>
      <c r="T64" s="67"/>
      <c r="U64" s="67"/>
      <c r="V64" s="1"/>
      <c r="W64" s="1"/>
      <c r="X64" s="1"/>
      <c r="Y64" s="40"/>
      <c r="Z64" s="1"/>
    </row>
    <row r="65" spans="1:26" ht="95.1" customHeight="1">
      <c r="A65" s="76"/>
      <c r="B65" s="29"/>
      <c r="C65" s="57"/>
      <c r="D65" s="40"/>
      <c r="E65" s="40"/>
      <c r="F65" s="40"/>
      <c r="G65" s="40"/>
      <c r="H65" s="40"/>
      <c r="I65" s="60"/>
      <c r="J65" s="67"/>
      <c r="K65" s="57"/>
      <c r="L65" s="60"/>
      <c r="M65" s="67"/>
      <c r="N65" s="67"/>
      <c r="O65" s="67"/>
      <c r="P65" s="67"/>
      <c r="Q65" s="67"/>
      <c r="R65" s="67"/>
      <c r="S65" s="67"/>
      <c r="T65" s="67"/>
      <c r="U65" s="67"/>
      <c r="V65" s="1"/>
      <c r="W65" s="1"/>
      <c r="X65" s="1"/>
      <c r="Y65" s="40"/>
      <c r="Z65" s="1"/>
    </row>
    <row r="66" spans="1:26" ht="15.75" customHeight="1">
      <c r="A66" s="95" t="s">
        <v>99</v>
      </c>
      <c r="B66" s="21">
        <v>43891</v>
      </c>
      <c r="C66" s="93" t="s">
        <v>100</v>
      </c>
      <c r="D66" s="44"/>
      <c r="E66" s="46"/>
      <c r="F66" s="22">
        <v>12</v>
      </c>
      <c r="G66" s="22">
        <v>5</v>
      </c>
      <c r="H66" s="23" t="s">
        <v>54</v>
      </c>
      <c r="I66" s="23" t="s">
        <v>59</v>
      </c>
      <c r="J66" s="86" t="s">
        <v>46</v>
      </c>
      <c r="K66" s="88" t="s">
        <v>101</v>
      </c>
      <c r="L66" s="59"/>
      <c r="M66" s="87" t="s">
        <v>102</v>
      </c>
      <c r="N66" s="87"/>
      <c r="O66" s="87"/>
      <c r="P66" s="87"/>
      <c r="Q66" s="86" t="s">
        <v>49</v>
      </c>
      <c r="R66" s="86" t="s">
        <v>49</v>
      </c>
      <c r="S66" s="87"/>
      <c r="T66" s="87"/>
      <c r="U66" s="87"/>
      <c r="V66" s="1"/>
      <c r="W66" s="1"/>
      <c r="X66" s="1"/>
      <c r="Y66" s="40"/>
      <c r="Z66" s="1"/>
    </row>
    <row r="67" spans="1:26" ht="15.75" customHeight="1">
      <c r="A67" s="67"/>
      <c r="B67" s="17" t="s">
        <v>50</v>
      </c>
      <c r="C67" s="94" t="s">
        <v>103</v>
      </c>
      <c r="D67" s="52"/>
      <c r="E67" s="52"/>
      <c r="F67" s="52"/>
      <c r="G67" s="52"/>
      <c r="H67" s="52"/>
      <c r="I67" s="59"/>
      <c r="J67" s="67"/>
      <c r="K67" s="57"/>
      <c r="L67" s="60"/>
      <c r="M67" s="67"/>
      <c r="N67" s="67"/>
      <c r="O67" s="67"/>
      <c r="P67" s="67"/>
      <c r="Q67" s="67"/>
      <c r="R67" s="67"/>
      <c r="S67" s="67"/>
      <c r="T67" s="67"/>
      <c r="U67" s="67"/>
      <c r="V67" s="1"/>
      <c r="W67" s="1"/>
      <c r="X67" s="1"/>
      <c r="Y67" s="40"/>
      <c r="Z67" s="1"/>
    </row>
    <row r="68" spans="1:26" ht="15.75" customHeight="1">
      <c r="A68" s="67"/>
      <c r="B68" s="24">
        <v>43981</v>
      </c>
      <c r="C68" s="57"/>
      <c r="D68" s="40"/>
      <c r="E68" s="40"/>
      <c r="F68" s="40"/>
      <c r="G68" s="40"/>
      <c r="H68" s="40"/>
      <c r="I68" s="60"/>
      <c r="J68" s="67"/>
      <c r="K68" s="57"/>
      <c r="L68" s="60"/>
      <c r="M68" s="67"/>
      <c r="N68" s="67"/>
      <c r="O68" s="67"/>
      <c r="P68" s="67"/>
      <c r="Q68" s="67"/>
      <c r="R68" s="67"/>
      <c r="S68" s="67"/>
      <c r="T68" s="67"/>
      <c r="U68" s="67"/>
      <c r="V68" s="1"/>
      <c r="W68" s="1"/>
      <c r="X68" s="1"/>
      <c r="Y68" s="40"/>
      <c r="Z68" s="1"/>
    </row>
    <row r="69" spans="1:26" ht="15.75" customHeight="1">
      <c r="A69" s="67"/>
      <c r="B69" s="30" t="str">
        <f>IF(DATEDIF(B66,B68,"Y")+INT((DATEDIF(B66,B68,"YM")+1)/12)=0,MOD((DATEDIF(B66,B68,"YM")+1),12)&amp;"ヵ月",DATEDIF(B66,B68,"Y")+INT((DATEDIF(B66,B68,"YM")+1)/12)&amp;"年"&amp;MOD((DATEDIF(B66,B68,"YM")+1),12)&amp;"ヵ月")</f>
        <v>3ヵ月</v>
      </c>
      <c r="C69" s="57"/>
      <c r="D69" s="40"/>
      <c r="E69" s="40"/>
      <c r="F69" s="40"/>
      <c r="G69" s="40"/>
      <c r="H69" s="40"/>
      <c r="I69" s="60"/>
      <c r="J69" s="67"/>
      <c r="K69" s="57"/>
      <c r="L69" s="60"/>
      <c r="M69" s="67"/>
      <c r="N69" s="67"/>
      <c r="O69" s="67"/>
      <c r="P69" s="67"/>
      <c r="Q69" s="67"/>
      <c r="R69" s="67"/>
      <c r="S69" s="67"/>
      <c r="T69" s="67"/>
      <c r="U69" s="67"/>
      <c r="V69" s="1"/>
      <c r="W69" s="1"/>
      <c r="X69" s="1"/>
      <c r="Y69" s="40"/>
      <c r="Z69" s="1"/>
    </row>
    <row r="70" spans="1:26" ht="102.6" customHeight="1">
      <c r="A70" s="67"/>
      <c r="B70" s="26"/>
      <c r="C70" s="53"/>
      <c r="D70" s="54"/>
      <c r="E70" s="54"/>
      <c r="F70" s="54"/>
      <c r="G70" s="54"/>
      <c r="H70" s="54"/>
      <c r="I70" s="61"/>
      <c r="J70" s="76"/>
      <c r="K70" s="53"/>
      <c r="L70" s="61"/>
      <c r="M70" s="76"/>
      <c r="N70" s="67"/>
      <c r="O70" s="67"/>
      <c r="P70" s="67"/>
      <c r="Q70" s="67"/>
      <c r="R70" s="67"/>
      <c r="S70" s="67"/>
      <c r="T70" s="67"/>
      <c r="U70" s="67"/>
      <c r="V70" s="1"/>
      <c r="W70" s="1"/>
      <c r="X70" s="1"/>
      <c r="Y70" s="1"/>
      <c r="Z70" s="1"/>
    </row>
    <row r="71" spans="1:26" ht="15.75" customHeight="1">
      <c r="A71" s="97" t="s">
        <v>104</v>
      </c>
      <c r="B71" s="44"/>
      <c r="C71" s="46"/>
      <c r="D71" s="50"/>
      <c r="E71" s="44"/>
      <c r="F71" s="44"/>
      <c r="G71" s="98" t="str">
        <f>IF(D71="","","より稼動可能")</f>
        <v/>
      </c>
      <c r="H71" s="44"/>
      <c r="I71" s="44"/>
      <c r="J71" s="44"/>
      <c r="K71" s="44"/>
      <c r="L71" s="44"/>
      <c r="M71" s="99"/>
      <c r="N71" s="44"/>
      <c r="O71" s="44"/>
      <c r="P71" s="44"/>
      <c r="Q71" s="44"/>
      <c r="R71" s="44"/>
      <c r="S71" s="44"/>
      <c r="T71" s="44"/>
      <c r="U71" s="46"/>
      <c r="V71" s="1"/>
      <c r="W71" s="1"/>
      <c r="X71" s="1"/>
      <c r="Y71" s="1"/>
      <c r="Z71" s="1"/>
    </row>
    <row r="72" spans="1:26" ht="15.75" customHeight="1">
      <c r="A72" s="97" t="s">
        <v>105</v>
      </c>
      <c r="B72" s="44"/>
      <c r="C72" s="46"/>
      <c r="D72" s="50"/>
      <c r="E72" s="44"/>
      <c r="F72" s="44"/>
      <c r="G72" s="44"/>
      <c r="H72" s="44"/>
      <c r="I72" s="44"/>
      <c r="J72" s="44"/>
      <c r="K72" s="44"/>
      <c r="L72" s="44"/>
      <c r="M72" s="44"/>
      <c r="N72" s="44"/>
      <c r="O72" s="44"/>
      <c r="P72" s="44"/>
      <c r="Q72" s="44"/>
      <c r="R72" s="44"/>
      <c r="S72" s="44"/>
      <c r="T72" s="44"/>
      <c r="U72" s="46"/>
      <c r="V72" s="1"/>
      <c r="W72" s="1"/>
      <c r="X72" s="1"/>
      <c r="Y72" s="1"/>
      <c r="Z72" s="1"/>
    </row>
    <row r="73" spans="1:26" ht="15.75" customHeight="1">
      <c r="A73" s="31"/>
      <c r="B73" s="31"/>
      <c r="C73" s="31"/>
      <c r="D73" s="31"/>
      <c r="E73" s="31"/>
      <c r="F73" s="31"/>
      <c r="G73" s="31"/>
      <c r="H73" s="31"/>
      <c r="I73" s="31"/>
      <c r="J73" s="31"/>
      <c r="K73" s="32"/>
      <c r="L73" s="32"/>
      <c r="M73" s="32"/>
      <c r="N73" s="31"/>
      <c r="O73" s="31"/>
      <c r="P73" s="31"/>
      <c r="Q73" s="31"/>
      <c r="R73" s="31"/>
      <c r="S73" s="31"/>
      <c r="T73" s="31"/>
      <c r="U73" s="3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03">
    <mergeCell ref="C67:I70"/>
    <mergeCell ref="A71:C71"/>
    <mergeCell ref="D71:F71"/>
    <mergeCell ref="G71:L71"/>
    <mergeCell ref="M71:U71"/>
    <mergeCell ref="A72:C72"/>
    <mergeCell ref="D72:U72"/>
    <mergeCell ref="C52:I55"/>
    <mergeCell ref="C56:E56"/>
    <mergeCell ref="C57:I60"/>
    <mergeCell ref="C61:E61"/>
    <mergeCell ref="C62:I65"/>
    <mergeCell ref="C66:E66"/>
    <mergeCell ref="J66:J70"/>
    <mergeCell ref="M66:M70"/>
    <mergeCell ref="N66:N70"/>
    <mergeCell ref="O66:O70"/>
    <mergeCell ref="P66:P70"/>
    <mergeCell ref="Q66:Q70"/>
    <mergeCell ref="R66:R70"/>
    <mergeCell ref="R56:R60"/>
    <mergeCell ref="S56:S60"/>
    <mergeCell ref="S46:S50"/>
    <mergeCell ref="T46:T50"/>
    <mergeCell ref="U46:U50"/>
    <mergeCell ref="A46:A50"/>
    <mergeCell ref="A51:A55"/>
    <mergeCell ref="A56:A60"/>
    <mergeCell ref="A61:A65"/>
    <mergeCell ref="A66:A70"/>
    <mergeCell ref="Q51:Q55"/>
    <mergeCell ref="R51:R55"/>
    <mergeCell ref="S51:S55"/>
    <mergeCell ref="T51:T55"/>
    <mergeCell ref="U51:U55"/>
    <mergeCell ref="T56:T60"/>
    <mergeCell ref="U56:U60"/>
    <mergeCell ref="U66:U70"/>
    <mergeCell ref="C46:E46"/>
    <mergeCell ref="K46:L50"/>
    <mergeCell ref="M46:M50"/>
    <mergeCell ref="C47:I50"/>
    <mergeCell ref="C51:E51"/>
    <mergeCell ref="J46:J50"/>
    <mergeCell ref="J51:J55"/>
    <mergeCell ref="K51:L55"/>
    <mergeCell ref="C22:I25"/>
    <mergeCell ref="C26:E26"/>
    <mergeCell ref="C27:I30"/>
    <mergeCell ref="C31:E31"/>
    <mergeCell ref="C32:I35"/>
    <mergeCell ref="C36:E36"/>
    <mergeCell ref="C37:I40"/>
    <mergeCell ref="N46:N50"/>
    <mergeCell ref="O46:O50"/>
    <mergeCell ref="O31:O35"/>
    <mergeCell ref="P46:P50"/>
    <mergeCell ref="Q46:Q50"/>
    <mergeCell ref="R46:R50"/>
    <mergeCell ref="C41:E41"/>
    <mergeCell ref="C42:I45"/>
    <mergeCell ref="M51:M55"/>
    <mergeCell ref="N51:N55"/>
    <mergeCell ref="O51:O55"/>
    <mergeCell ref="P51:P55"/>
    <mergeCell ref="R41:R45"/>
    <mergeCell ref="Y60:Y69"/>
    <mergeCell ref="R61:R65"/>
    <mergeCell ref="S61:S65"/>
    <mergeCell ref="T61:T65"/>
    <mergeCell ref="U61:U65"/>
    <mergeCell ref="J61:J65"/>
    <mergeCell ref="K61:L65"/>
    <mergeCell ref="M61:M65"/>
    <mergeCell ref="N61:N65"/>
    <mergeCell ref="O61:O65"/>
    <mergeCell ref="P61:P65"/>
    <mergeCell ref="Q61:Q65"/>
    <mergeCell ref="J56:J60"/>
    <mergeCell ref="K56:L60"/>
    <mergeCell ref="M56:M60"/>
    <mergeCell ref="N56:N60"/>
    <mergeCell ref="O56:O60"/>
    <mergeCell ref="P56:P60"/>
    <mergeCell ref="Q56:Q60"/>
    <mergeCell ref="S66:S70"/>
    <mergeCell ref="T66:T70"/>
    <mergeCell ref="K66:L70"/>
    <mergeCell ref="S41:S45"/>
    <mergeCell ref="T41:T45"/>
    <mergeCell ref="U41:U45"/>
    <mergeCell ref="J41:J45"/>
    <mergeCell ref="K41:L45"/>
    <mergeCell ref="M41:M45"/>
    <mergeCell ref="N41:N45"/>
    <mergeCell ref="O41:O45"/>
    <mergeCell ref="P41:P45"/>
    <mergeCell ref="Q41:Q45"/>
    <mergeCell ref="R21:R25"/>
    <mergeCell ref="S21:S25"/>
    <mergeCell ref="T21:T25"/>
    <mergeCell ref="U21:U25"/>
    <mergeCell ref="A12:A15"/>
    <mergeCell ref="B13:B15"/>
    <mergeCell ref="F13:G14"/>
    <mergeCell ref="H13:H15"/>
    <mergeCell ref="I13:I15"/>
    <mergeCell ref="C17:I20"/>
    <mergeCell ref="C21:E21"/>
    <mergeCell ref="J13:J15"/>
    <mergeCell ref="J21:J25"/>
    <mergeCell ref="K21:L25"/>
    <mergeCell ref="M21:M25"/>
    <mergeCell ref="N21:N25"/>
    <mergeCell ref="O21:O25"/>
    <mergeCell ref="P21:P25"/>
    <mergeCell ref="C13:E15"/>
    <mergeCell ref="C16:E16"/>
    <mergeCell ref="A16:A20"/>
    <mergeCell ref="A21:A25"/>
    <mergeCell ref="R16:R20"/>
    <mergeCell ref="S16:S20"/>
    <mergeCell ref="A26:A30"/>
    <mergeCell ref="A31:A35"/>
    <mergeCell ref="A36:A40"/>
    <mergeCell ref="A41:A45"/>
    <mergeCell ref="Q21:Q25"/>
    <mergeCell ref="R36:R40"/>
    <mergeCell ref="S36:S40"/>
    <mergeCell ref="T36:T40"/>
    <mergeCell ref="U36:U40"/>
    <mergeCell ref="J36:J40"/>
    <mergeCell ref="K36:L40"/>
    <mergeCell ref="M36:M40"/>
    <mergeCell ref="N36:N40"/>
    <mergeCell ref="O36:O40"/>
    <mergeCell ref="P36:P40"/>
    <mergeCell ref="Q36:Q40"/>
    <mergeCell ref="R31:R35"/>
    <mergeCell ref="S31:S35"/>
    <mergeCell ref="T31:T35"/>
    <mergeCell ref="U31:U35"/>
    <mergeCell ref="J31:J35"/>
    <mergeCell ref="K31:L35"/>
    <mergeCell ref="M31:M35"/>
    <mergeCell ref="N31:N35"/>
    <mergeCell ref="P31:P35"/>
    <mergeCell ref="Q31:Q35"/>
    <mergeCell ref="R26:R30"/>
    <mergeCell ref="S26:S30"/>
    <mergeCell ref="T26:T30"/>
    <mergeCell ref="U26:U30"/>
    <mergeCell ref="J26:J30"/>
    <mergeCell ref="K26:L30"/>
    <mergeCell ref="M26:M30"/>
    <mergeCell ref="N26:N30"/>
    <mergeCell ref="O26:O30"/>
    <mergeCell ref="P26:P30"/>
    <mergeCell ref="Q26:Q30"/>
    <mergeCell ref="T16:T20"/>
    <mergeCell ref="U16:U20"/>
    <mergeCell ref="Y16:Y19"/>
    <mergeCell ref="J16:J20"/>
    <mergeCell ref="K16:L20"/>
    <mergeCell ref="M16:M20"/>
    <mergeCell ref="N16:N20"/>
    <mergeCell ref="O16:O20"/>
    <mergeCell ref="P16:P20"/>
    <mergeCell ref="Q16:Q20"/>
    <mergeCell ref="S13:S15"/>
    <mergeCell ref="T13:T15"/>
    <mergeCell ref="U13:U15"/>
    <mergeCell ref="K13:L15"/>
    <mergeCell ref="M13:M15"/>
    <mergeCell ref="N13:N15"/>
    <mergeCell ref="O13:O15"/>
    <mergeCell ref="P13:P15"/>
    <mergeCell ref="Q13:Q15"/>
    <mergeCell ref="R13:R15"/>
    <mergeCell ref="A5:B5"/>
    <mergeCell ref="C5:U5"/>
    <mergeCell ref="A6:B7"/>
    <mergeCell ref="L6:U6"/>
    <mergeCell ref="L7:U7"/>
    <mergeCell ref="B12:I12"/>
    <mergeCell ref="J12:M12"/>
    <mergeCell ref="C6:K6"/>
    <mergeCell ref="C7:K7"/>
    <mergeCell ref="A8:B10"/>
    <mergeCell ref="C8:U10"/>
    <mergeCell ref="A11:B11"/>
    <mergeCell ref="C11:P11"/>
    <mergeCell ref="N12:U12"/>
    <mergeCell ref="A1:U1"/>
    <mergeCell ref="L2:M2"/>
    <mergeCell ref="N2:S2"/>
    <mergeCell ref="A3:B3"/>
    <mergeCell ref="C3:G3"/>
    <mergeCell ref="K3:L3"/>
    <mergeCell ref="N3:U3"/>
    <mergeCell ref="A4:B4"/>
    <mergeCell ref="C4:L4"/>
    <mergeCell ref="N4:U4"/>
  </mergeCells>
  <phoneticPr fontId="11"/>
  <conditionalFormatting sqref="B65">
    <cfRule type="notContainsBlanks" dxfId="9" priority="26">
      <formula>LEN(TRIM(B65))&gt;0</formula>
    </cfRule>
  </conditionalFormatting>
  <conditionalFormatting sqref="N16:Q21 O26:Q26 O31:Q31">
    <cfRule type="expression" dxfId="8" priority="20" stopIfTrue="1">
      <formula>"if(maru==maru){"</formula>
    </cfRule>
  </conditionalFormatting>
  <conditionalFormatting sqref="N16:U36 N41:U41 N46:U46 N51:U51 N56:U56">
    <cfRule type="expression" dxfId="7" priority="1" stopIfTrue="1">
      <formula>"if(maru==maru){"</formula>
    </cfRule>
  </conditionalFormatting>
  <conditionalFormatting sqref="N61:U66">
    <cfRule type="expression" dxfId="6" priority="2" stopIfTrue="1">
      <formula>"if(maru==maru){"</formula>
    </cfRule>
  </conditionalFormatting>
  <conditionalFormatting sqref="O61">
    <cfRule type="expression" dxfId="5" priority="11" stopIfTrue="1">
      <formula>"if(maru==maru){"</formula>
    </cfRule>
  </conditionalFormatting>
  <conditionalFormatting sqref="S61">
    <cfRule type="expression" dxfId="4" priority="12" stopIfTrue="1">
      <formula>"if(maru==maru){"</formula>
    </cfRule>
  </conditionalFormatting>
  <conditionalFormatting sqref="U61">
    <cfRule type="expression" dxfId="3" priority="13" stopIfTrue="1">
      <formula>"if(maru==maru){"</formula>
    </cfRule>
  </conditionalFormatting>
  <dataValidations count="2">
    <dataValidation type="list" allowBlank="1" showErrorMessage="1" sqref="H16 H21 H26 H31 H36 H41 H46 H51 H56 H61 H66" xr:uid="{00000000-0002-0000-0000-000000000000}">
      <formula1>"PM,PL,リーダ,サブリーダ,メンバ,-"</formula1>
    </dataValidation>
    <dataValidation type="list" allowBlank="1" showErrorMessage="1" sqref="I16 I21 I26 I31 I36 I41 I46 I51 I56 I61 I66" xr:uid="{00000000-0002-0000-0000-000001000000}">
      <formula1>"SE,PG,TT,オペレータ,-"</formula1>
    </dataValidation>
  </dataValidations>
  <printOptions horizontalCentered="1" verticalCentered="1"/>
  <pageMargins left="0.70866141732283472" right="0.70866141732283472" top="0.74803149606299213" bottom="0.74803149606299213" header="0" footer="0"/>
  <pageSetup paperSize="9" scale="54" orientation="portrait"/>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2578125" defaultRowHeight="15" customHeight="1"/>
  <cols>
    <col min="1" max="1" width="2.7109375" customWidth="1"/>
    <col min="2" max="2" width="7.42578125" customWidth="1"/>
    <col min="3" max="3" width="5.42578125" customWidth="1"/>
    <col min="4" max="4" width="2.7109375" customWidth="1"/>
    <col min="5" max="5" width="15.5703125" customWidth="1"/>
    <col min="6" max="7" width="3.28515625" customWidth="1"/>
    <col min="8" max="8" width="7.140625" customWidth="1"/>
    <col min="9" max="9" width="6.5703125" customWidth="1"/>
    <col min="10" max="10" width="4" customWidth="1"/>
    <col min="11" max="11" width="5.42578125" customWidth="1"/>
    <col min="12" max="12" width="6" customWidth="1"/>
    <col min="13" max="13" width="11.42578125" customWidth="1"/>
    <col min="14" max="14" width="2.42578125" customWidth="1"/>
    <col min="15" max="15" width="2.85546875" customWidth="1"/>
    <col min="16" max="16" width="2.7109375" customWidth="1"/>
    <col min="17" max="17" width="2.42578125" customWidth="1"/>
    <col min="18" max="18" width="3" customWidth="1"/>
    <col min="19" max="19" width="2.42578125" customWidth="1"/>
    <col min="20" max="20" width="2.5703125" customWidth="1"/>
    <col min="21" max="21" width="2.42578125" customWidth="1"/>
    <col min="22" max="26" width="9.5703125" customWidth="1"/>
  </cols>
  <sheetData>
    <row r="1" spans="1:26" ht="36" customHeight="1">
      <c r="A1" s="39" t="s">
        <v>0</v>
      </c>
      <c r="B1" s="40"/>
      <c r="C1" s="40"/>
      <c r="D1" s="40"/>
      <c r="E1" s="40"/>
      <c r="F1" s="40"/>
      <c r="G1" s="40"/>
      <c r="H1" s="40"/>
      <c r="I1" s="40"/>
      <c r="J1" s="40"/>
      <c r="K1" s="40"/>
      <c r="L1" s="40"/>
      <c r="M1" s="40"/>
      <c r="N1" s="40"/>
      <c r="O1" s="40"/>
      <c r="P1" s="40"/>
      <c r="Q1" s="40"/>
      <c r="R1" s="40"/>
      <c r="S1" s="40"/>
      <c r="T1" s="40"/>
      <c r="U1" s="40"/>
      <c r="V1" s="1"/>
      <c r="W1" s="1"/>
      <c r="X1" s="1"/>
      <c r="Y1" s="1"/>
      <c r="Z1" s="1"/>
    </row>
    <row r="2" spans="1:26" ht="13.5" customHeight="1">
      <c r="A2" s="2"/>
      <c r="B2" s="2"/>
      <c r="C2" s="2"/>
      <c r="D2" s="2"/>
      <c r="E2" s="2"/>
      <c r="F2" s="2"/>
      <c r="G2" s="2"/>
      <c r="H2" s="2"/>
      <c r="I2" s="2"/>
      <c r="J2" s="2"/>
      <c r="K2" s="3"/>
      <c r="L2" s="41"/>
      <c r="M2" s="40"/>
      <c r="N2" s="100">
        <f ca="1">TODAY()</f>
        <v>45684</v>
      </c>
      <c r="O2" s="40"/>
      <c r="P2" s="40"/>
      <c r="Q2" s="40"/>
      <c r="R2" s="40"/>
      <c r="S2" s="40"/>
      <c r="T2" s="4" t="s">
        <v>1</v>
      </c>
      <c r="U2" s="5"/>
      <c r="V2" s="1"/>
      <c r="W2" s="1"/>
      <c r="X2" s="1"/>
      <c r="Y2" s="1"/>
      <c r="Z2" s="1"/>
    </row>
    <row r="3" spans="1:26" ht="17.25" customHeight="1">
      <c r="A3" s="43" t="s">
        <v>2</v>
      </c>
      <c r="B3" s="44"/>
      <c r="C3" s="45" t="s">
        <v>106</v>
      </c>
      <c r="D3" s="44"/>
      <c r="E3" s="44"/>
      <c r="F3" s="44"/>
      <c r="G3" s="46"/>
      <c r="H3" s="6" t="s">
        <v>3</v>
      </c>
      <c r="I3" s="7" t="s">
        <v>4</v>
      </c>
      <c r="J3" s="8" t="s">
        <v>5</v>
      </c>
      <c r="K3" s="47">
        <f ca="1">DATEDIF(N3, N2, "Y")</f>
        <v>39</v>
      </c>
      <c r="L3" s="46"/>
      <c r="M3" s="9" t="s">
        <v>6</v>
      </c>
      <c r="N3" s="48">
        <v>31296</v>
      </c>
      <c r="O3" s="44"/>
      <c r="P3" s="44"/>
      <c r="Q3" s="44"/>
      <c r="R3" s="44"/>
      <c r="S3" s="44"/>
      <c r="T3" s="44"/>
      <c r="U3" s="46"/>
      <c r="V3" s="1"/>
      <c r="W3" s="1"/>
      <c r="X3" s="1"/>
      <c r="Y3" s="1"/>
      <c r="Z3" s="1"/>
    </row>
    <row r="4" spans="1:26" ht="18" customHeight="1">
      <c r="A4" s="43" t="s">
        <v>7</v>
      </c>
      <c r="B4" s="44"/>
      <c r="C4" s="49" t="s">
        <v>107</v>
      </c>
      <c r="D4" s="44"/>
      <c r="E4" s="44"/>
      <c r="F4" s="44"/>
      <c r="G4" s="44"/>
      <c r="H4" s="44"/>
      <c r="I4" s="44"/>
      <c r="J4" s="44"/>
      <c r="K4" s="44"/>
      <c r="L4" s="46"/>
      <c r="M4" s="8" t="s">
        <v>9</v>
      </c>
      <c r="N4" s="47" t="s">
        <v>108</v>
      </c>
      <c r="O4" s="44"/>
      <c r="P4" s="44"/>
      <c r="Q4" s="44"/>
      <c r="R4" s="44"/>
      <c r="S4" s="44"/>
      <c r="T4" s="44"/>
      <c r="U4" s="46"/>
      <c r="V4" s="1"/>
      <c r="W4" s="1"/>
      <c r="X4" s="1"/>
      <c r="Y4" s="1"/>
      <c r="Z4" s="1"/>
    </row>
    <row r="5" spans="1:26" ht="18" customHeight="1">
      <c r="A5" s="43" t="s">
        <v>11</v>
      </c>
      <c r="B5" s="44"/>
      <c r="C5" s="50" t="s">
        <v>109</v>
      </c>
      <c r="D5" s="44"/>
      <c r="E5" s="44"/>
      <c r="F5" s="44"/>
      <c r="G5" s="44"/>
      <c r="H5" s="44"/>
      <c r="I5" s="44"/>
      <c r="J5" s="44"/>
      <c r="K5" s="44"/>
      <c r="L5" s="44"/>
      <c r="M5" s="44"/>
      <c r="N5" s="44"/>
      <c r="O5" s="44"/>
      <c r="P5" s="44"/>
      <c r="Q5" s="44"/>
      <c r="R5" s="44"/>
      <c r="S5" s="44"/>
      <c r="T5" s="44"/>
      <c r="U5" s="46"/>
      <c r="V5" s="1"/>
      <c r="W5" s="1"/>
      <c r="X5" s="1"/>
      <c r="Y5" s="1"/>
      <c r="Z5" s="1"/>
    </row>
    <row r="6" spans="1:26" ht="18" customHeight="1">
      <c r="A6" s="51" t="s">
        <v>13</v>
      </c>
      <c r="B6" s="52"/>
      <c r="C6" s="55" t="s">
        <v>110</v>
      </c>
      <c r="D6" s="44"/>
      <c r="E6" s="44"/>
      <c r="F6" s="44"/>
      <c r="G6" s="44"/>
      <c r="H6" s="44"/>
      <c r="I6" s="44"/>
      <c r="J6" s="44"/>
      <c r="K6" s="46"/>
      <c r="L6" s="55"/>
      <c r="M6" s="44"/>
      <c r="N6" s="44"/>
      <c r="O6" s="44"/>
      <c r="P6" s="44"/>
      <c r="Q6" s="44"/>
      <c r="R6" s="44"/>
      <c r="S6" s="44"/>
      <c r="T6" s="44"/>
      <c r="U6" s="46"/>
      <c r="V6" s="1"/>
      <c r="W6" s="1"/>
      <c r="X6" s="1"/>
      <c r="Y6" s="1"/>
      <c r="Z6" s="1"/>
    </row>
    <row r="7" spans="1:26" ht="18.75" customHeight="1">
      <c r="A7" s="53"/>
      <c r="B7" s="54"/>
      <c r="C7" s="55"/>
      <c r="D7" s="44"/>
      <c r="E7" s="44"/>
      <c r="F7" s="44"/>
      <c r="G7" s="44"/>
      <c r="H7" s="44"/>
      <c r="I7" s="44"/>
      <c r="J7" s="44"/>
      <c r="K7" s="46"/>
      <c r="L7" s="55"/>
      <c r="M7" s="44"/>
      <c r="N7" s="44"/>
      <c r="O7" s="44"/>
      <c r="P7" s="44"/>
      <c r="Q7" s="44"/>
      <c r="R7" s="44"/>
      <c r="S7" s="44"/>
      <c r="T7" s="44"/>
      <c r="U7" s="46"/>
      <c r="V7" s="1"/>
      <c r="W7" s="1"/>
      <c r="X7" s="1"/>
      <c r="Y7" s="1"/>
      <c r="Z7" s="1"/>
    </row>
    <row r="8" spans="1:26" ht="12.75" customHeight="1">
      <c r="A8" s="56" t="s">
        <v>18</v>
      </c>
      <c r="B8" s="52"/>
      <c r="C8" s="58" t="s">
        <v>111</v>
      </c>
      <c r="D8" s="52"/>
      <c r="E8" s="52"/>
      <c r="F8" s="52"/>
      <c r="G8" s="52"/>
      <c r="H8" s="52"/>
      <c r="I8" s="52"/>
      <c r="J8" s="52"/>
      <c r="K8" s="52"/>
      <c r="L8" s="52"/>
      <c r="M8" s="52"/>
      <c r="N8" s="52"/>
      <c r="O8" s="52"/>
      <c r="P8" s="52"/>
      <c r="Q8" s="52"/>
      <c r="R8" s="52"/>
      <c r="S8" s="52"/>
      <c r="T8" s="52"/>
      <c r="U8" s="59"/>
      <c r="V8" s="1"/>
      <c r="W8" s="1"/>
      <c r="X8" s="1"/>
      <c r="Y8" s="1"/>
      <c r="Z8" s="1"/>
    </row>
    <row r="9" spans="1:26" ht="17.25" customHeight="1">
      <c r="A9" s="57"/>
      <c r="B9" s="40"/>
      <c r="C9" s="57"/>
      <c r="D9" s="40"/>
      <c r="E9" s="40"/>
      <c r="F9" s="40"/>
      <c r="G9" s="40"/>
      <c r="H9" s="40"/>
      <c r="I9" s="40"/>
      <c r="J9" s="40"/>
      <c r="K9" s="40"/>
      <c r="L9" s="40"/>
      <c r="M9" s="40"/>
      <c r="N9" s="40"/>
      <c r="O9" s="40"/>
      <c r="P9" s="40"/>
      <c r="Q9" s="40"/>
      <c r="R9" s="40"/>
      <c r="S9" s="40"/>
      <c r="T9" s="40"/>
      <c r="U9" s="60"/>
      <c r="V9" s="1"/>
      <c r="W9" s="1"/>
      <c r="X9" s="1"/>
      <c r="Y9" s="1"/>
      <c r="Z9" s="1"/>
    </row>
    <row r="10" spans="1:26" ht="101.25" customHeight="1">
      <c r="A10" s="53"/>
      <c r="B10" s="54"/>
      <c r="C10" s="53"/>
      <c r="D10" s="54"/>
      <c r="E10" s="54"/>
      <c r="F10" s="54"/>
      <c r="G10" s="54"/>
      <c r="H10" s="54"/>
      <c r="I10" s="54"/>
      <c r="J10" s="54"/>
      <c r="K10" s="54"/>
      <c r="L10" s="54"/>
      <c r="M10" s="54"/>
      <c r="N10" s="54"/>
      <c r="O10" s="54"/>
      <c r="P10" s="54"/>
      <c r="Q10" s="54"/>
      <c r="R10" s="54"/>
      <c r="S10" s="54"/>
      <c r="T10" s="54"/>
      <c r="U10" s="61"/>
      <c r="V10" s="1"/>
      <c r="W10" s="1"/>
      <c r="X10" s="1"/>
      <c r="Y10" s="1"/>
      <c r="Z10" s="1"/>
    </row>
    <row r="11" spans="1:26" ht="8.25" customHeight="1">
      <c r="A11" s="62"/>
      <c r="B11" s="40"/>
      <c r="C11" s="62"/>
      <c r="D11" s="40"/>
      <c r="E11" s="40"/>
      <c r="F11" s="40"/>
      <c r="G11" s="40"/>
      <c r="H11" s="40"/>
      <c r="I11" s="40"/>
      <c r="J11" s="40"/>
      <c r="K11" s="40"/>
      <c r="L11" s="40"/>
      <c r="M11" s="40"/>
      <c r="N11" s="40"/>
      <c r="O11" s="40"/>
      <c r="P11" s="40"/>
      <c r="Q11" s="5"/>
      <c r="R11" s="5"/>
      <c r="S11" s="5"/>
      <c r="T11" s="5"/>
      <c r="U11" s="5"/>
      <c r="V11" s="1"/>
      <c r="W11" s="1"/>
      <c r="X11" s="1"/>
      <c r="Y11" s="1"/>
      <c r="Z11" s="1"/>
    </row>
    <row r="12" spans="1:26" ht="12.75" customHeight="1">
      <c r="A12" s="78" t="s">
        <v>20</v>
      </c>
      <c r="B12" s="43" t="s">
        <v>21</v>
      </c>
      <c r="C12" s="44"/>
      <c r="D12" s="44"/>
      <c r="E12" s="44"/>
      <c r="F12" s="44"/>
      <c r="G12" s="44"/>
      <c r="H12" s="44"/>
      <c r="I12" s="46"/>
      <c r="J12" s="43" t="s">
        <v>22</v>
      </c>
      <c r="K12" s="44"/>
      <c r="L12" s="44"/>
      <c r="M12" s="46"/>
      <c r="N12" s="63" t="s">
        <v>23</v>
      </c>
      <c r="O12" s="64"/>
      <c r="P12" s="64"/>
      <c r="Q12" s="64"/>
      <c r="R12" s="64"/>
      <c r="S12" s="64"/>
      <c r="T12" s="64"/>
      <c r="U12" s="65"/>
      <c r="V12" s="1"/>
      <c r="W12" s="1"/>
      <c r="X12" s="1"/>
      <c r="Y12" s="1"/>
      <c r="Z12" s="1"/>
    </row>
    <row r="13" spans="1:26" ht="30.75" customHeight="1">
      <c r="A13" s="79"/>
      <c r="B13" s="80" t="s">
        <v>24</v>
      </c>
      <c r="C13" s="85" t="s">
        <v>25</v>
      </c>
      <c r="D13" s="52"/>
      <c r="E13" s="59"/>
      <c r="F13" s="81" t="s">
        <v>26</v>
      </c>
      <c r="G13" s="59"/>
      <c r="H13" s="82" t="s">
        <v>27</v>
      </c>
      <c r="I13" s="82" t="s">
        <v>28</v>
      </c>
      <c r="J13" s="82" t="s">
        <v>29</v>
      </c>
      <c r="K13" s="51" t="s">
        <v>30</v>
      </c>
      <c r="L13" s="59"/>
      <c r="M13" s="68" t="s">
        <v>31</v>
      </c>
      <c r="N13" s="66" t="s">
        <v>32</v>
      </c>
      <c r="O13" s="70" t="s">
        <v>33</v>
      </c>
      <c r="P13" s="70" t="s">
        <v>34</v>
      </c>
      <c r="Q13" s="66" t="s">
        <v>35</v>
      </c>
      <c r="R13" s="66" t="s">
        <v>36</v>
      </c>
      <c r="S13" s="66" t="s">
        <v>37</v>
      </c>
      <c r="T13" s="66" t="s">
        <v>38</v>
      </c>
      <c r="U13" s="66" t="s">
        <v>39</v>
      </c>
      <c r="V13" s="1"/>
      <c r="W13" s="1"/>
      <c r="X13" s="1"/>
      <c r="Y13" s="1"/>
      <c r="Z13" s="1"/>
    </row>
    <row r="14" spans="1:26" ht="33.75" customHeight="1">
      <c r="A14" s="79"/>
      <c r="B14" s="79"/>
      <c r="C14" s="57"/>
      <c r="D14" s="40"/>
      <c r="E14" s="60"/>
      <c r="F14" s="53"/>
      <c r="G14" s="61"/>
      <c r="H14" s="67"/>
      <c r="I14" s="67"/>
      <c r="J14" s="67"/>
      <c r="K14" s="57"/>
      <c r="L14" s="60"/>
      <c r="M14" s="69"/>
      <c r="N14" s="67"/>
      <c r="O14" s="67"/>
      <c r="P14" s="67"/>
      <c r="Q14" s="67"/>
      <c r="R14" s="67"/>
      <c r="S14" s="67"/>
      <c r="T14" s="67"/>
      <c r="U14" s="67"/>
      <c r="V14" s="1"/>
      <c r="W14" s="1"/>
      <c r="X14" s="1"/>
      <c r="Y14" s="1"/>
      <c r="Z14" s="1"/>
    </row>
    <row r="15" spans="1:26" ht="33" customHeight="1">
      <c r="A15" s="102"/>
      <c r="B15" s="102"/>
      <c r="C15" s="53"/>
      <c r="D15" s="54"/>
      <c r="E15" s="61"/>
      <c r="F15" s="33" t="s">
        <v>40</v>
      </c>
      <c r="G15" s="33" t="s">
        <v>41</v>
      </c>
      <c r="H15" s="76"/>
      <c r="I15" s="76"/>
      <c r="J15" s="76"/>
      <c r="K15" s="53"/>
      <c r="L15" s="61"/>
      <c r="M15" s="101"/>
      <c r="N15" s="76"/>
      <c r="O15" s="76"/>
      <c r="P15" s="76"/>
      <c r="Q15" s="76"/>
      <c r="R15" s="76"/>
      <c r="S15" s="76"/>
      <c r="T15" s="76"/>
      <c r="U15" s="76"/>
      <c r="V15" s="1"/>
      <c r="W15" s="1"/>
      <c r="X15" s="1"/>
      <c r="Y15" s="1"/>
      <c r="Z15" s="1"/>
    </row>
    <row r="16" spans="1:26" ht="18" customHeight="1">
      <c r="A16" s="104" t="s">
        <v>79</v>
      </c>
      <c r="B16" s="34">
        <v>43526</v>
      </c>
      <c r="C16" s="103" t="s">
        <v>112</v>
      </c>
      <c r="D16" s="44"/>
      <c r="E16" s="46"/>
      <c r="F16" s="22">
        <v>20</v>
      </c>
      <c r="G16" s="22">
        <v>8</v>
      </c>
      <c r="H16" s="23" t="s">
        <v>113</v>
      </c>
      <c r="I16" s="23" t="s">
        <v>45</v>
      </c>
      <c r="J16" s="86" t="s">
        <v>46</v>
      </c>
      <c r="K16" s="88" t="s">
        <v>114</v>
      </c>
      <c r="L16" s="59"/>
      <c r="M16" s="87" t="s">
        <v>115</v>
      </c>
      <c r="N16" s="87" t="s">
        <v>49</v>
      </c>
      <c r="O16" s="87" t="s">
        <v>49</v>
      </c>
      <c r="P16" s="87" t="s">
        <v>49</v>
      </c>
      <c r="Q16" s="87" t="s">
        <v>49</v>
      </c>
      <c r="R16" s="87" t="s">
        <v>49</v>
      </c>
      <c r="S16" s="86"/>
      <c r="T16" s="86"/>
      <c r="U16" s="86" t="s">
        <v>49</v>
      </c>
      <c r="V16" s="1"/>
      <c r="W16" s="1"/>
      <c r="X16" s="1"/>
      <c r="Y16" s="1"/>
      <c r="Z16" s="1"/>
    </row>
    <row r="17" spans="1:26" ht="18" customHeight="1">
      <c r="A17" s="67"/>
      <c r="B17" s="35" t="s">
        <v>116</v>
      </c>
      <c r="C17" s="111" t="s">
        <v>117</v>
      </c>
      <c r="D17" s="52"/>
      <c r="E17" s="52"/>
      <c r="F17" s="52"/>
      <c r="G17" s="52"/>
      <c r="H17" s="52"/>
      <c r="I17" s="59"/>
      <c r="J17" s="67"/>
      <c r="K17" s="57"/>
      <c r="L17" s="60"/>
      <c r="M17" s="67"/>
      <c r="N17" s="67"/>
      <c r="O17" s="67"/>
      <c r="P17" s="67"/>
      <c r="Q17" s="67"/>
      <c r="R17" s="67"/>
      <c r="S17" s="67"/>
      <c r="T17" s="67"/>
      <c r="U17" s="67"/>
      <c r="V17" s="1"/>
      <c r="W17" s="1"/>
      <c r="X17" s="1"/>
      <c r="Y17" s="1"/>
      <c r="Z17" s="1"/>
    </row>
    <row r="18" spans="1:26" ht="18" customHeight="1">
      <c r="A18" s="67"/>
      <c r="B18" s="36">
        <v>43921</v>
      </c>
      <c r="C18" s="57"/>
      <c r="D18" s="40"/>
      <c r="E18" s="40"/>
      <c r="F18" s="40"/>
      <c r="G18" s="40"/>
      <c r="H18" s="40"/>
      <c r="I18" s="60"/>
      <c r="J18" s="67"/>
      <c r="K18" s="57"/>
      <c r="L18" s="60"/>
      <c r="M18" s="67"/>
      <c r="N18" s="67"/>
      <c r="O18" s="67"/>
      <c r="P18" s="67"/>
      <c r="Q18" s="67"/>
      <c r="R18" s="67"/>
      <c r="S18" s="67"/>
      <c r="T18" s="67"/>
      <c r="U18" s="67"/>
      <c r="V18" s="1"/>
      <c r="W18" s="1"/>
      <c r="X18" s="1"/>
      <c r="Y18" s="1"/>
      <c r="Z18" s="1"/>
    </row>
    <row r="19" spans="1:26" ht="18" customHeight="1">
      <c r="A19" s="67"/>
      <c r="B19" s="37" t="str">
        <f>IF(DATEDIF(B16,B18,"Y")+INT((DATEDIF(B16,B18,"YM")+1)/12)=0,MOD((DATEDIF(B16,B18,"YM")+1),12)&amp;"ヵ月",DATEDIF(B16,B18,"Y")+INT((DATEDIF(B16,B18,"YM")+1)/12)&amp;"年"&amp;MOD((DATEDIF(B16,B18,"YM")+1),12)&amp;"ヵ月")</f>
        <v>1年1ヵ月</v>
      </c>
      <c r="C19" s="57"/>
      <c r="D19" s="40"/>
      <c r="E19" s="40"/>
      <c r="F19" s="40"/>
      <c r="G19" s="40"/>
      <c r="H19" s="40"/>
      <c r="I19" s="60"/>
      <c r="J19" s="67"/>
      <c r="K19" s="57"/>
      <c r="L19" s="60"/>
      <c r="M19" s="67"/>
      <c r="N19" s="67"/>
      <c r="O19" s="67"/>
      <c r="P19" s="67"/>
      <c r="Q19" s="67"/>
      <c r="R19" s="67"/>
      <c r="S19" s="67"/>
      <c r="T19" s="67"/>
      <c r="U19" s="67"/>
      <c r="V19" s="1"/>
      <c r="W19" s="1"/>
      <c r="X19" s="1"/>
      <c r="Y19" s="1"/>
      <c r="Z19" s="1"/>
    </row>
    <row r="20" spans="1:26" ht="111" customHeight="1">
      <c r="A20" s="76"/>
      <c r="B20" s="38"/>
      <c r="C20" s="53"/>
      <c r="D20" s="54"/>
      <c r="E20" s="54"/>
      <c r="F20" s="54"/>
      <c r="G20" s="54"/>
      <c r="H20" s="54"/>
      <c r="I20" s="61"/>
      <c r="J20" s="76"/>
      <c r="K20" s="53"/>
      <c r="L20" s="61"/>
      <c r="M20" s="76"/>
      <c r="N20" s="76"/>
      <c r="O20" s="76"/>
      <c r="P20" s="76"/>
      <c r="Q20" s="76"/>
      <c r="R20" s="76"/>
      <c r="S20" s="76"/>
      <c r="T20" s="76"/>
      <c r="U20" s="76"/>
      <c r="V20" s="1"/>
      <c r="W20" s="1"/>
      <c r="X20" s="1"/>
      <c r="Y20" s="1"/>
      <c r="Z20" s="1"/>
    </row>
    <row r="21" spans="1:26" ht="18" customHeight="1">
      <c r="A21" s="104" t="s">
        <v>85</v>
      </c>
      <c r="B21" s="34">
        <v>43526</v>
      </c>
      <c r="C21" s="103" t="s">
        <v>118</v>
      </c>
      <c r="D21" s="44"/>
      <c r="E21" s="46"/>
      <c r="F21" s="22">
        <v>10</v>
      </c>
      <c r="G21" s="22">
        <v>4</v>
      </c>
      <c r="H21" s="23" t="s">
        <v>119</v>
      </c>
      <c r="I21" s="23" t="s">
        <v>120</v>
      </c>
      <c r="J21" s="86" t="s">
        <v>46</v>
      </c>
      <c r="K21" s="88" t="s">
        <v>121</v>
      </c>
      <c r="L21" s="59"/>
      <c r="M21" s="87" t="s">
        <v>122</v>
      </c>
      <c r="N21" s="87" t="s">
        <v>49</v>
      </c>
      <c r="O21" s="87" t="s">
        <v>49</v>
      </c>
      <c r="P21" s="87" t="s">
        <v>49</v>
      </c>
      <c r="Q21" s="87" t="s">
        <v>49</v>
      </c>
      <c r="R21" s="87" t="s">
        <v>49</v>
      </c>
      <c r="S21" s="86"/>
      <c r="T21" s="86"/>
      <c r="U21" s="86" t="s">
        <v>49</v>
      </c>
      <c r="V21" s="1"/>
      <c r="W21" s="1"/>
      <c r="X21" s="1"/>
      <c r="Y21" s="1"/>
      <c r="Z21" s="1"/>
    </row>
    <row r="22" spans="1:26" ht="18" customHeight="1">
      <c r="A22" s="67"/>
      <c r="B22" s="35" t="s">
        <v>116</v>
      </c>
      <c r="C22" s="111" t="s">
        <v>123</v>
      </c>
      <c r="D22" s="52"/>
      <c r="E22" s="52"/>
      <c r="F22" s="52"/>
      <c r="G22" s="52"/>
      <c r="H22" s="52"/>
      <c r="I22" s="59"/>
      <c r="J22" s="67"/>
      <c r="K22" s="57"/>
      <c r="L22" s="60"/>
      <c r="M22" s="67"/>
      <c r="N22" s="67"/>
      <c r="O22" s="67"/>
      <c r="P22" s="67"/>
      <c r="Q22" s="67"/>
      <c r="R22" s="67"/>
      <c r="S22" s="67"/>
      <c r="T22" s="67"/>
      <c r="U22" s="67"/>
      <c r="V22" s="1"/>
      <c r="W22" s="1"/>
      <c r="X22" s="1"/>
      <c r="Y22" s="1"/>
      <c r="Z22" s="1"/>
    </row>
    <row r="23" spans="1:26" ht="18" customHeight="1">
      <c r="A23" s="67"/>
      <c r="B23" s="36">
        <v>43830</v>
      </c>
      <c r="C23" s="57"/>
      <c r="D23" s="40"/>
      <c r="E23" s="40"/>
      <c r="F23" s="40"/>
      <c r="G23" s="40"/>
      <c r="H23" s="40"/>
      <c r="I23" s="60"/>
      <c r="J23" s="67"/>
      <c r="K23" s="57"/>
      <c r="L23" s="60"/>
      <c r="M23" s="67"/>
      <c r="N23" s="67"/>
      <c r="O23" s="67"/>
      <c r="P23" s="67"/>
      <c r="Q23" s="67"/>
      <c r="R23" s="67"/>
      <c r="S23" s="67"/>
      <c r="T23" s="67"/>
      <c r="U23" s="67"/>
      <c r="V23" s="1"/>
      <c r="W23" s="1"/>
      <c r="X23" s="1"/>
      <c r="Y23" s="1"/>
      <c r="Z23" s="1"/>
    </row>
    <row r="24" spans="1:26" ht="18" customHeight="1">
      <c r="A24" s="67"/>
      <c r="B24" s="37" t="str">
        <f>IF(DATEDIF(B21,B23,"Y")+INT((DATEDIF(B21,B23,"YM")+1)/12)=0,MOD((DATEDIF(B21,B23,"YM")+1),12)&amp;"ヵ月",DATEDIF(B21,B23,"Y")+INT((DATEDIF(B21,B23,"YM")+1)/12)&amp;"年"&amp;MOD((DATEDIF(B21,B23,"YM")+1),12)&amp;"ヵ月")</f>
        <v>10ヵ月</v>
      </c>
      <c r="C24" s="57"/>
      <c r="D24" s="40"/>
      <c r="E24" s="40"/>
      <c r="F24" s="40"/>
      <c r="G24" s="40"/>
      <c r="H24" s="40"/>
      <c r="I24" s="60"/>
      <c r="J24" s="67"/>
      <c r="K24" s="57"/>
      <c r="L24" s="60"/>
      <c r="M24" s="67"/>
      <c r="N24" s="67"/>
      <c r="O24" s="67"/>
      <c r="P24" s="67"/>
      <c r="Q24" s="67"/>
      <c r="R24" s="67"/>
      <c r="S24" s="67"/>
      <c r="T24" s="67"/>
      <c r="U24" s="67"/>
      <c r="V24" s="1"/>
      <c r="W24" s="1"/>
      <c r="X24" s="1"/>
      <c r="Y24" s="1"/>
      <c r="Z24" s="1"/>
    </row>
    <row r="25" spans="1:26" ht="42.75" customHeight="1">
      <c r="A25" s="76"/>
      <c r="B25" s="38"/>
      <c r="C25" s="53"/>
      <c r="D25" s="54"/>
      <c r="E25" s="54"/>
      <c r="F25" s="54"/>
      <c r="G25" s="54"/>
      <c r="H25" s="54"/>
      <c r="I25" s="61"/>
      <c r="J25" s="76"/>
      <c r="K25" s="53"/>
      <c r="L25" s="61"/>
      <c r="M25" s="76"/>
      <c r="N25" s="76"/>
      <c r="O25" s="76"/>
      <c r="P25" s="76"/>
      <c r="Q25" s="76"/>
      <c r="R25" s="76"/>
      <c r="S25" s="76"/>
      <c r="T25" s="76"/>
      <c r="U25" s="76"/>
      <c r="V25" s="1"/>
      <c r="W25" s="1"/>
      <c r="X25" s="1"/>
      <c r="Y25" s="1"/>
      <c r="Z25" s="1"/>
    </row>
    <row r="26" spans="1:26" ht="18" customHeight="1">
      <c r="A26" s="104" t="s">
        <v>89</v>
      </c>
      <c r="B26" s="34">
        <v>42675</v>
      </c>
      <c r="C26" s="103" t="s">
        <v>124</v>
      </c>
      <c r="D26" s="44"/>
      <c r="E26" s="46"/>
      <c r="F26" s="22">
        <v>100</v>
      </c>
      <c r="G26" s="22">
        <v>6</v>
      </c>
      <c r="H26" s="23" t="s">
        <v>113</v>
      </c>
      <c r="I26" s="23" t="s">
        <v>45</v>
      </c>
      <c r="J26" s="86" t="s">
        <v>46</v>
      </c>
      <c r="K26" s="88" t="s">
        <v>125</v>
      </c>
      <c r="L26" s="59"/>
      <c r="M26" s="87" t="s">
        <v>126</v>
      </c>
      <c r="N26" s="87" t="s">
        <v>49</v>
      </c>
      <c r="O26" s="87" t="s">
        <v>49</v>
      </c>
      <c r="P26" s="87" t="s">
        <v>49</v>
      </c>
      <c r="Q26" s="87" t="s">
        <v>49</v>
      </c>
      <c r="R26" s="87" t="s">
        <v>49</v>
      </c>
      <c r="S26" s="86"/>
      <c r="T26" s="86"/>
      <c r="U26" s="86" t="s">
        <v>49</v>
      </c>
      <c r="V26" s="1"/>
      <c r="W26" s="1"/>
      <c r="X26" s="1"/>
      <c r="Y26" s="1"/>
      <c r="Z26" s="1"/>
    </row>
    <row r="27" spans="1:26" ht="18" customHeight="1">
      <c r="A27" s="67"/>
      <c r="B27" s="35" t="s">
        <v>116</v>
      </c>
      <c r="C27" s="111" t="s">
        <v>127</v>
      </c>
      <c r="D27" s="52"/>
      <c r="E27" s="52"/>
      <c r="F27" s="52"/>
      <c r="G27" s="52"/>
      <c r="H27" s="52"/>
      <c r="I27" s="59"/>
      <c r="J27" s="67"/>
      <c r="K27" s="57"/>
      <c r="L27" s="60"/>
      <c r="M27" s="67"/>
      <c r="N27" s="67"/>
      <c r="O27" s="67"/>
      <c r="P27" s="67"/>
      <c r="Q27" s="67"/>
      <c r="R27" s="67"/>
      <c r="S27" s="67"/>
      <c r="T27" s="67"/>
      <c r="U27" s="67"/>
      <c r="V27" s="1"/>
      <c r="W27" s="1"/>
      <c r="X27" s="1"/>
      <c r="Y27" s="1"/>
      <c r="Z27" s="1"/>
    </row>
    <row r="28" spans="1:26" ht="12.75" customHeight="1">
      <c r="A28" s="67"/>
      <c r="B28" s="36">
        <v>43496</v>
      </c>
      <c r="C28" s="57"/>
      <c r="D28" s="40"/>
      <c r="E28" s="40"/>
      <c r="F28" s="40"/>
      <c r="G28" s="40"/>
      <c r="H28" s="40"/>
      <c r="I28" s="60"/>
      <c r="J28" s="67"/>
      <c r="K28" s="57"/>
      <c r="L28" s="60"/>
      <c r="M28" s="67"/>
      <c r="N28" s="67"/>
      <c r="O28" s="67"/>
      <c r="P28" s="67"/>
      <c r="Q28" s="67"/>
      <c r="R28" s="67"/>
      <c r="S28" s="67"/>
      <c r="T28" s="67"/>
      <c r="U28" s="67"/>
      <c r="V28" s="1"/>
      <c r="W28" s="1"/>
      <c r="X28" s="1"/>
      <c r="Y28" s="1"/>
      <c r="Z28" s="1"/>
    </row>
    <row r="29" spans="1:26" ht="12.75" customHeight="1">
      <c r="A29" s="67"/>
      <c r="B29" s="37" t="str">
        <f>IF(DATEDIF(B26,B28,"Y")+INT((DATEDIF(B26,B28,"YM")+1)/12)=0,MOD((DATEDIF(B26,B28,"YM")+1),12)&amp;"ヵ月",DATEDIF(B26,B28,"Y")+INT((DATEDIF(B26,B28,"YM")+1)/12)&amp;"年"&amp;MOD((DATEDIF(B26,B28,"YM")+1),12)&amp;"ヵ月")</f>
        <v>2年3ヵ月</v>
      </c>
      <c r="C29" s="57"/>
      <c r="D29" s="40"/>
      <c r="E29" s="40"/>
      <c r="F29" s="40"/>
      <c r="G29" s="40"/>
      <c r="H29" s="40"/>
      <c r="I29" s="60"/>
      <c r="J29" s="67"/>
      <c r="K29" s="57"/>
      <c r="L29" s="60"/>
      <c r="M29" s="67"/>
      <c r="N29" s="67"/>
      <c r="O29" s="67"/>
      <c r="P29" s="67"/>
      <c r="Q29" s="67"/>
      <c r="R29" s="67"/>
      <c r="S29" s="67"/>
      <c r="T29" s="67"/>
      <c r="U29" s="67"/>
      <c r="V29" s="1"/>
      <c r="W29" s="1"/>
      <c r="X29" s="1"/>
      <c r="Y29" s="1"/>
      <c r="Z29" s="1"/>
    </row>
    <row r="30" spans="1:26" ht="171.75" customHeight="1">
      <c r="A30" s="76"/>
      <c r="B30" s="38"/>
      <c r="C30" s="53"/>
      <c r="D30" s="54"/>
      <c r="E30" s="54"/>
      <c r="F30" s="54"/>
      <c r="G30" s="54"/>
      <c r="H30" s="54"/>
      <c r="I30" s="61"/>
      <c r="J30" s="76"/>
      <c r="K30" s="53"/>
      <c r="L30" s="61"/>
      <c r="M30" s="76"/>
      <c r="N30" s="76"/>
      <c r="O30" s="76"/>
      <c r="P30" s="76"/>
      <c r="Q30" s="76"/>
      <c r="R30" s="76"/>
      <c r="S30" s="76"/>
      <c r="T30" s="76"/>
      <c r="U30" s="76"/>
      <c r="V30" s="1"/>
      <c r="W30" s="1"/>
      <c r="X30" s="1"/>
      <c r="Y30" s="1"/>
      <c r="Z30" s="1"/>
    </row>
    <row r="31" spans="1:26" ht="18" customHeight="1">
      <c r="A31" s="104" t="s">
        <v>94</v>
      </c>
      <c r="B31" s="34">
        <v>41030</v>
      </c>
      <c r="C31" s="103" t="s">
        <v>128</v>
      </c>
      <c r="D31" s="44"/>
      <c r="E31" s="46"/>
      <c r="F31" s="22">
        <v>100</v>
      </c>
      <c r="G31" s="22">
        <v>10</v>
      </c>
      <c r="H31" s="23" t="s">
        <v>129</v>
      </c>
      <c r="I31" s="23" t="s">
        <v>45</v>
      </c>
      <c r="J31" s="86" t="s">
        <v>46</v>
      </c>
      <c r="K31" s="88" t="s">
        <v>130</v>
      </c>
      <c r="L31" s="59"/>
      <c r="M31" s="87" t="s">
        <v>131</v>
      </c>
      <c r="N31" s="87"/>
      <c r="O31" s="86"/>
      <c r="P31" s="87" t="s">
        <v>49</v>
      </c>
      <c r="Q31" s="87" t="s">
        <v>49</v>
      </c>
      <c r="R31" s="87" t="s">
        <v>49</v>
      </c>
      <c r="S31" s="87" t="s">
        <v>49</v>
      </c>
      <c r="T31" s="86"/>
      <c r="U31" s="86" t="s">
        <v>49</v>
      </c>
      <c r="V31" s="1"/>
      <c r="W31" s="1"/>
      <c r="X31" s="1"/>
      <c r="Y31" s="1"/>
      <c r="Z31" s="1"/>
    </row>
    <row r="32" spans="1:26" ht="18" customHeight="1">
      <c r="A32" s="67"/>
      <c r="B32" s="35" t="s">
        <v>116</v>
      </c>
      <c r="C32" s="111" t="s">
        <v>132</v>
      </c>
      <c r="D32" s="52"/>
      <c r="E32" s="52"/>
      <c r="F32" s="52"/>
      <c r="G32" s="52"/>
      <c r="H32" s="52"/>
      <c r="I32" s="59"/>
      <c r="J32" s="67"/>
      <c r="K32" s="57"/>
      <c r="L32" s="60"/>
      <c r="M32" s="67"/>
      <c r="N32" s="67"/>
      <c r="O32" s="67"/>
      <c r="P32" s="67"/>
      <c r="Q32" s="67"/>
      <c r="R32" s="67"/>
      <c r="S32" s="67"/>
      <c r="T32" s="67"/>
      <c r="U32" s="67"/>
      <c r="V32" s="1"/>
      <c r="W32" s="1"/>
      <c r="X32" s="1"/>
      <c r="Y32" s="1"/>
      <c r="Z32" s="1"/>
    </row>
    <row r="33" spans="1:26" ht="12.75" customHeight="1">
      <c r="A33" s="67"/>
      <c r="B33" s="36">
        <v>42644</v>
      </c>
      <c r="C33" s="57"/>
      <c r="D33" s="40"/>
      <c r="E33" s="40"/>
      <c r="F33" s="40"/>
      <c r="G33" s="40"/>
      <c r="H33" s="40"/>
      <c r="I33" s="60"/>
      <c r="J33" s="67"/>
      <c r="K33" s="57"/>
      <c r="L33" s="60"/>
      <c r="M33" s="67"/>
      <c r="N33" s="67"/>
      <c r="O33" s="67"/>
      <c r="P33" s="67"/>
      <c r="Q33" s="67"/>
      <c r="R33" s="67"/>
      <c r="S33" s="67"/>
      <c r="T33" s="67"/>
      <c r="U33" s="67"/>
      <c r="V33" s="1"/>
      <c r="W33" s="1"/>
      <c r="X33" s="1"/>
      <c r="Y33" s="1"/>
      <c r="Z33" s="1"/>
    </row>
    <row r="34" spans="1:26" ht="12.75" customHeight="1">
      <c r="A34" s="67"/>
      <c r="B34" s="37" t="str">
        <f>IF(DATEDIF(B31,B33,"Y")+INT((DATEDIF(B31,B33,"YM")+1)/12)=0,MOD((DATEDIF(B31,B33,"YM")+1),12)&amp;"ヵ月",DATEDIF(B31,B33,"Y")+INT((DATEDIF(B31,B33,"YM")+1)/12)&amp;"年"&amp;MOD((DATEDIF(B31,B33,"YM")+1),12)&amp;"ヵ月")</f>
        <v>4年6ヵ月</v>
      </c>
      <c r="C34" s="57"/>
      <c r="D34" s="40"/>
      <c r="E34" s="40"/>
      <c r="F34" s="40"/>
      <c r="G34" s="40"/>
      <c r="H34" s="40"/>
      <c r="I34" s="60"/>
      <c r="J34" s="67"/>
      <c r="K34" s="57"/>
      <c r="L34" s="60"/>
      <c r="M34" s="67"/>
      <c r="N34" s="67"/>
      <c r="O34" s="67"/>
      <c r="P34" s="67"/>
      <c r="Q34" s="67"/>
      <c r="R34" s="67"/>
      <c r="S34" s="67"/>
      <c r="T34" s="67"/>
      <c r="U34" s="67"/>
      <c r="V34" s="1"/>
      <c r="W34" s="1"/>
      <c r="X34" s="1"/>
      <c r="Y34" s="1"/>
      <c r="Z34" s="1"/>
    </row>
    <row r="35" spans="1:26" ht="184.5" customHeight="1">
      <c r="A35" s="76"/>
      <c r="B35" s="38"/>
      <c r="C35" s="53"/>
      <c r="D35" s="54"/>
      <c r="E35" s="54"/>
      <c r="F35" s="54"/>
      <c r="G35" s="54"/>
      <c r="H35" s="54"/>
      <c r="I35" s="61"/>
      <c r="J35" s="76"/>
      <c r="K35" s="53"/>
      <c r="L35" s="61"/>
      <c r="M35" s="76"/>
      <c r="N35" s="76"/>
      <c r="O35" s="76"/>
      <c r="P35" s="76"/>
      <c r="Q35" s="76"/>
      <c r="R35" s="76"/>
      <c r="S35" s="76"/>
      <c r="T35" s="76"/>
      <c r="U35" s="76"/>
      <c r="V35" s="1"/>
      <c r="W35" s="1"/>
      <c r="X35" s="1"/>
      <c r="Y35" s="1"/>
      <c r="Z35" s="1"/>
    </row>
    <row r="36" spans="1:26" ht="18" customHeight="1">
      <c r="A36" s="104" t="s">
        <v>99</v>
      </c>
      <c r="B36" s="34">
        <v>39539</v>
      </c>
      <c r="C36" s="103" t="s">
        <v>133</v>
      </c>
      <c r="D36" s="44"/>
      <c r="E36" s="46"/>
      <c r="F36" s="22">
        <v>100</v>
      </c>
      <c r="G36" s="22">
        <v>5</v>
      </c>
      <c r="H36" s="23" t="s">
        <v>54</v>
      </c>
      <c r="I36" s="23" t="s">
        <v>59</v>
      </c>
      <c r="J36" s="86" t="s">
        <v>46</v>
      </c>
      <c r="K36" s="88" t="s">
        <v>134</v>
      </c>
      <c r="L36" s="59"/>
      <c r="M36" s="87" t="s">
        <v>135</v>
      </c>
      <c r="N36" s="87"/>
      <c r="O36" s="86"/>
      <c r="P36" s="86"/>
      <c r="Q36" s="87" t="s">
        <v>49</v>
      </c>
      <c r="R36" s="87" t="s">
        <v>49</v>
      </c>
      <c r="S36" s="86"/>
      <c r="T36" s="86"/>
      <c r="U36" s="86" t="s">
        <v>49</v>
      </c>
      <c r="V36" s="1"/>
      <c r="W36" s="1"/>
      <c r="X36" s="1"/>
      <c r="Y36" s="1"/>
      <c r="Z36" s="1"/>
    </row>
    <row r="37" spans="1:26" ht="18" customHeight="1">
      <c r="A37" s="67"/>
      <c r="B37" s="35" t="s">
        <v>116</v>
      </c>
      <c r="C37" s="111" t="s">
        <v>136</v>
      </c>
      <c r="D37" s="52"/>
      <c r="E37" s="52"/>
      <c r="F37" s="52"/>
      <c r="G37" s="52"/>
      <c r="H37" s="52"/>
      <c r="I37" s="59"/>
      <c r="J37" s="67"/>
      <c r="K37" s="57"/>
      <c r="L37" s="60"/>
      <c r="M37" s="67"/>
      <c r="N37" s="67"/>
      <c r="O37" s="67"/>
      <c r="P37" s="67"/>
      <c r="Q37" s="67"/>
      <c r="R37" s="67"/>
      <c r="S37" s="67"/>
      <c r="T37" s="67"/>
      <c r="U37" s="67"/>
      <c r="V37" s="1"/>
      <c r="W37" s="1"/>
      <c r="X37" s="1"/>
      <c r="Y37" s="1"/>
      <c r="Z37" s="1"/>
    </row>
    <row r="38" spans="1:26" ht="12.75" customHeight="1">
      <c r="A38" s="67"/>
      <c r="B38" s="36">
        <v>41061</v>
      </c>
      <c r="C38" s="57"/>
      <c r="D38" s="40"/>
      <c r="E38" s="40"/>
      <c r="F38" s="40"/>
      <c r="G38" s="40"/>
      <c r="H38" s="40"/>
      <c r="I38" s="60"/>
      <c r="J38" s="67"/>
      <c r="K38" s="57"/>
      <c r="L38" s="60"/>
      <c r="M38" s="67"/>
      <c r="N38" s="67"/>
      <c r="O38" s="67"/>
      <c r="P38" s="67"/>
      <c r="Q38" s="67"/>
      <c r="R38" s="67"/>
      <c r="S38" s="67"/>
      <c r="T38" s="67"/>
      <c r="U38" s="67"/>
      <c r="V38" s="1"/>
      <c r="W38" s="1"/>
      <c r="X38" s="1"/>
      <c r="Y38" s="1"/>
      <c r="Z38" s="1"/>
    </row>
    <row r="39" spans="1:26" ht="12.75" customHeight="1">
      <c r="A39" s="67"/>
      <c r="B39" s="37" t="str">
        <f>DATEDIF(B36,B38,"Y")&amp;"年"&amp;DATEDIF(B36,B38,"YM")&amp;"ヶ月"</f>
        <v>4年2ヶ月</v>
      </c>
      <c r="C39" s="57"/>
      <c r="D39" s="40"/>
      <c r="E39" s="40"/>
      <c r="F39" s="40"/>
      <c r="G39" s="40"/>
      <c r="H39" s="40"/>
      <c r="I39" s="60"/>
      <c r="J39" s="67"/>
      <c r="K39" s="57"/>
      <c r="L39" s="60"/>
      <c r="M39" s="67"/>
      <c r="N39" s="67"/>
      <c r="O39" s="67"/>
      <c r="P39" s="67"/>
      <c r="Q39" s="67"/>
      <c r="R39" s="67"/>
      <c r="S39" s="67"/>
      <c r="T39" s="67"/>
      <c r="U39" s="67"/>
      <c r="V39" s="1"/>
      <c r="W39" s="1"/>
      <c r="X39" s="1"/>
      <c r="Y39" s="1"/>
      <c r="Z39" s="1"/>
    </row>
    <row r="40" spans="1:26" ht="146.25" customHeight="1">
      <c r="A40" s="76"/>
      <c r="B40" s="38"/>
      <c r="C40" s="53"/>
      <c r="D40" s="54"/>
      <c r="E40" s="54"/>
      <c r="F40" s="54"/>
      <c r="G40" s="54"/>
      <c r="H40" s="54"/>
      <c r="I40" s="61"/>
      <c r="J40" s="76"/>
      <c r="K40" s="53"/>
      <c r="L40" s="61"/>
      <c r="M40" s="76"/>
      <c r="N40" s="76"/>
      <c r="O40" s="76"/>
      <c r="P40" s="76"/>
      <c r="Q40" s="76"/>
      <c r="R40" s="76"/>
      <c r="S40" s="76"/>
      <c r="T40" s="76"/>
      <c r="U40" s="76"/>
      <c r="V40" s="1"/>
      <c r="W40" s="1"/>
      <c r="X40" s="1"/>
      <c r="Y40" s="1"/>
      <c r="Z40" s="1"/>
    </row>
    <row r="41" spans="1:26" ht="12.75" customHeight="1">
      <c r="A41" s="105" t="s">
        <v>104</v>
      </c>
      <c r="B41" s="106"/>
      <c r="C41" s="107"/>
      <c r="D41" s="108" t="s">
        <v>137</v>
      </c>
      <c r="E41" s="54"/>
      <c r="F41" s="54"/>
      <c r="G41" s="109" t="str">
        <f>IF(D41="","","より稼動可能")</f>
        <v>より稼動可能</v>
      </c>
      <c r="H41" s="54"/>
      <c r="I41" s="54"/>
      <c r="J41" s="54"/>
      <c r="K41" s="54"/>
      <c r="L41" s="54"/>
      <c r="M41" s="110"/>
      <c r="N41" s="54"/>
      <c r="O41" s="54"/>
      <c r="P41" s="54"/>
      <c r="Q41" s="54"/>
      <c r="R41" s="54"/>
      <c r="S41" s="54"/>
      <c r="T41" s="54"/>
      <c r="U41" s="61"/>
      <c r="V41" s="1"/>
      <c r="W41" s="1"/>
      <c r="X41" s="1"/>
      <c r="Y41" s="1"/>
      <c r="Z41" s="1"/>
    </row>
    <row r="42" spans="1:26" ht="12.75" customHeight="1">
      <c r="A42" s="97" t="s">
        <v>105</v>
      </c>
      <c r="B42" s="44"/>
      <c r="C42" s="46"/>
      <c r="D42" s="50" t="s">
        <v>138</v>
      </c>
      <c r="E42" s="44"/>
      <c r="F42" s="44"/>
      <c r="G42" s="44"/>
      <c r="H42" s="44"/>
      <c r="I42" s="44"/>
      <c r="J42" s="44"/>
      <c r="K42" s="44"/>
      <c r="L42" s="44"/>
      <c r="M42" s="44"/>
      <c r="N42" s="44"/>
      <c r="O42" s="44"/>
      <c r="P42" s="44"/>
      <c r="Q42" s="44"/>
      <c r="R42" s="44"/>
      <c r="S42" s="44"/>
      <c r="T42" s="44"/>
      <c r="U42" s="46"/>
      <c r="V42" s="1"/>
      <c r="W42" s="1"/>
      <c r="X42" s="1"/>
      <c r="Y42" s="1"/>
      <c r="Z42" s="1"/>
    </row>
    <row r="43" spans="1:26" ht="15.75" customHeight="1">
      <c r="A43" s="31"/>
      <c r="B43" s="31"/>
      <c r="C43" s="31"/>
      <c r="D43" s="31"/>
      <c r="E43" s="31"/>
      <c r="F43" s="31"/>
      <c r="G43" s="31"/>
      <c r="H43" s="31"/>
      <c r="I43" s="31"/>
      <c r="J43" s="31"/>
      <c r="K43" s="32"/>
      <c r="L43" s="32"/>
      <c r="M43" s="32"/>
      <c r="N43" s="31"/>
      <c r="O43" s="31"/>
      <c r="P43" s="31"/>
      <c r="Q43" s="31"/>
      <c r="R43" s="31"/>
      <c r="S43" s="31"/>
      <c r="T43" s="31"/>
      <c r="U43" s="3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row r="244" spans="1:26" ht="15.75" customHeight="1"/>
    <row r="245" spans="1:26" ht="15.75" customHeight="1"/>
    <row r="246" spans="1:26" ht="15.75" customHeight="1"/>
    <row r="247" spans="1:26" ht="15.75" customHeight="1"/>
    <row r="248" spans="1:26" ht="15.75" customHeight="1"/>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7">
    <mergeCell ref="R36:R40"/>
    <mergeCell ref="S36:S40"/>
    <mergeCell ref="T36:T40"/>
    <mergeCell ref="U36:U40"/>
    <mergeCell ref="J36:J40"/>
    <mergeCell ref="K36:L40"/>
    <mergeCell ref="M36:M40"/>
    <mergeCell ref="N36:N40"/>
    <mergeCell ref="O36:O40"/>
    <mergeCell ref="P36:P40"/>
    <mergeCell ref="Q36:Q40"/>
    <mergeCell ref="R21:R25"/>
    <mergeCell ref="S21:S25"/>
    <mergeCell ref="T21:T25"/>
    <mergeCell ref="U21:U25"/>
    <mergeCell ref="J13:J15"/>
    <mergeCell ref="J21:J25"/>
    <mergeCell ref="K21:L25"/>
    <mergeCell ref="M21:M25"/>
    <mergeCell ref="N21:N25"/>
    <mergeCell ref="O21:O25"/>
    <mergeCell ref="P21:P25"/>
    <mergeCell ref="R16:R20"/>
    <mergeCell ref="S16:S20"/>
    <mergeCell ref="T16:T20"/>
    <mergeCell ref="U16:U20"/>
    <mergeCell ref="J16:J20"/>
    <mergeCell ref="K16:L20"/>
    <mergeCell ref="M16:M20"/>
    <mergeCell ref="N16:N20"/>
    <mergeCell ref="O16:O20"/>
    <mergeCell ref="P16:P20"/>
    <mergeCell ref="Q16:Q20"/>
    <mergeCell ref="S13:S15"/>
    <mergeCell ref="T13:T15"/>
    <mergeCell ref="A42:C42"/>
    <mergeCell ref="C13:E15"/>
    <mergeCell ref="C16:E16"/>
    <mergeCell ref="A16:A20"/>
    <mergeCell ref="A21:A25"/>
    <mergeCell ref="A26:A30"/>
    <mergeCell ref="A31:A35"/>
    <mergeCell ref="A36:A40"/>
    <mergeCell ref="Q21:Q25"/>
    <mergeCell ref="A41:C41"/>
    <mergeCell ref="D41:F41"/>
    <mergeCell ref="G41:L41"/>
    <mergeCell ref="M41:U41"/>
    <mergeCell ref="D42:U42"/>
    <mergeCell ref="C17:I20"/>
    <mergeCell ref="C21:E21"/>
    <mergeCell ref="C22:I25"/>
    <mergeCell ref="C26:E26"/>
    <mergeCell ref="C27:I30"/>
    <mergeCell ref="C31:E31"/>
    <mergeCell ref="C32:I35"/>
    <mergeCell ref="C36:E36"/>
    <mergeCell ref="C37:I40"/>
    <mergeCell ref="R31:R35"/>
    <mergeCell ref="S31:S35"/>
    <mergeCell ref="T31:T35"/>
    <mergeCell ref="U31:U35"/>
    <mergeCell ref="J31:J35"/>
    <mergeCell ref="K31:L35"/>
    <mergeCell ref="M31:M35"/>
    <mergeCell ref="N31:N35"/>
    <mergeCell ref="O31:O35"/>
    <mergeCell ref="P31:P35"/>
    <mergeCell ref="Q31:Q35"/>
    <mergeCell ref="R26:R30"/>
    <mergeCell ref="S26:S30"/>
    <mergeCell ref="T26:T30"/>
    <mergeCell ref="U26:U30"/>
    <mergeCell ref="J26:J30"/>
    <mergeCell ref="K26:L30"/>
    <mergeCell ref="M26:M30"/>
    <mergeCell ref="N26:N30"/>
    <mergeCell ref="O26:O30"/>
    <mergeCell ref="P26:P30"/>
    <mergeCell ref="Q26:Q30"/>
    <mergeCell ref="L6:U6"/>
    <mergeCell ref="L7:U7"/>
    <mergeCell ref="B12:I12"/>
    <mergeCell ref="J12:M12"/>
    <mergeCell ref="C6:K6"/>
    <mergeCell ref="C7:K7"/>
    <mergeCell ref="A8:B10"/>
    <mergeCell ref="C8:U10"/>
    <mergeCell ref="A11:B11"/>
    <mergeCell ref="C11:P11"/>
    <mergeCell ref="N12:U12"/>
    <mergeCell ref="A12:A15"/>
    <mergeCell ref="B13:B15"/>
    <mergeCell ref="F13:G14"/>
    <mergeCell ref="H13:H15"/>
    <mergeCell ref="I13:I15"/>
    <mergeCell ref="A1:U1"/>
    <mergeCell ref="L2:M2"/>
    <mergeCell ref="N2:S2"/>
    <mergeCell ref="A3:B3"/>
    <mergeCell ref="C3:G3"/>
    <mergeCell ref="K3:L3"/>
    <mergeCell ref="N3:U3"/>
    <mergeCell ref="A4:B4"/>
    <mergeCell ref="C4:L4"/>
    <mergeCell ref="N4:U4"/>
    <mergeCell ref="U13:U15"/>
    <mergeCell ref="K13:L15"/>
    <mergeCell ref="M13:M15"/>
    <mergeCell ref="N13:N15"/>
    <mergeCell ref="O13:O15"/>
    <mergeCell ref="P13:P15"/>
    <mergeCell ref="Q13:Q15"/>
    <mergeCell ref="R13:R15"/>
    <mergeCell ref="A5:B5"/>
    <mergeCell ref="C5:U5"/>
    <mergeCell ref="A6:B7"/>
  </mergeCells>
  <phoneticPr fontId="11"/>
  <conditionalFormatting sqref="N16:U26">
    <cfRule type="expression" dxfId="2" priority="4" stopIfTrue="1">
      <formula>"if(maru==maru){"</formula>
    </cfRule>
  </conditionalFormatting>
  <conditionalFormatting sqref="N31:U31">
    <cfRule type="expression" dxfId="1" priority="2" stopIfTrue="1">
      <formula>"if(maru==maru){"</formula>
    </cfRule>
  </conditionalFormatting>
  <conditionalFormatting sqref="N36:U36">
    <cfRule type="expression" dxfId="0" priority="1" stopIfTrue="1">
      <formula>"if(maru==maru){"</formula>
    </cfRule>
  </conditionalFormatting>
  <dataValidations count="2">
    <dataValidation type="list" allowBlank="1" showErrorMessage="1" sqref="H16 H21 H26 H31 H36" xr:uid="{00000000-0002-0000-0100-000000000000}">
      <formula1>"PM,PL,リーダ,サブリーダ,メンバ,-"</formula1>
    </dataValidation>
    <dataValidation type="list" allowBlank="1" showErrorMessage="1" sqref="I16 I21 I26 I31 I36" xr:uid="{00000000-0002-0000-0100-000001000000}">
      <formula1>"SE,PG,オペレータ,-"</formula1>
    </dataValidation>
  </dataValidations>
  <printOptions horizontalCentered="1" verticalCentered="1"/>
  <pageMargins left="0.70866141732283472" right="0.70866141732283472" top="0.74803149606299213" bottom="0.74803149606299213" header="0" footer="0"/>
  <pageSetup paperSize="9" scale="52"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経歴書_MK</vt:lpstr>
      <vt:lpstr>経歴書_記入例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晶子 上野</cp:lastModifiedBy>
  <dcterms:created xsi:type="dcterms:W3CDTF">2025-01-27T05:56:11Z</dcterms:created>
  <dcterms:modified xsi:type="dcterms:W3CDTF">2025-01-27T05:56:26Z</dcterms:modified>
</cp:coreProperties>
</file>