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richard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E39" i="1"/>
  <c r="H42" i="1"/>
  <c r="K39" i="1"/>
  <c r="J39" i="1"/>
  <c r="H39" i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F41" i="1"/>
  <c r="J41" i="1"/>
  <c r="K41" i="1" s="1"/>
  <c r="E41" i="1" s="1"/>
  <c r="D41" i="1"/>
  <c r="H40" i="1"/>
  <c r="J40" i="1"/>
  <c r="K40" i="1" s="1"/>
  <c r="D40" i="1"/>
  <c r="E40" i="1" l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H23" i="1"/>
  <c r="F6" i="1"/>
  <c r="F11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D10" i="1"/>
  <c r="F10" i="1" s="1"/>
  <c r="D9" i="1"/>
  <c r="F9" i="1" s="1"/>
  <c r="D8" i="1"/>
  <c r="F8" i="1" s="1"/>
  <c r="D7" i="1"/>
  <c r="F7" i="1" s="1"/>
  <c r="D6" i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J5" i="1"/>
  <c r="K5" i="1" s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K11" i="1"/>
  <c r="E11" i="1" s="1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J8" i="1"/>
  <c r="K8" i="1" s="1"/>
  <c r="E8" i="1" s="1"/>
  <c r="J10" i="1"/>
  <c r="K10" i="1" s="1"/>
  <c r="J9" i="1"/>
  <c r="K9" i="1" s="1"/>
  <c r="J6" i="1"/>
  <c r="K6" i="1" s="1"/>
  <c r="E6" i="1" s="1"/>
  <c r="J7" i="1"/>
  <c r="K7" i="1" s="1"/>
  <c r="E7" i="1" s="1"/>
  <c r="J4" i="1"/>
  <c r="K4" i="1" s="1"/>
  <c r="J2" i="1"/>
  <c r="K2" i="1" s="1"/>
  <c r="E2" i="1" s="1"/>
  <c r="E38" i="1" l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<sst xmlns="http://schemas.openxmlformats.org/spreadsheetml/2006/main" count="102" uniqueCount="64">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</sst>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9" workbookViewId="0">
      <selection activeCell="E36" sqref="E36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7.640470588235293E-2</v>
      </c>
      <c r="F2" s="8">
        <f>G2/D2*100</f>
        <v>8.2352941176470587E-2</v>
      </c>
      <c r="G2">
        <v>1.4</v>
      </c>
      <c r="H2" s="3">
        <v>1.64</v>
      </c>
      <c r="I2">
        <v>1.2</v>
      </c>
      <c r="J2">
        <f>H2*I2</f>
        <v>1.9679999999999997</v>
      </c>
      <c r="K2" s="2">
        <f>J2*Feuil2!$B$1</f>
        <v>129.88799999999998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2035</v>
      </c>
      <c r="D4" s="4">
        <f>C4/15</f>
        <v>135.66666666666666</v>
      </c>
      <c r="E4" s="9">
        <f t="shared" ref="E4:E27" si="1">K4/D4</f>
        <v>0.57721621621621622</v>
      </c>
      <c r="F4" s="9">
        <f t="shared" ref="F4:F37" si="2">G4/D4*100</f>
        <v>0.18427518427518427</v>
      </c>
      <c r="G4">
        <v>0.25</v>
      </c>
      <c r="H4" s="3">
        <v>1.1299999999999999</v>
      </c>
      <c r="I4">
        <v>1.05</v>
      </c>
      <c r="J4">
        <f>I4*H4</f>
        <v>1.1864999999999999</v>
      </c>
      <c r="K4" s="2">
        <f>J4*Feuil2!$B$1</f>
        <v>78.308999999999997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0.16780499999999998</v>
      </c>
      <c r="F5" s="8">
        <f t="shared" si="2"/>
        <v>8.357142857142856E-2</v>
      </c>
      <c r="G5">
        <v>0.39</v>
      </c>
      <c r="H5" s="3">
        <v>1.1299999999999999</v>
      </c>
      <c r="I5">
        <v>1.05</v>
      </c>
      <c r="J5">
        <f>I5*H5</f>
        <v>1.1864999999999999</v>
      </c>
      <c r="K5" s="2">
        <f>J5*Feuil2!$B$1</f>
        <v>78.308999999999997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2800</v>
      </c>
      <c r="D6" s="4">
        <f>C6/10</f>
        <v>280</v>
      </c>
      <c r="E6" s="9">
        <f t="shared" si="1"/>
        <v>0.26369357142857142</v>
      </c>
      <c r="F6" s="9">
        <f t="shared" si="2"/>
        <v>0.11071428571428571</v>
      </c>
      <c r="G6" s="3">
        <v>0.31</v>
      </c>
      <c r="H6" s="3">
        <v>1.0169999999999999</v>
      </c>
      <c r="I6">
        <v>1.1000000000000001</v>
      </c>
      <c r="J6">
        <f t="shared" ref="J6:J19" si="5">I6*H6</f>
        <v>1.1187</v>
      </c>
      <c r="K6" s="2">
        <f>J6*Feuil2!$B$1</f>
        <v>73.834199999999996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10150</v>
      </c>
      <c r="D7" s="4">
        <f>C7/10</f>
        <v>1015</v>
      </c>
      <c r="E7" s="9">
        <f t="shared" si="1"/>
        <v>7.274305418719211E-2</v>
      </c>
      <c r="F7" s="8">
        <f t="shared" si="2"/>
        <v>7.8817733990147784E-2</v>
      </c>
      <c r="G7" s="3">
        <v>0.8</v>
      </c>
      <c r="H7" s="3">
        <v>1.0169999999999999</v>
      </c>
      <c r="I7">
        <v>1.1000000000000001</v>
      </c>
      <c r="J7">
        <f t="shared" si="5"/>
        <v>1.1187</v>
      </c>
      <c r="K7" s="2">
        <f>J7*Feuil2!$B$1</f>
        <v>73.834199999999996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0.18458549999999999</v>
      </c>
      <c r="F8" s="9">
        <f t="shared" si="2"/>
        <v>0.11250000000000002</v>
      </c>
      <c r="G8" s="3">
        <v>0.45</v>
      </c>
      <c r="H8" s="3">
        <v>1.0169999999999999</v>
      </c>
      <c r="I8">
        <v>1.1000000000000001</v>
      </c>
      <c r="J8">
        <f t="shared" si="5"/>
        <v>1.1187</v>
      </c>
      <c r="K8" s="2">
        <f>J8*Feuil2!$B$1</f>
        <v>73.834199999999996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2250</v>
      </c>
      <c r="D9" s="4">
        <f>C9/15</f>
        <v>150</v>
      </c>
      <c r="E9" s="9">
        <f t="shared" si="1"/>
        <v>0.46859999999999996</v>
      </c>
      <c r="F9" s="9">
        <f t="shared" si="2"/>
        <v>0.22666666666666668</v>
      </c>
      <c r="G9" s="3">
        <v>0.34</v>
      </c>
      <c r="H9" s="3">
        <v>1.0649999999999999</v>
      </c>
      <c r="I9">
        <v>1</v>
      </c>
      <c r="J9">
        <f t="shared" si="5"/>
        <v>1.0649999999999999</v>
      </c>
      <c r="K9" s="2">
        <f>J9*Feuil2!$B$1</f>
        <v>70.289999999999992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0.14057999999999998</v>
      </c>
      <c r="F10" s="8">
        <f t="shared" si="2"/>
        <v>0.124</v>
      </c>
      <c r="G10" s="3">
        <v>0.62</v>
      </c>
      <c r="H10" s="3">
        <v>1.0649999999999999</v>
      </c>
      <c r="I10">
        <v>1</v>
      </c>
      <c r="J10">
        <f t="shared" si="5"/>
        <v>1.0649999999999999</v>
      </c>
      <c r="K10" s="2">
        <f>J10*Feuil2!$B$1</f>
        <v>70.289999999999992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3200</v>
      </c>
      <c r="D11" s="4">
        <f>C11/10</f>
        <v>320</v>
      </c>
      <c r="E11" s="9">
        <f t="shared" si="1"/>
        <v>0.25059375000000006</v>
      </c>
      <c r="F11" s="9">
        <f t="shared" si="2"/>
        <v>0.11874999999999999</v>
      </c>
      <c r="G11" s="3">
        <v>0.38</v>
      </c>
      <c r="H11" s="3">
        <v>1.35</v>
      </c>
      <c r="I11">
        <v>0.9</v>
      </c>
      <c r="J11">
        <f t="shared" si="5"/>
        <v>1.2150000000000001</v>
      </c>
      <c r="K11" s="2">
        <f>J11*Feuil2!$B$1</f>
        <v>80.190000000000012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7500</v>
      </c>
      <c r="D12" s="4">
        <f>C12/10</f>
        <v>750</v>
      </c>
      <c r="E12" s="9">
        <f t="shared" si="1"/>
        <v>0.10692000000000002</v>
      </c>
      <c r="F12" s="8">
        <f t="shared" si="2"/>
        <v>0.1</v>
      </c>
      <c r="G12" s="3">
        <v>0.75</v>
      </c>
      <c r="H12" s="3">
        <v>1.35</v>
      </c>
      <c r="I12">
        <v>0.9</v>
      </c>
      <c r="J12">
        <f t="shared" si="5"/>
        <v>1.2150000000000001</v>
      </c>
      <c r="K12" s="2">
        <f>J12*Feuil2!$B$1</f>
        <v>80.190000000000012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0.40333333333333338</v>
      </c>
      <c r="F13" s="9">
        <f t="shared" si="2"/>
        <v>0.27777777777777779</v>
      </c>
      <c r="G13" s="3">
        <v>0.25</v>
      </c>
      <c r="H13" s="3">
        <v>1.1000000000000001</v>
      </c>
      <c r="I13">
        <v>0.5</v>
      </c>
      <c r="J13">
        <f t="shared" si="5"/>
        <v>0.55000000000000004</v>
      </c>
      <c r="K13" s="2">
        <f>J13*Feuil2!$B$1</f>
        <v>36.300000000000004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0.36444374999999996</v>
      </c>
      <c r="F21" s="9">
        <f t="shared" si="2"/>
        <v>0.28125</v>
      </c>
      <c r="G21" s="3">
        <v>0.3</v>
      </c>
      <c r="H21" s="3">
        <v>0.95</v>
      </c>
      <c r="I21">
        <v>0.62</v>
      </c>
      <c r="J21">
        <f t="shared" si="9"/>
        <v>0.58899999999999997</v>
      </c>
      <c r="K21" s="2">
        <f>J21*Feuil2!$B$1</f>
        <v>38.873999999999995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0.11213653846153844</v>
      </c>
      <c r="F22" s="8">
        <f t="shared" si="2"/>
        <v>0.1528846153846154</v>
      </c>
      <c r="G22" s="3">
        <v>0.53</v>
      </c>
      <c r="H22" s="3">
        <v>0.95</v>
      </c>
      <c r="I22">
        <v>0.62</v>
      </c>
      <c r="J22">
        <f t="shared" ref="J22" si="10">I22*H22</f>
        <v>0.58899999999999997</v>
      </c>
      <c r="K22" s="2">
        <f>J22*Feuil2!$B$1</f>
        <v>38.873999999999995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0.47519999999999996</v>
      </c>
      <c r="F23" s="9">
        <f t="shared" si="2"/>
        <v>0.15</v>
      </c>
      <c r="G23" s="3">
        <v>0.3</v>
      </c>
      <c r="H23" s="3">
        <f>1.2*2</f>
        <v>2.4</v>
      </c>
      <c r="I23">
        <v>0.6</v>
      </c>
      <c r="J23">
        <f t="shared" ref="J23:J24" si="12">I23*H23</f>
        <v>1.44</v>
      </c>
      <c r="K23" s="2">
        <f>J23*Feuil2!$B$1</f>
        <v>95.039999999999992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0.37446315789473683</v>
      </c>
      <c r="F35" s="9">
        <f t="shared" si="2"/>
        <v>0.27999999999999997</v>
      </c>
      <c r="G35">
        <v>0.19</v>
      </c>
      <c r="H35" s="3">
        <v>0.7</v>
      </c>
      <c r="I35">
        <v>0.55000000000000004</v>
      </c>
      <c r="J35">
        <f t="shared" si="29"/>
        <v>0.38500000000000001</v>
      </c>
      <c r="K35" s="2">
        <f>J35*Feuil2!$B$1</f>
        <v>25.41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0.58080000000000009</v>
      </c>
      <c r="F36" s="9">
        <f t="shared" si="2"/>
        <v>0.08</v>
      </c>
      <c r="G36">
        <v>0.1</v>
      </c>
      <c r="H36" s="3">
        <v>2</v>
      </c>
      <c r="I36">
        <v>0.55000000000000004</v>
      </c>
      <c r="J36">
        <f t="shared" ref="J36:J37" si="31">I36*H36</f>
        <v>1.1000000000000001</v>
      </c>
      <c r="K36" s="2">
        <f>J36*Feuil2!$B$1</f>
        <v>72.600000000000009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>C37/10</f>
        <v>500</v>
      </c>
      <c r="E37" s="10">
        <f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>C38/10</f>
        <v>145</v>
      </c>
      <c r="E38" s="10">
        <f>K38/D38</f>
        <v>0.91034482758620694</v>
      </c>
      <c r="F38" s="9">
        <f t="shared" ref="F38:F39" si="33">G38/D38*100</f>
        <v>0.15862068965517243</v>
      </c>
      <c r="G38">
        <v>0.23</v>
      </c>
      <c r="H38" s="3">
        <v>2.5</v>
      </c>
      <c r="I38">
        <v>0.8</v>
      </c>
      <c r="J38">
        <f t="shared" ref="J38:J39" si="34">I38*H38</f>
        <v>2</v>
      </c>
      <c r="K38" s="2">
        <f>J38*Feuil2!$B$1</f>
        <v>132</v>
      </c>
    </row>
    <row r="39" spans="1:17" x14ac:dyDescent="0.25">
      <c r="A39" t="s">
        <v>63</v>
      </c>
      <c r="B39" t="s">
        <v>55</v>
      </c>
      <c r="C39" s="3">
        <v>750</v>
      </c>
      <c r="D39" s="4">
        <f>C39/10</f>
        <v>75</v>
      </c>
      <c r="E39" s="10">
        <f>K39/D39</f>
        <v>2.5344000000000002</v>
      </c>
      <c r="F39" s="7">
        <f t="shared" si="33"/>
        <v>0.36000000000000004</v>
      </c>
      <c r="G39">
        <f>9*0.03</f>
        <v>0.27</v>
      </c>
      <c r="H39">
        <f>9*0.4</f>
        <v>3.6</v>
      </c>
      <c r="I39">
        <v>0.8</v>
      </c>
      <c r="J39">
        <f t="shared" si="34"/>
        <v>2.8800000000000003</v>
      </c>
      <c r="K39" s="2">
        <f>J39*Feuil2!$B$1</f>
        <v>190.08</v>
      </c>
    </row>
    <row r="40" spans="1:17" x14ac:dyDescent="0.25">
      <c r="A40" t="s">
        <v>59</v>
      </c>
      <c r="B40" t="s">
        <v>55</v>
      </c>
      <c r="C40">
        <v>2000</v>
      </c>
      <c r="D40" s="4">
        <f>C40/10</f>
        <v>200</v>
      </c>
      <c r="E40" s="10">
        <f>K40/D40</f>
        <v>1.4256</v>
      </c>
      <c r="F40" s="9">
        <f t="shared" ref="F40:F42" si="35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6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9500</v>
      </c>
      <c r="D41" s="4">
        <f>C41/10</f>
        <v>950</v>
      </c>
      <c r="E41" s="10">
        <f>K41/D41</f>
        <v>0.14005894736842106</v>
      </c>
      <c r="F41" s="9">
        <f t="shared" si="35"/>
        <v>5.3684210526315793E-2</v>
      </c>
      <c r="G41">
        <v>0.51</v>
      </c>
      <c r="H41">
        <v>4.2</v>
      </c>
      <c r="I41">
        <v>0.48</v>
      </c>
      <c r="J41">
        <f t="shared" si="36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>C42/10</f>
        <v>60</v>
      </c>
      <c r="E42" s="10">
        <f>K42/D42</f>
        <v>2.3759999999999994</v>
      </c>
      <c r="F42" s="9">
        <f t="shared" si="35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6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RICHARD Gautier</cp:lastModifiedBy>
  <dcterms:created xsi:type="dcterms:W3CDTF">2022-11-19T15:31:30Z</dcterms:created>
  <dcterms:modified xsi:type="dcterms:W3CDTF">2022-11-23T14:42:12Z</dcterms:modified>
</cp:coreProperties>
</file>