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5" sheetId="5" r:id="rId2"/>
    <sheet name="Sheet6" sheetId="6" r:id="rId3"/>
  </sheets>
  <calcPr calcId="125725"/>
</workbook>
</file>

<file path=xl/calcChain.xml><?xml version="1.0" encoding="utf-8"?>
<calcChain xmlns="http://schemas.openxmlformats.org/spreadsheetml/2006/main">
  <c r="G16" i="1"/>
  <c r="G85" l="1"/>
  <c r="F85" s="1"/>
  <c r="G86"/>
  <c r="G84"/>
  <c r="F84" s="1"/>
  <c r="F86"/>
  <c r="F82"/>
  <c r="G82"/>
  <c r="N64"/>
  <c r="M64" s="1"/>
  <c r="N65"/>
  <c r="M65" s="1"/>
  <c r="M63"/>
  <c r="N63"/>
  <c r="M61"/>
  <c r="N61"/>
  <c r="G64"/>
  <c r="F64" s="1"/>
  <c r="G65"/>
  <c r="F65" s="1"/>
  <c r="F63"/>
  <c r="G63"/>
  <c r="F61"/>
  <c r="G61"/>
  <c r="N42"/>
  <c r="M42" s="1"/>
  <c r="N43"/>
  <c r="M43" s="1"/>
  <c r="M41"/>
  <c r="N41"/>
  <c r="M39"/>
  <c r="N39"/>
  <c r="G42"/>
  <c r="F42" s="1"/>
  <c r="G43"/>
  <c r="F43" s="1"/>
  <c r="F41"/>
  <c r="G41"/>
  <c r="F39"/>
  <c r="G39"/>
  <c r="N19"/>
  <c r="M19" s="1"/>
  <c r="N20"/>
  <c r="M20" s="1"/>
  <c r="M18"/>
  <c r="N18"/>
  <c r="M16"/>
  <c r="N16"/>
  <c r="F16"/>
  <c r="F20"/>
  <c r="G20"/>
  <c r="F19"/>
  <c r="G19"/>
  <c r="F18"/>
  <c r="G18"/>
  <c r="C80" l="1"/>
  <c r="J59"/>
  <c r="K61" s="1"/>
  <c r="L61" s="1"/>
  <c r="C59"/>
  <c r="J37"/>
  <c r="C37"/>
  <c r="D82" l="1"/>
  <c r="E82" s="1"/>
  <c r="E83" s="1"/>
  <c r="L62"/>
  <c r="D61"/>
  <c r="E61" s="1"/>
  <c r="E62" s="1"/>
  <c r="K39"/>
  <c r="L39" s="1"/>
  <c r="L40" s="1"/>
  <c r="D39"/>
  <c r="E39" s="1"/>
  <c r="E40" s="1"/>
  <c r="D10"/>
  <c r="D9"/>
  <c r="D8"/>
  <c r="D7"/>
  <c r="D6"/>
  <c r="D5"/>
  <c r="J14" s="1"/>
  <c r="K16" s="1"/>
  <c r="L16" s="1"/>
  <c r="L17" s="1"/>
  <c r="K19" s="1"/>
  <c r="L19" s="1"/>
  <c r="D4"/>
  <c r="C14" s="1"/>
  <c r="D85" l="1"/>
  <c r="E85" s="1"/>
  <c r="D86"/>
  <c r="E86" s="1"/>
  <c r="D84"/>
  <c r="E84" s="1"/>
  <c r="K64"/>
  <c r="L64" s="1"/>
  <c r="K65"/>
  <c r="L65" s="1"/>
  <c r="K63"/>
  <c r="L63" s="1"/>
  <c r="D64"/>
  <c r="E64" s="1"/>
  <c r="D65"/>
  <c r="E65" s="1"/>
  <c r="D63"/>
  <c r="E63" s="1"/>
  <c r="K42"/>
  <c r="L42" s="1"/>
  <c r="L44" s="1"/>
  <c r="K43"/>
  <c r="L43" s="1"/>
  <c r="K41"/>
  <c r="L41" s="1"/>
  <c r="D42"/>
  <c r="E42" s="1"/>
  <c r="E44" s="1"/>
  <c r="D43"/>
  <c r="E43" s="1"/>
  <c r="D41"/>
  <c r="E41" s="1"/>
  <c r="D16"/>
  <c r="E16" s="1"/>
  <c r="E17" s="1"/>
  <c r="K18"/>
  <c r="L18" s="1"/>
  <c r="K20"/>
  <c r="L20" s="1"/>
  <c r="E87" l="1"/>
  <c r="D94" s="1"/>
  <c r="E94" s="1"/>
  <c r="D93"/>
  <c r="E93" s="1"/>
  <c r="D89"/>
  <c r="E89" s="1"/>
  <c r="L66"/>
  <c r="K73" s="1"/>
  <c r="L73" s="1"/>
  <c r="E66"/>
  <c r="D73" s="1"/>
  <c r="E73" s="1"/>
  <c r="K53"/>
  <c r="L53" s="1"/>
  <c r="K52"/>
  <c r="L52" s="1"/>
  <c r="K51"/>
  <c r="L51" s="1"/>
  <c r="K50"/>
  <c r="L50" s="1"/>
  <c r="K49"/>
  <c r="L49" s="1"/>
  <c r="K48"/>
  <c r="L48" s="1"/>
  <c r="K47"/>
  <c r="L47" s="1"/>
  <c r="K46"/>
  <c r="L46" s="1"/>
  <c r="D53"/>
  <c r="E53" s="1"/>
  <c r="D52"/>
  <c r="E52" s="1"/>
  <c r="D51"/>
  <c r="E51" s="1"/>
  <c r="D50"/>
  <c r="E50" s="1"/>
  <c r="D49"/>
  <c r="E49" s="1"/>
  <c r="D48"/>
  <c r="E48" s="1"/>
  <c r="D47"/>
  <c r="E47" s="1"/>
  <c r="D46"/>
  <c r="E46" s="1"/>
  <c r="L21"/>
  <c r="K25" s="1"/>
  <c r="L25" s="1"/>
  <c r="N25" s="1"/>
  <c r="M25" s="1"/>
  <c r="D19"/>
  <c r="E19" s="1"/>
  <c r="E21" s="1"/>
  <c r="D20"/>
  <c r="E20" s="1"/>
  <c r="D18"/>
  <c r="E18" s="1"/>
  <c r="K27"/>
  <c r="L27" s="1"/>
  <c r="N27" s="1"/>
  <c r="M27" s="1"/>
  <c r="D92" l="1"/>
  <c r="E92" s="1"/>
  <c r="G92" s="1"/>
  <c r="F92" s="1"/>
  <c r="D96"/>
  <c r="E96" s="1"/>
  <c r="D91"/>
  <c r="E91" s="1"/>
  <c r="D95"/>
  <c r="E95" s="1"/>
  <c r="D90"/>
  <c r="E90" s="1"/>
  <c r="G90" s="1"/>
  <c r="F90" s="1"/>
  <c r="G89"/>
  <c r="F89" s="1"/>
  <c r="G96"/>
  <c r="F96" s="1"/>
  <c r="G91"/>
  <c r="F91" s="1"/>
  <c r="G95"/>
  <c r="F95" s="1"/>
  <c r="G94"/>
  <c r="F94"/>
  <c r="G93"/>
  <c r="F93" s="1"/>
  <c r="K68"/>
  <c r="L68" s="1"/>
  <c r="L76" s="1"/>
  <c r="K71"/>
  <c r="L71" s="1"/>
  <c r="K75"/>
  <c r="L75" s="1"/>
  <c r="N75" s="1"/>
  <c r="M75" s="1"/>
  <c r="K72"/>
  <c r="L72" s="1"/>
  <c r="K74"/>
  <c r="L74" s="1"/>
  <c r="N74" s="1"/>
  <c r="M74" s="1"/>
  <c r="K70"/>
  <c r="L70" s="1"/>
  <c r="K69"/>
  <c r="L69" s="1"/>
  <c r="N69" s="1"/>
  <c r="M69" s="1"/>
  <c r="N70"/>
  <c r="M70" s="1"/>
  <c r="N71"/>
  <c r="M71" s="1"/>
  <c r="N73"/>
  <c r="M73" s="1"/>
  <c r="N72"/>
  <c r="M72"/>
  <c r="D68"/>
  <c r="E68" s="1"/>
  <c r="E76" s="1"/>
  <c r="D72"/>
  <c r="E72" s="1"/>
  <c r="G72" s="1"/>
  <c r="F72" s="1"/>
  <c r="D71"/>
  <c r="E71" s="1"/>
  <c r="D75"/>
  <c r="E75" s="1"/>
  <c r="D70"/>
  <c r="E70" s="1"/>
  <c r="D74"/>
  <c r="E74" s="1"/>
  <c r="D69"/>
  <c r="E69" s="1"/>
  <c r="G69" s="1"/>
  <c r="F69" s="1"/>
  <c r="G75"/>
  <c r="F75" s="1"/>
  <c r="G74"/>
  <c r="F74" s="1"/>
  <c r="G71"/>
  <c r="F71" s="1"/>
  <c r="G73"/>
  <c r="F73" s="1"/>
  <c r="G70"/>
  <c r="F70" s="1"/>
  <c r="N53"/>
  <c r="M53" s="1"/>
  <c r="N48"/>
  <c r="M48" s="1"/>
  <c r="N47"/>
  <c r="M47" s="1"/>
  <c r="N51"/>
  <c r="M51" s="1"/>
  <c r="N49"/>
  <c r="M49" s="1"/>
  <c r="N52"/>
  <c r="M52" s="1"/>
  <c r="N46"/>
  <c r="M46" s="1"/>
  <c r="L54"/>
  <c r="N50"/>
  <c r="M50" s="1"/>
  <c r="G53"/>
  <c r="F53" s="1"/>
  <c r="G48"/>
  <c r="F48" s="1"/>
  <c r="G52"/>
  <c r="F52" s="1"/>
  <c r="G49"/>
  <c r="F49" s="1"/>
  <c r="G47"/>
  <c r="F47" s="1"/>
  <c r="G51"/>
  <c r="F51" s="1"/>
  <c r="G46"/>
  <c r="F46" s="1"/>
  <c r="E54"/>
  <c r="G50"/>
  <c r="F50" s="1"/>
  <c r="K28"/>
  <c r="L28" s="1"/>
  <c r="N28" s="1"/>
  <c r="M28" s="1"/>
  <c r="K30"/>
  <c r="L30" s="1"/>
  <c r="N30" s="1"/>
  <c r="M30" s="1"/>
  <c r="K26"/>
  <c r="L26" s="1"/>
  <c r="N26" s="1"/>
  <c r="M26" s="1"/>
  <c r="K29"/>
  <c r="L29" s="1"/>
  <c r="N29" s="1"/>
  <c r="M29" s="1"/>
  <c r="K24"/>
  <c r="L24" s="1"/>
  <c r="N24" s="1"/>
  <c r="M24" s="1"/>
  <c r="K23"/>
  <c r="L23" s="1"/>
  <c r="D25"/>
  <c r="E25" s="1"/>
  <c r="G25" s="1"/>
  <c r="F25" s="1"/>
  <c r="D26"/>
  <c r="E26" s="1"/>
  <c r="G26" s="1"/>
  <c r="F26" s="1"/>
  <c r="D23"/>
  <c r="E23" s="1"/>
  <c r="G23" s="1"/>
  <c r="F23" s="1"/>
  <c r="D29"/>
  <c r="E29" s="1"/>
  <c r="G29" s="1"/>
  <c r="F29" s="1"/>
  <c r="D30"/>
  <c r="E30" s="1"/>
  <c r="D24"/>
  <c r="E24" s="1"/>
  <c r="G24" s="1"/>
  <c r="F24" s="1"/>
  <c r="D28"/>
  <c r="E28" s="1"/>
  <c r="G28" s="1"/>
  <c r="F28" s="1"/>
  <c r="D27"/>
  <c r="E27" s="1"/>
  <c r="G27" s="1"/>
  <c r="F27" s="1"/>
  <c r="N23"/>
  <c r="M23" s="1"/>
  <c r="E97" l="1"/>
  <c r="G97" s="1"/>
  <c r="F97" s="1"/>
  <c r="N68"/>
  <c r="M68" s="1"/>
  <c r="N76"/>
  <c r="M76" s="1"/>
  <c r="G68"/>
  <c r="F68" s="1"/>
  <c r="F76"/>
  <c r="G76"/>
  <c r="N54"/>
  <c r="M54" s="1"/>
  <c r="G54"/>
  <c r="F54" s="1"/>
  <c r="L31"/>
  <c r="N31" s="1"/>
  <c r="M31" s="1"/>
  <c r="E31"/>
  <c r="G31" s="1"/>
  <c r="F31" s="1"/>
  <c r="G30"/>
  <c r="F30" s="1"/>
</calcChain>
</file>

<file path=xl/sharedStrings.xml><?xml version="1.0" encoding="utf-8"?>
<sst xmlns="http://schemas.openxmlformats.org/spreadsheetml/2006/main" count="492" uniqueCount="87">
  <si>
    <t>Total No of Seats</t>
  </si>
  <si>
    <t>CHE</t>
  </si>
  <si>
    <t>Branch</t>
  </si>
  <si>
    <t>Percentage</t>
  </si>
  <si>
    <t>Seats</t>
  </si>
  <si>
    <t>CIVIL</t>
  </si>
  <si>
    <t>CSE</t>
  </si>
  <si>
    <t>ECE</t>
  </si>
  <si>
    <t>EEE</t>
  </si>
  <si>
    <t>ME</t>
  </si>
  <si>
    <t>MME</t>
  </si>
  <si>
    <t>Total Seats</t>
  </si>
  <si>
    <t>Total</t>
  </si>
  <si>
    <t>Category</t>
  </si>
  <si>
    <t>%</t>
  </si>
  <si>
    <t>CAP</t>
  </si>
  <si>
    <t>Round Up</t>
  </si>
  <si>
    <t>Remaining</t>
  </si>
  <si>
    <t>PH</t>
  </si>
  <si>
    <t>NCC</t>
  </si>
  <si>
    <t>Sports</t>
  </si>
  <si>
    <t>OC</t>
  </si>
  <si>
    <t>B151028</t>
  </si>
  <si>
    <t>PILLI KANAKA RAO</t>
  </si>
  <si>
    <t>Male</t>
  </si>
  <si>
    <t>BC-A</t>
  </si>
  <si>
    <t>Pass</t>
  </si>
  <si>
    <t>CE</t>
  </si>
  <si>
    <t>ChE</t>
  </si>
  <si>
    <t>B151071</t>
  </si>
  <si>
    <t>MADIKANTI SANDEEP</t>
  </si>
  <si>
    <t>B151073</t>
  </si>
  <si>
    <t>PEDDAPALLI SUMANTH</t>
  </si>
  <si>
    <t>B151075</t>
  </si>
  <si>
    <t>JAMPARATHI VIKRAM</t>
  </si>
  <si>
    <t>B151076</t>
  </si>
  <si>
    <t>TALLURI HARINATH</t>
  </si>
  <si>
    <t>B151077</t>
  </si>
  <si>
    <t>BODDU JAYANTHI</t>
  </si>
  <si>
    <t>Female</t>
  </si>
  <si>
    <t>B151079</t>
  </si>
  <si>
    <t>DAMERLA SUSHMA</t>
  </si>
  <si>
    <t>B151090</t>
  </si>
  <si>
    <t>DALAVAYEE SURENDRA</t>
  </si>
  <si>
    <t>B151091</t>
  </si>
  <si>
    <t>GURIJALA SOWMYA</t>
  </si>
  <si>
    <t>B151095</t>
  </si>
  <si>
    <t>MUDASALA SANDHYA</t>
  </si>
  <si>
    <t>R*</t>
  </si>
  <si>
    <t>B151103</t>
  </si>
  <si>
    <t>MODALAVALASA VAMSI KRISHNA</t>
  </si>
  <si>
    <t>B151217</t>
  </si>
  <si>
    <t>KAMALAKARAM DEEPTHI</t>
  </si>
  <si>
    <t>B151234</t>
  </si>
  <si>
    <t>CHILUGURAJU SAI KUMAR</t>
  </si>
  <si>
    <t>B151235</t>
  </si>
  <si>
    <t>SAMPANGI THARUN RAJ</t>
  </si>
  <si>
    <t>B151290</t>
  </si>
  <si>
    <t>CHAKRI SRIPERAMBOODOOR</t>
  </si>
  <si>
    <t>B151324</t>
  </si>
  <si>
    <t>GIRISHETTI PRAVALLIKA</t>
  </si>
  <si>
    <t>B151333</t>
  </si>
  <si>
    <t>BODHASU SANTHOSHI</t>
  </si>
  <si>
    <t>B151342</t>
  </si>
  <si>
    <t>PENDYALA HARISH</t>
  </si>
  <si>
    <t>B151345</t>
  </si>
  <si>
    <t>PATTEM BHAGYALAXMI</t>
  </si>
  <si>
    <t>B151388</t>
  </si>
  <si>
    <t>VALGOT PRAVALIKA</t>
  </si>
  <si>
    <t>B151399</t>
  </si>
  <si>
    <t>MANDLA KRISHNA</t>
  </si>
  <si>
    <t>B151429</t>
  </si>
  <si>
    <t>S DIVYA</t>
  </si>
  <si>
    <t>B151449</t>
  </si>
  <si>
    <t>SINGIRALA AKHIL</t>
  </si>
  <si>
    <t>B151461</t>
  </si>
  <si>
    <t>SATTU NIKHITHA</t>
  </si>
  <si>
    <t>Men</t>
  </si>
  <si>
    <t>Women</t>
  </si>
  <si>
    <t>BC-B</t>
  </si>
  <si>
    <t>BC-C</t>
  </si>
  <si>
    <t>BC-D</t>
  </si>
  <si>
    <t>BC-E</t>
  </si>
  <si>
    <t>SC</t>
  </si>
  <si>
    <t>ST</t>
  </si>
  <si>
    <t>FEMALE</t>
  </si>
  <si>
    <t>GENERAL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</si>
</sst>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97"/>
  <sheetViews>
    <sheetView tabSelected="1" topLeftCell="A7" workbookViewId="0">
      <selection activeCell="D16" sqref="D16"/>
    </sheetView>
  </sheetViews>
  <sheetFormatPr defaultRowHeight="15"/>
  <cols>
    <col min="2" max="2" width="16" bestFit="1" customWidth="1"/>
    <col min="3" max="3" width="11.7109375" customWidth="1"/>
    <col min="4" max="4" width="16" bestFit="1" customWidth="1"/>
    <col min="9" max="9" width="16" bestFit="1" customWidth="1"/>
    <col min="10" max="10" width="11" bestFit="1" customWidth="1"/>
    <col min="11" max="11" width="16" bestFit="1" customWidth="1"/>
  </cols>
  <sheetData>
    <row r="2" spans="2:14">
      <c r="B2" s="3" t="s">
        <v>11</v>
      </c>
      <c r="C2" s="4"/>
      <c r="D2" s="1">
        <v>1000</v>
      </c>
    </row>
    <row r="3" spans="2:14">
      <c r="B3" s="1" t="s">
        <v>2</v>
      </c>
      <c r="C3" s="1" t="s">
        <v>3</v>
      </c>
      <c r="D3" s="1" t="s">
        <v>0</v>
      </c>
    </row>
    <row r="4" spans="2:14">
      <c r="B4" s="2" t="s">
        <v>1</v>
      </c>
      <c r="C4" s="2">
        <v>7.1</v>
      </c>
      <c r="D4" s="2">
        <f>(C4*D2)/100</f>
        <v>71</v>
      </c>
    </row>
    <row r="5" spans="2:14">
      <c r="B5" s="2" t="s">
        <v>5</v>
      </c>
      <c r="C5" s="2">
        <v>14.3</v>
      </c>
      <c r="D5" s="2">
        <f>(C5*D2)/100</f>
        <v>143</v>
      </c>
    </row>
    <row r="6" spans="2:14">
      <c r="B6" s="2" t="s">
        <v>6</v>
      </c>
      <c r="C6" s="2">
        <v>21.4</v>
      </c>
      <c r="D6" s="2">
        <f>(C6*D2)/100</f>
        <v>214</v>
      </c>
    </row>
    <row r="7" spans="2:14">
      <c r="B7" s="2" t="s">
        <v>7</v>
      </c>
      <c r="C7" s="2">
        <v>21.4</v>
      </c>
      <c r="D7" s="2">
        <f>(C7*D2)/100</f>
        <v>214</v>
      </c>
    </row>
    <row r="8" spans="2:14">
      <c r="B8" s="2" t="s">
        <v>8</v>
      </c>
      <c r="C8" s="2">
        <v>14.4</v>
      </c>
      <c r="D8" s="2">
        <f>(C8*D2)/100</f>
        <v>144</v>
      </c>
    </row>
    <row r="9" spans="2:14">
      <c r="B9" s="2" t="s">
        <v>9</v>
      </c>
      <c r="C9" s="2">
        <v>14.3</v>
      </c>
      <c r="D9" s="2">
        <f>(C9*D2)/100</f>
        <v>143</v>
      </c>
    </row>
    <row r="10" spans="2:14">
      <c r="B10" s="2" t="s">
        <v>10</v>
      </c>
      <c r="C10" s="2">
        <v>7.1</v>
      </c>
      <c r="D10" s="2">
        <f>(C10*D2)/100</f>
        <v>71</v>
      </c>
    </row>
    <row r="13" spans="2:14">
      <c r="B13" s="3" t="s">
        <v>1</v>
      </c>
      <c r="C13" s="11"/>
      <c r="D13" s="11"/>
      <c r="E13" s="11"/>
      <c r="F13" s="11"/>
      <c r="G13" s="4"/>
      <c r="I13" s="3" t="s">
        <v>5</v>
      </c>
      <c r="J13" s="11"/>
      <c r="K13" s="11"/>
      <c r="L13" s="11"/>
      <c r="M13" s="11"/>
      <c r="N13" s="4"/>
    </row>
    <row r="14" spans="2:14">
      <c r="B14" s="1" t="s">
        <v>12</v>
      </c>
      <c r="C14" s="1">
        <f>D4</f>
        <v>71</v>
      </c>
      <c r="D14" s="2"/>
      <c r="E14" s="2"/>
      <c r="F14" s="2"/>
      <c r="G14" s="2"/>
      <c r="I14" s="1" t="s">
        <v>12</v>
      </c>
      <c r="J14" s="1">
        <f>D5</f>
        <v>143</v>
      </c>
      <c r="K14" s="2"/>
      <c r="L14" s="2"/>
      <c r="M14" s="2"/>
      <c r="N14" s="2"/>
    </row>
    <row r="15" spans="2:14">
      <c r="B15" s="2" t="s">
        <v>13</v>
      </c>
      <c r="C15" s="2" t="s">
        <v>14</v>
      </c>
      <c r="D15" s="2" t="s">
        <v>4</v>
      </c>
      <c r="E15" s="2" t="s">
        <v>16</v>
      </c>
      <c r="F15" s="2" t="s">
        <v>86</v>
      </c>
      <c r="G15" s="2" t="s">
        <v>85</v>
      </c>
      <c r="I15" s="2" t="s">
        <v>13</v>
      </c>
      <c r="J15" s="2" t="s">
        <v>14</v>
      </c>
      <c r="K15" s="2" t="s">
        <v>4</v>
      </c>
      <c r="L15" s="2" t="s">
        <v>16</v>
      </c>
      <c r="M15" s="2" t="s">
        <v>86</v>
      </c>
      <c r="N15" s="2" t="s">
        <v>85</v>
      </c>
    </row>
    <row r="16" spans="2:14">
      <c r="B16" s="2" t="s">
        <v>15</v>
      </c>
      <c r="C16" s="2">
        <v>2</v>
      </c>
      <c r="D16" s="2">
        <f>(C16*C14)/100</f>
        <v>1.42</v>
      </c>
      <c r="E16" s="2">
        <f>ROUND(D16,0)</f>
        <v>1</v>
      </c>
      <c r="F16" s="2">
        <f>E16-G16</f>
        <v>1</v>
      </c>
      <c r="G16" s="2">
        <f>ROUND(((E16*33.33)/100),0)</f>
        <v>0</v>
      </c>
      <c r="I16" s="2" t="s">
        <v>15</v>
      </c>
      <c r="J16" s="2">
        <v>2</v>
      </c>
      <c r="K16" s="2">
        <f>(J16*J14)/100</f>
        <v>2.86</v>
      </c>
      <c r="L16" s="2">
        <f>ROUND(K16,0)</f>
        <v>3</v>
      </c>
      <c r="M16" s="2">
        <f>L16-N16</f>
        <v>2</v>
      </c>
      <c r="N16" s="2">
        <f>ROUND(((L16*33.33)/100),0)</f>
        <v>1</v>
      </c>
    </row>
    <row r="17" spans="2:14">
      <c r="B17" s="2" t="s">
        <v>17</v>
      </c>
      <c r="C17" s="2"/>
      <c r="D17" s="2">
        <v>70</v>
      </c>
      <c r="E17" s="2">
        <f>C14-E16</f>
        <v>70</v>
      </c>
      <c r="F17" s="2"/>
      <c r="G17" s="2"/>
      <c r="I17" s="2" t="s">
        <v>17</v>
      </c>
      <c r="J17" s="2"/>
      <c r="K17" s="2"/>
      <c r="L17" s="2">
        <f>J14-L16</f>
        <v>140</v>
      </c>
      <c r="M17" s="2"/>
      <c r="N17" s="2"/>
    </row>
    <row r="18" spans="2:14">
      <c r="B18" s="2" t="s">
        <v>18</v>
      </c>
      <c r="C18" s="2">
        <v>3</v>
      </c>
      <c r="D18" s="2">
        <f>(C18*E17)/100</f>
        <v>2.1</v>
      </c>
      <c r="E18" s="2">
        <f>ROUND(D18,0)</f>
        <v>2</v>
      </c>
      <c r="F18" s="2">
        <f>E18-G18</f>
        <v>1</v>
      </c>
      <c r="G18" s="2">
        <f>ROUND(((E18*33.33)/100),0)</f>
        <v>1</v>
      </c>
      <c r="I18" s="2" t="s">
        <v>18</v>
      </c>
      <c r="J18" s="2">
        <v>3</v>
      </c>
      <c r="K18" s="2">
        <f>(J18*L17)/100</f>
        <v>4.2</v>
      </c>
      <c r="L18" s="2">
        <f>ROUND(K18,0)</f>
        <v>4</v>
      </c>
      <c r="M18" s="2">
        <f>L18-N18</f>
        <v>3</v>
      </c>
      <c r="N18" s="2">
        <f>ROUND(((L18*33.33)/100),0)</f>
        <v>1</v>
      </c>
    </row>
    <row r="19" spans="2:14">
      <c r="B19" s="2" t="s">
        <v>19</v>
      </c>
      <c r="C19" s="2">
        <v>1</v>
      </c>
      <c r="D19" s="2">
        <f>(C19*E17)/100</f>
        <v>0.7</v>
      </c>
      <c r="E19" s="2">
        <f>ROUND(D19,0)</f>
        <v>1</v>
      </c>
      <c r="F19" s="2">
        <f>E19-G19</f>
        <v>1</v>
      </c>
      <c r="G19" s="2">
        <f>ROUND(((E19*33.33)/100),0)</f>
        <v>0</v>
      </c>
      <c r="I19" s="2" t="s">
        <v>19</v>
      </c>
      <c r="J19" s="2">
        <v>1</v>
      </c>
      <c r="K19" s="2">
        <f>(J19*L17)/100</f>
        <v>1.4</v>
      </c>
      <c r="L19" s="2">
        <f>ROUND(K19,0)</f>
        <v>1</v>
      </c>
      <c r="M19" s="2">
        <f t="shared" ref="M19:M20" si="0">L19-N19</f>
        <v>1</v>
      </c>
      <c r="N19" s="2">
        <f t="shared" ref="N19:N20" si="1">ROUND(((L19*33.33)/100),0)</f>
        <v>0</v>
      </c>
    </row>
    <row r="20" spans="2:14">
      <c r="B20" s="2" t="s">
        <v>20</v>
      </c>
      <c r="C20" s="2">
        <v>0.5</v>
      </c>
      <c r="D20" s="2">
        <f>(C20*E17)/100</f>
        <v>0.35</v>
      </c>
      <c r="E20" s="2">
        <f>ROUND(D20,0)</f>
        <v>0</v>
      </c>
      <c r="F20" s="2">
        <f>E20-G20</f>
        <v>0</v>
      </c>
      <c r="G20" s="2">
        <f>ROUND(((E20*33.33)/100),0)</f>
        <v>0</v>
      </c>
      <c r="I20" s="2" t="s">
        <v>20</v>
      </c>
      <c r="J20" s="2">
        <v>0.5</v>
      </c>
      <c r="K20" s="2">
        <f>(J20*L17)/100</f>
        <v>0.7</v>
      </c>
      <c r="L20" s="2">
        <f>ROUND(K20,0)</f>
        <v>1</v>
      </c>
      <c r="M20" s="2">
        <f t="shared" si="0"/>
        <v>1</v>
      </c>
      <c r="N20" s="2">
        <f t="shared" si="1"/>
        <v>0</v>
      </c>
    </row>
    <row r="21" spans="2:14">
      <c r="B21" s="2" t="s">
        <v>17</v>
      </c>
      <c r="C21" s="2"/>
      <c r="D21" s="2"/>
      <c r="E21" s="2">
        <f>E17-E18-E19-E20</f>
        <v>67</v>
      </c>
      <c r="F21" s="2"/>
      <c r="G21" s="2"/>
      <c r="I21" s="2" t="s">
        <v>17</v>
      </c>
      <c r="J21" s="2"/>
      <c r="K21" s="2"/>
      <c r="L21" s="2">
        <f>L17-L18-L19-L20</f>
        <v>134</v>
      </c>
      <c r="M21" s="2"/>
      <c r="N21" s="2"/>
    </row>
    <row r="22" spans="2:14">
      <c r="B22" s="2"/>
      <c r="C22" s="2"/>
      <c r="D22" s="2" t="s">
        <v>12</v>
      </c>
      <c r="E22" s="2" t="s">
        <v>12</v>
      </c>
      <c r="F22" s="2" t="s">
        <v>86</v>
      </c>
      <c r="G22" s="2" t="s">
        <v>85</v>
      </c>
      <c r="I22" s="2"/>
      <c r="J22" s="2"/>
      <c r="K22" s="2" t="s">
        <v>12</v>
      </c>
      <c r="L22" s="2" t="s">
        <v>12</v>
      </c>
      <c r="M22" s="2" t="s">
        <v>86</v>
      </c>
      <c r="N22" s="2" t="s">
        <v>85</v>
      </c>
    </row>
    <row r="23" spans="2:14">
      <c r="B23" s="2" t="s">
        <v>21</v>
      </c>
      <c r="C23" s="2">
        <v>50</v>
      </c>
      <c r="D23" s="2">
        <f>(C23*E21)/100</f>
        <v>33.5</v>
      </c>
      <c r="E23" s="2">
        <f>ROUND(D23,0)</f>
        <v>34</v>
      </c>
      <c r="F23" s="2">
        <f>E23-G23</f>
        <v>23</v>
      </c>
      <c r="G23" s="2">
        <f>ROUND((E23*33.33)/100,0)</f>
        <v>11</v>
      </c>
      <c r="I23" s="2" t="s">
        <v>21</v>
      </c>
      <c r="J23" s="2">
        <v>50</v>
      </c>
      <c r="K23" s="2">
        <f>(J23*L21)/100</f>
        <v>67</v>
      </c>
      <c r="L23" s="2">
        <f>ROUND(K23,0)</f>
        <v>67</v>
      </c>
      <c r="M23" s="2">
        <f>L23-N23</f>
        <v>45</v>
      </c>
      <c r="N23" s="2">
        <f>ROUND((L23*33.33)/100,0)</f>
        <v>22</v>
      </c>
    </row>
    <row r="24" spans="2:14">
      <c r="B24" s="2" t="s">
        <v>25</v>
      </c>
      <c r="C24" s="2">
        <v>7</v>
      </c>
      <c r="D24" s="2">
        <f>(C24*E21)/100</f>
        <v>4.6900000000000004</v>
      </c>
      <c r="E24" s="2">
        <f t="shared" ref="E24:E30" si="2">ROUND(D24,0)</f>
        <v>5</v>
      </c>
      <c r="F24" s="2">
        <f t="shared" ref="F24:F31" si="3">E24-G24</f>
        <v>3</v>
      </c>
      <c r="G24" s="2">
        <f t="shared" ref="G24:G31" si="4">ROUND((E24*33.33)/100,0)</f>
        <v>2</v>
      </c>
      <c r="I24" s="2" t="s">
        <v>25</v>
      </c>
      <c r="J24" s="2">
        <v>7</v>
      </c>
      <c r="K24" s="2">
        <f>(J24*L21)/100</f>
        <v>9.3800000000000008</v>
      </c>
      <c r="L24" s="2">
        <f t="shared" ref="L24:L30" si="5">ROUND(K24,0)</f>
        <v>9</v>
      </c>
      <c r="M24" s="2">
        <f t="shared" ref="M24:M31" si="6">L24-N24</f>
        <v>6</v>
      </c>
      <c r="N24" s="2">
        <f t="shared" ref="N24:N31" si="7">ROUND((L24*33.33)/100,0)</f>
        <v>3</v>
      </c>
    </row>
    <row r="25" spans="2:14">
      <c r="B25" s="2" t="s">
        <v>79</v>
      </c>
      <c r="C25" s="2">
        <v>10</v>
      </c>
      <c r="D25" s="2">
        <f>(C25*E21)/100</f>
        <v>6.7</v>
      </c>
      <c r="E25" s="2">
        <f t="shared" si="2"/>
        <v>7</v>
      </c>
      <c r="F25" s="2">
        <f t="shared" si="3"/>
        <v>5</v>
      </c>
      <c r="G25" s="2">
        <f t="shared" si="4"/>
        <v>2</v>
      </c>
      <c r="I25" s="2" t="s">
        <v>79</v>
      </c>
      <c r="J25" s="2">
        <v>10</v>
      </c>
      <c r="K25" s="2">
        <f>(J25*L21)/100</f>
        <v>13.4</v>
      </c>
      <c r="L25" s="2">
        <f t="shared" si="5"/>
        <v>13</v>
      </c>
      <c r="M25" s="2">
        <f t="shared" si="6"/>
        <v>9</v>
      </c>
      <c r="N25" s="2">
        <f t="shared" si="7"/>
        <v>4</v>
      </c>
    </row>
    <row r="26" spans="2:14">
      <c r="B26" s="2" t="s">
        <v>80</v>
      </c>
      <c r="C26" s="2">
        <v>1</v>
      </c>
      <c r="D26" s="2">
        <f>(C26*E21)/100</f>
        <v>0.67</v>
      </c>
      <c r="E26" s="2">
        <f t="shared" si="2"/>
        <v>1</v>
      </c>
      <c r="F26" s="2">
        <f t="shared" si="3"/>
        <v>1</v>
      </c>
      <c r="G26" s="2">
        <f t="shared" si="4"/>
        <v>0</v>
      </c>
      <c r="I26" s="2" t="s">
        <v>80</v>
      </c>
      <c r="J26" s="2">
        <v>1</v>
      </c>
      <c r="K26" s="2">
        <f>(J26*L21)/100</f>
        <v>1.34</v>
      </c>
      <c r="L26" s="2">
        <f t="shared" si="5"/>
        <v>1</v>
      </c>
      <c r="M26" s="2">
        <f t="shared" si="6"/>
        <v>1</v>
      </c>
      <c r="N26" s="2">
        <f t="shared" si="7"/>
        <v>0</v>
      </c>
    </row>
    <row r="27" spans="2:14">
      <c r="B27" s="2" t="s">
        <v>81</v>
      </c>
      <c r="C27" s="2">
        <v>7</v>
      </c>
      <c r="D27" s="2">
        <f>(C27*E21)/100</f>
        <v>4.6900000000000004</v>
      </c>
      <c r="E27" s="2">
        <f t="shared" si="2"/>
        <v>5</v>
      </c>
      <c r="F27" s="2">
        <f t="shared" si="3"/>
        <v>3</v>
      </c>
      <c r="G27" s="2">
        <f t="shared" si="4"/>
        <v>2</v>
      </c>
      <c r="I27" s="2" t="s">
        <v>81</v>
      </c>
      <c r="J27" s="2">
        <v>7</v>
      </c>
      <c r="K27" s="2">
        <f>(J27*L21)/100</f>
        <v>9.3800000000000008</v>
      </c>
      <c r="L27" s="2">
        <f t="shared" si="5"/>
        <v>9</v>
      </c>
      <c r="M27" s="2">
        <f t="shared" si="6"/>
        <v>6</v>
      </c>
      <c r="N27" s="2">
        <f t="shared" si="7"/>
        <v>3</v>
      </c>
    </row>
    <row r="28" spans="2:14">
      <c r="B28" s="2" t="s">
        <v>82</v>
      </c>
      <c r="C28" s="2">
        <v>4</v>
      </c>
      <c r="D28" s="2">
        <f>(C28*E21)/100</f>
        <v>2.68</v>
      </c>
      <c r="E28" s="2">
        <f t="shared" si="2"/>
        <v>3</v>
      </c>
      <c r="F28" s="2">
        <f t="shared" si="3"/>
        <v>2</v>
      </c>
      <c r="G28" s="2">
        <f t="shared" si="4"/>
        <v>1</v>
      </c>
      <c r="I28" s="2" t="s">
        <v>82</v>
      </c>
      <c r="J28" s="2">
        <v>4</v>
      </c>
      <c r="K28" s="2">
        <f>(J28*L21)/100</f>
        <v>5.36</v>
      </c>
      <c r="L28" s="2">
        <f t="shared" si="5"/>
        <v>5</v>
      </c>
      <c r="M28" s="2">
        <f t="shared" si="6"/>
        <v>3</v>
      </c>
      <c r="N28" s="2">
        <f t="shared" si="7"/>
        <v>2</v>
      </c>
    </row>
    <row r="29" spans="2:14">
      <c r="B29" s="2" t="s">
        <v>83</v>
      </c>
      <c r="C29" s="2">
        <v>15</v>
      </c>
      <c r="D29" s="2">
        <f>(C29*E21)/100</f>
        <v>10.050000000000001</v>
      </c>
      <c r="E29" s="2">
        <f t="shared" si="2"/>
        <v>10</v>
      </c>
      <c r="F29" s="2">
        <f t="shared" si="3"/>
        <v>7</v>
      </c>
      <c r="G29" s="2">
        <f t="shared" si="4"/>
        <v>3</v>
      </c>
      <c r="I29" s="2" t="s">
        <v>83</v>
      </c>
      <c r="J29" s="2">
        <v>15</v>
      </c>
      <c r="K29" s="2">
        <f>(J29*L21)/100</f>
        <v>20.100000000000001</v>
      </c>
      <c r="L29" s="2">
        <f t="shared" si="5"/>
        <v>20</v>
      </c>
      <c r="M29" s="2">
        <f t="shared" si="6"/>
        <v>13</v>
      </c>
      <c r="N29" s="2">
        <f t="shared" si="7"/>
        <v>7</v>
      </c>
    </row>
    <row r="30" spans="2:14">
      <c r="B30" s="2" t="s">
        <v>84</v>
      </c>
      <c r="C30" s="2">
        <v>6</v>
      </c>
      <c r="D30" s="2">
        <f>(C30*E21)/100</f>
        <v>4.0199999999999996</v>
      </c>
      <c r="E30" s="2">
        <f t="shared" si="2"/>
        <v>4</v>
      </c>
      <c r="F30" s="2">
        <f t="shared" si="3"/>
        <v>3</v>
      </c>
      <c r="G30" s="2">
        <f t="shared" si="4"/>
        <v>1</v>
      </c>
      <c r="I30" s="2" t="s">
        <v>84</v>
      </c>
      <c r="J30" s="2">
        <v>6</v>
      </c>
      <c r="K30" s="2">
        <f>(J30*L21)/100</f>
        <v>8.0399999999999991</v>
      </c>
      <c r="L30" s="2">
        <f t="shared" si="5"/>
        <v>8</v>
      </c>
      <c r="M30" s="2">
        <f t="shared" si="6"/>
        <v>5</v>
      </c>
      <c r="N30" s="2">
        <f t="shared" si="7"/>
        <v>3</v>
      </c>
    </row>
    <row r="31" spans="2:14">
      <c r="B31" s="8" t="s">
        <v>12</v>
      </c>
      <c r="C31" s="9"/>
      <c r="D31" s="10"/>
      <c r="E31" s="2">
        <f>SUM(E23:E30)</f>
        <v>69</v>
      </c>
      <c r="F31" s="2">
        <f t="shared" si="3"/>
        <v>46</v>
      </c>
      <c r="G31" s="2">
        <f t="shared" si="4"/>
        <v>23</v>
      </c>
      <c r="I31" s="8" t="s">
        <v>12</v>
      </c>
      <c r="J31" s="9"/>
      <c r="K31" s="10"/>
      <c r="L31" s="2">
        <f>SUM(L23:L30)</f>
        <v>132</v>
      </c>
      <c r="M31" s="2">
        <f t="shared" si="6"/>
        <v>88</v>
      </c>
      <c r="N31" s="2">
        <f t="shared" si="7"/>
        <v>44</v>
      </c>
    </row>
    <row r="36" spans="2:14">
      <c r="B36" s="3" t="s">
        <v>6</v>
      </c>
      <c r="C36" s="11"/>
      <c r="D36" s="11"/>
      <c r="E36" s="11"/>
      <c r="F36" s="11"/>
      <c r="G36" s="4"/>
      <c r="I36" s="3" t="s">
        <v>7</v>
      </c>
      <c r="J36" s="11"/>
      <c r="K36" s="11"/>
      <c r="L36" s="11"/>
      <c r="M36" s="11"/>
      <c r="N36" s="4"/>
    </row>
    <row r="37" spans="2:14">
      <c r="B37" s="1" t="s">
        <v>12</v>
      </c>
      <c r="C37" s="1">
        <f>D6</f>
        <v>214</v>
      </c>
      <c r="D37" s="2"/>
      <c r="E37" s="2"/>
      <c r="F37" s="2"/>
      <c r="G37" s="2"/>
      <c r="I37" s="1" t="s">
        <v>12</v>
      </c>
      <c r="J37" s="1">
        <f>D7</f>
        <v>214</v>
      </c>
      <c r="K37" s="2"/>
      <c r="L37" s="2"/>
      <c r="M37" s="2"/>
      <c r="N37" s="2"/>
    </row>
    <row r="38" spans="2:14">
      <c r="B38" s="2" t="s">
        <v>13</v>
      </c>
      <c r="C38" s="2" t="s">
        <v>14</v>
      </c>
      <c r="D38" s="2" t="s">
        <v>4</v>
      </c>
      <c r="E38" s="2" t="s">
        <v>16</v>
      </c>
      <c r="F38" s="2" t="s">
        <v>86</v>
      </c>
      <c r="G38" s="2" t="s">
        <v>85</v>
      </c>
      <c r="I38" s="2" t="s">
        <v>13</v>
      </c>
      <c r="J38" s="2" t="s">
        <v>14</v>
      </c>
      <c r="K38" s="2" t="s">
        <v>4</v>
      </c>
      <c r="L38" s="2" t="s">
        <v>16</v>
      </c>
      <c r="M38" s="2" t="s">
        <v>86</v>
      </c>
      <c r="N38" s="2" t="s">
        <v>85</v>
      </c>
    </row>
    <row r="39" spans="2:14">
      <c r="B39" s="2" t="s">
        <v>15</v>
      </c>
      <c r="C39" s="2">
        <v>2</v>
      </c>
      <c r="D39" s="2">
        <f>(C39*C37)/100</f>
        <v>4.28</v>
      </c>
      <c r="E39" s="2">
        <f>ROUND(D39,0)</f>
        <v>4</v>
      </c>
      <c r="F39" s="2">
        <f>E39-G39</f>
        <v>3</v>
      </c>
      <c r="G39" s="2">
        <f>ROUND(((D39*33.33)/100),0)</f>
        <v>1</v>
      </c>
      <c r="I39" s="2" t="s">
        <v>15</v>
      </c>
      <c r="J39" s="2">
        <v>2</v>
      </c>
      <c r="K39" s="2">
        <f>(J39*J37)/100</f>
        <v>4.28</v>
      </c>
      <c r="L39" s="2">
        <f>ROUND(K39,0)</f>
        <v>4</v>
      </c>
      <c r="M39" s="2">
        <f>L39-N39</f>
        <v>3</v>
      </c>
      <c r="N39" s="2">
        <f>ROUND(((L39*33.33)/100),0)</f>
        <v>1</v>
      </c>
    </row>
    <row r="40" spans="2:14">
      <c r="B40" s="2" t="s">
        <v>17</v>
      </c>
      <c r="C40" s="2"/>
      <c r="D40" s="2">
        <v>70</v>
      </c>
      <c r="E40" s="2">
        <f>C37-E39</f>
        <v>210</v>
      </c>
      <c r="F40" s="2"/>
      <c r="G40" s="2"/>
      <c r="I40" s="2" t="s">
        <v>17</v>
      </c>
      <c r="J40" s="2"/>
      <c r="K40" s="2">
        <v>70</v>
      </c>
      <c r="L40" s="2">
        <f>J37-L39</f>
        <v>210</v>
      </c>
      <c r="M40" s="2"/>
      <c r="N40" s="2"/>
    </row>
    <row r="41" spans="2:14">
      <c r="B41" s="2" t="s">
        <v>18</v>
      </c>
      <c r="C41" s="2">
        <v>3</v>
      </c>
      <c r="D41" s="2">
        <f>(C41*E40)/100</f>
        <v>6.3</v>
      </c>
      <c r="E41" s="2">
        <f>ROUND(D41,0)</f>
        <v>6</v>
      </c>
      <c r="F41" s="2">
        <f>E41-G41</f>
        <v>4</v>
      </c>
      <c r="G41" s="2">
        <f>ROUND(((D41*33.33)/100),0)</f>
        <v>2</v>
      </c>
      <c r="I41" s="2" t="s">
        <v>18</v>
      </c>
      <c r="J41" s="2">
        <v>3</v>
      </c>
      <c r="K41" s="2">
        <f>(J41*L40)/100</f>
        <v>6.3</v>
      </c>
      <c r="L41" s="2">
        <f>ROUND(K41,0)</f>
        <v>6</v>
      </c>
      <c r="M41" s="2">
        <f>L41-N41</f>
        <v>4</v>
      </c>
      <c r="N41" s="2">
        <f>ROUND(((L41*33.33)/100),0)</f>
        <v>2</v>
      </c>
    </row>
    <row r="42" spans="2:14">
      <c r="B42" s="2" t="s">
        <v>19</v>
      </c>
      <c r="C42" s="2">
        <v>1</v>
      </c>
      <c r="D42" s="2">
        <f>(C42*E40)/100</f>
        <v>2.1</v>
      </c>
      <c r="E42" s="2">
        <f>ROUND(D42,0)</f>
        <v>2</v>
      </c>
      <c r="F42" s="2">
        <f t="shared" ref="F42:F43" si="8">E42-G42</f>
        <v>1</v>
      </c>
      <c r="G42" s="2">
        <f t="shared" ref="G42:G43" si="9">ROUND(((D42*33.33)/100),0)</f>
        <v>1</v>
      </c>
      <c r="I42" s="2" t="s">
        <v>19</v>
      </c>
      <c r="J42" s="2">
        <v>1</v>
      </c>
      <c r="K42" s="2">
        <f>(J42*L40)/100</f>
        <v>2.1</v>
      </c>
      <c r="L42" s="2">
        <f>ROUND(K42,0)</f>
        <v>2</v>
      </c>
      <c r="M42" s="2">
        <f t="shared" ref="M42:M43" si="10">L42-N42</f>
        <v>1</v>
      </c>
      <c r="N42" s="2">
        <f t="shared" ref="N42:N43" si="11">ROUND(((L42*33.33)/100),0)</f>
        <v>1</v>
      </c>
    </row>
    <row r="43" spans="2:14">
      <c r="B43" s="2" t="s">
        <v>20</v>
      </c>
      <c r="C43" s="2">
        <v>0.5</v>
      </c>
      <c r="D43" s="2">
        <f>(C43*E40)/100</f>
        <v>1.05</v>
      </c>
      <c r="E43" s="2">
        <f>ROUND(D43,0)</f>
        <v>1</v>
      </c>
      <c r="F43" s="2">
        <f t="shared" si="8"/>
        <v>1</v>
      </c>
      <c r="G43" s="2">
        <f t="shared" si="9"/>
        <v>0</v>
      </c>
      <c r="I43" s="2" t="s">
        <v>20</v>
      </c>
      <c r="J43" s="2">
        <v>0.5</v>
      </c>
      <c r="K43" s="2">
        <f>(J43*L40)/100</f>
        <v>1.05</v>
      </c>
      <c r="L43" s="2">
        <f>ROUND(K43,0)</f>
        <v>1</v>
      </c>
      <c r="M43" s="2">
        <f t="shared" si="10"/>
        <v>1</v>
      </c>
      <c r="N43" s="2">
        <f t="shared" si="11"/>
        <v>0</v>
      </c>
    </row>
    <row r="44" spans="2:14">
      <c r="B44" s="2" t="s">
        <v>17</v>
      </c>
      <c r="C44" s="2"/>
      <c r="D44" s="2"/>
      <c r="E44" s="2">
        <f>E40-E41-E42-E43</f>
        <v>201</v>
      </c>
      <c r="F44" s="2"/>
      <c r="G44" s="2"/>
      <c r="I44" s="2" t="s">
        <v>17</v>
      </c>
      <c r="J44" s="2"/>
      <c r="K44" s="2"/>
      <c r="L44" s="2">
        <f>L40-L41-L42-L43</f>
        <v>201</v>
      </c>
      <c r="M44" s="2"/>
      <c r="N44" s="2"/>
    </row>
    <row r="45" spans="2:14">
      <c r="B45" s="2"/>
      <c r="C45" s="2"/>
      <c r="D45" s="2" t="s">
        <v>12</v>
      </c>
      <c r="E45" s="2" t="s">
        <v>12</v>
      </c>
      <c r="F45" s="2" t="s">
        <v>86</v>
      </c>
      <c r="G45" s="2" t="s">
        <v>85</v>
      </c>
      <c r="I45" s="2"/>
      <c r="J45" s="2"/>
      <c r="K45" s="2" t="s">
        <v>12</v>
      </c>
      <c r="L45" s="2" t="s">
        <v>12</v>
      </c>
      <c r="M45" s="2" t="s">
        <v>86</v>
      </c>
      <c r="N45" s="2" t="s">
        <v>85</v>
      </c>
    </row>
    <row r="46" spans="2:14">
      <c r="B46" s="2" t="s">
        <v>21</v>
      </c>
      <c r="C46" s="2">
        <v>50</v>
      </c>
      <c r="D46" s="2">
        <f>(C46*E44)/100</f>
        <v>100.5</v>
      </c>
      <c r="E46" s="2">
        <f>ROUND(D46,0)</f>
        <v>101</v>
      </c>
      <c r="F46" s="2">
        <f>E46-G46</f>
        <v>67</v>
      </c>
      <c r="G46" s="2">
        <f>ROUND((E46*33.33)/100,0)</f>
        <v>34</v>
      </c>
      <c r="I46" s="2" t="s">
        <v>21</v>
      </c>
      <c r="J46" s="2">
        <v>50</v>
      </c>
      <c r="K46" s="2">
        <f>(J46*L44)/100</f>
        <v>100.5</v>
      </c>
      <c r="L46" s="2">
        <f>ROUND(K46,0)</f>
        <v>101</v>
      </c>
      <c r="M46" s="2">
        <f>L46-N46</f>
        <v>67</v>
      </c>
      <c r="N46" s="2">
        <f>ROUND((L46*33.33)/100,0)</f>
        <v>34</v>
      </c>
    </row>
    <row r="47" spans="2:14">
      <c r="B47" s="2" t="s">
        <v>25</v>
      </c>
      <c r="C47" s="2">
        <v>7</v>
      </c>
      <c r="D47" s="2">
        <f>(C47*E44)/100</f>
        <v>14.07</v>
      </c>
      <c r="E47" s="2">
        <f t="shared" ref="E47:E53" si="12">ROUND(D47,0)</f>
        <v>14</v>
      </c>
      <c r="F47" s="2">
        <f t="shared" ref="F47:F54" si="13">E47-G47</f>
        <v>9</v>
      </c>
      <c r="G47" s="2">
        <f t="shared" ref="G47:G54" si="14">ROUND((E47*33.33)/100,0)</f>
        <v>5</v>
      </c>
      <c r="I47" s="2" t="s">
        <v>25</v>
      </c>
      <c r="J47" s="2">
        <v>7</v>
      </c>
      <c r="K47" s="2">
        <f>(J47*L44)/100</f>
        <v>14.07</v>
      </c>
      <c r="L47" s="2">
        <f t="shared" ref="L47:L53" si="15">ROUND(K47,0)</f>
        <v>14</v>
      </c>
      <c r="M47" s="2">
        <f t="shared" ref="M47:M54" si="16">L47-N47</f>
        <v>9</v>
      </c>
      <c r="N47" s="2">
        <f t="shared" ref="N47:N54" si="17">ROUND((L47*33.33)/100,0)</f>
        <v>5</v>
      </c>
    </row>
    <row r="48" spans="2:14">
      <c r="B48" s="2" t="s">
        <v>79</v>
      </c>
      <c r="C48" s="2">
        <v>10</v>
      </c>
      <c r="D48" s="2">
        <f>(C48*E44)/100</f>
        <v>20.100000000000001</v>
      </c>
      <c r="E48" s="2">
        <f t="shared" si="12"/>
        <v>20</v>
      </c>
      <c r="F48" s="2">
        <f t="shared" si="13"/>
        <v>13</v>
      </c>
      <c r="G48" s="2">
        <f t="shared" si="14"/>
        <v>7</v>
      </c>
      <c r="I48" s="2" t="s">
        <v>79</v>
      </c>
      <c r="J48" s="2">
        <v>10</v>
      </c>
      <c r="K48" s="2">
        <f>(J48*L44)/100</f>
        <v>20.100000000000001</v>
      </c>
      <c r="L48" s="2">
        <f t="shared" si="15"/>
        <v>20</v>
      </c>
      <c r="M48" s="2">
        <f t="shared" si="16"/>
        <v>13</v>
      </c>
      <c r="N48" s="2">
        <f t="shared" si="17"/>
        <v>7</v>
      </c>
    </row>
    <row r="49" spans="2:14">
      <c r="B49" s="2" t="s">
        <v>80</v>
      </c>
      <c r="C49" s="2">
        <v>1</v>
      </c>
      <c r="D49" s="2">
        <f>(C49*E44)/100</f>
        <v>2.0099999999999998</v>
      </c>
      <c r="E49" s="2">
        <f t="shared" si="12"/>
        <v>2</v>
      </c>
      <c r="F49" s="2">
        <f t="shared" si="13"/>
        <v>1</v>
      </c>
      <c r="G49" s="2">
        <f t="shared" si="14"/>
        <v>1</v>
      </c>
      <c r="I49" s="2" t="s">
        <v>80</v>
      </c>
      <c r="J49" s="2">
        <v>1</v>
      </c>
      <c r="K49" s="2">
        <f>(J49*L44)/100</f>
        <v>2.0099999999999998</v>
      </c>
      <c r="L49" s="2">
        <f t="shared" si="15"/>
        <v>2</v>
      </c>
      <c r="M49" s="2">
        <f t="shared" si="16"/>
        <v>1</v>
      </c>
      <c r="N49" s="2">
        <f t="shared" si="17"/>
        <v>1</v>
      </c>
    </row>
    <row r="50" spans="2:14">
      <c r="B50" s="2" t="s">
        <v>81</v>
      </c>
      <c r="C50" s="2">
        <v>7</v>
      </c>
      <c r="D50" s="2">
        <f>(C50*E44)/100</f>
        <v>14.07</v>
      </c>
      <c r="E50" s="2">
        <f t="shared" si="12"/>
        <v>14</v>
      </c>
      <c r="F50" s="2">
        <f t="shared" si="13"/>
        <v>9</v>
      </c>
      <c r="G50" s="2">
        <f t="shared" si="14"/>
        <v>5</v>
      </c>
      <c r="I50" s="2" t="s">
        <v>81</v>
      </c>
      <c r="J50" s="2">
        <v>7</v>
      </c>
      <c r="K50" s="2">
        <f>(J50*L44)/100</f>
        <v>14.07</v>
      </c>
      <c r="L50" s="2">
        <f t="shared" si="15"/>
        <v>14</v>
      </c>
      <c r="M50" s="2">
        <f t="shared" si="16"/>
        <v>9</v>
      </c>
      <c r="N50" s="2">
        <f t="shared" si="17"/>
        <v>5</v>
      </c>
    </row>
    <row r="51" spans="2:14">
      <c r="B51" s="2" t="s">
        <v>82</v>
      </c>
      <c r="C51" s="2">
        <v>4</v>
      </c>
      <c r="D51" s="2">
        <f>(C51*E44)/100</f>
        <v>8.0399999999999991</v>
      </c>
      <c r="E51" s="2">
        <f t="shared" si="12"/>
        <v>8</v>
      </c>
      <c r="F51" s="2">
        <f t="shared" si="13"/>
        <v>5</v>
      </c>
      <c r="G51" s="2">
        <f t="shared" si="14"/>
        <v>3</v>
      </c>
      <c r="I51" s="2" t="s">
        <v>82</v>
      </c>
      <c r="J51" s="2">
        <v>4</v>
      </c>
      <c r="K51" s="2">
        <f>(J51*L44)/100</f>
        <v>8.0399999999999991</v>
      </c>
      <c r="L51" s="2">
        <f t="shared" si="15"/>
        <v>8</v>
      </c>
      <c r="M51" s="2">
        <f t="shared" si="16"/>
        <v>5</v>
      </c>
      <c r="N51" s="2">
        <f t="shared" si="17"/>
        <v>3</v>
      </c>
    </row>
    <row r="52" spans="2:14">
      <c r="B52" s="2" t="s">
        <v>83</v>
      </c>
      <c r="C52" s="2">
        <v>15</v>
      </c>
      <c r="D52" s="2">
        <f>(C52*E44)/100</f>
        <v>30.15</v>
      </c>
      <c r="E52" s="2">
        <f t="shared" si="12"/>
        <v>30</v>
      </c>
      <c r="F52" s="2">
        <f t="shared" si="13"/>
        <v>20</v>
      </c>
      <c r="G52" s="2">
        <f t="shared" si="14"/>
        <v>10</v>
      </c>
      <c r="I52" s="2" t="s">
        <v>83</v>
      </c>
      <c r="J52" s="2">
        <v>15</v>
      </c>
      <c r="K52" s="2">
        <f>(J52*L44)/100</f>
        <v>30.15</v>
      </c>
      <c r="L52" s="2">
        <f t="shared" si="15"/>
        <v>30</v>
      </c>
      <c r="M52" s="2">
        <f t="shared" si="16"/>
        <v>20</v>
      </c>
      <c r="N52" s="2">
        <f t="shared" si="17"/>
        <v>10</v>
      </c>
    </row>
    <row r="53" spans="2:14">
      <c r="B53" s="2" t="s">
        <v>84</v>
      </c>
      <c r="C53" s="2">
        <v>6</v>
      </c>
      <c r="D53" s="2">
        <f>(C53*E44)/100</f>
        <v>12.06</v>
      </c>
      <c r="E53" s="2">
        <f t="shared" si="12"/>
        <v>12</v>
      </c>
      <c r="F53" s="2">
        <f t="shared" si="13"/>
        <v>8</v>
      </c>
      <c r="G53" s="2">
        <f t="shared" si="14"/>
        <v>4</v>
      </c>
      <c r="I53" s="2" t="s">
        <v>84</v>
      </c>
      <c r="J53" s="2">
        <v>6</v>
      </c>
      <c r="K53" s="2">
        <f>(J53*L44)/100</f>
        <v>12.06</v>
      </c>
      <c r="L53" s="2">
        <f t="shared" si="15"/>
        <v>12</v>
      </c>
      <c r="M53" s="2">
        <f t="shared" si="16"/>
        <v>8</v>
      </c>
      <c r="N53" s="2">
        <f t="shared" si="17"/>
        <v>4</v>
      </c>
    </row>
    <row r="54" spans="2:14">
      <c r="B54" s="8" t="s">
        <v>12</v>
      </c>
      <c r="C54" s="9"/>
      <c r="D54" s="10"/>
      <c r="E54" s="2">
        <f>SUM(E46:E53)</f>
        <v>201</v>
      </c>
      <c r="F54" s="2">
        <f t="shared" si="13"/>
        <v>134</v>
      </c>
      <c r="G54" s="2">
        <f t="shared" si="14"/>
        <v>67</v>
      </c>
      <c r="I54" s="8" t="s">
        <v>12</v>
      </c>
      <c r="J54" s="9"/>
      <c r="K54" s="10"/>
      <c r="L54" s="2">
        <f>SUM(L46:L53)</f>
        <v>201</v>
      </c>
      <c r="M54" s="2">
        <f t="shared" si="16"/>
        <v>134</v>
      </c>
      <c r="N54" s="2">
        <f t="shared" si="17"/>
        <v>67</v>
      </c>
    </row>
    <row r="58" spans="2:14">
      <c r="B58" s="3" t="s">
        <v>8</v>
      </c>
      <c r="C58" s="11"/>
      <c r="D58" s="11"/>
      <c r="E58" s="11"/>
      <c r="F58" s="11"/>
      <c r="G58" s="4"/>
      <c r="I58" s="3" t="s">
        <v>9</v>
      </c>
      <c r="J58" s="11"/>
      <c r="K58" s="11"/>
      <c r="L58" s="11"/>
      <c r="M58" s="11"/>
      <c r="N58" s="4"/>
    </row>
    <row r="59" spans="2:14">
      <c r="B59" s="1" t="s">
        <v>12</v>
      </c>
      <c r="C59" s="1">
        <f>D8</f>
        <v>144</v>
      </c>
      <c r="D59" s="2"/>
      <c r="E59" s="2"/>
      <c r="F59" s="2"/>
      <c r="G59" s="2"/>
      <c r="I59" s="1" t="s">
        <v>12</v>
      </c>
      <c r="J59" s="1">
        <f>D9</f>
        <v>143</v>
      </c>
      <c r="K59" s="2"/>
      <c r="L59" s="2"/>
      <c r="M59" s="2"/>
      <c r="N59" s="2"/>
    </row>
    <row r="60" spans="2:14">
      <c r="B60" s="2" t="s">
        <v>13</v>
      </c>
      <c r="C60" s="2" t="s">
        <v>14</v>
      </c>
      <c r="D60" s="2" t="s">
        <v>4</v>
      </c>
      <c r="E60" s="2" t="s">
        <v>16</v>
      </c>
      <c r="F60" s="2" t="s">
        <v>86</v>
      </c>
      <c r="G60" s="2" t="s">
        <v>85</v>
      </c>
      <c r="I60" s="2" t="s">
        <v>13</v>
      </c>
      <c r="J60" s="2" t="s">
        <v>14</v>
      </c>
      <c r="K60" s="2" t="s">
        <v>4</v>
      </c>
      <c r="L60" s="2" t="s">
        <v>16</v>
      </c>
      <c r="M60" s="2" t="s">
        <v>86</v>
      </c>
      <c r="N60" s="2" t="s">
        <v>85</v>
      </c>
    </row>
    <row r="61" spans="2:14">
      <c r="B61" s="2" t="s">
        <v>15</v>
      </c>
      <c r="C61" s="2">
        <v>2</v>
      </c>
      <c r="D61" s="2">
        <f>(C61*C59)/100</f>
        <v>2.88</v>
      </c>
      <c r="E61" s="2">
        <f>ROUND(D61,0)</f>
        <v>3</v>
      </c>
      <c r="F61" s="2">
        <f>E61-G61</f>
        <v>2</v>
      </c>
      <c r="G61" s="2">
        <f>ROUND(((E61*33.33)/100),0)</f>
        <v>1</v>
      </c>
      <c r="I61" s="2" t="s">
        <v>15</v>
      </c>
      <c r="J61" s="2">
        <v>2</v>
      </c>
      <c r="K61" s="2">
        <f>(J61*J59)/100</f>
        <v>2.86</v>
      </c>
      <c r="L61" s="2">
        <f>ROUND(K61,0)</f>
        <v>3</v>
      </c>
      <c r="M61" s="2">
        <f>L61-N61</f>
        <v>2</v>
      </c>
      <c r="N61" s="2">
        <f>ROUND(((L61*33.33)/100),0)</f>
        <v>1</v>
      </c>
    </row>
    <row r="62" spans="2:14">
      <c r="B62" s="2" t="s">
        <v>17</v>
      </c>
      <c r="C62" s="2"/>
      <c r="D62" s="2">
        <v>70</v>
      </c>
      <c r="E62" s="2">
        <f>C59-E61</f>
        <v>141</v>
      </c>
      <c r="F62" s="2"/>
      <c r="G62" s="2"/>
      <c r="I62" s="2" t="s">
        <v>17</v>
      </c>
      <c r="J62" s="2"/>
      <c r="K62" s="2">
        <v>70</v>
      </c>
      <c r="L62" s="2">
        <f>J59-L61</f>
        <v>140</v>
      </c>
      <c r="M62" s="2"/>
      <c r="N62" s="2"/>
    </row>
    <row r="63" spans="2:14">
      <c r="B63" s="2" t="s">
        <v>18</v>
      </c>
      <c r="C63" s="2">
        <v>3</v>
      </c>
      <c r="D63" s="2">
        <f>(C63*E62)/100</f>
        <v>4.2300000000000004</v>
      </c>
      <c r="E63" s="2">
        <f>ROUND(D63,0)</f>
        <v>4</v>
      </c>
      <c r="F63" s="2">
        <f>E63-G63</f>
        <v>3</v>
      </c>
      <c r="G63" s="2">
        <f>ROUND(((E63*33.33)/100),0)</f>
        <v>1</v>
      </c>
      <c r="I63" s="2" t="s">
        <v>18</v>
      </c>
      <c r="J63" s="2">
        <v>3</v>
      </c>
      <c r="K63" s="2">
        <f>(J63*L62)/100</f>
        <v>4.2</v>
      </c>
      <c r="L63" s="2">
        <f>ROUND(K63,0)</f>
        <v>4</v>
      </c>
      <c r="M63" s="2">
        <f>L63-N63</f>
        <v>3</v>
      </c>
      <c r="N63" s="2">
        <f>ROUND(((L63*33.33)/100),0)</f>
        <v>1</v>
      </c>
    </row>
    <row r="64" spans="2:14">
      <c r="B64" s="2" t="s">
        <v>19</v>
      </c>
      <c r="C64" s="2">
        <v>1</v>
      </c>
      <c r="D64" s="2">
        <f>(C64*E62)/100</f>
        <v>1.41</v>
      </c>
      <c r="E64" s="2">
        <f>ROUND(D64,0)</f>
        <v>1</v>
      </c>
      <c r="F64" s="2">
        <f t="shared" ref="F64:F65" si="18">E64-G64</f>
        <v>1</v>
      </c>
      <c r="G64" s="2">
        <f t="shared" ref="G64:G65" si="19">ROUND(((E64*33.33)/100),0)</f>
        <v>0</v>
      </c>
      <c r="I64" s="2" t="s">
        <v>19</v>
      </c>
      <c r="J64" s="2">
        <v>1</v>
      </c>
      <c r="K64" s="2">
        <f>(J64*L62)/100</f>
        <v>1.4</v>
      </c>
      <c r="L64" s="2">
        <f>ROUND(K64,0)</f>
        <v>1</v>
      </c>
      <c r="M64" s="2">
        <f t="shared" ref="M64:M66" si="20">L64-N64</f>
        <v>1</v>
      </c>
      <c r="N64" s="2">
        <f t="shared" ref="N64:N65" si="21">ROUND(((L64*33.33)/100),0)</f>
        <v>0</v>
      </c>
    </row>
    <row r="65" spans="2:14">
      <c r="B65" s="2" t="s">
        <v>20</v>
      </c>
      <c r="C65" s="2">
        <v>0.5</v>
      </c>
      <c r="D65" s="2">
        <f>(C65*E62)/100</f>
        <v>0.70499999999999996</v>
      </c>
      <c r="E65" s="2">
        <f>ROUND(D65,0)</f>
        <v>1</v>
      </c>
      <c r="F65" s="2">
        <f t="shared" si="18"/>
        <v>1</v>
      </c>
      <c r="G65" s="2">
        <f t="shared" si="19"/>
        <v>0</v>
      </c>
      <c r="I65" s="2" t="s">
        <v>20</v>
      </c>
      <c r="J65" s="2">
        <v>0.5</v>
      </c>
      <c r="K65" s="2">
        <f>(J65*L62)/100</f>
        <v>0.7</v>
      </c>
      <c r="L65" s="2">
        <f>ROUND(K65,0)</f>
        <v>1</v>
      </c>
      <c r="M65" s="2">
        <f t="shared" si="20"/>
        <v>1</v>
      </c>
      <c r="N65" s="2">
        <f t="shared" si="21"/>
        <v>0</v>
      </c>
    </row>
    <row r="66" spans="2:14">
      <c r="B66" s="2" t="s">
        <v>17</v>
      </c>
      <c r="C66" s="2"/>
      <c r="D66" s="2"/>
      <c r="E66" s="2">
        <f>E62-E63-E64-E65</f>
        <v>135</v>
      </c>
      <c r="F66" s="2"/>
      <c r="G66" s="2"/>
      <c r="I66" s="2" t="s">
        <v>17</v>
      </c>
      <c r="J66" s="2"/>
      <c r="K66" s="2"/>
      <c r="L66" s="2">
        <f>L62-L63-L64-L65</f>
        <v>134</v>
      </c>
      <c r="M66" s="2"/>
      <c r="N66" s="2"/>
    </row>
    <row r="67" spans="2:14">
      <c r="B67" s="2"/>
      <c r="C67" s="2"/>
      <c r="D67" s="2" t="s">
        <v>12</v>
      </c>
      <c r="E67" s="2" t="s">
        <v>12</v>
      </c>
      <c r="F67" s="2" t="s">
        <v>86</v>
      </c>
      <c r="G67" s="2" t="s">
        <v>85</v>
      </c>
      <c r="I67" s="2"/>
      <c r="J67" s="2"/>
      <c r="K67" s="2" t="s">
        <v>12</v>
      </c>
      <c r="L67" s="2" t="s">
        <v>12</v>
      </c>
      <c r="M67" s="2" t="s">
        <v>86</v>
      </c>
      <c r="N67" s="2" t="s">
        <v>85</v>
      </c>
    </row>
    <row r="68" spans="2:14">
      <c r="B68" s="2" t="s">
        <v>21</v>
      </c>
      <c r="C68" s="2">
        <v>50</v>
      </c>
      <c r="D68" s="2">
        <f>(C68*E66)/100</f>
        <v>67.5</v>
      </c>
      <c r="E68" s="2">
        <f>ROUND(D68,0)</f>
        <v>68</v>
      </c>
      <c r="F68" s="2">
        <f>E68-G68</f>
        <v>45</v>
      </c>
      <c r="G68" s="2">
        <f>ROUND((E68*33.33)/100,0)</f>
        <v>23</v>
      </c>
      <c r="I68" s="2" t="s">
        <v>21</v>
      </c>
      <c r="J68" s="2">
        <v>50</v>
      </c>
      <c r="K68" s="2">
        <f>(J68*L66)/100</f>
        <v>67</v>
      </c>
      <c r="L68" s="2">
        <f>ROUND(K68,0)</f>
        <v>67</v>
      </c>
      <c r="M68" s="2">
        <f>L68-N68</f>
        <v>45</v>
      </c>
      <c r="N68" s="2">
        <f>ROUND((L68*33.33)/100,0)</f>
        <v>22</v>
      </c>
    </row>
    <row r="69" spans="2:14">
      <c r="B69" s="2" t="s">
        <v>25</v>
      </c>
      <c r="C69" s="2">
        <v>7</v>
      </c>
      <c r="D69" s="2">
        <f>(C69*E66)/100</f>
        <v>9.4499999999999993</v>
      </c>
      <c r="E69" s="2">
        <f t="shared" ref="E69:E75" si="22">ROUND(D69,0)</f>
        <v>9</v>
      </c>
      <c r="F69" s="2">
        <f t="shared" ref="F69:F76" si="23">E69-G69</f>
        <v>6</v>
      </c>
      <c r="G69" s="2">
        <f t="shared" ref="G69:G76" si="24">ROUND((E69*33.33)/100,0)</f>
        <v>3</v>
      </c>
      <c r="I69" s="2" t="s">
        <v>25</v>
      </c>
      <c r="J69" s="2">
        <v>7</v>
      </c>
      <c r="K69" s="2">
        <f>(J69*L66)/100</f>
        <v>9.3800000000000008</v>
      </c>
      <c r="L69" s="2">
        <f t="shared" ref="L69:L75" si="25">ROUND(K69,0)</f>
        <v>9</v>
      </c>
      <c r="M69" s="2">
        <f t="shared" ref="M69:M76" si="26">L69-N69</f>
        <v>6</v>
      </c>
      <c r="N69" s="2">
        <f t="shared" ref="N69:N76" si="27">ROUND((L69*33.33)/100,0)</f>
        <v>3</v>
      </c>
    </row>
    <row r="70" spans="2:14">
      <c r="B70" s="2" t="s">
        <v>79</v>
      </c>
      <c r="C70" s="2">
        <v>10</v>
      </c>
      <c r="D70" s="2">
        <f>(C70*E66)/100</f>
        <v>13.5</v>
      </c>
      <c r="E70" s="2">
        <f t="shared" si="22"/>
        <v>14</v>
      </c>
      <c r="F70" s="2">
        <f t="shared" si="23"/>
        <v>9</v>
      </c>
      <c r="G70" s="2">
        <f t="shared" si="24"/>
        <v>5</v>
      </c>
      <c r="I70" s="2" t="s">
        <v>79</v>
      </c>
      <c r="J70" s="2">
        <v>10</v>
      </c>
      <c r="K70" s="2">
        <f>(J70*L66)/100</f>
        <v>13.4</v>
      </c>
      <c r="L70" s="2">
        <f t="shared" si="25"/>
        <v>13</v>
      </c>
      <c r="M70" s="2">
        <f t="shared" si="26"/>
        <v>9</v>
      </c>
      <c r="N70" s="2">
        <f t="shared" si="27"/>
        <v>4</v>
      </c>
    </row>
    <row r="71" spans="2:14">
      <c r="B71" s="2" t="s">
        <v>80</v>
      </c>
      <c r="C71" s="2">
        <v>1</v>
      </c>
      <c r="D71" s="2">
        <f>(C71*E66)/100</f>
        <v>1.35</v>
      </c>
      <c r="E71" s="2">
        <f t="shared" si="22"/>
        <v>1</v>
      </c>
      <c r="F71" s="2">
        <f t="shared" si="23"/>
        <v>1</v>
      </c>
      <c r="G71" s="2">
        <f t="shared" si="24"/>
        <v>0</v>
      </c>
      <c r="I71" s="2" t="s">
        <v>80</v>
      </c>
      <c r="J71" s="2">
        <v>1</v>
      </c>
      <c r="K71" s="2">
        <f>(J71*L66)/100</f>
        <v>1.34</v>
      </c>
      <c r="L71" s="2">
        <f t="shared" si="25"/>
        <v>1</v>
      </c>
      <c r="M71" s="2">
        <f t="shared" si="26"/>
        <v>1</v>
      </c>
      <c r="N71" s="2">
        <f t="shared" si="27"/>
        <v>0</v>
      </c>
    </row>
    <row r="72" spans="2:14">
      <c r="B72" s="2" t="s">
        <v>81</v>
      </c>
      <c r="C72" s="2">
        <v>7</v>
      </c>
      <c r="D72" s="2">
        <f>(C72*E66)/100</f>
        <v>9.4499999999999993</v>
      </c>
      <c r="E72" s="2">
        <f t="shared" si="22"/>
        <v>9</v>
      </c>
      <c r="F72" s="2">
        <f t="shared" si="23"/>
        <v>6</v>
      </c>
      <c r="G72" s="2">
        <f t="shared" si="24"/>
        <v>3</v>
      </c>
      <c r="I72" s="2" t="s">
        <v>81</v>
      </c>
      <c r="J72" s="2">
        <v>7</v>
      </c>
      <c r="K72" s="2">
        <f>(J72*L66)/100</f>
        <v>9.3800000000000008</v>
      </c>
      <c r="L72" s="2">
        <f t="shared" si="25"/>
        <v>9</v>
      </c>
      <c r="M72" s="2">
        <f t="shared" si="26"/>
        <v>6</v>
      </c>
      <c r="N72" s="2">
        <f t="shared" si="27"/>
        <v>3</v>
      </c>
    </row>
    <row r="73" spans="2:14">
      <c r="B73" s="2" t="s">
        <v>82</v>
      </c>
      <c r="C73" s="2">
        <v>4</v>
      </c>
      <c r="D73" s="2">
        <f>(C73*E66)/100</f>
        <v>5.4</v>
      </c>
      <c r="E73" s="2">
        <f t="shared" si="22"/>
        <v>5</v>
      </c>
      <c r="F73" s="2">
        <f t="shared" si="23"/>
        <v>3</v>
      </c>
      <c r="G73" s="2">
        <f t="shared" si="24"/>
        <v>2</v>
      </c>
      <c r="I73" s="2" t="s">
        <v>82</v>
      </c>
      <c r="J73" s="2">
        <v>4</v>
      </c>
      <c r="K73" s="2">
        <f>(J73*L66)/100</f>
        <v>5.36</v>
      </c>
      <c r="L73" s="2">
        <f t="shared" si="25"/>
        <v>5</v>
      </c>
      <c r="M73" s="2">
        <f t="shared" si="26"/>
        <v>3</v>
      </c>
      <c r="N73" s="2">
        <f t="shared" si="27"/>
        <v>2</v>
      </c>
    </row>
    <row r="74" spans="2:14">
      <c r="B74" s="2" t="s">
        <v>83</v>
      </c>
      <c r="C74" s="2">
        <v>15</v>
      </c>
      <c r="D74" s="2">
        <f>(C74*E66)/100</f>
        <v>20.25</v>
      </c>
      <c r="E74" s="2">
        <f t="shared" si="22"/>
        <v>20</v>
      </c>
      <c r="F74" s="2">
        <f t="shared" si="23"/>
        <v>13</v>
      </c>
      <c r="G74" s="2">
        <f t="shared" si="24"/>
        <v>7</v>
      </c>
      <c r="I74" s="2" t="s">
        <v>83</v>
      </c>
      <c r="J74" s="2">
        <v>15</v>
      </c>
      <c r="K74" s="2">
        <f>(J74*L66)/100</f>
        <v>20.100000000000001</v>
      </c>
      <c r="L74" s="2">
        <f t="shared" si="25"/>
        <v>20</v>
      </c>
      <c r="M74" s="2">
        <f t="shared" si="26"/>
        <v>13</v>
      </c>
      <c r="N74" s="2">
        <f t="shared" si="27"/>
        <v>7</v>
      </c>
    </row>
    <row r="75" spans="2:14">
      <c r="B75" s="2" t="s">
        <v>84</v>
      </c>
      <c r="C75" s="2">
        <v>6</v>
      </c>
      <c r="D75" s="2">
        <f>(C75*E66)/100</f>
        <v>8.1</v>
      </c>
      <c r="E75" s="2">
        <f t="shared" si="22"/>
        <v>8</v>
      </c>
      <c r="F75" s="2">
        <f t="shared" si="23"/>
        <v>5</v>
      </c>
      <c r="G75" s="2">
        <f t="shared" si="24"/>
        <v>3</v>
      </c>
      <c r="I75" s="2" t="s">
        <v>84</v>
      </c>
      <c r="J75" s="2">
        <v>6</v>
      </c>
      <c r="K75" s="2">
        <f>(J75*L66)/100</f>
        <v>8.0399999999999991</v>
      </c>
      <c r="L75" s="2">
        <f t="shared" si="25"/>
        <v>8</v>
      </c>
      <c r="M75" s="2">
        <f t="shared" si="26"/>
        <v>5</v>
      </c>
      <c r="N75" s="2">
        <f t="shared" si="27"/>
        <v>3</v>
      </c>
    </row>
    <row r="76" spans="2:14">
      <c r="B76" s="8" t="s">
        <v>12</v>
      </c>
      <c r="C76" s="9"/>
      <c r="D76" s="10"/>
      <c r="E76" s="2">
        <f>SUM(E68:E75)</f>
        <v>134</v>
      </c>
      <c r="F76" s="2">
        <f t="shared" si="23"/>
        <v>89</v>
      </c>
      <c r="G76" s="2">
        <f t="shared" si="24"/>
        <v>45</v>
      </c>
      <c r="I76" s="8" t="s">
        <v>12</v>
      </c>
      <c r="J76" s="9"/>
      <c r="K76" s="10"/>
      <c r="L76" s="2">
        <f>SUM(L68:L75)</f>
        <v>132</v>
      </c>
      <c r="M76" s="2">
        <f t="shared" si="26"/>
        <v>88</v>
      </c>
      <c r="N76" s="2">
        <f t="shared" si="27"/>
        <v>44</v>
      </c>
    </row>
    <row r="79" spans="2:14">
      <c r="B79" s="3" t="s">
        <v>10</v>
      </c>
      <c r="C79" s="11"/>
      <c r="D79" s="11"/>
      <c r="E79" s="11"/>
      <c r="F79" s="11"/>
      <c r="G79" s="4"/>
    </row>
    <row r="80" spans="2:14">
      <c r="B80" s="1" t="s">
        <v>12</v>
      </c>
      <c r="C80" s="1">
        <f>D10</f>
        <v>71</v>
      </c>
      <c r="D80" s="2"/>
      <c r="E80" s="2"/>
      <c r="F80" s="2"/>
      <c r="G80" s="2"/>
    </row>
    <row r="81" spans="2:7">
      <c r="B81" s="2" t="s">
        <v>13</v>
      </c>
      <c r="C81" s="2" t="s">
        <v>14</v>
      </c>
      <c r="D81" s="2" t="s">
        <v>4</v>
      </c>
      <c r="E81" s="2" t="s">
        <v>16</v>
      </c>
      <c r="F81" s="2" t="s">
        <v>86</v>
      </c>
      <c r="G81" s="2" t="s">
        <v>85</v>
      </c>
    </row>
    <row r="82" spans="2:7">
      <c r="B82" s="2" t="s">
        <v>15</v>
      </c>
      <c r="C82" s="2">
        <v>2</v>
      </c>
      <c r="D82" s="2">
        <f>(C82*C80)/100</f>
        <v>1.42</v>
      </c>
      <c r="E82" s="2">
        <f>ROUND(D82,0)</f>
        <v>1</v>
      </c>
      <c r="F82" s="2">
        <f>E82-G82</f>
        <v>1</v>
      </c>
      <c r="G82" s="2">
        <f>ROUND(((E82*33.33)/100),0)</f>
        <v>0</v>
      </c>
    </row>
    <row r="83" spans="2:7">
      <c r="B83" s="2" t="s">
        <v>17</v>
      </c>
      <c r="C83" s="2"/>
      <c r="D83" s="2">
        <v>70</v>
      </c>
      <c r="E83" s="2">
        <f>C80-E82</f>
        <v>70</v>
      </c>
      <c r="F83" s="2"/>
      <c r="G83" s="2"/>
    </row>
    <row r="84" spans="2:7">
      <c r="B84" s="2" t="s">
        <v>18</v>
      </c>
      <c r="C84" s="2">
        <v>3</v>
      </c>
      <c r="D84" s="2">
        <f>(C84*E83)/100</f>
        <v>2.1</v>
      </c>
      <c r="E84" s="2">
        <f>ROUND(D84,0)</f>
        <v>2</v>
      </c>
      <c r="F84" s="2">
        <f>E84-G84</f>
        <v>1</v>
      </c>
      <c r="G84" s="2">
        <f>ROUND(((E84*33.33)/100),0)</f>
        <v>1</v>
      </c>
    </row>
    <row r="85" spans="2:7">
      <c r="B85" s="2" t="s">
        <v>19</v>
      </c>
      <c r="C85" s="2">
        <v>1</v>
      </c>
      <c r="D85" s="2">
        <f>(C85*E83)/100</f>
        <v>0.7</v>
      </c>
      <c r="E85" s="2">
        <f>ROUND(D85,0)</f>
        <v>1</v>
      </c>
      <c r="F85" s="2">
        <f t="shared" ref="F85:F86" si="28">E85-G85</f>
        <v>1</v>
      </c>
      <c r="G85" s="2">
        <f t="shared" ref="G85:G86" si="29">ROUND(((E85*33.33)/100),0)</f>
        <v>0</v>
      </c>
    </row>
    <row r="86" spans="2:7">
      <c r="B86" s="2" t="s">
        <v>20</v>
      </c>
      <c r="C86" s="2">
        <v>0.5</v>
      </c>
      <c r="D86" s="2">
        <f>(C86*E83)/100</f>
        <v>0.35</v>
      </c>
      <c r="E86" s="2">
        <f>ROUND(D86,0)</f>
        <v>0</v>
      </c>
      <c r="F86" s="2">
        <f t="shared" si="28"/>
        <v>0</v>
      </c>
      <c r="G86" s="2">
        <f t="shared" si="29"/>
        <v>0</v>
      </c>
    </row>
    <row r="87" spans="2:7">
      <c r="B87" s="2" t="s">
        <v>17</v>
      </c>
      <c r="C87" s="2"/>
      <c r="D87" s="2"/>
      <c r="E87" s="2">
        <f>E83-E84-E85-E86</f>
        <v>67</v>
      </c>
      <c r="F87" s="2"/>
      <c r="G87" s="2"/>
    </row>
    <row r="88" spans="2:7">
      <c r="B88" s="2"/>
      <c r="C88" s="2"/>
      <c r="D88" s="2" t="s">
        <v>12</v>
      </c>
      <c r="E88" s="2" t="s">
        <v>12</v>
      </c>
      <c r="F88" s="2" t="s">
        <v>86</v>
      </c>
      <c r="G88" s="2" t="s">
        <v>85</v>
      </c>
    </row>
    <row r="89" spans="2:7">
      <c r="B89" s="2" t="s">
        <v>21</v>
      </c>
      <c r="C89" s="2">
        <v>50</v>
      </c>
      <c r="D89" s="2">
        <f>(C89*E87)/100</f>
        <v>33.5</v>
      </c>
      <c r="E89" s="2">
        <f>ROUND(D89,0)</f>
        <v>34</v>
      </c>
      <c r="F89" s="2">
        <f>E89-G89</f>
        <v>23</v>
      </c>
      <c r="G89" s="2">
        <f>ROUND((E89*33.33)/100,0)</f>
        <v>11</v>
      </c>
    </row>
    <row r="90" spans="2:7">
      <c r="B90" s="2" t="s">
        <v>25</v>
      </c>
      <c r="C90" s="2">
        <v>7</v>
      </c>
      <c r="D90" s="2">
        <f>(C90*E87)/100</f>
        <v>4.6900000000000004</v>
      </c>
      <c r="E90" s="2">
        <f t="shared" ref="E90:E96" si="30">ROUND(D90,0)</f>
        <v>5</v>
      </c>
      <c r="F90" s="2">
        <f t="shared" ref="F90:F97" si="31">E90-G90</f>
        <v>3</v>
      </c>
      <c r="G90" s="2">
        <f t="shared" ref="G90:G97" si="32">ROUND((E90*33.33)/100,0)</f>
        <v>2</v>
      </c>
    </row>
    <row r="91" spans="2:7">
      <c r="B91" s="2" t="s">
        <v>79</v>
      </c>
      <c r="C91" s="2">
        <v>10</v>
      </c>
      <c r="D91" s="2">
        <f>(C91*E87)/100</f>
        <v>6.7</v>
      </c>
      <c r="E91" s="2">
        <f t="shared" si="30"/>
        <v>7</v>
      </c>
      <c r="F91" s="2">
        <f t="shared" si="31"/>
        <v>5</v>
      </c>
      <c r="G91" s="2">
        <f t="shared" si="32"/>
        <v>2</v>
      </c>
    </row>
    <row r="92" spans="2:7">
      <c r="B92" s="2" t="s">
        <v>80</v>
      </c>
      <c r="C92" s="2">
        <v>1</v>
      </c>
      <c r="D92" s="2">
        <f>(C92*E87)/100</f>
        <v>0.67</v>
      </c>
      <c r="E92" s="2">
        <f t="shared" si="30"/>
        <v>1</v>
      </c>
      <c r="F92" s="2">
        <f t="shared" si="31"/>
        <v>1</v>
      </c>
      <c r="G92" s="2">
        <f t="shared" si="32"/>
        <v>0</v>
      </c>
    </row>
    <row r="93" spans="2:7">
      <c r="B93" s="2" t="s">
        <v>81</v>
      </c>
      <c r="C93" s="2">
        <v>7</v>
      </c>
      <c r="D93" s="2">
        <f>(C93*E87)/100</f>
        <v>4.6900000000000004</v>
      </c>
      <c r="E93" s="2">
        <f t="shared" si="30"/>
        <v>5</v>
      </c>
      <c r="F93" s="2">
        <f t="shared" si="31"/>
        <v>3</v>
      </c>
      <c r="G93" s="2">
        <f t="shared" si="32"/>
        <v>2</v>
      </c>
    </row>
    <row r="94" spans="2:7">
      <c r="B94" s="2" t="s">
        <v>82</v>
      </c>
      <c r="C94" s="2">
        <v>4</v>
      </c>
      <c r="D94" s="2">
        <f>(C94*E87)/100</f>
        <v>2.68</v>
      </c>
      <c r="E94" s="2">
        <f t="shared" si="30"/>
        <v>3</v>
      </c>
      <c r="F94" s="2">
        <f t="shared" si="31"/>
        <v>2</v>
      </c>
      <c r="G94" s="2">
        <f t="shared" si="32"/>
        <v>1</v>
      </c>
    </row>
    <row r="95" spans="2:7">
      <c r="B95" s="2" t="s">
        <v>83</v>
      </c>
      <c r="C95" s="2">
        <v>15</v>
      </c>
      <c r="D95" s="2">
        <f>(C95*E87)/100</f>
        <v>10.050000000000001</v>
      </c>
      <c r="E95" s="2">
        <f t="shared" si="30"/>
        <v>10</v>
      </c>
      <c r="F95" s="2">
        <f t="shared" si="31"/>
        <v>7</v>
      </c>
      <c r="G95" s="2">
        <f t="shared" si="32"/>
        <v>3</v>
      </c>
    </row>
    <row r="96" spans="2:7">
      <c r="B96" s="2" t="s">
        <v>84</v>
      </c>
      <c r="C96" s="2">
        <v>6</v>
      </c>
      <c r="D96" s="2">
        <f>(C96*E87)/100</f>
        <v>4.0199999999999996</v>
      </c>
      <c r="E96" s="2">
        <f t="shared" si="30"/>
        <v>4</v>
      </c>
      <c r="F96" s="2">
        <f t="shared" si="31"/>
        <v>3</v>
      </c>
      <c r="G96" s="2">
        <f t="shared" si="32"/>
        <v>1</v>
      </c>
    </row>
    <row r="97" spans="2:7">
      <c r="B97" s="8" t="s">
        <v>12</v>
      </c>
      <c r="C97" s="9"/>
      <c r="D97" s="10"/>
      <c r="E97" s="2">
        <f>SUM(E89:E96)</f>
        <v>69</v>
      </c>
      <c r="F97" s="2">
        <f t="shared" si="31"/>
        <v>46</v>
      </c>
      <c r="G97" s="2">
        <f t="shared" si="32"/>
        <v>23</v>
      </c>
    </row>
  </sheetData>
  <mergeCells count="15">
    <mergeCell ref="B97:D97"/>
    <mergeCell ref="B58:G58"/>
    <mergeCell ref="B76:D76"/>
    <mergeCell ref="I58:N58"/>
    <mergeCell ref="I76:K76"/>
    <mergeCell ref="B79:G79"/>
    <mergeCell ref="B36:G36"/>
    <mergeCell ref="B54:D54"/>
    <mergeCell ref="I36:N36"/>
    <mergeCell ref="I54:K54"/>
    <mergeCell ref="B2:C2"/>
    <mergeCell ref="B13:G13"/>
    <mergeCell ref="B31:D31"/>
    <mergeCell ref="I13:N13"/>
    <mergeCell ref="I31:K31"/>
  </mergeCells>
  <pageMargins left="0.7" right="0.7" top="0.75" bottom="0.75" header="0.3" footer="0.3"/>
  <pageSetup orientation="portrait" r:id="rId1"/>
  <ignoredErrors>
    <ignoredError sqref="L17 E1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R24"/>
  <sheetViews>
    <sheetView workbookViewId="0">
      <selection activeCell="J15" sqref="J15"/>
    </sheetView>
  </sheetViews>
  <sheetFormatPr defaultRowHeight="15"/>
  <cols>
    <col min="1" max="1" width="3" customWidth="1"/>
    <col min="3" max="3" width="0" hidden="1" customWidth="1"/>
    <col min="7" max="7" width="0" hidden="1" customWidth="1"/>
  </cols>
  <sheetData>
    <row r="1" spans="1:18">
      <c r="A1" s="2">
        <v>1</v>
      </c>
      <c r="B1" s="5" t="s">
        <v>22</v>
      </c>
      <c r="C1" s="5" t="s">
        <v>23</v>
      </c>
      <c r="D1" s="6" t="s">
        <v>24</v>
      </c>
      <c r="E1" s="2" t="s">
        <v>25</v>
      </c>
      <c r="F1" s="2"/>
      <c r="G1" s="2" t="s">
        <v>26</v>
      </c>
      <c r="H1" s="2">
        <v>7.8</v>
      </c>
      <c r="I1" s="2"/>
      <c r="J1" s="2"/>
      <c r="K1" s="2"/>
      <c r="L1" s="2" t="s">
        <v>9</v>
      </c>
      <c r="M1" s="2" t="s">
        <v>27</v>
      </c>
      <c r="N1" s="2" t="s">
        <v>8</v>
      </c>
      <c r="O1" s="2" t="s">
        <v>7</v>
      </c>
      <c r="P1" s="2" t="s">
        <v>6</v>
      </c>
      <c r="Q1" s="2" t="s">
        <v>10</v>
      </c>
      <c r="R1" s="2" t="s">
        <v>28</v>
      </c>
    </row>
    <row r="2" spans="1:18">
      <c r="A2" s="2">
        <v>2</v>
      </c>
      <c r="B2" s="5" t="s">
        <v>29</v>
      </c>
      <c r="C2" s="5" t="s">
        <v>30</v>
      </c>
      <c r="D2" s="6" t="s">
        <v>24</v>
      </c>
      <c r="E2" s="2" t="s">
        <v>25</v>
      </c>
      <c r="F2" s="2"/>
      <c r="G2" s="2" t="s">
        <v>26</v>
      </c>
      <c r="H2" s="2">
        <v>7.41</v>
      </c>
      <c r="I2" s="2"/>
      <c r="J2" s="2"/>
      <c r="K2" s="2"/>
      <c r="L2" s="2" t="s">
        <v>9</v>
      </c>
      <c r="M2" s="2" t="s">
        <v>7</v>
      </c>
      <c r="N2" s="2" t="s">
        <v>8</v>
      </c>
      <c r="O2" s="2" t="s">
        <v>27</v>
      </c>
      <c r="P2" s="2" t="s">
        <v>6</v>
      </c>
      <c r="Q2" s="2" t="s">
        <v>10</v>
      </c>
      <c r="R2" s="2" t="s">
        <v>28</v>
      </c>
    </row>
    <row r="3" spans="1:18">
      <c r="A3" s="2">
        <v>3</v>
      </c>
      <c r="B3" s="5" t="s">
        <v>31</v>
      </c>
      <c r="C3" s="5" t="s">
        <v>32</v>
      </c>
      <c r="D3" s="6" t="s">
        <v>24</v>
      </c>
      <c r="E3" s="2" t="s">
        <v>25</v>
      </c>
      <c r="F3" s="2"/>
      <c r="G3" s="2" t="s">
        <v>26</v>
      </c>
      <c r="H3" s="2">
        <v>9.26</v>
      </c>
      <c r="I3" s="2"/>
      <c r="J3" s="2"/>
      <c r="K3" s="2"/>
      <c r="L3" s="2" t="s">
        <v>7</v>
      </c>
      <c r="M3" s="2" t="s">
        <v>8</v>
      </c>
      <c r="N3" s="2" t="s">
        <v>9</v>
      </c>
      <c r="O3" s="2" t="s">
        <v>27</v>
      </c>
      <c r="P3" s="2" t="s">
        <v>28</v>
      </c>
      <c r="Q3" s="2" t="s">
        <v>6</v>
      </c>
      <c r="R3" s="2" t="s">
        <v>10</v>
      </c>
    </row>
    <row r="4" spans="1:18">
      <c r="A4" s="2">
        <v>4</v>
      </c>
      <c r="B4" s="5" t="s">
        <v>33</v>
      </c>
      <c r="C4" s="5" t="s">
        <v>34</v>
      </c>
      <c r="D4" s="6" t="s">
        <v>24</v>
      </c>
      <c r="E4" s="2" t="s">
        <v>25</v>
      </c>
      <c r="F4" s="2"/>
      <c r="G4" s="2" t="s">
        <v>26</v>
      </c>
      <c r="H4" s="2">
        <v>8.16</v>
      </c>
      <c r="I4" s="2"/>
      <c r="J4" s="2"/>
      <c r="K4" s="2"/>
      <c r="L4" s="2" t="s">
        <v>8</v>
      </c>
      <c r="M4" s="2" t="s">
        <v>7</v>
      </c>
      <c r="N4" s="2" t="s">
        <v>9</v>
      </c>
      <c r="O4" s="2" t="s">
        <v>27</v>
      </c>
      <c r="P4" s="2" t="s">
        <v>6</v>
      </c>
      <c r="Q4" s="2" t="s">
        <v>28</v>
      </c>
      <c r="R4" s="2" t="s">
        <v>10</v>
      </c>
    </row>
    <row r="5" spans="1:18">
      <c r="A5" s="2">
        <v>5</v>
      </c>
      <c r="B5" s="5" t="s">
        <v>35</v>
      </c>
      <c r="C5" s="5" t="s">
        <v>36</v>
      </c>
      <c r="D5" s="6" t="s">
        <v>24</v>
      </c>
      <c r="E5" s="2" t="s">
        <v>25</v>
      </c>
      <c r="F5" s="2"/>
      <c r="G5" s="2" t="s">
        <v>26</v>
      </c>
      <c r="H5" s="2">
        <v>8.64</v>
      </c>
      <c r="I5" s="2"/>
      <c r="J5" s="2"/>
      <c r="K5" s="2"/>
      <c r="L5" s="2" t="s">
        <v>8</v>
      </c>
      <c r="M5" s="2" t="s">
        <v>7</v>
      </c>
      <c r="N5" s="2" t="s">
        <v>9</v>
      </c>
      <c r="O5" s="2" t="s">
        <v>27</v>
      </c>
      <c r="P5" s="2" t="s">
        <v>10</v>
      </c>
      <c r="Q5" s="2" t="s">
        <v>28</v>
      </c>
      <c r="R5" s="2" t="s">
        <v>6</v>
      </c>
    </row>
    <row r="6" spans="1:18">
      <c r="A6" s="2">
        <v>6</v>
      </c>
      <c r="B6" s="5" t="s">
        <v>37</v>
      </c>
      <c r="C6" s="5" t="s">
        <v>38</v>
      </c>
      <c r="D6" s="6" t="s">
        <v>39</v>
      </c>
      <c r="E6" s="2" t="s">
        <v>25</v>
      </c>
      <c r="F6" s="2"/>
      <c r="G6" s="2" t="s">
        <v>26</v>
      </c>
      <c r="H6" s="2">
        <v>7.22</v>
      </c>
      <c r="I6" s="2"/>
      <c r="J6" s="2"/>
      <c r="K6" s="2"/>
      <c r="L6" s="2" t="s">
        <v>8</v>
      </c>
      <c r="M6" s="2" t="s">
        <v>7</v>
      </c>
      <c r="N6" s="2" t="s">
        <v>27</v>
      </c>
      <c r="O6" s="2" t="s">
        <v>6</v>
      </c>
      <c r="P6" s="2" t="s">
        <v>9</v>
      </c>
      <c r="Q6" s="2" t="s">
        <v>10</v>
      </c>
      <c r="R6" s="2" t="s">
        <v>28</v>
      </c>
    </row>
    <row r="7" spans="1:18">
      <c r="A7" s="2">
        <v>7</v>
      </c>
      <c r="B7" s="5" t="s">
        <v>40</v>
      </c>
      <c r="C7" s="5" t="s">
        <v>41</v>
      </c>
      <c r="D7" s="6" t="s">
        <v>39</v>
      </c>
      <c r="E7" s="2" t="s">
        <v>25</v>
      </c>
      <c r="F7" s="2"/>
      <c r="G7" s="2" t="s">
        <v>26</v>
      </c>
      <c r="H7" s="2">
        <v>8.11</v>
      </c>
      <c r="I7" s="2"/>
      <c r="J7" s="2"/>
      <c r="K7" s="2"/>
      <c r="L7" s="2" t="s">
        <v>7</v>
      </c>
      <c r="M7" s="2" t="s">
        <v>8</v>
      </c>
      <c r="N7" s="2" t="s">
        <v>6</v>
      </c>
      <c r="O7" s="2" t="s">
        <v>27</v>
      </c>
      <c r="P7" s="2" t="s">
        <v>9</v>
      </c>
      <c r="Q7" s="2" t="s">
        <v>28</v>
      </c>
      <c r="R7" s="2" t="s">
        <v>10</v>
      </c>
    </row>
    <row r="8" spans="1:18">
      <c r="A8" s="2">
        <v>8</v>
      </c>
      <c r="B8" s="5" t="s">
        <v>42</v>
      </c>
      <c r="C8" s="5" t="s">
        <v>43</v>
      </c>
      <c r="D8" s="6" t="s">
        <v>24</v>
      </c>
      <c r="E8" s="2" t="s">
        <v>25</v>
      </c>
      <c r="F8" s="2"/>
      <c r="G8" s="2" t="s">
        <v>26</v>
      </c>
      <c r="H8" s="2">
        <v>8.34</v>
      </c>
      <c r="I8" s="2"/>
      <c r="J8" s="2"/>
      <c r="K8" s="2"/>
      <c r="L8" s="2" t="s">
        <v>6</v>
      </c>
      <c r="M8" s="2" t="s">
        <v>7</v>
      </c>
      <c r="N8" s="2" t="s">
        <v>9</v>
      </c>
      <c r="O8" s="2" t="s">
        <v>8</v>
      </c>
      <c r="P8" s="2" t="s">
        <v>27</v>
      </c>
      <c r="Q8" s="2" t="s">
        <v>10</v>
      </c>
      <c r="R8" s="2" t="s">
        <v>28</v>
      </c>
    </row>
    <row r="9" spans="1:18">
      <c r="A9" s="2">
        <v>9</v>
      </c>
      <c r="B9" s="5" t="s">
        <v>44</v>
      </c>
      <c r="C9" s="5" t="s">
        <v>45</v>
      </c>
      <c r="D9" s="6" t="s">
        <v>39</v>
      </c>
      <c r="E9" s="2" t="s">
        <v>25</v>
      </c>
      <c r="F9" s="2"/>
      <c r="G9" s="2" t="s">
        <v>26</v>
      </c>
      <c r="H9" s="2">
        <v>8.0399999999999991</v>
      </c>
      <c r="I9" s="2"/>
      <c r="J9" s="2"/>
      <c r="K9" s="2"/>
      <c r="L9" s="2" t="s">
        <v>7</v>
      </c>
      <c r="M9" s="2" t="s">
        <v>8</v>
      </c>
      <c r="N9" s="2" t="s">
        <v>9</v>
      </c>
      <c r="O9" s="2" t="s">
        <v>27</v>
      </c>
      <c r="P9" s="2" t="s">
        <v>6</v>
      </c>
      <c r="Q9" s="2" t="s">
        <v>10</v>
      </c>
      <c r="R9" s="2" t="s">
        <v>28</v>
      </c>
    </row>
    <row r="10" spans="1:18">
      <c r="A10" s="2">
        <v>10</v>
      </c>
      <c r="B10" s="5" t="s">
        <v>46</v>
      </c>
      <c r="C10" s="5" t="s">
        <v>47</v>
      </c>
      <c r="D10" s="6" t="s">
        <v>39</v>
      </c>
      <c r="E10" s="2" t="s">
        <v>25</v>
      </c>
      <c r="F10" s="2"/>
      <c r="G10" s="2" t="s">
        <v>48</v>
      </c>
      <c r="H10" s="2">
        <v>5.88</v>
      </c>
      <c r="I10" s="2"/>
      <c r="J10" s="2"/>
      <c r="K10" s="2"/>
      <c r="L10" s="2" t="s">
        <v>8</v>
      </c>
      <c r="M10" s="2" t="s">
        <v>7</v>
      </c>
      <c r="N10" s="2" t="s">
        <v>6</v>
      </c>
      <c r="O10" s="2" t="s">
        <v>27</v>
      </c>
      <c r="P10" s="2" t="s">
        <v>9</v>
      </c>
      <c r="Q10" s="2" t="s">
        <v>28</v>
      </c>
      <c r="R10" s="2" t="s">
        <v>10</v>
      </c>
    </row>
    <row r="11" spans="1:18">
      <c r="A11" s="2">
        <v>11</v>
      </c>
      <c r="B11" s="5" t="s">
        <v>49</v>
      </c>
      <c r="C11" s="5" t="s">
        <v>50</v>
      </c>
      <c r="D11" s="6" t="s">
        <v>24</v>
      </c>
      <c r="E11" s="2" t="s">
        <v>25</v>
      </c>
      <c r="F11" s="2"/>
      <c r="G11" s="2" t="s">
        <v>48</v>
      </c>
      <c r="H11" s="2">
        <v>6.38</v>
      </c>
      <c r="I11" s="2"/>
      <c r="J11" s="2"/>
      <c r="K11" s="2"/>
      <c r="L11" s="2" t="s">
        <v>8</v>
      </c>
      <c r="M11" s="2" t="s">
        <v>27</v>
      </c>
      <c r="N11" s="2" t="s">
        <v>7</v>
      </c>
      <c r="O11" s="2" t="s">
        <v>6</v>
      </c>
      <c r="P11" s="2" t="s">
        <v>9</v>
      </c>
      <c r="Q11" s="2" t="s">
        <v>10</v>
      </c>
      <c r="R11" s="2" t="s">
        <v>28</v>
      </c>
    </row>
    <row r="12" spans="1:18">
      <c r="A12" s="2">
        <v>12</v>
      </c>
      <c r="B12" s="5" t="s">
        <v>51</v>
      </c>
      <c r="C12" s="5" t="s">
        <v>52</v>
      </c>
      <c r="D12" s="6" t="s">
        <v>39</v>
      </c>
      <c r="E12" s="2" t="s">
        <v>25</v>
      </c>
      <c r="F12" s="2"/>
      <c r="G12" s="2" t="s">
        <v>26</v>
      </c>
      <c r="H12" s="2">
        <v>8.2799999999999994</v>
      </c>
      <c r="I12" s="2"/>
      <c r="J12" s="2"/>
      <c r="K12" s="2"/>
      <c r="L12" s="2" t="s">
        <v>6</v>
      </c>
      <c r="M12" s="2" t="s">
        <v>7</v>
      </c>
      <c r="N12" s="2" t="s">
        <v>8</v>
      </c>
      <c r="O12" s="2" t="s">
        <v>27</v>
      </c>
      <c r="P12" s="2" t="s">
        <v>9</v>
      </c>
      <c r="Q12" s="2" t="s">
        <v>28</v>
      </c>
      <c r="R12" s="2" t="s">
        <v>10</v>
      </c>
    </row>
    <row r="13" spans="1:18">
      <c r="A13" s="2">
        <v>13</v>
      </c>
      <c r="B13" s="5" t="s">
        <v>53</v>
      </c>
      <c r="C13" s="5" t="s">
        <v>54</v>
      </c>
      <c r="D13" s="6" t="s">
        <v>24</v>
      </c>
      <c r="E13" s="2" t="s">
        <v>25</v>
      </c>
      <c r="F13" s="2"/>
      <c r="G13" s="2" t="s">
        <v>26</v>
      </c>
      <c r="H13" s="2">
        <v>9.24</v>
      </c>
      <c r="I13" s="2"/>
      <c r="J13" s="2"/>
      <c r="K13" s="2"/>
      <c r="L13" s="2" t="s">
        <v>7</v>
      </c>
      <c r="M13" s="2" t="s">
        <v>6</v>
      </c>
      <c r="N13" s="2" t="s">
        <v>8</v>
      </c>
      <c r="O13" s="2" t="s">
        <v>9</v>
      </c>
      <c r="P13" s="2" t="s">
        <v>27</v>
      </c>
      <c r="Q13" s="2" t="s">
        <v>28</v>
      </c>
      <c r="R13" s="2" t="s">
        <v>10</v>
      </c>
    </row>
    <row r="14" spans="1:18">
      <c r="A14" s="2">
        <v>14</v>
      </c>
      <c r="B14" s="5" t="s">
        <v>55</v>
      </c>
      <c r="C14" s="5" t="s">
        <v>56</v>
      </c>
      <c r="D14" s="6" t="s">
        <v>24</v>
      </c>
      <c r="E14" s="2" t="s">
        <v>25</v>
      </c>
      <c r="F14" s="2"/>
      <c r="G14" s="2" t="s">
        <v>26</v>
      </c>
      <c r="H14" s="2">
        <v>8.74</v>
      </c>
      <c r="I14" s="2"/>
      <c r="J14" s="2"/>
      <c r="K14" s="2"/>
      <c r="L14" s="2" t="s">
        <v>9</v>
      </c>
      <c r="M14" s="2" t="s">
        <v>8</v>
      </c>
      <c r="N14" s="2" t="s">
        <v>7</v>
      </c>
      <c r="O14" s="2" t="s">
        <v>6</v>
      </c>
      <c r="P14" s="2" t="s">
        <v>27</v>
      </c>
      <c r="Q14" s="2" t="s">
        <v>10</v>
      </c>
      <c r="R14" s="2" t="s">
        <v>28</v>
      </c>
    </row>
    <row r="15" spans="1:18">
      <c r="A15" s="2">
        <v>15</v>
      </c>
      <c r="B15" s="5" t="s">
        <v>57</v>
      </c>
      <c r="C15" s="5" t="s">
        <v>58</v>
      </c>
      <c r="D15" s="6" t="s">
        <v>24</v>
      </c>
      <c r="E15" s="2" t="s">
        <v>25</v>
      </c>
      <c r="F15" s="2"/>
      <c r="G15" s="2" t="s">
        <v>48</v>
      </c>
      <c r="H15" s="2">
        <v>6.03</v>
      </c>
      <c r="I15" s="2"/>
      <c r="J15" s="2"/>
      <c r="K15" s="2"/>
      <c r="L15" s="2" t="s">
        <v>6</v>
      </c>
      <c r="M15" s="2" t="s">
        <v>7</v>
      </c>
      <c r="N15" s="2" t="s">
        <v>9</v>
      </c>
      <c r="O15" s="2" t="s">
        <v>27</v>
      </c>
      <c r="P15" s="2" t="s">
        <v>8</v>
      </c>
      <c r="Q15" s="2" t="s">
        <v>28</v>
      </c>
      <c r="R15" s="2" t="s">
        <v>10</v>
      </c>
    </row>
    <row r="16" spans="1:18">
      <c r="A16" s="2">
        <v>16</v>
      </c>
      <c r="B16" s="5" t="s">
        <v>59</v>
      </c>
      <c r="C16" s="5" t="s">
        <v>60</v>
      </c>
      <c r="D16" s="6" t="s">
        <v>39</v>
      </c>
      <c r="E16" s="2" t="s">
        <v>25</v>
      </c>
      <c r="F16" s="2"/>
      <c r="G16" s="2" t="s">
        <v>26</v>
      </c>
      <c r="H16" s="2">
        <v>8.36</v>
      </c>
      <c r="I16" s="2"/>
      <c r="J16" s="2"/>
      <c r="K16" s="2"/>
      <c r="L16" s="2" t="s">
        <v>8</v>
      </c>
      <c r="M16" s="2" t="s">
        <v>7</v>
      </c>
      <c r="N16" s="2" t="s">
        <v>27</v>
      </c>
      <c r="O16" s="2" t="s">
        <v>9</v>
      </c>
      <c r="P16" s="2" t="s">
        <v>6</v>
      </c>
      <c r="Q16" s="2" t="s">
        <v>28</v>
      </c>
      <c r="R16" s="2" t="s">
        <v>10</v>
      </c>
    </row>
    <row r="17" spans="1:18">
      <c r="A17" s="2">
        <v>17</v>
      </c>
      <c r="B17" s="5" t="s">
        <v>61</v>
      </c>
      <c r="C17" s="5" t="s">
        <v>62</v>
      </c>
      <c r="D17" s="6" t="s">
        <v>39</v>
      </c>
      <c r="E17" s="2" t="s">
        <v>25</v>
      </c>
      <c r="F17" s="2"/>
      <c r="G17" s="2" t="s">
        <v>26</v>
      </c>
      <c r="H17" s="2">
        <v>8.17</v>
      </c>
      <c r="I17" s="2"/>
      <c r="J17" s="2"/>
      <c r="K17" s="2"/>
      <c r="L17" s="2" t="s">
        <v>6</v>
      </c>
      <c r="M17" s="2" t="s">
        <v>27</v>
      </c>
      <c r="N17" s="2" t="s">
        <v>7</v>
      </c>
      <c r="O17" s="2" t="s">
        <v>9</v>
      </c>
      <c r="P17" s="2" t="s">
        <v>8</v>
      </c>
      <c r="Q17" s="2" t="s">
        <v>10</v>
      </c>
      <c r="R17" s="2" t="s">
        <v>28</v>
      </c>
    </row>
    <row r="18" spans="1:18">
      <c r="A18" s="2">
        <v>18</v>
      </c>
      <c r="B18" s="5" t="s">
        <v>63</v>
      </c>
      <c r="C18" s="5" t="s">
        <v>64</v>
      </c>
      <c r="D18" s="6" t="s">
        <v>24</v>
      </c>
      <c r="E18" s="2" t="s">
        <v>25</v>
      </c>
      <c r="F18" s="2"/>
      <c r="G18" s="2" t="s">
        <v>26</v>
      </c>
      <c r="H18" s="2">
        <v>7.97</v>
      </c>
      <c r="I18" s="2"/>
      <c r="J18" s="2"/>
      <c r="K18" s="2"/>
      <c r="L18" s="2" t="s">
        <v>8</v>
      </c>
      <c r="M18" s="2" t="s">
        <v>7</v>
      </c>
      <c r="N18" s="2" t="s">
        <v>9</v>
      </c>
      <c r="O18" s="2" t="s">
        <v>27</v>
      </c>
      <c r="P18" s="2" t="s">
        <v>6</v>
      </c>
      <c r="Q18" s="2" t="s">
        <v>28</v>
      </c>
      <c r="R18" s="2" t="s">
        <v>10</v>
      </c>
    </row>
    <row r="19" spans="1:18">
      <c r="A19" s="2">
        <v>19</v>
      </c>
      <c r="B19" s="5" t="s">
        <v>65</v>
      </c>
      <c r="C19" s="5" t="s">
        <v>66</v>
      </c>
      <c r="D19" s="6" t="s">
        <v>39</v>
      </c>
      <c r="E19" s="2" t="s">
        <v>25</v>
      </c>
      <c r="F19" s="2"/>
      <c r="G19" s="2" t="s">
        <v>48</v>
      </c>
      <c r="H19" s="2">
        <v>5.46</v>
      </c>
      <c r="I19" s="2"/>
      <c r="J19" s="2"/>
      <c r="K19" s="2"/>
      <c r="L19" s="2" t="s">
        <v>8</v>
      </c>
      <c r="M19" s="2" t="s">
        <v>7</v>
      </c>
      <c r="N19" s="2" t="s">
        <v>27</v>
      </c>
      <c r="O19" s="2" t="s">
        <v>9</v>
      </c>
      <c r="P19" s="2" t="s">
        <v>6</v>
      </c>
      <c r="Q19" s="2" t="s">
        <v>10</v>
      </c>
      <c r="R19" s="2" t="s">
        <v>28</v>
      </c>
    </row>
    <row r="20" spans="1:18">
      <c r="A20" s="2">
        <v>20</v>
      </c>
      <c r="B20" s="5" t="s">
        <v>67</v>
      </c>
      <c r="C20" s="5" t="s">
        <v>68</v>
      </c>
      <c r="D20" s="6" t="s">
        <v>39</v>
      </c>
      <c r="E20" s="2" t="s">
        <v>25</v>
      </c>
      <c r="F20" s="2"/>
      <c r="G20" s="2" t="s">
        <v>26</v>
      </c>
      <c r="H20" s="2">
        <v>6.67</v>
      </c>
      <c r="I20" s="2"/>
      <c r="J20" s="2"/>
      <c r="K20" s="2"/>
      <c r="L20" s="2" t="s">
        <v>6</v>
      </c>
      <c r="M20" s="2" t="s">
        <v>7</v>
      </c>
      <c r="N20" s="2" t="s">
        <v>8</v>
      </c>
      <c r="O20" s="2" t="s">
        <v>27</v>
      </c>
      <c r="P20" s="2" t="s">
        <v>9</v>
      </c>
      <c r="Q20" s="2" t="s">
        <v>10</v>
      </c>
      <c r="R20" s="2" t="s">
        <v>28</v>
      </c>
    </row>
    <row r="21" spans="1:18">
      <c r="A21" s="2">
        <v>21</v>
      </c>
      <c r="B21" s="5" t="s">
        <v>69</v>
      </c>
      <c r="C21" s="5" t="s">
        <v>70</v>
      </c>
      <c r="D21" s="6" t="s">
        <v>24</v>
      </c>
      <c r="E21" s="2" t="s">
        <v>25</v>
      </c>
      <c r="F21" s="2"/>
      <c r="G21" s="2" t="s">
        <v>26</v>
      </c>
      <c r="H21" s="2">
        <v>7.99</v>
      </c>
      <c r="I21" s="2"/>
      <c r="J21" s="2"/>
      <c r="K21" s="2"/>
      <c r="L21" s="2" t="s">
        <v>27</v>
      </c>
      <c r="M21" s="2" t="s">
        <v>8</v>
      </c>
      <c r="N21" s="2" t="s">
        <v>9</v>
      </c>
      <c r="O21" s="2" t="s">
        <v>6</v>
      </c>
      <c r="P21" s="2" t="s">
        <v>7</v>
      </c>
      <c r="Q21" s="2" t="s">
        <v>28</v>
      </c>
      <c r="R21" s="2" t="s">
        <v>10</v>
      </c>
    </row>
    <row r="22" spans="1:18">
      <c r="A22" s="2">
        <v>22</v>
      </c>
      <c r="B22" s="5" t="s">
        <v>71</v>
      </c>
      <c r="C22" s="5" t="s">
        <v>72</v>
      </c>
      <c r="D22" s="6" t="s">
        <v>39</v>
      </c>
      <c r="E22" s="2" t="s">
        <v>25</v>
      </c>
      <c r="F22" s="2"/>
      <c r="G22" s="2" t="s">
        <v>26</v>
      </c>
      <c r="H22" s="2">
        <v>7.22</v>
      </c>
      <c r="I22" s="2"/>
      <c r="J22" s="2"/>
      <c r="K22" s="2"/>
      <c r="L22" s="2" t="s">
        <v>6</v>
      </c>
      <c r="M22" s="2" t="s">
        <v>7</v>
      </c>
      <c r="N22" s="2" t="s">
        <v>8</v>
      </c>
      <c r="O22" s="2" t="s">
        <v>27</v>
      </c>
      <c r="P22" s="2" t="s">
        <v>9</v>
      </c>
      <c r="Q22" s="2" t="s">
        <v>28</v>
      </c>
      <c r="R22" s="2" t="s">
        <v>10</v>
      </c>
    </row>
    <row r="23" spans="1:18">
      <c r="A23" s="2">
        <v>23</v>
      </c>
      <c r="B23" s="5" t="s">
        <v>73</v>
      </c>
      <c r="C23" s="5" t="s">
        <v>74</v>
      </c>
      <c r="D23" s="6" t="s">
        <v>24</v>
      </c>
      <c r="E23" s="2" t="s">
        <v>25</v>
      </c>
      <c r="F23" s="2"/>
      <c r="G23" s="2" t="s">
        <v>26</v>
      </c>
      <c r="H23" s="2">
        <v>7.47</v>
      </c>
      <c r="I23" s="2"/>
      <c r="J23" s="2"/>
      <c r="K23" s="2"/>
      <c r="L23" s="2" t="s">
        <v>9</v>
      </c>
      <c r="M23" s="2" t="s">
        <v>27</v>
      </c>
      <c r="N23" s="2" t="s">
        <v>7</v>
      </c>
      <c r="O23" s="2" t="s">
        <v>6</v>
      </c>
      <c r="P23" s="2" t="s">
        <v>8</v>
      </c>
      <c r="Q23" s="2" t="s">
        <v>10</v>
      </c>
      <c r="R23" s="2" t="s">
        <v>28</v>
      </c>
    </row>
    <row r="24" spans="1:18">
      <c r="A24" s="2">
        <v>24</v>
      </c>
      <c r="B24" s="5" t="s">
        <v>75</v>
      </c>
      <c r="C24" s="5" t="s">
        <v>76</v>
      </c>
      <c r="D24" s="6" t="s">
        <v>39</v>
      </c>
      <c r="E24" s="2" t="s">
        <v>25</v>
      </c>
      <c r="F24" s="2"/>
      <c r="G24" s="2" t="s">
        <v>26</v>
      </c>
      <c r="H24" s="2">
        <v>9.68</v>
      </c>
      <c r="I24" s="2"/>
      <c r="J24" s="2"/>
      <c r="K24" s="2"/>
      <c r="L24" s="2" t="s">
        <v>8</v>
      </c>
      <c r="M24" s="2" t="s">
        <v>7</v>
      </c>
      <c r="N24" s="2" t="s">
        <v>27</v>
      </c>
      <c r="O24" s="2" t="s">
        <v>6</v>
      </c>
      <c r="P24" s="2" t="s">
        <v>9</v>
      </c>
      <c r="Q24" s="2" t="s">
        <v>28</v>
      </c>
      <c r="R24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D5"/>
  <sheetViews>
    <sheetView workbookViewId="0">
      <selection activeCell="D5" sqref="D5"/>
    </sheetView>
  </sheetViews>
  <sheetFormatPr defaultRowHeight="15"/>
  <sheetData>
    <row r="2" spans="2:4">
      <c r="B2">
        <v>200</v>
      </c>
      <c r="C2" s="7" t="s">
        <v>21</v>
      </c>
      <c r="D2" s="7"/>
    </row>
    <row r="3" spans="2:4">
      <c r="B3" t="s">
        <v>7</v>
      </c>
      <c r="C3" s="7"/>
      <c r="D3" s="7"/>
    </row>
    <row r="4" spans="2:4">
      <c r="C4" t="s">
        <v>77</v>
      </c>
      <c r="D4" t="s">
        <v>78</v>
      </c>
    </row>
    <row r="5" spans="2:4">
      <c r="C5">
        <v>60</v>
      </c>
      <c r="D5">
        <v>30</v>
      </c>
    </row>
  </sheetData>
  <mergeCells count="1">
    <mergeCell ref="C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2018-05-25T10:20:48Z</dcterms:modified>
</cp:coreProperties>
</file>