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37" i="1" l="1"/>
  <c r="U37" i="1"/>
  <c r="T37" i="1"/>
  <c r="S37" i="1"/>
  <c r="L37" i="1"/>
  <c r="K37" i="1"/>
  <c r="J37" i="1"/>
  <c r="I37" i="1"/>
  <c r="C37" i="1"/>
  <c r="D37" i="1"/>
  <c r="E37" i="1"/>
  <c r="B37" i="1"/>
  <c r="P15" i="1" l="1"/>
  <c r="Q15" i="1"/>
  <c r="R15" i="1"/>
  <c r="Z15" i="1"/>
  <c r="AA15" i="1"/>
  <c r="AB15" i="1"/>
  <c r="AB7" i="1" l="1"/>
  <c r="AA7" i="1"/>
  <c r="Z7" i="1"/>
  <c r="R7" i="1"/>
  <c r="Q7" i="1"/>
  <c r="P7" i="1"/>
  <c r="AB8" i="1"/>
  <c r="AA8" i="1"/>
  <c r="Z8" i="1"/>
  <c r="R8" i="1"/>
  <c r="Q8" i="1"/>
  <c r="P8" i="1"/>
  <c r="T39" i="1"/>
  <c r="U39" i="1"/>
  <c r="V39" i="1"/>
  <c r="S39" i="1"/>
  <c r="J39" i="1"/>
  <c r="K39" i="1"/>
  <c r="L39" i="1"/>
  <c r="I39" i="1"/>
  <c r="C39" i="1"/>
  <c r="D39" i="1"/>
  <c r="E39" i="1"/>
  <c r="B39" i="1"/>
  <c r="T38" i="1"/>
  <c r="U38" i="1"/>
  <c r="V38" i="1"/>
  <c r="S38" i="1"/>
  <c r="J38" i="1"/>
  <c r="K38" i="1"/>
  <c r="L38" i="1"/>
  <c r="I38" i="1"/>
  <c r="C38" i="1"/>
  <c r="D38" i="1"/>
  <c r="E38" i="1"/>
  <c r="B38" i="1"/>
  <c r="AB4" i="1" l="1"/>
  <c r="AB5" i="1"/>
  <c r="AB6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" i="1"/>
  <c r="R4" i="1"/>
  <c r="R5" i="1"/>
  <c r="R6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" i="1"/>
  <c r="R38" i="1" l="1"/>
  <c r="AB38" i="1"/>
  <c r="R37" i="1"/>
  <c r="AB37" i="1"/>
  <c r="AB39" i="1"/>
  <c r="R39" i="1"/>
  <c r="AA35" i="1"/>
  <c r="AA36" i="1"/>
  <c r="Z35" i="1"/>
  <c r="Z36" i="1"/>
  <c r="Q35" i="1"/>
  <c r="Q36" i="1"/>
  <c r="P35" i="1"/>
  <c r="P36" i="1"/>
  <c r="AA4" i="1" l="1"/>
  <c r="AA5" i="1"/>
  <c r="AA6" i="1"/>
  <c r="AA9" i="1"/>
  <c r="AA10" i="1"/>
  <c r="AA11" i="1"/>
  <c r="AA12" i="1"/>
  <c r="AA13" i="1"/>
  <c r="AA14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Z4" i="1"/>
  <c r="Z5" i="1"/>
  <c r="Z6" i="1"/>
  <c r="Z9" i="1"/>
  <c r="Z10" i="1"/>
  <c r="Z11" i="1"/>
  <c r="Z12" i="1"/>
  <c r="Z13" i="1"/>
  <c r="Z14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AA3" i="1"/>
  <c r="Z3" i="1"/>
  <c r="Q4" i="1"/>
  <c r="Q5" i="1"/>
  <c r="Q6" i="1"/>
  <c r="Q9" i="1"/>
  <c r="Q10" i="1"/>
  <c r="Q11" i="1"/>
  <c r="Q12" i="1"/>
  <c r="Q13" i="1"/>
  <c r="Q14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P4" i="1"/>
  <c r="P5" i="1"/>
  <c r="P6" i="1"/>
  <c r="P9" i="1"/>
  <c r="P10" i="1"/>
  <c r="P11" i="1"/>
  <c r="P12" i="1"/>
  <c r="P13" i="1"/>
  <c r="P14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Q3" i="1"/>
  <c r="P3" i="1"/>
  <c r="Q37" i="1" l="1"/>
  <c r="P38" i="1"/>
  <c r="Z38" i="1"/>
  <c r="Q38" i="1"/>
  <c r="AA38" i="1"/>
  <c r="Z39" i="1"/>
  <c r="AA39" i="1"/>
  <c r="Q39" i="1"/>
  <c r="P39" i="1"/>
  <c r="Z37" i="1"/>
  <c r="AA37" i="1"/>
  <c r="P37" i="1"/>
</calcChain>
</file>

<file path=xl/sharedStrings.xml><?xml version="1.0" encoding="utf-8"?>
<sst xmlns="http://schemas.openxmlformats.org/spreadsheetml/2006/main" count="73" uniqueCount="53">
  <si>
    <t>+</t>
  </si>
  <si>
    <t>-</t>
  </si>
  <si>
    <t>*</t>
  </si>
  <si>
    <t>/</t>
  </si>
  <si>
    <t>exp</t>
  </si>
  <si>
    <t>exp2</t>
  </si>
  <si>
    <t>expm1</t>
  </si>
  <si>
    <t>log</t>
  </si>
  <si>
    <t>log10</t>
  </si>
  <si>
    <t>log1p</t>
  </si>
  <si>
    <t>log2</t>
  </si>
  <si>
    <t>sqrt</t>
  </si>
  <si>
    <t>cbrt</t>
  </si>
  <si>
    <t>hypot</t>
  </si>
  <si>
    <t>pow</t>
  </si>
  <si>
    <t>sin</t>
  </si>
  <si>
    <t>cos</t>
  </si>
  <si>
    <t>tan</t>
  </si>
  <si>
    <t>asin</t>
  </si>
  <si>
    <t>acos</t>
  </si>
  <si>
    <t>atan</t>
  </si>
  <si>
    <t>atan2</t>
  </si>
  <si>
    <t>sinh</t>
  </si>
  <si>
    <t>cosh</t>
  </si>
  <si>
    <t>tanh</t>
  </si>
  <si>
    <t>asinh</t>
  </si>
  <si>
    <t>acosh</t>
  </si>
  <si>
    <t>atanh</t>
  </si>
  <si>
    <t>erf</t>
  </si>
  <si>
    <t>erfc</t>
  </si>
  <si>
    <t>func</t>
  </si>
  <si>
    <t>all</t>
  </si>
  <si>
    <t>lgamma</t>
  </si>
  <si>
    <t>tgamma</t>
  </si>
  <si>
    <t>fma</t>
  </si>
  <si>
    <t>functions</t>
  </si>
  <si>
    <t>fdim</t>
  </si>
  <si>
    <t>operators</t>
  </si>
  <si>
    <t>half accuracy</t>
  </si>
  <si>
    <t>float accuracy</t>
  </si>
  <si>
    <t>half-vs-float performance</t>
  </si>
  <si>
    <t>half runtime</t>
  </si>
  <si>
    <t>float runtime</t>
  </si>
  <si>
    <t>double accuracy</t>
  </si>
  <si>
    <t>double runtime</t>
  </si>
  <si>
    <t>half-vs-double performance</t>
  </si>
  <si>
    <t>zero</t>
  </si>
  <si>
    <t>nearest</t>
  </si>
  <si>
    <t>+inf</t>
  </si>
  <si>
    <t>-inf</t>
  </si>
  <si>
    <t>32-bit</t>
  </si>
  <si>
    <t>64-bit</t>
  </si>
  <si>
    <t>F16C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</si>
</sst>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5">
    <xf numFmtId="0" fontId="0" fillId="0" borderId="0" xfId="0"/>
    <xf numFmtId="0" fontId="0" fillId="0" borderId="2" xfId="0" applyBorder="1"/>
    <xf numFmtId="0" fontId="0" fillId="0" borderId="5" xfId="0" applyBorder="1"/>
    <xf numFmtId="0" fontId="2" fillId="0" borderId="6" xfId="0" applyFont="1" applyBorder="1"/>
    <xf numFmtId="0" fontId="2" fillId="0" borderId="1" xfId="0" applyFont="1" applyBorder="1"/>
    <xf numFmtId="0" fontId="2" fillId="0" borderId="4" xfId="0" applyFont="1" applyBorder="1"/>
    <xf numFmtId="9" fontId="0" fillId="0" borderId="2" xfId="1" applyFont="1" applyBorder="1"/>
    <xf numFmtId="9" fontId="0" fillId="0" borderId="3" xfId="1" applyFont="1" applyBorder="1"/>
    <xf numFmtId="0" fontId="2" fillId="0" borderId="8" xfId="0" applyFont="1" applyBorder="1"/>
    <xf numFmtId="0" fontId="0" fillId="0" borderId="9" xfId="0" applyBorder="1"/>
    <xf numFmtId="9" fontId="0" fillId="0" borderId="9" xfId="1" applyFont="1" applyBorder="1"/>
    <xf numFmtId="9" fontId="0" fillId="0" borderId="10" xfId="1" applyFont="1" applyBorder="1"/>
    <xf numFmtId="0" fontId="0" fillId="0" borderId="12" xfId="0" applyBorder="1"/>
    <xf numFmtId="9" fontId="0" fillId="0" borderId="5" xfId="1" applyFont="1" applyBorder="1"/>
    <xf numFmtId="9" fontId="0" fillId="0" borderId="14" xfId="1" applyFon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12" xfId="0" applyNumberFormat="1" applyBorder="1"/>
    <xf numFmtId="9" fontId="0" fillId="0" borderId="13" xfId="0" applyNumberFormat="1" applyBorder="1"/>
    <xf numFmtId="0" fontId="2" fillId="0" borderId="1" xfId="0" applyFont="1" applyFill="1" applyBorder="1"/>
    <xf numFmtId="0" fontId="2" fillId="0" borderId="4" xfId="0" applyFont="1" applyFill="1" applyBorder="1"/>
    <xf numFmtId="0" fontId="2" fillId="0" borderId="11" xfId="0" applyFont="1" applyFill="1" applyBorder="1"/>
    <xf numFmtId="9" fontId="0" fillId="0" borderId="2" xfId="1" applyFont="1" applyFill="1" applyBorder="1"/>
    <xf numFmtId="9" fontId="0" fillId="0" borderId="5" xfId="1" applyFont="1" applyFill="1" applyBorder="1"/>
    <xf numFmtId="9" fontId="0" fillId="0" borderId="12" xfId="1" applyFont="1" applyFill="1" applyBorder="1"/>
    <xf numFmtId="9" fontId="0" fillId="0" borderId="14" xfId="0" applyNumberFormat="1" applyBorder="1"/>
    <xf numFmtId="0" fontId="0" fillId="0" borderId="0" xfId="0" applyBorder="1"/>
    <xf numFmtId="0" fontId="3" fillId="2" borderId="5" xfId="2" applyBorder="1"/>
    <xf numFmtId="0" fontId="3" fillId="2" borderId="9" xfId="2" applyBorder="1"/>
    <xf numFmtId="0" fontId="0" fillId="0" borderId="15" xfId="0" applyBorder="1"/>
    <xf numFmtId="0" fontId="2" fillId="0" borderId="7" xfId="0" applyFont="1" applyBorder="1" applyAlignment="1">
      <alignment horizontal="center"/>
    </xf>
    <xf numFmtId="0" fontId="2" fillId="0" borderId="7" xfId="0" quotePrefix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99FF99"/>
      <color rgb="FF66FF66"/>
      <color rgb="FFFF5050"/>
      <color rgb="FFFFCC66"/>
      <color rgb="FFFFFF66"/>
      <color rgb="FFCCFF33"/>
      <color rgb="FFFFFF99"/>
      <color rgb="FF66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9"/>
  <sheetViews>
    <sheetView tabSelected="1" zoomScaleNormal="100" workbookViewId="0">
      <pane xSplit="1" topLeftCell="B1" activePane="topRight" state="frozen"/>
      <selection pane="topRight"/>
    </sheetView>
  </sheetViews>
  <sheetFormatPr defaultRowHeight="15" x14ac:dyDescent="0.25"/>
  <cols>
    <col min="1" max="1" width="10.5703125" customWidth="1"/>
  </cols>
  <sheetData>
    <row r="1" spans="1:28" x14ac:dyDescent="0.25">
      <c r="A1" s="30"/>
      <c r="B1" s="33" t="s">
        <v>38</v>
      </c>
      <c r="C1" s="33"/>
      <c r="D1" s="33"/>
      <c r="E1" s="33"/>
      <c r="F1" s="33" t="s">
        <v>41</v>
      </c>
      <c r="G1" s="33"/>
      <c r="H1" s="33"/>
      <c r="I1" s="33" t="s">
        <v>39</v>
      </c>
      <c r="J1" s="33"/>
      <c r="K1" s="33"/>
      <c r="L1" s="33"/>
      <c r="M1" s="33" t="s">
        <v>42</v>
      </c>
      <c r="N1" s="33"/>
      <c r="O1" s="33"/>
      <c r="P1" s="33" t="s">
        <v>40</v>
      </c>
      <c r="Q1" s="33"/>
      <c r="R1" s="33"/>
      <c r="S1" s="33" t="s">
        <v>43</v>
      </c>
      <c r="T1" s="33"/>
      <c r="U1" s="33"/>
      <c r="V1" s="33"/>
      <c r="W1" s="33" t="s">
        <v>44</v>
      </c>
      <c r="X1" s="33"/>
      <c r="Y1" s="33"/>
      <c r="Z1" s="33" t="s">
        <v>45</v>
      </c>
      <c r="AA1" s="33"/>
      <c r="AB1" s="34"/>
    </row>
    <row r="2" spans="1:28" ht="15.75" thickBot="1" x14ac:dyDescent="0.3">
      <c r="A2" s="3" t="s">
        <v>30</v>
      </c>
      <c r="B2" s="31" t="s">
        <v>47</v>
      </c>
      <c r="C2" s="31" t="s">
        <v>46</v>
      </c>
      <c r="D2" s="32" t="s">
        <v>48</v>
      </c>
      <c r="E2" s="32" t="s">
        <v>49</v>
      </c>
      <c r="F2" s="31" t="s">
        <v>50</v>
      </c>
      <c r="G2" s="31" t="s">
        <v>51</v>
      </c>
      <c r="H2" s="31" t="s">
        <v>52</v>
      </c>
      <c r="I2" s="31" t="s">
        <v>47</v>
      </c>
      <c r="J2" s="31" t="s">
        <v>46</v>
      </c>
      <c r="K2" s="32" t="s">
        <v>48</v>
      </c>
      <c r="L2" s="32" t="s">
        <v>49</v>
      </c>
      <c r="M2" s="31" t="s">
        <v>50</v>
      </c>
      <c r="N2" s="31" t="s">
        <v>51</v>
      </c>
      <c r="O2" s="31" t="s">
        <v>52</v>
      </c>
      <c r="P2" s="31" t="s">
        <v>50</v>
      </c>
      <c r="Q2" s="31" t="s">
        <v>51</v>
      </c>
      <c r="R2" s="31" t="s">
        <v>52</v>
      </c>
      <c r="S2" s="31" t="s">
        <v>47</v>
      </c>
      <c r="T2" s="31" t="s">
        <v>46</v>
      </c>
      <c r="U2" s="32" t="s">
        <v>48</v>
      </c>
      <c r="V2" s="32" t="s">
        <v>49</v>
      </c>
      <c r="W2" s="31" t="s">
        <v>50</v>
      </c>
      <c r="X2" s="31" t="s">
        <v>51</v>
      </c>
      <c r="Y2" s="31" t="s">
        <v>52</v>
      </c>
      <c r="Z2" s="31" t="s">
        <v>50</v>
      </c>
      <c r="AA2" s="31" t="s">
        <v>51</v>
      </c>
      <c r="AB2" s="31" t="s">
        <v>52</v>
      </c>
    </row>
    <row r="3" spans="1:28" x14ac:dyDescent="0.25">
      <c r="A3" s="4" t="s">
        <v>0</v>
      </c>
      <c r="B3" s="1">
        <v>0</v>
      </c>
      <c r="C3" s="1">
        <v>0</v>
      </c>
      <c r="D3" s="1">
        <v>0</v>
      </c>
      <c r="E3" s="1">
        <v>0</v>
      </c>
      <c r="F3" s="1">
        <v>5950</v>
      </c>
      <c r="G3" s="1">
        <v>4275</v>
      </c>
      <c r="H3" s="1">
        <v>3762</v>
      </c>
      <c r="I3" s="1">
        <v>0</v>
      </c>
      <c r="J3" s="1">
        <v>92246016</v>
      </c>
      <c r="K3" s="1">
        <v>92258304</v>
      </c>
      <c r="L3" s="1">
        <v>92258304</v>
      </c>
      <c r="M3" s="1">
        <v>2531</v>
      </c>
      <c r="N3" s="1">
        <v>2090</v>
      </c>
      <c r="O3" s="1">
        <v>378</v>
      </c>
      <c r="P3" s="6">
        <f>M3/F3</f>
        <v>0.42537815126050421</v>
      </c>
      <c r="Q3" s="6">
        <f>N3/G3</f>
        <v>0.48888888888888887</v>
      </c>
      <c r="R3" s="6">
        <f>O3/H3</f>
        <v>0.10047846889952153</v>
      </c>
      <c r="S3" s="1">
        <v>0</v>
      </c>
      <c r="T3" s="1">
        <v>0</v>
      </c>
      <c r="U3" s="1">
        <v>0</v>
      </c>
      <c r="V3" s="1">
        <v>0</v>
      </c>
      <c r="W3" s="1">
        <v>4672</v>
      </c>
      <c r="X3" s="1">
        <v>2532</v>
      </c>
      <c r="Y3" s="1">
        <v>1147</v>
      </c>
      <c r="Z3" s="6">
        <f>W3/F3</f>
        <v>0.78521008403361348</v>
      </c>
      <c r="AA3" s="7">
        <f>X3/G3</f>
        <v>0.59228070175438596</v>
      </c>
      <c r="AB3" s="7">
        <f>Y3/H3</f>
        <v>0.30489101541733121</v>
      </c>
    </row>
    <row r="4" spans="1:28" x14ac:dyDescent="0.25">
      <c r="A4" s="5" t="s">
        <v>1</v>
      </c>
      <c r="B4" s="2">
        <v>0</v>
      </c>
      <c r="C4" s="2">
        <v>0</v>
      </c>
      <c r="D4" s="2">
        <v>0</v>
      </c>
      <c r="E4" s="2">
        <v>0</v>
      </c>
      <c r="F4" s="2">
        <v>7512</v>
      </c>
      <c r="G4" s="2">
        <v>4336</v>
      </c>
      <c r="H4" s="2">
        <v>3791</v>
      </c>
      <c r="I4" s="2">
        <v>0</v>
      </c>
      <c r="J4" s="2">
        <v>92246016</v>
      </c>
      <c r="K4" s="2">
        <v>92258304</v>
      </c>
      <c r="L4" s="2">
        <v>92258304</v>
      </c>
      <c r="M4" s="2">
        <v>2541</v>
      </c>
      <c r="N4" s="2">
        <v>2088</v>
      </c>
      <c r="O4" s="1">
        <v>376</v>
      </c>
      <c r="P4" s="6">
        <f t="shared" ref="P4:P36" si="0">M4/F4</f>
        <v>0.33825878594249204</v>
      </c>
      <c r="Q4" s="6">
        <f t="shared" ref="Q4:Q36" si="1">N4/G4</f>
        <v>0.48154981549815495</v>
      </c>
      <c r="R4" s="6">
        <f t="shared" ref="R4:R36" si="2">O4/H4</f>
        <v>9.9182273806383545E-2</v>
      </c>
      <c r="S4" s="2">
        <v>0</v>
      </c>
      <c r="T4" s="2">
        <v>0</v>
      </c>
      <c r="U4" s="2">
        <v>0</v>
      </c>
      <c r="V4" s="2">
        <v>0</v>
      </c>
      <c r="W4" s="2">
        <v>5712</v>
      </c>
      <c r="X4" s="2">
        <v>2505</v>
      </c>
      <c r="Y4" s="1">
        <v>1144</v>
      </c>
      <c r="Z4" s="6">
        <f t="shared" ref="Z4:Z36" si="3">W4/F4</f>
        <v>0.76038338658146964</v>
      </c>
      <c r="AA4" s="7">
        <f t="shared" ref="AA4:AA36" si="4">X4/G4</f>
        <v>0.57772140221402213</v>
      </c>
      <c r="AB4" s="7">
        <f t="shared" ref="AB4:AB36" si="5">Y4/H4</f>
        <v>0.30176734370878394</v>
      </c>
    </row>
    <row r="5" spans="1:28" x14ac:dyDescent="0.25">
      <c r="A5" s="5" t="s">
        <v>2</v>
      </c>
      <c r="B5" s="2">
        <v>0</v>
      </c>
      <c r="C5" s="2">
        <v>0</v>
      </c>
      <c r="D5" s="2">
        <v>0</v>
      </c>
      <c r="E5" s="2">
        <v>0</v>
      </c>
      <c r="F5" s="2">
        <v>3142</v>
      </c>
      <c r="G5" s="2">
        <v>2623</v>
      </c>
      <c r="H5" s="2">
        <v>1820</v>
      </c>
      <c r="I5" s="2">
        <v>0</v>
      </c>
      <c r="J5" s="2">
        <v>0</v>
      </c>
      <c r="K5" s="2">
        <v>0</v>
      </c>
      <c r="L5" s="2">
        <v>0</v>
      </c>
      <c r="M5" s="2">
        <v>3279</v>
      </c>
      <c r="N5" s="2">
        <v>2823</v>
      </c>
      <c r="O5" s="1">
        <v>376</v>
      </c>
      <c r="P5" s="6">
        <f t="shared" si="0"/>
        <v>1.0436028007638447</v>
      </c>
      <c r="Q5" s="6">
        <f t="shared" si="1"/>
        <v>1.0762485703393061</v>
      </c>
      <c r="R5" s="6">
        <f t="shared" si="2"/>
        <v>0.20659340659340658</v>
      </c>
      <c r="S5" s="2">
        <v>0</v>
      </c>
      <c r="T5" s="2">
        <v>0</v>
      </c>
      <c r="U5" s="2">
        <v>0</v>
      </c>
      <c r="V5" s="2">
        <v>0</v>
      </c>
      <c r="W5" s="2">
        <v>5420</v>
      </c>
      <c r="X5" s="2">
        <v>3150</v>
      </c>
      <c r="Y5" s="1">
        <v>1775</v>
      </c>
      <c r="Z5" s="6">
        <f t="shared" si="3"/>
        <v>1.7250159134309357</v>
      </c>
      <c r="AA5" s="7">
        <f t="shared" si="4"/>
        <v>1.2009149828440717</v>
      </c>
      <c r="AB5" s="7">
        <f t="shared" si="5"/>
        <v>0.97527472527472525</v>
      </c>
    </row>
    <row r="6" spans="1:28" x14ac:dyDescent="0.25">
      <c r="A6" s="5" t="s">
        <v>3</v>
      </c>
      <c r="B6" s="2">
        <v>0</v>
      </c>
      <c r="C6" s="2">
        <v>0</v>
      </c>
      <c r="D6" s="2">
        <v>0</v>
      </c>
      <c r="E6" s="2">
        <v>0</v>
      </c>
      <c r="F6" s="2">
        <v>3888</v>
      </c>
      <c r="G6" s="2">
        <v>3200</v>
      </c>
      <c r="H6" s="2">
        <v>2104</v>
      </c>
      <c r="I6" s="2">
        <v>0</v>
      </c>
      <c r="J6" s="2">
        <v>0</v>
      </c>
      <c r="K6" s="2">
        <v>0</v>
      </c>
      <c r="L6" s="2">
        <v>0</v>
      </c>
      <c r="M6" s="2">
        <v>3634</v>
      </c>
      <c r="N6" s="2">
        <v>3181</v>
      </c>
      <c r="O6" s="1">
        <v>377</v>
      </c>
      <c r="P6" s="6">
        <f t="shared" si="0"/>
        <v>0.93467078189300412</v>
      </c>
      <c r="Q6" s="6">
        <f t="shared" si="1"/>
        <v>0.99406249999999996</v>
      </c>
      <c r="R6" s="6">
        <f t="shared" si="2"/>
        <v>0.17918250950570341</v>
      </c>
      <c r="S6" s="2">
        <v>0</v>
      </c>
      <c r="T6" s="2">
        <v>0</v>
      </c>
      <c r="U6" s="2">
        <v>0</v>
      </c>
      <c r="V6" s="2">
        <v>0</v>
      </c>
      <c r="W6" s="2">
        <v>7668</v>
      </c>
      <c r="X6" s="2">
        <v>3658</v>
      </c>
      <c r="Y6" s="1">
        <v>2056</v>
      </c>
      <c r="Z6" s="6">
        <f t="shared" si="3"/>
        <v>1.9722222222222223</v>
      </c>
      <c r="AA6" s="7">
        <f t="shared" si="4"/>
        <v>1.1431249999999999</v>
      </c>
      <c r="AB6" s="7">
        <f t="shared" si="5"/>
        <v>0.97718631178707227</v>
      </c>
    </row>
    <row r="7" spans="1:28" x14ac:dyDescent="0.25">
      <c r="A7" s="5" t="s">
        <v>36</v>
      </c>
      <c r="B7" s="2">
        <v>0</v>
      </c>
      <c r="C7" s="2">
        <v>0</v>
      </c>
      <c r="D7" s="2">
        <v>0</v>
      </c>
      <c r="E7" s="2">
        <v>0</v>
      </c>
      <c r="F7" s="2">
        <v>1254</v>
      </c>
      <c r="G7" s="2">
        <v>795</v>
      </c>
      <c r="H7" s="2">
        <v>589</v>
      </c>
      <c r="I7" s="2">
        <v>0</v>
      </c>
      <c r="J7" s="2">
        <v>11280</v>
      </c>
      <c r="K7" s="2">
        <v>11348</v>
      </c>
      <c r="L7" s="2">
        <v>11280</v>
      </c>
      <c r="M7" s="2">
        <v>735</v>
      </c>
      <c r="N7" s="2">
        <v>587</v>
      </c>
      <c r="O7" s="1">
        <v>262</v>
      </c>
      <c r="P7" s="6">
        <f t="shared" si="0"/>
        <v>0.5861244019138756</v>
      </c>
      <c r="Q7" s="6">
        <f t="shared" si="1"/>
        <v>0.73836477987421378</v>
      </c>
      <c r="R7" s="6">
        <f t="shared" si="2"/>
        <v>0.44482173174872663</v>
      </c>
      <c r="S7" s="2">
        <v>0</v>
      </c>
      <c r="T7" s="2">
        <v>0</v>
      </c>
      <c r="U7" s="2">
        <v>0</v>
      </c>
      <c r="V7" s="2">
        <v>0</v>
      </c>
      <c r="W7" s="2">
        <v>1501</v>
      </c>
      <c r="X7" s="2">
        <v>656</v>
      </c>
      <c r="Y7" s="1">
        <v>372</v>
      </c>
      <c r="Z7" s="6">
        <f t="shared" si="3"/>
        <v>1.196969696969697</v>
      </c>
      <c r="AA7" s="7">
        <f t="shared" si="4"/>
        <v>0.82515723270440255</v>
      </c>
      <c r="AB7" s="7">
        <f t="shared" si="5"/>
        <v>0.63157894736842102</v>
      </c>
    </row>
    <row r="8" spans="1:28" x14ac:dyDescent="0.25">
      <c r="A8" s="5" t="s">
        <v>34</v>
      </c>
      <c r="B8" s="2">
        <v>0</v>
      </c>
      <c r="C8" s="2">
        <v>0</v>
      </c>
      <c r="D8" s="2">
        <v>0</v>
      </c>
      <c r="E8" s="2">
        <v>0</v>
      </c>
      <c r="F8" s="2">
        <v>24089</v>
      </c>
      <c r="G8" s="2">
        <v>18884</v>
      </c>
      <c r="H8" s="2">
        <v>14420</v>
      </c>
      <c r="I8" s="2">
        <v>666</v>
      </c>
      <c r="J8" s="2">
        <v>430069</v>
      </c>
      <c r="K8" s="2">
        <v>430212</v>
      </c>
      <c r="L8" s="2">
        <v>429655</v>
      </c>
      <c r="M8" s="2">
        <v>11457</v>
      </c>
      <c r="N8" s="2">
        <v>9595</v>
      </c>
      <c r="O8" s="1">
        <v>1964</v>
      </c>
      <c r="P8" s="6">
        <f t="shared" si="0"/>
        <v>0.47561127485574328</v>
      </c>
      <c r="Q8" s="6">
        <f t="shared" si="1"/>
        <v>0.50810209701334463</v>
      </c>
      <c r="R8" s="6">
        <f t="shared" si="2"/>
        <v>0.13619972260748961</v>
      </c>
      <c r="S8" s="2">
        <v>0</v>
      </c>
      <c r="T8" s="2">
        <v>0</v>
      </c>
      <c r="U8" s="2">
        <v>0</v>
      </c>
      <c r="V8" s="2">
        <v>0</v>
      </c>
      <c r="W8" s="2">
        <v>26779</v>
      </c>
      <c r="X8" s="2">
        <v>12823</v>
      </c>
      <c r="Y8" s="1">
        <v>5347</v>
      </c>
      <c r="Z8" s="6">
        <f t="shared" si="3"/>
        <v>1.1116692266179584</v>
      </c>
      <c r="AA8" s="7">
        <f t="shared" si="4"/>
        <v>0.67904045753018427</v>
      </c>
      <c r="AB8" s="7">
        <f t="shared" si="5"/>
        <v>0.37080443828016646</v>
      </c>
    </row>
    <row r="9" spans="1:28" x14ac:dyDescent="0.25">
      <c r="A9" s="5" t="s">
        <v>4</v>
      </c>
      <c r="B9" s="2">
        <v>0</v>
      </c>
      <c r="C9" s="2">
        <v>0</v>
      </c>
      <c r="D9" s="2">
        <v>0</v>
      </c>
      <c r="E9" s="2">
        <v>0</v>
      </c>
      <c r="F9" s="2">
        <v>5109</v>
      </c>
      <c r="G9" s="2">
        <v>4440</v>
      </c>
      <c r="H9" s="2">
        <v>3788</v>
      </c>
      <c r="I9" s="2">
        <v>2</v>
      </c>
      <c r="J9" s="2">
        <v>9848</v>
      </c>
      <c r="K9" s="2">
        <v>9602</v>
      </c>
      <c r="L9" s="2">
        <v>9848</v>
      </c>
      <c r="M9" s="2">
        <v>2157</v>
      </c>
      <c r="N9" s="2">
        <v>2246</v>
      </c>
      <c r="O9" s="1">
        <v>1192</v>
      </c>
      <c r="P9" s="6">
        <f t="shared" si="0"/>
        <v>0.42219612448620081</v>
      </c>
      <c r="Q9" s="6">
        <f t="shared" si="1"/>
        <v>0.50585585585585591</v>
      </c>
      <c r="R9" s="6">
        <f t="shared" si="2"/>
        <v>0.3146779303062302</v>
      </c>
      <c r="S9" s="2">
        <v>0</v>
      </c>
      <c r="T9" s="2">
        <v>6772</v>
      </c>
      <c r="U9" s="2">
        <v>6701</v>
      </c>
      <c r="V9" s="2">
        <v>6772</v>
      </c>
      <c r="W9" s="2">
        <v>2690</v>
      </c>
      <c r="X9" s="2">
        <v>2231</v>
      </c>
      <c r="Y9" s="1">
        <v>1483</v>
      </c>
      <c r="Z9" s="6">
        <f t="shared" si="3"/>
        <v>0.52652182423174787</v>
      </c>
      <c r="AA9" s="7">
        <f t="shared" si="4"/>
        <v>0.50247747747747751</v>
      </c>
      <c r="AB9" s="7">
        <f t="shared" si="5"/>
        <v>0.39149947201689544</v>
      </c>
    </row>
    <row r="10" spans="1:28" x14ac:dyDescent="0.25">
      <c r="A10" s="5" t="s">
        <v>5</v>
      </c>
      <c r="B10" s="2">
        <v>0</v>
      </c>
      <c r="C10" s="2">
        <v>0</v>
      </c>
      <c r="D10" s="2">
        <v>0</v>
      </c>
      <c r="E10" s="2">
        <v>0</v>
      </c>
      <c r="F10" s="2">
        <v>4590</v>
      </c>
      <c r="G10" s="2">
        <v>4730</v>
      </c>
      <c r="H10" s="2">
        <v>4074</v>
      </c>
      <c r="I10" s="2">
        <v>1</v>
      </c>
      <c r="J10" s="2">
        <v>9218</v>
      </c>
      <c r="K10" s="2">
        <v>9042</v>
      </c>
      <c r="L10" s="2">
        <v>9218</v>
      </c>
      <c r="M10" s="2">
        <v>8345</v>
      </c>
      <c r="N10" s="2">
        <v>4538</v>
      </c>
      <c r="O10" s="1">
        <v>3160</v>
      </c>
      <c r="P10" s="6">
        <f t="shared" si="0"/>
        <v>1.818082788671024</v>
      </c>
      <c r="Q10" s="6">
        <f t="shared" si="1"/>
        <v>0.95940803382663853</v>
      </c>
      <c r="R10" s="6">
        <f t="shared" si="2"/>
        <v>0.77565046637211588</v>
      </c>
      <c r="S10" s="2">
        <v>0</v>
      </c>
      <c r="T10" s="2">
        <v>6144</v>
      </c>
      <c r="U10" s="2">
        <v>6093</v>
      </c>
      <c r="V10" s="2">
        <v>6144</v>
      </c>
      <c r="W10" s="2">
        <v>7511</v>
      </c>
      <c r="X10" s="2">
        <v>4482</v>
      </c>
      <c r="Y10" s="1">
        <v>3398</v>
      </c>
      <c r="Z10" s="6">
        <f t="shared" si="3"/>
        <v>1.6363834422657952</v>
      </c>
      <c r="AA10" s="7">
        <f t="shared" si="4"/>
        <v>0.94756871035940804</v>
      </c>
      <c r="AB10" s="7">
        <f t="shared" si="5"/>
        <v>0.83406971035837019</v>
      </c>
    </row>
    <row r="11" spans="1:28" x14ac:dyDescent="0.25">
      <c r="A11" s="5" t="s">
        <v>6</v>
      </c>
      <c r="B11" s="2">
        <v>20</v>
      </c>
      <c r="C11" s="2">
        <v>310</v>
      </c>
      <c r="D11" s="2">
        <v>591</v>
      </c>
      <c r="E11" s="2">
        <v>310</v>
      </c>
      <c r="F11" s="2">
        <v>5689</v>
      </c>
      <c r="G11" s="2">
        <v>5457</v>
      </c>
      <c r="H11" s="2">
        <v>4708</v>
      </c>
      <c r="I11" s="2">
        <v>2</v>
      </c>
      <c r="J11" s="2">
        <v>22049</v>
      </c>
      <c r="K11" s="2">
        <v>12205</v>
      </c>
      <c r="L11" s="2">
        <v>9846</v>
      </c>
      <c r="M11" s="2">
        <v>4908</v>
      </c>
      <c r="N11" s="2">
        <v>2576</v>
      </c>
      <c r="O11" s="1">
        <v>1467</v>
      </c>
      <c r="P11" s="6">
        <f t="shared" si="0"/>
        <v>0.86271752504833887</v>
      </c>
      <c r="Q11" s="6">
        <f t="shared" si="1"/>
        <v>0.47205424225765075</v>
      </c>
      <c r="R11" s="6">
        <f t="shared" si="2"/>
        <v>0.31159728122344943</v>
      </c>
      <c r="S11" s="2">
        <v>0</v>
      </c>
      <c r="T11" s="2">
        <v>17862</v>
      </c>
      <c r="U11" s="2">
        <v>11090</v>
      </c>
      <c r="V11" s="2">
        <v>6772</v>
      </c>
      <c r="W11" s="2">
        <v>4554</v>
      </c>
      <c r="X11" s="2">
        <v>2490</v>
      </c>
      <c r="Y11" s="1">
        <v>1680</v>
      </c>
      <c r="Z11" s="6">
        <f t="shared" si="3"/>
        <v>0.80049217788715066</v>
      </c>
      <c r="AA11" s="7">
        <f t="shared" si="4"/>
        <v>0.45629466739967017</v>
      </c>
      <c r="AB11" s="7">
        <f t="shared" si="5"/>
        <v>0.356839422259983</v>
      </c>
    </row>
    <row r="12" spans="1:28" x14ac:dyDescent="0.25">
      <c r="A12" s="5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3621</v>
      </c>
      <c r="G12" s="2">
        <v>3193</v>
      </c>
      <c r="H12" s="2">
        <v>2914</v>
      </c>
      <c r="I12" s="2">
        <v>1</v>
      </c>
      <c r="J12" s="2">
        <v>4</v>
      </c>
      <c r="K12" s="2">
        <v>4</v>
      </c>
      <c r="L12" s="2">
        <v>4</v>
      </c>
      <c r="M12" s="2">
        <v>760</v>
      </c>
      <c r="N12" s="2">
        <v>569</v>
      </c>
      <c r="O12" s="1">
        <v>157</v>
      </c>
      <c r="P12" s="6">
        <f t="shared" si="0"/>
        <v>0.20988677161005248</v>
      </c>
      <c r="Q12" s="6">
        <f t="shared" si="1"/>
        <v>0.17820231756968369</v>
      </c>
      <c r="R12" s="6">
        <f t="shared" si="2"/>
        <v>5.3877831159917636E-2</v>
      </c>
      <c r="S12" s="2">
        <v>0</v>
      </c>
      <c r="T12" s="2">
        <v>0</v>
      </c>
      <c r="U12" s="2">
        <v>0</v>
      </c>
      <c r="V12" s="2">
        <v>0</v>
      </c>
      <c r="W12" s="2">
        <v>1072</v>
      </c>
      <c r="X12" s="2">
        <v>636</v>
      </c>
      <c r="Y12" s="1">
        <v>348</v>
      </c>
      <c r="Z12" s="6">
        <f t="shared" si="3"/>
        <v>0.296050814692074</v>
      </c>
      <c r="AA12" s="7">
        <f t="shared" si="4"/>
        <v>0.19918571875978702</v>
      </c>
      <c r="AB12" s="7">
        <f t="shared" si="5"/>
        <v>0.11942347288949898</v>
      </c>
    </row>
    <row r="13" spans="1:28" x14ac:dyDescent="0.25">
      <c r="A13" s="5" t="s">
        <v>8</v>
      </c>
      <c r="B13" s="2">
        <v>0</v>
      </c>
      <c r="C13" s="2">
        <v>0</v>
      </c>
      <c r="D13" s="2">
        <v>0</v>
      </c>
      <c r="E13" s="2">
        <v>0</v>
      </c>
      <c r="F13" s="2">
        <v>3661</v>
      </c>
      <c r="G13" s="2">
        <v>3250</v>
      </c>
      <c r="H13" s="2">
        <v>2896</v>
      </c>
      <c r="I13" s="2">
        <v>5</v>
      </c>
      <c r="J13" s="2">
        <v>1</v>
      </c>
      <c r="K13" s="2">
        <v>4</v>
      </c>
      <c r="L13" s="2">
        <v>1</v>
      </c>
      <c r="M13" s="2">
        <v>765</v>
      </c>
      <c r="N13" s="2">
        <v>610</v>
      </c>
      <c r="O13" s="1">
        <v>168</v>
      </c>
      <c r="P13" s="6">
        <f t="shared" si="0"/>
        <v>0.20895930073750341</v>
      </c>
      <c r="Q13" s="6">
        <f t="shared" si="1"/>
        <v>0.18769230769230769</v>
      </c>
      <c r="R13" s="6">
        <f t="shared" si="2"/>
        <v>5.8011049723756904E-2</v>
      </c>
      <c r="S13" s="2">
        <v>0</v>
      </c>
      <c r="T13" s="2">
        <v>0</v>
      </c>
      <c r="U13" s="2">
        <v>0</v>
      </c>
      <c r="V13" s="2">
        <v>0</v>
      </c>
      <c r="W13" s="2">
        <v>1093</v>
      </c>
      <c r="X13" s="2">
        <v>674</v>
      </c>
      <c r="Y13" s="1">
        <v>360</v>
      </c>
      <c r="Z13" s="6">
        <f t="shared" si="3"/>
        <v>0.29855230811253758</v>
      </c>
      <c r="AA13" s="7">
        <f t="shared" si="4"/>
        <v>0.20738461538461539</v>
      </c>
      <c r="AB13" s="7">
        <f t="shared" si="5"/>
        <v>0.12430939226519337</v>
      </c>
    </row>
    <row r="14" spans="1:28" x14ac:dyDescent="0.25">
      <c r="A14" s="5" t="s">
        <v>10</v>
      </c>
      <c r="B14" s="2">
        <v>0</v>
      </c>
      <c r="C14" s="2">
        <v>0</v>
      </c>
      <c r="D14" s="2">
        <v>0</v>
      </c>
      <c r="E14" s="2">
        <v>0</v>
      </c>
      <c r="F14" s="2">
        <v>5235</v>
      </c>
      <c r="G14" s="2">
        <v>3451</v>
      </c>
      <c r="H14" s="2">
        <v>2915</v>
      </c>
      <c r="I14" s="2">
        <v>0</v>
      </c>
      <c r="J14" s="2">
        <v>0</v>
      </c>
      <c r="K14" s="2">
        <v>0</v>
      </c>
      <c r="L14" s="2">
        <v>0</v>
      </c>
      <c r="M14" s="2">
        <v>1776</v>
      </c>
      <c r="N14" s="2">
        <v>1196</v>
      </c>
      <c r="O14" s="1">
        <v>923</v>
      </c>
      <c r="P14" s="6">
        <f>M14/F14</f>
        <v>0.33925501432664756</v>
      </c>
      <c r="Q14" s="6">
        <f>N14/G14</f>
        <v>0.34656621269197335</v>
      </c>
      <c r="R14" s="6">
        <f>O14/H14</f>
        <v>0.31663807890222984</v>
      </c>
      <c r="S14" s="2">
        <v>0</v>
      </c>
      <c r="T14" s="2">
        <v>0</v>
      </c>
      <c r="U14" s="2">
        <v>0</v>
      </c>
      <c r="V14" s="2">
        <v>0</v>
      </c>
      <c r="W14" s="2">
        <v>2032</v>
      </c>
      <c r="X14" s="2">
        <v>904</v>
      </c>
      <c r="Y14" s="1">
        <v>564</v>
      </c>
      <c r="Z14" s="6">
        <f>W14/F14</f>
        <v>0.38815663801337152</v>
      </c>
      <c r="AA14" s="7">
        <f>X14/G14</f>
        <v>0.26195305708490291</v>
      </c>
      <c r="AB14" s="7">
        <f>Y14/H14</f>
        <v>0.1934819897084048</v>
      </c>
    </row>
    <row r="15" spans="1:28" x14ac:dyDescent="0.25">
      <c r="A15" s="5" t="s">
        <v>9</v>
      </c>
      <c r="B15" s="2">
        <v>22</v>
      </c>
      <c r="C15" s="2">
        <v>868</v>
      </c>
      <c r="D15" s="2">
        <v>868</v>
      </c>
      <c r="E15" s="2">
        <v>868</v>
      </c>
      <c r="F15" s="2">
        <v>6644</v>
      </c>
      <c r="G15" s="2">
        <v>5938</v>
      </c>
      <c r="H15" s="2">
        <v>5210</v>
      </c>
      <c r="I15" s="2">
        <v>2</v>
      </c>
      <c r="J15" s="2">
        <v>4</v>
      </c>
      <c r="K15" s="2">
        <v>5</v>
      </c>
      <c r="L15" s="2">
        <v>5</v>
      </c>
      <c r="M15" s="2">
        <v>1825</v>
      </c>
      <c r="N15" s="2">
        <v>1311</v>
      </c>
      <c r="O15" s="1">
        <v>576</v>
      </c>
      <c r="P15" s="6">
        <f t="shared" si="0"/>
        <v>0.27468392534617703</v>
      </c>
      <c r="Q15" s="6">
        <f t="shared" si="1"/>
        <v>0.22078140788144157</v>
      </c>
      <c r="R15" s="6">
        <f t="shared" si="2"/>
        <v>0.11055662188099807</v>
      </c>
      <c r="S15" s="2">
        <v>0</v>
      </c>
      <c r="T15" s="2">
        <v>0</v>
      </c>
      <c r="U15" s="2">
        <v>0</v>
      </c>
      <c r="V15" s="2">
        <v>0</v>
      </c>
      <c r="W15" s="2">
        <v>2108</v>
      </c>
      <c r="X15" s="2">
        <v>1487</v>
      </c>
      <c r="Y15" s="1">
        <v>885</v>
      </c>
      <c r="Z15" s="6">
        <f t="shared" si="3"/>
        <v>0.3172787477423239</v>
      </c>
      <c r="AA15" s="7">
        <f t="shared" si="4"/>
        <v>0.25042101717750082</v>
      </c>
      <c r="AB15" s="7">
        <f t="shared" si="5"/>
        <v>0.16986564299424184</v>
      </c>
    </row>
    <row r="16" spans="1:28" x14ac:dyDescent="0.25">
      <c r="A16" s="5" t="s">
        <v>11</v>
      </c>
      <c r="B16" s="2">
        <v>0</v>
      </c>
      <c r="C16" s="2">
        <v>0</v>
      </c>
      <c r="D16" s="2">
        <v>0</v>
      </c>
      <c r="E16" s="2">
        <v>0</v>
      </c>
      <c r="F16" s="2">
        <v>1524</v>
      </c>
      <c r="G16" s="2">
        <v>1486</v>
      </c>
      <c r="H16" s="2">
        <v>1272</v>
      </c>
      <c r="I16" s="2">
        <v>0</v>
      </c>
      <c r="J16" s="2">
        <v>0</v>
      </c>
      <c r="K16" s="2">
        <v>0</v>
      </c>
      <c r="L16" s="2">
        <v>0</v>
      </c>
      <c r="M16" s="2">
        <v>421</v>
      </c>
      <c r="N16" s="2">
        <v>368</v>
      </c>
      <c r="O16" s="1">
        <v>90</v>
      </c>
      <c r="P16" s="6">
        <f t="shared" si="0"/>
        <v>0.27624671916010501</v>
      </c>
      <c r="Q16" s="6">
        <f t="shared" si="1"/>
        <v>0.24764468371467024</v>
      </c>
      <c r="R16" s="6">
        <f t="shared" si="2"/>
        <v>7.0754716981132074E-2</v>
      </c>
      <c r="S16" s="2">
        <v>0</v>
      </c>
      <c r="T16" s="2">
        <v>0</v>
      </c>
      <c r="U16" s="2">
        <v>0</v>
      </c>
      <c r="V16" s="2">
        <v>0</v>
      </c>
      <c r="W16" s="2">
        <v>706</v>
      </c>
      <c r="X16" s="2">
        <v>398</v>
      </c>
      <c r="Y16" s="1">
        <v>248</v>
      </c>
      <c r="Z16" s="6">
        <f t="shared" si="3"/>
        <v>0.46325459317585299</v>
      </c>
      <c r="AA16" s="7">
        <f t="shared" si="4"/>
        <v>0.26783310901749663</v>
      </c>
      <c r="AB16" s="7">
        <f t="shared" si="5"/>
        <v>0.19496855345911951</v>
      </c>
    </row>
    <row r="17" spans="1:28" x14ac:dyDescent="0.25">
      <c r="A17" s="5" t="s">
        <v>12</v>
      </c>
      <c r="B17" s="2">
        <v>0</v>
      </c>
      <c r="C17" s="2">
        <v>0</v>
      </c>
      <c r="D17" s="2">
        <v>0</v>
      </c>
      <c r="E17" s="2">
        <v>0</v>
      </c>
      <c r="F17" s="2">
        <v>13288</v>
      </c>
      <c r="G17" s="2">
        <v>13746</v>
      </c>
      <c r="H17" s="2">
        <v>12476</v>
      </c>
      <c r="I17" s="2">
        <v>20</v>
      </c>
      <c r="J17" s="2">
        <v>0</v>
      </c>
      <c r="K17" s="2">
        <v>0</v>
      </c>
      <c r="L17" s="2">
        <v>0</v>
      </c>
      <c r="M17" s="2">
        <v>4862</v>
      </c>
      <c r="N17" s="2">
        <v>3189</v>
      </c>
      <c r="O17" s="1">
        <v>2242</v>
      </c>
      <c r="P17" s="6">
        <f t="shared" si="0"/>
        <v>0.36589403973509932</v>
      </c>
      <c r="Q17" s="6">
        <f t="shared" si="1"/>
        <v>0.23199476211261458</v>
      </c>
      <c r="R17" s="6">
        <f t="shared" si="2"/>
        <v>0.17970503366463611</v>
      </c>
      <c r="S17" s="2">
        <v>0</v>
      </c>
      <c r="T17" s="2">
        <v>0</v>
      </c>
      <c r="U17" s="2">
        <v>0</v>
      </c>
      <c r="V17" s="2">
        <v>0</v>
      </c>
      <c r="W17" s="2">
        <v>6438</v>
      </c>
      <c r="X17" s="2">
        <v>4686</v>
      </c>
      <c r="Y17" s="1">
        <v>3190</v>
      </c>
      <c r="Z17" s="6">
        <f t="shared" si="3"/>
        <v>0.48449729078868153</v>
      </c>
      <c r="AA17" s="7">
        <f t="shared" si="4"/>
        <v>0.34089917066783065</v>
      </c>
      <c r="AB17" s="7">
        <f t="shared" si="5"/>
        <v>0.25569092657903175</v>
      </c>
    </row>
    <row r="18" spans="1:28" x14ac:dyDescent="0.25">
      <c r="A18" s="5" t="s">
        <v>14</v>
      </c>
      <c r="B18" s="2">
        <v>0</v>
      </c>
      <c r="C18" s="2">
        <v>5</v>
      </c>
      <c r="D18" s="2">
        <v>6</v>
      </c>
      <c r="E18" s="2">
        <v>5</v>
      </c>
      <c r="F18" s="2">
        <v>7735</v>
      </c>
      <c r="G18" s="2">
        <v>7621</v>
      </c>
      <c r="H18" s="2">
        <v>6296</v>
      </c>
      <c r="I18" s="2">
        <v>53</v>
      </c>
      <c r="J18" s="2">
        <v>148538</v>
      </c>
      <c r="K18" s="2">
        <v>146678</v>
      </c>
      <c r="L18" s="2">
        <v>148569</v>
      </c>
      <c r="M18" s="2">
        <v>4192</v>
      </c>
      <c r="N18" s="2">
        <v>4262</v>
      </c>
      <c r="O18" s="1">
        <v>3072</v>
      </c>
      <c r="P18" s="6">
        <f t="shared" si="0"/>
        <v>0.54195216548157721</v>
      </c>
      <c r="Q18" s="6">
        <f t="shared" si="1"/>
        <v>0.5592441936753707</v>
      </c>
      <c r="R18" s="6">
        <f t="shared" si="2"/>
        <v>0.48792884371029227</v>
      </c>
      <c r="S18" s="2">
        <v>42</v>
      </c>
      <c r="T18" s="2">
        <v>121437</v>
      </c>
      <c r="U18" s="2">
        <v>120719</v>
      </c>
      <c r="V18" s="2">
        <v>121458</v>
      </c>
      <c r="W18" s="2">
        <v>4688</v>
      </c>
      <c r="X18" s="2">
        <v>5011</v>
      </c>
      <c r="Y18" s="1">
        <v>3663</v>
      </c>
      <c r="Z18" s="6">
        <f t="shared" si="3"/>
        <v>0.60607627666451191</v>
      </c>
      <c r="AA18" s="7">
        <f t="shared" si="4"/>
        <v>0.65752525915234217</v>
      </c>
      <c r="AB18" s="7">
        <f t="shared" si="5"/>
        <v>0.58179796696315123</v>
      </c>
    </row>
    <row r="19" spans="1:28" x14ac:dyDescent="0.25">
      <c r="A19" s="5" t="s">
        <v>13</v>
      </c>
      <c r="B19" s="2">
        <v>0</v>
      </c>
      <c r="C19" s="2">
        <v>0</v>
      </c>
      <c r="D19" s="2">
        <v>0</v>
      </c>
      <c r="E19" s="2">
        <v>0</v>
      </c>
      <c r="F19" s="2">
        <v>3850</v>
      </c>
      <c r="G19" s="2">
        <v>3869</v>
      </c>
      <c r="H19" s="2">
        <v>3257</v>
      </c>
      <c r="I19" s="2">
        <v>13</v>
      </c>
      <c r="J19" s="2">
        <v>4</v>
      </c>
      <c r="K19" s="2">
        <v>377364</v>
      </c>
      <c r="L19" s="2">
        <v>4</v>
      </c>
      <c r="M19" s="2">
        <v>1355</v>
      </c>
      <c r="N19" s="2">
        <v>1094</v>
      </c>
      <c r="O19" s="1">
        <v>341</v>
      </c>
      <c r="P19" s="6">
        <f t="shared" si="0"/>
        <v>0.35194805194805195</v>
      </c>
      <c r="Q19" s="6">
        <f t="shared" si="1"/>
        <v>0.28276040320496254</v>
      </c>
      <c r="R19" s="6">
        <f t="shared" si="2"/>
        <v>0.10469757445501995</v>
      </c>
      <c r="S19" s="2">
        <v>2</v>
      </c>
      <c r="T19" s="2">
        <v>8</v>
      </c>
      <c r="U19" s="2">
        <v>26458</v>
      </c>
      <c r="V19" s="2">
        <v>8</v>
      </c>
      <c r="W19" s="2">
        <v>7805</v>
      </c>
      <c r="X19" s="2">
        <v>1296</v>
      </c>
      <c r="Y19" s="1">
        <v>716</v>
      </c>
      <c r="Z19" s="6">
        <f t="shared" si="3"/>
        <v>2.0272727272727273</v>
      </c>
      <c r="AA19" s="7">
        <f t="shared" si="4"/>
        <v>0.33497027655724992</v>
      </c>
      <c r="AB19" s="7">
        <f t="shared" si="5"/>
        <v>0.21983420325452871</v>
      </c>
    </row>
    <row r="20" spans="1:28" x14ac:dyDescent="0.25">
      <c r="A20" s="5" t="s">
        <v>15</v>
      </c>
      <c r="B20" s="2">
        <v>0</v>
      </c>
      <c r="C20" s="2">
        <v>0</v>
      </c>
      <c r="D20" s="2">
        <v>0</v>
      </c>
      <c r="E20" s="2">
        <v>0</v>
      </c>
      <c r="F20" s="2">
        <v>4777</v>
      </c>
      <c r="G20" s="2">
        <v>4489</v>
      </c>
      <c r="H20" s="2">
        <v>2919</v>
      </c>
      <c r="I20" s="2">
        <v>4</v>
      </c>
      <c r="J20" s="2">
        <v>8124</v>
      </c>
      <c r="K20" s="2">
        <v>4062</v>
      </c>
      <c r="L20" s="2">
        <v>4062</v>
      </c>
      <c r="M20" s="2">
        <v>1667</v>
      </c>
      <c r="N20" s="2">
        <v>1804</v>
      </c>
      <c r="O20" s="1">
        <v>855</v>
      </c>
      <c r="P20" s="6">
        <f t="shared" si="0"/>
        <v>0.3489637848021771</v>
      </c>
      <c r="Q20" s="6">
        <f t="shared" si="1"/>
        <v>0.401871240810871</v>
      </c>
      <c r="R20" s="6">
        <f t="shared" si="2"/>
        <v>0.29290853031860226</v>
      </c>
      <c r="S20" s="2">
        <v>0</v>
      </c>
      <c r="T20" s="2">
        <v>0</v>
      </c>
      <c r="U20" s="2">
        <v>0</v>
      </c>
      <c r="V20" s="2">
        <v>0</v>
      </c>
      <c r="W20" s="2">
        <v>2267</v>
      </c>
      <c r="X20" s="2">
        <v>1645</v>
      </c>
      <c r="Y20" s="1">
        <v>1061</v>
      </c>
      <c r="Z20" s="6">
        <f t="shared" si="3"/>
        <v>0.4745656269625288</v>
      </c>
      <c r="AA20" s="7">
        <f t="shared" si="4"/>
        <v>0.36645132546224102</v>
      </c>
      <c r="AB20" s="7">
        <f t="shared" si="5"/>
        <v>0.36348064405618363</v>
      </c>
    </row>
    <row r="21" spans="1:28" x14ac:dyDescent="0.25">
      <c r="A21" s="5" t="s">
        <v>16</v>
      </c>
      <c r="B21" s="2">
        <v>0</v>
      </c>
      <c r="C21" s="2">
        <v>0</v>
      </c>
      <c r="D21" s="2">
        <v>0</v>
      </c>
      <c r="E21" s="2">
        <v>0</v>
      </c>
      <c r="F21" s="2">
        <v>4826</v>
      </c>
      <c r="G21" s="2">
        <v>4406</v>
      </c>
      <c r="H21" s="2">
        <v>3035</v>
      </c>
      <c r="I21" s="2">
        <v>2</v>
      </c>
      <c r="J21" s="2">
        <v>6160</v>
      </c>
      <c r="K21" s="2">
        <v>6</v>
      </c>
      <c r="L21" s="2">
        <v>6154</v>
      </c>
      <c r="M21" s="2">
        <v>1643</v>
      </c>
      <c r="N21" s="2">
        <v>1576</v>
      </c>
      <c r="O21" s="1">
        <v>827</v>
      </c>
      <c r="P21" s="6">
        <f t="shared" si="0"/>
        <v>0.34044757563199335</v>
      </c>
      <c r="Q21" s="6">
        <f t="shared" si="1"/>
        <v>0.35769405356332273</v>
      </c>
      <c r="R21" s="6">
        <f t="shared" si="2"/>
        <v>0.27248764415156507</v>
      </c>
      <c r="S21" s="2">
        <v>0</v>
      </c>
      <c r="T21" s="2">
        <v>0</v>
      </c>
      <c r="U21" s="2">
        <v>0</v>
      </c>
      <c r="V21" s="2">
        <v>0</v>
      </c>
      <c r="W21" s="2">
        <v>2257</v>
      </c>
      <c r="X21" s="2">
        <v>1626</v>
      </c>
      <c r="Y21" s="1">
        <v>1043</v>
      </c>
      <c r="Z21" s="6">
        <f t="shared" si="3"/>
        <v>0.46767509324492335</v>
      </c>
      <c r="AA21" s="7">
        <f t="shared" si="4"/>
        <v>0.36904221516114388</v>
      </c>
      <c r="AB21" s="7">
        <f t="shared" si="5"/>
        <v>0.34365733113673808</v>
      </c>
    </row>
    <row r="22" spans="1:28" x14ac:dyDescent="0.25">
      <c r="A22" s="5" t="s">
        <v>17</v>
      </c>
      <c r="B22" s="2">
        <v>0</v>
      </c>
      <c r="C22" s="2">
        <v>0</v>
      </c>
      <c r="D22" s="2">
        <v>0</v>
      </c>
      <c r="E22" s="2">
        <v>0</v>
      </c>
      <c r="F22" s="2">
        <v>6080</v>
      </c>
      <c r="G22" s="2">
        <v>5414</v>
      </c>
      <c r="H22" s="2">
        <v>3712</v>
      </c>
      <c r="I22" s="2">
        <v>6</v>
      </c>
      <c r="J22" s="2">
        <v>2</v>
      </c>
      <c r="K22" s="2">
        <v>3525</v>
      </c>
      <c r="L22" s="2">
        <v>3525</v>
      </c>
      <c r="M22" s="2">
        <v>2251</v>
      </c>
      <c r="N22" s="2">
        <v>1545</v>
      </c>
      <c r="O22" s="1">
        <v>744</v>
      </c>
      <c r="P22" s="6">
        <f t="shared" si="0"/>
        <v>0.37023026315789476</v>
      </c>
      <c r="Q22" s="6">
        <f t="shared" si="1"/>
        <v>0.28537125969708166</v>
      </c>
      <c r="R22" s="6">
        <f t="shared" si="2"/>
        <v>0.20043103448275862</v>
      </c>
      <c r="S22" s="2">
        <v>0</v>
      </c>
      <c r="T22" s="2">
        <v>0</v>
      </c>
      <c r="U22" s="2">
        <v>0</v>
      </c>
      <c r="V22" s="2">
        <v>0</v>
      </c>
      <c r="W22" s="2">
        <v>2867</v>
      </c>
      <c r="X22" s="2">
        <v>2158</v>
      </c>
      <c r="Y22" s="1">
        <v>1162</v>
      </c>
      <c r="Z22" s="6">
        <f t="shared" si="3"/>
        <v>0.47154605263157895</v>
      </c>
      <c r="AA22" s="7">
        <f t="shared" si="4"/>
        <v>0.39859623199113409</v>
      </c>
      <c r="AB22" s="7">
        <f t="shared" si="5"/>
        <v>0.31303879310344829</v>
      </c>
    </row>
    <row r="23" spans="1:28" x14ac:dyDescent="0.25">
      <c r="A23" s="5" t="s">
        <v>18</v>
      </c>
      <c r="B23" s="2">
        <v>0</v>
      </c>
      <c r="C23" s="2">
        <v>0</v>
      </c>
      <c r="D23" s="2">
        <v>0</v>
      </c>
      <c r="E23" s="2">
        <v>0</v>
      </c>
      <c r="F23" s="2">
        <v>1640</v>
      </c>
      <c r="G23" s="2">
        <v>1542</v>
      </c>
      <c r="H23">
        <v>1172</v>
      </c>
      <c r="I23" s="2">
        <v>0</v>
      </c>
      <c r="J23" s="2">
        <v>0</v>
      </c>
      <c r="K23" s="2">
        <v>4057</v>
      </c>
      <c r="L23" s="2">
        <v>4057</v>
      </c>
      <c r="M23" s="2">
        <v>744</v>
      </c>
      <c r="N23" s="2">
        <v>698</v>
      </c>
      <c r="O23" s="1">
        <v>301</v>
      </c>
      <c r="P23" s="6">
        <f t="shared" si="0"/>
        <v>0.45365853658536587</v>
      </c>
      <c r="Q23" s="6">
        <f t="shared" si="1"/>
        <v>0.45265888456549935</v>
      </c>
      <c r="R23" s="6">
        <f t="shared" si="2"/>
        <v>0.25682593856655289</v>
      </c>
      <c r="S23" s="2">
        <v>0</v>
      </c>
      <c r="T23" s="2">
        <v>0</v>
      </c>
      <c r="U23" s="2">
        <v>0</v>
      </c>
      <c r="V23" s="2">
        <v>0</v>
      </c>
      <c r="W23" s="2">
        <v>1033</v>
      </c>
      <c r="X23" s="2">
        <v>822</v>
      </c>
      <c r="Y23" s="1">
        <v>536</v>
      </c>
      <c r="Z23" s="6">
        <f t="shared" si="3"/>
        <v>0.62987804878048781</v>
      </c>
      <c r="AA23" s="7">
        <f t="shared" si="4"/>
        <v>0.53307392996108949</v>
      </c>
      <c r="AB23" s="7">
        <f t="shared" si="5"/>
        <v>0.45733788395904434</v>
      </c>
    </row>
    <row r="24" spans="1:28" x14ac:dyDescent="0.25">
      <c r="A24" s="5" t="s">
        <v>19</v>
      </c>
      <c r="B24" s="2">
        <v>0</v>
      </c>
      <c r="C24" s="2">
        <v>0</v>
      </c>
      <c r="D24" s="2">
        <v>0</v>
      </c>
      <c r="E24" s="2">
        <v>0</v>
      </c>
      <c r="F24" s="2">
        <v>3908</v>
      </c>
      <c r="G24" s="2">
        <v>3876</v>
      </c>
      <c r="H24" s="2">
        <v>2753</v>
      </c>
      <c r="I24" s="2">
        <v>3</v>
      </c>
      <c r="J24" s="2">
        <v>1</v>
      </c>
      <c r="K24" s="2">
        <v>0</v>
      </c>
      <c r="L24" s="2">
        <v>1</v>
      </c>
      <c r="M24" s="2">
        <v>722</v>
      </c>
      <c r="N24" s="2">
        <v>719</v>
      </c>
      <c r="O24" s="1">
        <v>340</v>
      </c>
      <c r="P24" s="6">
        <f t="shared" si="0"/>
        <v>0.18474923234390994</v>
      </c>
      <c r="Q24" s="6">
        <f t="shared" si="1"/>
        <v>0.18550051599587203</v>
      </c>
      <c r="R24" s="6">
        <f t="shared" si="2"/>
        <v>0.12350163458045768</v>
      </c>
      <c r="S24" s="2">
        <v>0</v>
      </c>
      <c r="T24" s="2">
        <v>0</v>
      </c>
      <c r="U24" s="2">
        <v>0</v>
      </c>
      <c r="V24" s="2">
        <v>0</v>
      </c>
      <c r="W24" s="2">
        <v>1005</v>
      </c>
      <c r="X24" s="2">
        <v>807</v>
      </c>
      <c r="Y24" s="1">
        <v>536</v>
      </c>
      <c r="Z24" s="6">
        <f t="shared" si="3"/>
        <v>0.25716479017400207</v>
      </c>
      <c r="AA24" s="7">
        <f t="shared" si="4"/>
        <v>0.20820433436532507</v>
      </c>
      <c r="AB24" s="7">
        <f t="shared" si="5"/>
        <v>0.19469669451507446</v>
      </c>
    </row>
    <row r="25" spans="1:28" x14ac:dyDescent="0.25">
      <c r="A25" s="5" t="s">
        <v>20</v>
      </c>
      <c r="B25" s="2">
        <v>0</v>
      </c>
      <c r="C25" s="2">
        <v>0</v>
      </c>
      <c r="D25" s="2">
        <v>0</v>
      </c>
      <c r="E25" s="2">
        <v>0</v>
      </c>
      <c r="F25" s="2">
        <v>4135</v>
      </c>
      <c r="G25" s="2">
        <v>3650</v>
      </c>
      <c r="H25" s="2">
        <v>2654</v>
      </c>
      <c r="I25" s="2">
        <v>6</v>
      </c>
      <c r="J25" s="2">
        <v>7050</v>
      </c>
      <c r="K25" s="2">
        <v>3525</v>
      </c>
      <c r="L25" s="2">
        <v>3525</v>
      </c>
      <c r="M25" s="2">
        <v>1999</v>
      </c>
      <c r="N25" s="2">
        <v>1661</v>
      </c>
      <c r="O25" s="1">
        <v>865</v>
      </c>
      <c r="P25" s="6">
        <f t="shared" si="0"/>
        <v>0.48343409915356711</v>
      </c>
      <c r="Q25" s="6">
        <f t="shared" si="1"/>
        <v>0.45506849315068493</v>
      </c>
      <c r="R25" s="6">
        <f t="shared" si="2"/>
        <v>0.32592313489073099</v>
      </c>
      <c r="S25" s="2">
        <v>0</v>
      </c>
      <c r="T25" s="2">
        <v>0</v>
      </c>
      <c r="U25" s="2">
        <v>0</v>
      </c>
      <c r="V25" s="2">
        <v>0</v>
      </c>
      <c r="W25" s="2">
        <v>2795</v>
      </c>
      <c r="X25" s="2">
        <v>1908</v>
      </c>
      <c r="Y25" s="1">
        <v>1281</v>
      </c>
      <c r="Z25" s="6">
        <f t="shared" si="3"/>
        <v>0.67593712212817414</v>
      </c>
      <c r="AA25" s="7">
        <f t="shared" si="4"/>
        <v>0.52273972602739727</v>
      </c>
      <c r="AB25" s="7">
        <f t="shared" si="5"/>
        <v>0.48266767143933687</v>
      </c>
    </row>
    <row r="26" spans="1:28" x14ac:dyDescent="0.25">
      <c r="A26" s="5" t="s">
        <v>21</v>
      </c>
      <c r="B26" s="2">
        <v>1967</v>
      </c>
      <c r="C26" s="2">
        <v>3650</v>
      </c>
      <c r="D26" s="2">
        <v>4118</v>
      </c>
      <c r="E26" s="2">
        <v>4083</v>
      </c>
      <c r="F26" s="2">
        <v>7120</v>
      </c>
      <c r="G26" s="2">
        <v>6255</v>
      </c>
      <c r="H26" s="2">
        <v>4136</v>
      </c>
      <c r="I26" s="2">
        <v>377</v>
      </c>
      <c r="J26" s="2">
        <v>2343</v>
      </c>
      <c r="K26" s="2">
        <v>1194</v>
      </c>
      <c r="L26" s="2">
        <v>1176</v>
      </c>
      <c r="M26" s="2">
        <v>5465</v>
      </c>
      <c r="N26" s="2">
        <v>2244</v>
      </c>
      <c r="O26" s="1">
        <v>1358</v>
      </c>
      <c r="P26" s="6">
        <f t="shared" si="0"/>
        <v>0.7675561797752809</v>
      </c>
      <c r="Q26" s="6">
        <f t="shared" si="1"/>
        <v>0.35875299760191848</v>
      </c>
      <c r="R26" s="6">
        <f t="shared" si="2"/>
        <v>0.32833655705996134</v>
      </c>
      <c r="S26" s="2">
        <v>0</v>
      </c>
      <c r="T26" s="2">
        <v>0</v>
      </c>
      <c r="U26" s="2">
        <v>0</v>
      </c>
      <c r="V26" s="2">
        <v>0</v>
      </c>
      <c r="W26" s="2">
        <v>5610</v>
      </c>
      <c r="X26" s="2">
        <v>3062</v>
      </c>
      <c r="Y26" s="1">
        <v>1832</v>
      </c>
      <c r="Z26" s="6">
        <f t="shared" si="3"/>
        <v>0.7879213483146067</v>
      </c>
      <c r="AA26" s="7">
        <f t="shared" si="4"/>
        <v>0.48952837729816145</v>
      </c>
      <c r="AB26" s="7">
        <f t="shared" si="5"/>
        <v>0.44294003868471954</v>
      </c>
    </row>
    <row r="27" spans="1:28" x14ac:dyDescent="0.25">
      <c r="A27" s="5" t="s">
        <v>22</v>
      </c>
      <c r="B27" s="2">
        <v>0</v>
      </c>
      <c r="C27" s="2">
        <v>0</v>
      </c>
      <c r="D27" s="2">
        <v>0</v>
      </c>
      <c r="E27" s="2">
        <v>0</v>
      </c>
      <c r="F27" s="2">
        <v>6467</v>
      </c>
      <c r="G27" s="2">
        <v>5960</v>
      </c>
      <c r="H27" s="2">
        <v>5251</v>
      </c>
      <c r="I27" s="2">
        <v>2</v>
      </c>
      <c r="J27" s="2">
        <v>19668</v>
      </c>
      <c r="K27" s="2">
        <v>13892</v>
      </c>
      <c r="L27" s="2">
        <v>13892</v>
      </c>
      <c r="M27" s="2">
        <v>10723</v>
      </c>
      <c r="N27" s="2">
        <v>2900</v>
      </c>
      <c r="O27" s="1">
        <v>1824</v>
      </c>
      <c r="P27" s="6">
        <f t="shared" si="0"/>
        <v>1.658110406680068</v>
      </c>
      <c r="Q27" s="6">
        <f t="shared" si="1"/>
        <v>0.48657718120805371</v>
      </c>
      <c r="R27" s="6">
        <f t="shared" si="2"/>
        <v>0.34736240716054084</v>
      </c>
      <c r="S27" s="2">
        <v>0</v>
      </c>
      <c r="T27" s="2">
        <v>13542</v>
      </c>
      <c r="U27" s="2">
        <v>6771</v>
      </c>
      <c r="V27" s="2">
        <v>6771</v>
      </c>
      <c r="W27" s="2">
        <v>10761</v>
      </c>
      <c r="X27" s="2">
        <v>2960</v>
      </c>
      <c r="Y27" s="1">
        <v>2112</v>
      </c>
      <c r="Z27" s="6">
        <f t="shared" si="3"/>
        <v>1.6639863924539973</v>
      </c>
      <c r="AA27" s="7">
        <f t="shared" si="4"/>
        <v>0.49664429530201343</v>
      </c>
      <c r="AB27" s="7">
        <f t="shared" si="5"/>
        <v>0.40220910302799467</v>
      </c>
    </row>
    <row r="28" spans="1:28" x14ac:dyDescent="0.25">
      <c r="A28" s="5" t="s">
        <v>23</v>
      </c>
      <c r="B28" s="2">
        <v>0</v>
      </c>
      <c r="C28" s="2">
        <v>0</v>
      </c>
      <c r="D28" s="2">
        <v>0</v>
      </c>
      <c r="E28" s="2">
        <v>0</v>
      </c>
      <c r="F28" s="2">
        <v>7398</v>
      </c>
      <c r="G28" s="2">
        <v>6710</v>
      </c>
      <c r="H28" s="2">
        <v>5789</v>
      </c>
      <c r="I28" s="2">
        <v>2</v>
      </c>
      <c r="J28" s="2">
        <v>19670</v>
      </c>
      <c r="K28" s="2">
        <v>6992</v>
      </c>
      <c r="L28" s="2">
        <v>19670</v>
      </c>
      <c r="M28" s="2">
        <v>10703</v>
      </c>
      <c r="N28" s="2">
        <v>2924</v>
      </c>
      <c r="O28" s="1">
        <v>1852</v>
      </c>
      <c r="P28" s="6">
        <f t="shared" si="0"/>
        <v>1.446742362800757</v>
      </c>
      <c r="Q28" s="6">
        <f t="shared" si="1"/>
        <v>0.43576751117734724</v>
      </c>
      <c r="R28" s="6">
        <f t="shared" si="2"/>
        <v>0.31991708412506475</v>
      </c>
      <c r="S28" s="2">
        <v>0</v>
      </c>
      <c r="T28" s="2">
        <v>13542</v>
      </c>
      <c r="U28" s="2">
        <v>0</v>
      </c>
      <c r="V28" s="2">
        <v>13542</v>
      </c>
      <c r="W28" s="2">
        <v>10760</v>
      </c>
      <c r="X28" s="2">
        <v>2923</v>
      </c>
      <c r="Y28" s="1">
        <v>2003</v>
      </c>
      <c r="Z28" s="6">
        <f t="shared" si="3"/>
        <v>1.4544471478778047</v>
      </c>
      <c r="AA28" s="7">
        <f t="shared" si="4"/>
        <v>0.43561847988077496</v>
      </c>
      <c r="AB28" s="7">
        <f t="shared" si="5"/>
        <v>0.34600103644843672</v>
      </c>
    </row>
    <row r="29" spans="1:28" x14ac:dyDescent="0.25">
      <c r="A29" s="5" t="s">
        <v>24</v>
      </c>
      <c r="B29" s="2">
        <v>0</v>
      </c>
      <c r="C29" s="2">
        <v>0</v>
      </c>
      <c r="D29" s="2">
        <v>0</v>
      </c>
      <c r="E29" s="2">
        <v>0</v>
      </c>
      <c r="F29" s="2">
        <v>3030</v>
      </c>
      <c r="G29" s="2">
        <v>2657</v>
      </c>
      <c r="H29">
        <v>2246</v>
      </c>
      <c r="I29" s="2">
        <v>0</v>
      </c>
      <c r="J29" s="2">
        <v>33412</v>
      </c>
      <c r="K29" s="2">
        <v>16707</v>
      </c>
      <c r="L29" s="2">
        <v>16707</v>
      </c>
      <c r="M29" s="2">
        <v>5073</v>
      </c>
      <c r="N29" s="2">
        <v>1634</v>
      </c>
      <c r="O29" s="1">
        <v>796</v>
      </c>
      <c r="P29" s="6">
        <f t="shared" si="0"/>
        <v>1.6742574257425742</v>
      </c>
      <c r="Q29" s="6">
        <f t="shared" si="1"/>
        <v>0.61497929996236356</v>
      </c>
      <c r="R29" s="6">
        <f t="shared" si="2"/>
        <v>0.35440783615316118</v>
      </c>
      <c r="S29" s="2">
        <v>0</v>
      </c>
      <c r="T29" s="2">
        <v>24184</v>
      </c>
      <c r="U29" s="2">
        <v>12092</v>
      </c>
      <c r="V29" s="2">
        <v>12097</v>
      </c>
      <c r="W29" s="2">
        <v>5222</v>
      </c>
      <c r="X29" s="2">
        <v>1641</v>
      </c>
      <c r="Y29" s="1">
        <v>1158</v>
      </c>
      <c r="Z29" s="6">
        <f t="shared" si="3"/>
        <v>1.7234323432343235</v>
      </c>
      <c r="AA29" s="7">
        <f t="shared" si="4"/>
        <v>0.61761385020700033</v>
      </c>
      <c r="AB29" s="7">
        <f t="shared" si="5"/>
        <v>0.51558325912733749</v>
      </c>
    </row>
    <row r="30" spans="1:28" x14ac:dyDescent="0.25">
      <c r="A30" s="5" t="s">
        <v>25</v>
      </c>
      <c r="B30" s="2">
        <v>0</v>
      </c>
      <c r="C30" s="2">
        <v>0</v>
      </c>
      <c r="D30" s="2">
        <v>0</v>
      </c>
      <c r="E30" s="2">
        <v>0</v>
      </c>
      <c r="F30" s="2">
        <v>8414</v>
      </c>
      <c r="G30" s="2">
        <v>8162</v>
      </c>
      <c r="H30" s="2">
        <v>6956</v>
      </c>
      <c r="I30" s="2">
        <v>4</v>
      </c>
      <c r="J30" s="2">
        <v>3949</v>
      </c>
      <c r="K30" s="2">
        <v>4490</v>
      </c>
      <c r="L30" s="2">
        <v>4490</v>
      </c>
      <c r="M30" s="2">
        <v>4216</v>
      </c>
      <c r="N30" s="2">
        <v>3044</v>
      </c>
      <c r="O30" s="1">
        <v>1892</v>
      </c>
      <c r="P30" s="6">
        <f t="shared" si="0"/>
        <v>0.50106964582838132</v>
      </c>
      <c r="Q30" s="6">
        <f t="shared" si="1"/>
        <v>0.37294780691007107</v>
      </c>
      <c r="R30" s="6">
        <f t="shared" si="2"/>
        <v>0.2719953996549741</v>
      </c>
      <c r="S30" s="2">
        <v>0</v>
      </c>
      <c r="T30" s="2">
        <v>0</v>
      </c>
      <c r="U30" s="2">
        <v>0</v>
      </c>
      <c r="V30" s="2">
        <v>0</v>
      </c>
      <c r="W30" s="2">
        <v>4354</v>
      </c>
      <c r="X30" s="2">
        <v>3440</v>
      </c>
      <c r="Y30" s="1">
        <v>2212</v>
      </c>
      <c r="Z30" s="6">
        <f t="shared" si="3"/>
        <v>0.51747088186356072</v>
      </c>
      <c r="AA30" s="7">
        <f t="shared" si="4"/>
        <v>0.4214653271257045</v>
      </c>
      <c r="AB30" s="7">
        <f t="shared" si="5"/>
        <v>0.31799884991374355</v>
      </c>
    </row>
    <row r="31" spans="1:28" x14ac:dyDescent="0.25">
      <c r="A31" s="5" t="s">
        <v>26</v>
      </c>
      <c r="B31" s="2">
        <v>0</v>
      </c>
      <c r="C31" s="2">
        <v>0</v>
      </c>
      <c r="D31" s="2">
        <v>0</v>
      </c>
      <c r="E31" s="2">
        <v>0</v>
      </c>
      <c r="F31" s="2">
        <v>3169</v>
      </c>
      <c r="G31" s="2">
        <v>2747</v>
      </c>
      <c r="H31" s="2">
        <v>2478</v>
      </c>
      <c r="I31" s="2">
        <v>1</v>
      </c>
      <c r="J31" s="2">
        <v>1</v>
      </c>
      <c r="K31" s="2">
        <v>1</v>
      </c>
      <c r="L31" s="2">
        <v>1</v>
      </c>
      <c r="M31" s="2">
        <v>945</v>
      </c>
      <c r="N31" s="2">
        <v>599</v>
      </c>
      <c r="O31" s="1">
        <v>266</v>
      </c>
      <c r="P31" s="6">
        <f t="shared" si="0"/>
        <v>0.29820132533922372</v>
      </c>
      <c r="Q31" s="6">
        <f t="shared" si="1"/>
        <v>0.21805606115762649</v>
      </c>
      <c r="R31" s="6">
        <f t="shared" si="2"/>
        <v>0.10734463276836158</v>
      </c>
      <c r="S31" s="2">
        <v>0</v>
      </c>
      <c r="T31" s="2">
        <v>0</v>
      </c>
      <c r="U31" s="2">
        <v>0</v>
      </c>
      <c r="V31" s="2">
        <v>0</v>
      </c>
      <c r="W31" s="2">
        <v>939</v>
      </c>
      <c r="X31" s="2">
        <v>676</v>
      </c>
      <c r="Y31" s="1">
        <v>379</v>
      </c>
      <c r="Z31" s="6">
        <f t="shared" si="3"/>
        <v>0.29630798359103816</v>
      </c>
      <c r="AA31" s="7">
        <f t="shared" si="4"/>
        <v>0.24608663997087732</v>
      </c>
      <c r="AB31" s="7">
        <f t="shared" si="5"/>
        <v>0.1529459241323648</v>
      </c>
    </row>
    <row r="32" spans="1:28" x14ac:dyDescent="0.25">
      <c r="A32" s="5" t="s">
        <v>27</v>
      </c>
      <c r="B32" s="2">
        <v>0</v>
      </c>
      <c r="C32" s="2">
        <v>0</v>
      </c>
      <c r="D32" s="2">
        <v>0</v>
      </c>
      <c r="E32" s="2">
        <v>0</v>
      </c>
      <c r="F32" s="2">
        <v>1699</v>
      </c>
      <c r="G32" s="2">
        <v>1446</v>
      </c>
      <c r="H32">
        <v>1135</v>
      </c>
      <c r="I32" s="2">
        <v>0</v>
      </c>
      <c r="J32" s="2">
        <v>162</v>
      </c>
      <c r="K32" s="2">
        <v>3009</v>
      </c>
      <c r="L32" s="2">
        <v>3009</v>
      </c>
      <c r="M32" s="2">
        <v>1731</v>
      </c>
      <c r="N32" s="2">
        <v>1166</v>
      </c>
      <c r="O32" s="1">
        <v>585</v>
      </c>
      <c r="P32" s="6">
        <f t="shared" si="0"/>
        <v>1.0188346085932902</v>
      </c>
      <c r="Q32" s="6">
        <f t="shared" si="1"/>
        <v>0.80636237897648688</v>
      </c>
      <c r="R32" s="6">
        <f t="shared" si="2"/>
        <v>0.51541850220264318</v>
      </c>
      <c r="S32" s="2">
        <v>0</v>
      </c>
      <c r="T32" s="2">
        <v>0</v>
      </c>
      <c r="U32" s="2">
        <v>0</v>
      </c>
      <c r="V32" s="2">
        <v>0</v>
      </c>
      <c r="W32" s="2">
        <v>1904</v>
      </c>
      <c r="X32" s="2">
        <v>1351</v>
      </c>
      <c r="Y32" s="1">
        <v>781</v>
      </c>
      <c r="Z32" s="6">
        <f t="shared" si="3"/>
        <v>1.1206592113007652</v>
      </c>
      <c r="AA32" s="7">
        <f t="shared" si="4"/>
        <v>0.93430152143845091</v>
      </c>
      <c r="AB32" s="7">
        <f t="shared" si="5"/>
        <v>0.68810572687224669</v>
      </c>
    </row>
    <row r="33" spans="1:29" x14ac:dyDescent="0.25">
      <c r="A33" s="5" t="s">
        <v>28</v>
      </c>
      <c r="B33" s="2">
        <v>208</v>
      </c>
      <c r="C33" s="2">
        <v>158</v>
      </c>
      <c r="D33" s="2">
        <v>153</v>
      </c>
      <c r="E33" s="2">
        <v>153</v>
      </c>
      <c r="F33" s="2">
        <v>5558</v>
      </c>
      <c r="G33" s="2">
        <v>7603</v>
      </c>
      <c r="H33" s="2">
        <v>6171</v>
      </c>
      <c r="I33" s="2">
        <v>2</v>
      </c>
      <c r="J33" s="2">
        <v>28860</v>
      </c>
      <c r="K33" s="2">
        <v>14432</v>
      </c>
      <c r="L33" s="2">
        <v>14432</v>
      </c>
      <c r="M33" s="2">
        <v>2133</v>
      </c>
      <c r="N33" s="2">
        <v>1536</v>
      </c>
      <c r="O33" s="2">
        <v>689</v>
      </c>
      <c r="P33" s="13">
        <f t="shared" si="0"/>
        <v>0.38377114069809282</v>
      </c>
      <c r="Q33" s="13">
        <f t="shared" si="1"/>
        <v>0.20202551624358805</v>
      </c>
      <c r="R33" s="6">
        <f t="shared" si="2"/>
        <v>0.11165127207907957</v>
      </c>
      <c r="S33" s="2">
        <v>0</v>
      </c>
      <c r="T33" s="2">
        <v>27728</v>
      </c>
      <c r="U33" s="2">
        <v>13864</v>
      </c>
      <c r="V33" s="2">
        <v>13864</v>
      </c>
      <c r="W33" s="2">
        <v>3013</v>
      </c>
      <c r="X33" s="2">
        <v>1787</v>
      </c>
      <c r="Y33" s="2">
        <v>1152</v>
      </c>
      <c r="Z33" s="13">
        <f t="shared" si="3"/>
        <v>0.54210147535084563</v>
      </c>
      <c r="AA33" s="14">
        <f t="shared" si="4"/>
        <v>0.23503880047349732</v>
      </c>
      <c r="AB33" s="7">
        <f t="shared" si="5"/>
        <v>0.18667963052989792</v>
      </c>
    </row>
    <row r="34" spans="1:29" x14ac:dyDescent="0.25">
      <c r="A34" s="5" t="s">
        <v>29</v>
      </c>
      <c r="B34" s="2">
        <v>164</v>
      </c>
      <c r="C34" s="2">
        <v>185</v>
      </c>
      <c r="D34" s="2">
        <v>185</v>
      </c>
      <c r="E34" s="2">
        <v>185</v>
      </c>
      <c r="F34" s="2">
        <v>5174</v>
      </c>
      <c r="G34" s="2">
        <v>7370</v>
      </c>
      <c r="H34" s="2">
        <v>6082</v>
      </c>
      <c r="I34" s="2">
        <v>2</v>
      </c>
      <c r="J34" s="2">
        <v>14454</v>
      </c>
      <c r="K34" s="2">
        <v>13053</v>
      </c>
      <c r="L34" s="2">
        <v>14454</v>
      </c>
      <c r="M34" s="2">
        <v>4815</v>
      </c>
      <c r="N34" s="2">
        <v>2621</v>
      </c>
      <c r="O34" s="2">
        <v>1477</v>
      </c>
      <c r="P34" s="13">
        <f t="shared" si="0"/>
        <v>0.93061461151913416</v>
      </c>
      <c r="Q34" s="13">
        <f t="shared" si="1"/>
        <v>0.35563093622795117</v>
      </c>
      <c r="R34" s="6">
        <f t="shared" si="2"/>
        <v>0.24284774745149623</v>
      </c>
      <c r="S34" s="2">
        <v>0</v>
      </c>
      <c r="T34" s="2">
        <v>13867</v>
      </c>
      <c r="U34" s="2">
        <v>11569</v>
      </c>
      <c r="V34" s="2">
        <v>13867</v>
      </c>
      <c r="W34" s="2">
        <v>5450</v>
      </c>
      <c r="X34" s="2">
        <v>2952</v>
      </c>
      <c r="Y34" s="2">
        <v>1907</v>
      </c>
      <c r="Z34" s="13">
        <f t="shared" si="3"/>
        <v>1.0533436412833397</v>
      </c>
      <c r="AA34" s="14">
        <f t="shared" si="4"/>
        <v>0.4005427408412483</v>
      </c>
      <c r="AB34" s="7">
        <f t="shared" si="5"/>
        <v>0.31354817494245313</v>
      </c>
    </row>
    <row r="35" spans="1:29" x14ac:dyDescent="0.25">
      <c r="A35" s="5" t="s">
        <v>32</v>
      </c>
      <c r="B35" s="2">
        <v>17</v>
      </c>
      <c r="C35" s="2">
        <v>16</v>
      </c>
      <c r="D35" s="2">
        <v>16</v>
      </c>
      <c r="E35" s="2">
        <v>16</v>
      </c>
      <c r="F35" s="2">
        <v>25318</v>
      </c>
      <c r="G35" s="2">
        <v>30673</v>
      </c>
      <c r="H35" s="28">
        <v>22222</v>
      </c>
      <c r="I35" s="2">
        <v>6</v>
      </c>
      <c r="J35" s="2">
        <v>5</v>
      </c>
      <c r="K35" s="2">
        <v>5</v>
      </c>
      <c r="L35" s="2">
        <v>6</v>
      </c>
      <c r="M35" s="2">
        <v>9189</v>
      </c>
      <c r="N35" s="2">
        <v>5850</v>
      </c>
      <c r="O35" s="2">
        <v>3916</v>
      </c>
      <c r="P35" s="13">
        <f t="shared" si="0"/>
        <v>0.36294336045501224</v>
      </c>
      <c r="Q35" s="13">
        <f t="shared" si="1"/>
        <v>0.19072148143318227</v>
      </c>
      <c r="R35" s="6">
        <f t="shared" si="2"/>
        <v>0.17622176221762217</v>
      </c>
      <c r="S35" s="2">
        <v>0</v>
      </c>
      <c r="T35" s="2">
        <v>0</v>
      </c>
      <c r="U35" s="2">
        <v>0</v>
      </c>
      <c r="V35" s="2">
        <v>0</v>
      </c>
      <c r="W35" s="2">
        <v>10270</v>
      </c>
      <c r="X35" s="2">
        <v>7386</v>
      </c>
      <c r="Y35" s="2">
        <v>5196</v>
      </c>
      <c r="Z35" s="13">
        <f t="shared" si="3"/>
        <v>0.40564025594438741</v>
      </c>
      <c r="AA35" s="14">
        <f t="shared" si="4"/>
        <v>0.24079809604538194</v>
      </c>
      <c r="AB35" s="7">
        <f t="shared" si="5"/>
        <v>0.23382233822338222</v>
      </c>
    </row>
    <row r="36" spans="1:29" ht="15.75" thickBot="1" x14ac:dyDescent="0.3">
      <c r="A36" s="8" t="s">
        <v>33</v>
      </c>
      <c r="B36" s="9">
        <v>121</v>
      </c>
      <c r="C36" s="9">
        <v>56</v>
      </c>
      <c r="D36" s="9">
        <v>56</v>
      </c>
      <c r="E36" s="9">
        <v>56</v>
      </c>
      <c r="F36" s="9">
        <v>23520</v>
      </c>
      <c r="G36" s="9">
        <v>23455</v>
      </c>
      <c r="H36" s="29">
        <v>22222</v>
      </c>
      <c r="I36" s="9">
        <v>2</v>
      </c>
      <c r="J36" s="9">
        <v>11169</v>
      </c>
      <c r="K36" s="9">
        <v>1975</v>
      </c>
      <c r="L36" s="9">
        <v>13140</v>
      </c>
      <c r="M36" s="9">
        <v>9580</v>
      </c>
      <c r="N36" s="9">
        <v>5206</v>
      </c>
      <c r="O36" s="9">
        <v>3489</v>
      </c>
      <c r="P36" s="10">
        <f t="shared" si="0"/>
        <v>0.40731292517006801</v>
      </c>
      <c r="Q36" s="10">
        <f t="shared" si="1"/>
        <v>0.22195693881901513</v>
      </c>
      <c r="R36" s="10">
        <f t="shared" si="2"/>
        <v>0.15700657006570065</v>
      </c>
      <c r="S36" s="9">
        <v>0</v>
      </c>
      <c r="T36" s="9">
        <v>8867</v>
      </c>
      <c r="U36" s="9">
        <v>927</v>
      </c>
      <c r="V36" s="9">
        <v>9794</v>
      </c>
      <c r="W36" s="9">
        <v>23473</v>
      </c>
      <c r="X36" s="9">
        <v>15871</v>
      </c>
      <c r="Y36" s="9">
        <v>11068</v>
      </c>
      <c r="Z36" s="10">
        <f t="shared" si="3"/>
        <v>0.99800170068027216</v>
      </c>
      <c r="AA36" s="11">
        <f t="shared" si="4"/>
        <v>0.6766574291195907</v>
      </c>
      <c r="AB36" s="11">
        <f t="shared" si="5"/>
        <v>0.49806498064980648</v>
      </c>
    </row>
    <row r="37" spans="1:29" x14ac:dyDescent="0.25">
      <c r="A37" s="20" t="s">
        <v>37</v>
      </c>
      <c r="B37" s="23">
        <f>COUNTIF(B3:B6,"=0")/COUNTA(B3:B6)</f>
        <v>1</v>
      </c>
      <c r="C37" s="23">
        <f t="shared" ref="C37:E37" si="6">COUNTIF(C3:C6,"=0")/COUNTA(C3:C6)</f>
        <v>1</v>
      </c>
      <c r="D37" s="23">
        <f t="shared" si="6"/>
        <v>1</v>
      </c>
      <c r="E37" s="23">
        <f t="shared" si="6"/>
        <v>1</v>
      </c>
      <c r="F37" s="1"/>
      <c r="G37" s="1"/>
      <c r="H37" s="1"/>
      <c r="I37" s="23">
        <f>COUNTIF(I3:I6,"=0")/COUNTA(I3:I6)</f>
        <v>1</v>
      </c>
      <c r="J37" s="23">
        <f t="shared" ref="J37:L37" si="7">COUNTIF(J3:J6,"=0")/COUNTA(J3:J6)</f>
        <v>0.5</v>
      </c>
      <c r="K37" s="23">
        <f t="shared" si="7"/>
        <v>0.5</v>
      </c>
      <c r="L37" s="23">
        <f t="shared" si="7"/>
        <v>0.5</v>
      </c>
      <c r="M37" s="1"/>
      <c r="N37" s="1"/>
      <c r="O37" s="1"/>
      <c r="P37" s="15">
        <f>AVERAGE(P3:P6)</f>
        <v>0.68547762996496131</v>
      </c>
      <c r="Q37" s="15">
        <f>AVERAGE(Q3:Q6)</f>
        <v>0.76018744368158753</v>
      </c>
      <c r="R37" s="15">
        <f>AVERAGE(R3:R6)</f>
        <v>0.14635916470125376</v>
      </c>
      <c r="S37" s="23">
        <f>COUNTIF(S3:S6,"=0")/COUNTA(S3:S6)</f>
        <v>1</v>
      </c>
      <c r="T37" s="23">
        <f t="shared" ref="T37:V37" si="8">COUNTIF(T3:T6,"=0")/COUNTA(T3:T6)</f>
        <v>1</v>
      </c>
      <c r="U37" s="23">
        <f t="shared" si="8"/>
        <v>1</v>
      </c>
      <c r="V37" s="23">
        <f t="shared" si="8"/>
        <v>1</v>
      </c>
      <c r="W37" s="1"/>
      <c r="X37" s="1"/>
      <c r="Y37" s="1"/>
      <c r="Z37" s="15">
        <f>AVERAGE(Z3:Z6)</f>
        <v>1.3107079015670604</v>
      </c>
      <c r="AA37" s="16">
        <f>AVERAGE(AA3:AA6)</f>
        <v>0.87851052170311994</v>
      </c>
      <c r="AB37" s="16">
        <f>AVERAGE(AB3:AB6)</f>
        <v>0.63977984904697816</v>
      </c>
    </row>
    <row r="38" spans="1:29" x14ac:dyDescent="0.25">
      <c r="A38" s="21" t="s">
        <v>35</v>
      </c>
      <c r="B38" s="24">
        <f>COUNTIF(B7:B36,"=0")/COUNTA(B7:B36)</f>
        <v>0.76666666666666672</v>
      </c>
      <c r="C38" s="24">
        <f>COUNTIF(C7:C36,"=0")/COUNTA(C7:C36)</f>
        <v>0.73333333333333328</v>
      </c>
      <c r="D38" s="24">
        <f>COUNTIF(D7:D36,"=0")/COUNTA(D7:D36)</f>
        <v>0.73333333333333328</v>
      </c>
      <c r="E38" s="24">
        <f>COUNTIF(E7:E36,"=0")/COUNTA(E7:E36)</f>
        <v>0.73333333333333328</v>
      </c>
      <c r="F38" s="2"/>
      <c r="G38" s="2"/>
      <c r="H38" s="2"/>
      <c r="I38" s="24">
        <f>COUNTIF(I7:I36,"=0")/COUNTA(I7:I36)</f>
        <v>0.2</v>
      </c>
      <c r="J38" s="24">
        <f>COUNTIF(J7:J36,"=0")/COUNTA(J7:J36)</f>
        <v>0.13333333333333333</v>
      </c>
      <c r="K38" s="24">
        <f>COUNTIF(K7:K36,"=0")/COUNTA(K7:K36)</f>
        <v>0.13333333333333333</v>
      </c>
      <c r="L38" s="24">
        <f>COUNTIF(L7:L36,"=0")/COUNTA(L7:L36)</f>
        <v>0.1</v>
      </c>
      <c r="M38" s="2"/>
      <c r="N38" s="2"/>
      <c r="O38" s="2"/>
      <c r="P38" s="17">
        <f>AVERAGE(P7:P36)</f>
        <v>0.61214851958657301</v>
      </c>
      <c r="Q38" s="17">
        <f>AVERAGE(Q7:Q36)</f>
        <v>0.39468712849572218</v>
      </c>
      <c r="R38" s="17">
        <f>AVERAGE(R7:R36)</f>
        <v>0.25899015235550887</v>
      </c>
      <c r="S38" s="24">
        <f>COUNTIF(S7:S36,"=0")/COUNTA(S7:S36)</f>
        <v>0.93333333333333335</v>
      </c>
      <c r="T38" s="24">
        <f>COUNTIF(T7:T36,"=0")/COUNTA(T7:T36)</f>
        <v>0.6333333333333333</v>
      </c>
      <c r="U38" s="24">
        <f>COUNTIF(U7:U36,"=0")/COUNTA(U7:U36)</f>
        <v>0.66666666666666663</v>
      </c>
      <c r="V38" s="24">
        <f>COUNTIF(V7:V36,"=0")/COUNTA(V7:V36)</f>
        <v>0.6333333333333333</v>
      </c>
      <c r="W38" s="2"/>
      <c r="X38" s="2"/>
      <c r="Y38" s="2"/>
      <c r="Z38" s="17">
        <f>AVERAGE(Z7:Z36)</f>
        <v>0.78977516267503556</v>
      </c>
      <c r="AA38" s="17">
        <f>AVERAGE(AA7:AA36)</f>
        <v>0.45077046966479656</v>
      </c>
      <c r="AB38" s="26">
        <f>AVERAGE(AB7:AB36)</f>
        <v>0.35656474063864046</v>
      </c>
      <c r="AC38" s="27"/>
    </row>
    <row r="39" spans="1:29" x14ac:dyDescent="0.25">
      <c r="A39" s="22" t="s">
        <v>31</v>
      </c>
      <c r="B39" s="25">
        <f>COUNTIF(B3:B36,"=0")/COUNTA(B3:B36)</f>
        <v>0.79411764705882348</v>
      </c>
      <c r="C39" s="25">
        <f>COUNTIF(C3:C36,"=0")/COUNTA(C3:C36)</f>
        <v>0.76470588235294112</v>
      </c>
      <c r="D39" s="25">
        <f>COUNTIF(D3:D36,"=0")/COUNTA(D3:D36)</f>
        <v>0.76470588235294112</v>
      </c>
      <c r="E39" s="25">
        <f>COUNTIF(E3:E36,"=0")/COUNTA(E3:E36)</f>
        <v>0.76470588235294112</v>
      </c>
      <c r="F39" s="12"/>
      <c r="G39" s="12"/>
      <c r="H39" s="12"/>
      <c r="I39" s="25">
        <f>COUNTIF(I3:I36,"=0")/COUNTA(I3:I36)</f>
        <v>0.29411764705882354</v>
      </c>
      <c r="J39" s="25">
        <f>COUNTIF(J3:J36,"=0")/COUNTA(J3:J36)</f>
        <v>0.17647058823529413</v>
      </c>
      <c r="K39" s="25">
        <f>COUNTIF(K3:K36,"=0")/COUNTA(K3:K36)</f>
        <v>0.17647058823529413</v>
      </c>
      <c r="L39" s="25">
        <f>COUNTIF(L3:L36,"=0")/COUNTA(L3:L36)</f>
        <v>0.14705882352941177</v>
      </c>
      <c r="M39" s="12"/>
      <c r="N39" s="12"/>
      <c r="O39" s="12"/>
      <c r="P39" s="18">
        <f>AVERAGE(P3:P36)</f>
        <v>0.62077547374873621</v>
      </c>
      <c r="Q39" s="18">
        <f>AVERAGE(Q3:Q36)</f>
        <v>0.43768716557641224</v>
      </c>
      <c r="R39" s="18">
        <f>AVERAGE(R3:R36)</f>
        <v>0.24573944792559654</v>
      </c>
      <c r="S39" s="25">
        <f>COUNTIF(S3:S36,"=0")/COUNTA(S3:S36)</f>
        <v>0.94117647058823528</v>
      </c>
      <c r="T39" s="25">
        <f>COUNTIF(T3:T36,"=0")/COUNTA(T3:T36)</f>
        <v>0.67647058823529416</v>
      </c>
      <c r="U39" s="25">
        <f>COUNTIF(U3:U36,"=0")/COUNTA(U3:U36)</f>
        <v>0.70588235294117652</v>
      </c>
      <c r="V39" s="25">
        <f>COUNTIF(V3:V36,"=0")/COUNTA(V3:V36)</f>
        <v>0.67647058823529416</v>
      </c>
      <c r="W39" s="12"/>
      <c r="X39" s="12"/>
      <c r="Y39" s="12"/>
      <c r="Z39" s="18">
        <f>AVERAGE(Z3:Z36)</f>
        <v>0.85106136725056791</v>
      </c>
      <c r="AA39" s="19">
        <f>AVERAGE(AA3:AA36)</f>
        <v>0.50109282872812877</v>
      </c>
      <c r="AB39" s="19">
        <f>AVERAGE(AB3:AB36)</f>
        <v>0.38988416515726837</v>
      </c>
    </row>
  </sheetData>
  <mergeCells count="8">
    <mergeCell ref="W1:Y1"/>
    <mergeCell ref="Z1:AB1"/>
    <mergeCell ref="B1:E1"/>
    <mergeCell ref="F1:H1"/>
    <mergeCell ref="I1:L1"/>
    <mergeCell ref="M1:O1"/>
    <mergeCell ref="P1:R1"/>
    <mergeCell ref="S1:V1"/>
  </mergeCells>
  <conditionalFormatting sqref="Z3:AB39 P3:R39">
    <cfRule type="dataBar" priority="10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{5FD9036C-7FEE-4D96-B0F1-DFEFF29AC376}</x14:id>
        </ext>
      </extLst>
    </cfRule>
  </conditionalFormatting>
  <conditionalFormatting sqref="B3:E6 I3:L6 S3:V6">
    <cfRule type="colorScale" priority="8">
      <colorScale>
        <cfvo type="num" val="0"/>
        <cfvo type="num" val="1"/>
        <cfvo type="num" val="4294967296"/>
        <color rgb="FF99FF99"/>
        <color rgb="FFFFFFCC"/>
        <color rgb="FFF8696B"/>
      </colorScale>
    </cfRule>
  </conditionalFormatting>
  <conditionalFormatting sqref="B18:E19 B26:E26 I18:L19 I26:L26 S18:V19 S26:V26 B7:E7 I7:L7 S7:V7">
    <cfRule type="colorScale" priority="7">
      <colorScale>
        <cfvo type="num" val="0"/>
        <cfvo type="num" val="1"/>
        <cfvo type="num" val="1048576"/>
        <color rgb="FF99FF99"/>
        <color rgb="FFFFFFCC"/>
        <color rgb="FFF8696B"/>
      </colorScale>
    </cfRule>
  </conditionalFormatting>
  <conditionalFormatting sqref="B20:E25 I20:L25 S20:V25 I27:L36 S27:V36 B27:E36 S9:V17 I9:L17 B9:E17">
    <cfRule type="colorScale" priority="6">
      <colorScale>
        <cfvo type="num" val="0"/>
        <cfvo type="num" val="1"/>
        <cfvo type="num" val="65536"/>
        <color rgb="FF99FF99"/>
        <color rgb="FFFFFFCC"/>
        <color rgb="FFF8696B"/>
      </colorScale>
    </cfRule>
  </conditionalFormatting>
  <conditionalFormatting sqref="B37:E39 I37:L39 S37:V39">
    <cfRule type="dataBar" priority="5">
      <dataBar>
        <cfvo type="num" val="0"/>
        <cfvo type="num" val="1"/>
        <color rgb="FF66FF66"/>
      </dataBar>
      <extLst>
        <ext xmlns:x14="http://schemas.microsoft.com/office/spreadsheetml/2009/9/main" uri="{B025F937-C7B1-47D3-B67F-A62EFF666E3E}">
          <x14:id>{D4AEBDF6-16F3-4574-8AF5-06B7A23DFE16}</x14:id>
        </ext>
      </extLst>
    </cfRule>
  </conditionalFormatting>
  <conditionalFormatting sqref="B8:E8 I8:L8 S8:V8">
    <cfRule type="colorScale" priority="1">
      <colorScale>
        <cfvo type="num" val="0"/>
        <cfvo type="num" val="1"/>
        <cfvo type="num" val="16777216"/>
        <color rgb="FF99FF99"/>
        <color rgb="FFFFFFCC"/>
        <color rgb="FFF8696B"/>
      </colorScale>
    </cfRule>
  </conditionalFormatting>
  <pageMargins left="0.7" right="0.7" top="0.75" bottom="0.75" header="0.3" footer="0.3"/>
  <pageSetup paperSize="9" scale="51" orientation="landscape" verticalDpi="0" r:id="rId1"/>
  <ignoredErrors>
    <ignoredError sqref="F39:G39 B37:E37 M39:N39 M37:N37 P39:Q39 P37:Q37 F38:G38 B38:E38 M38:N38 I38:L38 S38:V38 F37:G37 I37:L37 S37:V37" formulaRange="1"/>
    <ignoredError sqref="R15 AB15 AB3:AB6 R3:R6 AB9:AB13 R9:R13 R16:R36 AB16:AB36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9036C-7FEE-4D96-B0F1-DFEFF29AC3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Z3:AB39 P3:R39</xm:sqref>
        </x14:conditionalFormatting>
        <x14:conditionalFormatting xmlns:xm="http://schemas.microsoft.com/office/excel/2006/main">
          <x14:cfRule type="dataBar" id="{D4AEBDF6-16F3-4574-8AF5-06B7A23D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B37:E39 I37:L39 S37:V39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Rau</dc:creator>
  <cp:lastModifiedBy>Christian Rau</cp:lastModifiedBy>
  <dcterms:created xsi:type="dcterms:W3CDTF">2019-07-14T12:19:18Z</dcterms:created>
  <dcterms:modified xsi:type="dcterms:W3CDTF">2019-07-29T22:52:55Z</dcterms:modified>
</cp:coreProperties>
</file>