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E:\Cambridge\HELP_PAPER_Feb2025\submission-versions\version1_forAllCoauthors\"/>
    </mc:Choice>
  </mc:AlternateContent>
  <xr:revisionPtr revIDLastSave="0" documentId="13_ncr:1_{BF605EC6-6AC6-430F-A458-30036C228397}" xr6:coauthVersionLast="47" xr6:coauthVersionMax="47" xr10:uidLastSave="{00000000-0000-0000-0000-000000000000}"/>
  <bookViews>
    <workbookView xWindow="-120" yWindow="-120" windowWidth="29040" windowHeight="15720" activeTab="5" xr2:uid="{00000000-000D-0000-FFFF-FFFF00000000}"/>
  </bookViews>
  <sheets>
    <sheet name="Table S1" sheetId="2" r:id="rId1"/>
    <sheet name="Table S2" sheetId="1" r:id="rId2"/>
    <sheet name="Table S3" sheetId="8" r:id="rId3"/>
    <sheet name="Table S4" sheetId="3" r:id="rId4"/>
    <sheet name="Table S5" sheetId="5" r:id="rId5"/>
    <sheet name="Table S6" sheetId="6" r:id="rId6"/>
    <sheet name="Table S7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7" i="5" l="1"/>
  <c r="K24" i="5"/>
  <c r="K23" i="5"/>
  <c r="K22" i="5"/>
  <c r="K9" i="5"/>
  <c r="K8" i="5"/>
  <c r="K32" i="5"/>
  <c r="K31" i="5"/>
  <c r="K30" i="5"/>
  <c r="K21" i="5"/>
  <c r="K20" i="5"/>
  <c r="K19" i="5"/>
  <c r="K38" i="5"/>
  <c r="K37" i="5"/>
  <c r="K36" i="5"/>
  <c r="K12" i="5"/>
  <c r="K11" i="5"/>
  <c r="K10" i="5"/>
  <c r="K55" i="5"/>
  <c r="K54" i="5"/>
  <c r="K53" i="5"/>
  <c r="K47" i="5"/>
  <c r="K46" i="5"/>
  <c r="K45" i="5"/>
  <c r="K35" i="5"/>
  <c r="K34" i="5"/>
  <c r="K33" i="5"/>
  <c r="K44" i="5"/>
  <c r="K43" i="5"/>
  <c r="K42" i="5"/>
  <c r="K69" i="5"/>
  <c r="K68" i="5"/>
  <c r="K67" i="5"/>
  <c r="K41" i="5"/>
  <c r="K40" i="5"/>
  <c r="K39" i="5"/>
  <c r="K15" i="5"/>
  <c r="K14" i="5"/>
  <c r="K13" i="5"/>
  <c r="K27" i="5"/>
  <c r="K26" i="5"/>
  <c r="K25" i="5"/>
  <c r="K18" i="5"/>
  <c r="K17" i="5"/>
  <c r="K16" i="5"/>
  <c r="K58" i="5"/>
  <c r="K57" i="5"/>
  <c r="K56" i="5"/>
  <c r="K52" i="5"/>
  <c r="K51" i="5"/>
  <c r="K50" i="5"/>
  <c r="K64" i="5"/>
  <c r="K63" i="5"/>
  <c r="K62" i="5"/>
  <c r="K61" i="5"/>
  <c r="K60" i="5"/>
  <c r="K59" i="5"/>
</calcChain>
</file>

<file path=xl/sharedStrings.xml><?xml version="1.0" encoding="utf-8"?>
<sst xmlns="http://schemas.openxmlformats.org/spreadsheetml/2006/main" count="1671" uniqueCount="598">
  <si>
    <t>Reagent</t>
  </si>
  <si>
    <t>Supplier</t>
  </si>
  <si>
    <t>Catalog #</t>
  </si>
  <si>
    <t>Workflow</t>
  </si>
  <si>
    <t>Short code as used in the text paper</t>
  </si>
  <si>
    <t>RT step</t>
  </si>
  <si>
    <t>LunaScript® RT SuperMix Kit</t>
  </si>
  <si>
    <t>NEB</t>
  </si>
  <si>
    <t>E3010</t>
  </si>
  <si>
    <t>LoCost</t>
  </si>
  <si>
    <t>LunaScript</t>
  </si>
  <si>
    <t xml:space="preserve">M-MLV Reverse Transcriptase </t>
  </si>
  <si>
    <t>Promega</t>
  </si>
  <si>
    <t>M1705</t>
  </si>
  <si>
    <t>HELP</t>
  </si>
  <si>
    <t xml:space="preserve">M-MLV </t>
  </si>
  <si>
    <t xml:space="preserve">RNaseOUT™ Recombinant Ribonuclease Inhibitor </t>
  </si>
  <si>
    <t>Invitrogen</t>
  </si>
  <si>
    <t xml:space="preserve">Random Hexamers (50 µM) </t>
  </si>
  <si>
    <t>N8080127</t>
  </si>
  <si>
    <t>dNTP Solution Mix (10mM each)</t>
  </si>
  <si>
    <t>Thermo Fisher</t>
  </si>
  <si>
    <t>R0192</t>
  </si>
  <si>
    <t>PCR step</t>
  </si>
  <si>
    <t xml:space="preserve">Q5® Hot Start High-Fidelity DNA Polymerase </t>
  </si>
  <si>
    <t>M0493</t>
  </si>
  <si>
    <t>Q5</t>
  </si>
  <si>
    <t xml:space="preserve">Platinum™ SuperFi DNA Polymerase </t>
  </si>
  <si>
    <t>Platinum</t>
  </si>
  <si>
    <t xml:space="preserve">PrimeSTAR GXL DNA Polymerase </t>
  </si>
  <si>
    <t xml:space="preserve"> TAKARA</t>
  </si>
  <si>
    <t>R050A</t>
  </si>
  <si>
    <t>PrimeStar</t>
  </si>
  <si>
    <t xml:space="preserve">KAPA Taq Extra HotStart ReadyMix PCR Kit </t>
  </si>
  <si>
    <t xml:space="preserve"> KAPAbiosystems</t>
  </si>
  <si>
    <t>KK3604</t>
  </si>
  <si>
    <t>KAPA</t>
  </si>
  <si>
    <t xml:space="preserve">High Fidelity PCR EcoDry™ Premix </t>
  </si>
  <si>
    <t>TAKARA</t>
  </si>
  <si>
    <t>EcoDry</t>
  </si>
  <si>
    <t xml:space="preserve">Phusion™ High-Fidelity DNA Polymerase (2 U/µL) </t>
  </si>
  <si>
    <t xml:space="preserve"> Thermo Scientific</t>
  </si>
  <si>
    <t>Phusion</t>
  </si>
  <si>
    <t xml:space="preserve">KOD Hot Start DNA Polymerase </t>
  </si>
  <si>
    <t xml:space="preserve"> Sigma-Aldrich</t>
  </si>
  <si>
    <t>KOD</t>
  </si>
  <si>
    <t>LoCost/HELP</t>
  </si>
  <si>
    <t>SPRI Clean Up &amp; Quantification</t>
  </si>
  <si>
    <t xml:space="preserve">PCR Clean - DX (SPRI magnetic Beads) </t>
  </si>
  <si>
    <t>Line Biosciences</t>
  </si>
  <si>
    <t xml:space="preserve"> C-1003-50</t>
  </si>
  <si>
    <t xml:space="preserve">Qubit 1X dsDNA HS Assay Kit-500 assays </t>
  </si>
  <si>
    <t xml:space="preserve"> Q33231</t>
  </si>
  <si>
    <t>End Prep step</t>
  </si>
  <si>
    <t xml:space="preserve">NEBNext® Ultra™ II End Repair/dA-Tailing Module </t>
  </si>
  <si>
    <t>E7546</t>
  </si>
  <si>
    <t>Ultra II End Prep</t>
  </si>
  <si>
    <t>T4 Polynucleotide Kinase (10 U/μL)</t>
  </si>
  <si>
    <t>M0201S</t>
  </si>
  <si>
    <t>T4 PNK</t>
  </si>
  <si>
    <t>DNA Polymerase I, Large (Klenow) Fragment (5 U/μL)</t>
  </si>
  <si>
    <t>M0210S</t>
  </si>
  <si>
    <t>Klenow</t>
  </si>
  <si>
    <t>T4 DNA Polymerase (3 U/μL)</t>
  </si>
  <si>
    <t>M0203S</t>
  </si>
  <si>
    <t xml:space="preserve">Taq DNA Polymerase, recombinant (5 U/uL) </t>
  </si>
  <si>
    <t>Thermo Scientific</t>
  </si>
  <si>
    <t>EP0401</t>
  </si>
  <si>
    <t>B0202S</t>
  </si>
  <si>
    <t>Polyethylene glycol solution 40 % (w/w) in H2O, average mol wt 8000</t>
  </si>
  <si>
    <t>Sigma-Aldrich</t>
  </si>
  <si>
    <t>P1458-25ML</t>
  </si>
  <si>
    <t>PEG-8000</t>
  </si>
  <si>
    <t>Barcode Ligation step</t>
  </si>
  <si>
    <t>E7395</t>
  </si>
  <si>
    <t>Ultra II Ligation</t>
  </si>
  <si>
    <t>T4 DNA Ligase (2,000,000 U/ml)</t>
  </si>
  <si>
    <t>M0202M</t>
  </si>
  <si>
    <t>1,2-Propanediol</t>
  </si>
  <si>
    <t>82280-250ML</t>
  </si>
  <si>
    <t>1,2-PrD</t>
  </si>
  <si>
    <t>Hexammine cobalt(III) chloride</t>
  </si>
  <si>
    <t>H7891-5G</t>
  </si>
  <si>
    <t>HCC</t>
  </si>
  <si>
    <t>Adapter Ligation step</t>
  </si>
  <si>
    <t>NEBNext® Quick Ligation Module</t>
  </si>
  <si>
    <t>E6056</t>
  </si>
  <si>
    <t>Quick Lig Module</t>
  </si>
  <si>
    <t>Oxford Nanopore reagents</t>
  </si>
  <si>
    <t xml:space="preserve">Ligation Sequencing Kit </t>
  </si>
  <si>
    <t>ONT</t>
  </si>
  <si>
    <t>SQK-LSK109</t>
  </si>
  <si>
    <t xml:space="preserve">Flow Cell Priming Kit </t>
  </si>
  <si>
    <t>EXP-FLP002</t>
  </si>
  <si>
    <t>Flow Cell R.9.4</t>
  </si>
  <si>
    <t>FLO-MIN106</t>
  </si>
  <si>
    <t xml:space="preserve">Native Barcoding Expansion 96 </t>
  </si>
  <si>
    <t>EXP-NBD196</t>
  </si>
  <si>
    <t>*or used the buffer which is the part of T4 DNA Ligase kit (NEB, M0202M)</t>
  </si>
  <si>
    <t>I). RT step</t>
  </si>
  <si>
    <t>cDNA synthesis using M-MLV Reverse Transcriptase (Promega)</t>
  </si>
  <si>
    <t>Component</t>
  </si>
  <si>
    <t>Volume (ul)</t>
  </si>
  <si>
    <t>Final conc.</t>
  </si>
  <si>
    <t>2.5 µM</t>
  </si>
  <si>
    <t>dNTP (10mM each)</t>
  </si>
  <si>
    <t>0.5 mM each</t>
  </si>
  <si>
    <t>Template RNA</t>
  </si>
  <si>
    <t>-</t>
  </si>
  <si>
    <t xml:space="preserve">TOTAL </t>
  </si>
  <si>
    <t>INCUBATE:</t>
  </si>
  <si>
    <t>Temperature (Celsius)</t>
  </si>
  <si>
    <t>Minutes</t>
  </si>
  <si>
    <t>Ice</t>
  </si>
  <si>
    <t>5X M-MLV buffer</t>
  </si>
  <si>
    <t>1X</t>
  </si>
  <si>
    <t>RNAseOut (40 U/ul)</t>
  </si>
  <si>
    <t>2 U</t>
  </si>
  <si>
    <t>MMLV (200 U/ul)</t>
  </si>
  <si>
    <t>200 U</t>
  </si>
  <si>
    <t>TOTAL</t>
  </si>
  <si>
    <t>TOTAL REACTION VOLUME</t>
  </si>
  <si>
    <t>Time (min)</t>
  </si>
  <si>
    <t>hold</t>
  </si>
  <si>
    <t>II). PCR step</t>
  </si>
  <si>
    <t>Multiplex PCR was conducted using different DNA polymerase kits in master mixes, as detailed below. End-type termini of PCR products amplified by each DNA polymerase (mentioned in parentheses).</t>
  </si>
  <si>
    <t>1) M-MLV/Q5 (blunt-ends)</t>
  </si>
  <si>
    <t>2) Platinum (blunt-ends)</t>
  </si>
  <si>
    <t>3) PrimeStar (blunt-ends)</t>
  </si>
  <si>
    <t>4) KAPA (T/A overhangs)</t>
  </si>
  <si>
    <t>Q5® High-Fidelity DNA Polymerase (NEB)</t>
  </si>
  <si>
    <t>Platinum™ SuperFi DNA Polymerase (Invitrogen)</t>
  </si>
  <si>
    <t>PrimeSTAR GXL DNA Polymerase (TAKARA)</t>
  </si>
  <si>
    <t>KAPA Taq EXtra HotStart ReadyMix PCR Kit (KAPAbiosystems)</t>
  </si>
  <si>
    <t>Pool A</t>
  </si>
  <si>
    <t>Pool B</t>
  </si>
  <si>
    <t>5X Q5 Reaction Buffer</t>
  </si>
  <si>
    <t>5X SuperFi ™ Buffer</t>
  </si>
  <si>
    <t>5X PrimeSTAR GXL Buffer</t>
  </si>
  <si>
    <t>KAPA EXtraHotStart Ready Mix*</t>
  </si>
  <si>
    <t>12.5</t>
  </si>
  <si>
    <t>10mM dNTP</t>
  </si>
  <si>
    <t>0.5</t>
  </si>
  <si>
    <t>0.2 mM each</t>
  </si>
  <si>
    <t>dNTP Mix (2.5 mM each)*</t>
  </si>
  <si>
    <t>Pool 1 (10uM)</t>
  </si>
  <si>
    <t>15nM each oligo</t>
  </si>
  <si>
    <t>Pool 2 (10uM)</t>
  </si>
  <si>
    <t>Nuclease-free water</t>
  </si>
  <si>
    <t>Q5 HF Pol (2 U/μL)</t>
  </si>
  <si>
    <t>0.25</t>
  </si>
  <si>
    <t>0.02 U/µl</t>
  </si>
  <si>
    <t>Platinum Pol (2 U/μL)</t>
  </si>
  <si>
    <t>PrimeSTAR Pol (1.25 U/μl)</t>
  </si>
  <si>
    <t>0.4</t>
  </si>
  <si>
    <t>Total</t>
  </si>
  <si>
    <t>22.5</t>
  </si>
  <si>
    <t>12.75</t>
  </si>
  <si>
    <t>11.1</t>
  </si>
  <si>
    <t>cDNA</t>
  </si>
  <si>
    <t>2.5</t>
  </si>
  <si>
    <t>*dNTP mix is included in the kit (final conc. 0.3 mM each)</t>
  </si>
  <si>
    <t>*dNTP mix is included in the kit</t>
  </si>
  <si>
    <t>5) EcoDry (T/A overhangs)</t>
  </si>
  <si>
    <t>6) Phusion (blunt-ends)</t>
  </si>
  <si>
    <t>7) KOD (blunt-ends)</t>
  </si>
  <si>
    <t>High Fidelity PCR EcoDry™ Premix (Advantage 2 Polymerase Mix lyophilized format) (TAKARA)</t>
  </si>
  <si>
    <t>Phusion™ High-Fidelity DNA Polymerase (Thermo Scientific)</t>
  </si>
  <si>
    <t>KOD Hot Start DNA Polymerase (TOYOBO)</t>
  </si>
  <si>
    <t>EcoDry Premix*</t>
  </si>
  <si>
    <t>5X Phusion HF Buffer</t>
  </si>
  <si>
    <t xml:space="preserve">10X Buffer KOD </t>
  </si>
  <si>
    <t>18.5</t>
  </si>
  <si>
    <t>Phusion DNA Pol (2 U/µL)</t>
  </si>
  <si>
    <t>KOD Hot Start DNA Pol (1 U/µl)</t>
  </si>
  <si>
    <t>13.5</t>
  </si>
  <si>
    <t>25 mM MgSO4</t>
  </si>
  <si>
    <t>1.5</t>
  </si>
  <si>
    <t>1.5 mM</t>
  </si>
  <si>
    <t>*The EcoDry Premix consists of individually packaged, 8-tube strips. Each tube contains the lyophilized master mix, complete with the Advantage 2 DNA polymerase blend, hot-start antibody, optimized PCR buffer containing MgCl2, and dNTPs. Simply reconstitute the master mix by adding PCR-grade water along with your template and primers.</t>
  </si>
  <si>
    <t>13.75</t>
  </si>
  <si>
    <t>PCR CONDITION:</t>
  </si>
  <si>
    <t>Cycling</t>
  </si>
  <si>
    <t>Temp</t>
  </si>
  <si>
    <t>Time</t>
  </si>
  <si>
    <t># of cycles</t>
  </si>
  <si>
    <t>Heat activation</t>
  </si>
  <si>
    <t>98C</t>
  </si>
  <si>
    <t>30 sec</t>
  </si>
  <si>
    <t>Denaturation</t>
  </si>
  <si>
    <t>95C</t>
  </si>
  <si>
    <t>15 sec</t>
  </si>
  <si>
    <t>Annealing/Extension</t>
  </si>
  <si>
    <t>63C</t>
  </si>
  <si>
    <t>5 min</t>
  </si>
  <si>
    <t>Hold</t>
  </si>
  <si>
    <t>4C</t>
  </si>
  <si>
    <t>III). End Prep step</t>
  </si>
  <si>
    <t>The constituents used for the HELP EP mixes preparation:</t>
  </si>
  <si>
    <t>HELP EP-A</t>
  </si>
  <si>
    <t>HELP EP-B</t>
  </si>
  <si>
    <t>HELP EP-C</t>
  </si>
  <si>
    <t>T4 PNK (10U/ul)</t>
  </si>
  <si>
    <t>0.2</t>
  </si>
  <si>
    <t>0.2 U/ul</t>
  </si>
  <si>
    <t>0.1</t>
  </si>
  <si>
    <t>0.1 U/ul</t>
  </si>
  <si>
    <t>Klenow fragment (5U/ul)</t>
  </si>
  <si>
    <t>0.02</t>
  </si>
  <si>
    <t>0.01 U/ul</t>
  </si>
  <si>
    <t>T4 Pol (3U/ul)</t>
  </si>
  <si>
    <t>0.07</t>
  </si>
  <si>
    <t>0.02 U/ul</t>
  </si>
  <si>
    <t>0.03</t>
  </si>
  <si>
    <t>Taq Pol (5U/ul) Invitrogen</t>
  </si>
  <si>
    <t>0.08</t>
  </si>
  <si>
    <t>0.04 U/ul</t>
  </si>
  <si>
    <t>0.04</t>
  </si>
  <si>
    <t>10x T4 Ligase Reaction Buffer (with 10mM ATP)</t>
  </si>
  <si>
    <t>1X (1mM ATP)</t>
  </si>
  <si>
    <t>dNTP (10mM)</t>
  </si>
  <si>
    <t>PEG 8000 (40% w/w)</t>
  </si>
  <si>
    <t>1.25</t>
  </si>
  <si>
    <t>3.6</t>
  </si>
  <si>
    <t>3.8</t>
  </si>
  <si>
    <t>6.7</t>
  </si>
  <si>
    <t>3.3</t>
  </si>
  <si>
    <t>IV). Barcode Ligation step</t>
  </si>
  <si>
    <t>The constituents used for the HELP BL mixes preparation:</t>
  </si>
  <si>
    <t>Сomponent</t>
  </si>
  <si>
    <t>HELP BL-A</t>
  </si>
  <si>
    <t>HELP BL-B</t>
  </si>
  <si>
    <t>HELP BL-C</t>
  </si>
  <si>
    <t>HELP BL-D</t>
  </si>
  <si>
    <t>HELP BL-Е</t>
  </si>
  <si>
    <t>2X</t>
  </si>
  <si>
    <t>T4 Ligase (2000U/ul)</t>
  </si>
  <si>
    <t>1000 U/rxn</t>
  </si>
  <si>
    <t>1,2-propanediol</t>
  </si>
  <si>
    <t>no</t>
  </si>
  <si>
    <t>1.2</t>
  </si>
  <si>
    <t>Hexammine cobalt(III) chloride (100mM)</t>
  </si>
  <si>
    <t>1 mM</t>
  </si>
  <si>
    <t>0.3</t>
  </si>
  <si>
    <t>1.4</t>
  </si>
  <si>
    <t>5.5</t>
  </si>
  <si>
    <t>NBXX barcode (ONT)*</t>
  </si>
  <si>
    <t>EP amplicons</t>
  </si>
  <si>
    <t>*before application, the barcodes (EXP-NBD196, ONT) underwent dilution in a ratio of 1.4:1 with nuclease-free water (NFW:barcode ratio), corresponding to 56 µL of NFW for every 40 µL of each native barcode tube; then 3 µL was used per reaction</t>
  </si>
  <si>
    <t>Additional commercial DNA Ligation Kit:</t>
  </si>
  <si>
    <t>DNA Ligation Kit, Mighty Mix (TAKARA)</t>
  </si>
  <si>
    <t>Ligation Mix</t>
  </si>
  <si>
    <t>V). Adapter Ligation step</t>
  </si>
  <si>
    <t>The constituents used for the HELP AL mixes preparation:</t>
  </si>
  <si>
    <t>HELP AL-A</t>
  </si>
  <si>
    <t>HELP AL-B</t>
  </si>
  <si>
    <t>Barcoded amplicon pool</t>
  </si>
  <si>
    <t>Adapter mix (AMII, ONT)</t>
  </si>
  <si>
    <t>10X T4 DNA Ligase Buffer</t>
  </si>
  <si>
    <t>2x</t>
  </si>
  <si>
    <t>17.5</t>
  </si>
  <si>
    <t>T4 DNA Ligase (2000 U/ul)</t>
  </si>
  <si>
    <t>4000 U/rxn</t>
  </si>
  <si>
    <t>2000 U/rxn</t>
  </si>
  <si>
    <t>Additional commercial Rapid DNA Ligation Kit:</t>
  </si>
  <si>
    <t>Rapid DNA Ligation Kit (Thermo Scientific)</t>
  </si>
  <si>
    <t>Adapter mix</t>
  </si>
  <si>
    <t>5X Rapid Ligation Buffer</t>
  </si>
  <si>
    <t>T4 DNA Ligase (5 Weiss U/μl)</t>
  </si>
  <si>
    <t>25 U/rxn</t>
  </si>
  <si>
    <t>20 (room temperature)</t>
  </si>
  <si>
    <t>Sample information</t>
  </si>
  <si>
    <t xml:space="preserve">Sequencing metrics for quality control </t>
  </si>
  <si>
    <t>Barcode</t>
  </si>
  <si>
    <t xml:space="preserve">Reads count </t>
  </si>
  <si>
    <t>N50, bp</t>
  </si>
  <si>
    <t xml:space="preserve">Median read length, bp </t>
  </si>
  <si>
    <t>Mapped Reads</t>
  </si>
  <si>
    <t>% of mapped reads</t>
  </si>
  <si>
    <t xml:space="preserve">No of Amplicon Dropouts (&lt;20x) </t>
  </si>
  <si>
    <t>Amplicon ID</t>
  </si>
  <si>
    <t>Genome Coverage, %</t>
  </si>
  <si>
    <t>NB17</t>
  </si>
  <si>
    <t>B</t>
  </si>
  <si>
    <t>NB18</t>
  </si>
  <si>
    <t>NB19</t>
  </si>
  <si>
    <t>NB20</t>
  </si>
  <si>
    <t>22; 60; 66</t>
  </si>
  <si>
    <t>NB41</t>
  </si>
  <si>
    <t>NB42</t>
  </si>
  <si>
    <t>1626.5</t>
  </si>
  <si>
    <t>NB43</t>
  </si>
  <si>
    <t>22; 66</t>
  </si>
  <si>
    <t>NB44</t>
  </si>
  <si>
    <t>13; 21; 22; 51; 56; 60; 66; 68; 79; 90</t>
  </si>
  <si>
    <t>NB29</t>
  </si>
  <si>
    <t>NB30</t>
  </si>
  <si>
    <t>NB31</t>
  </si>
  <si>
    <t>NB32</t>
  </si>
  <si>
    <t>22; 66; 90</t>
  </si>
  <si>
    <t>NB25</t>
  </si>
  <si>
    <t>5; 22; 49; 60; 93</t>
  </si>
  <si>
    <t>NB26</t>
  </si>
  <si>
    <t>8; 22; 49; 51; 60; 66; 74</t>
  </si>
  <si>
    <t>NB27</t>
  </si>
  <si>
    <t>5; 8; 14; 22; 31; 49; 51; 60; 66; 70; 74; 76</t>
  </si>
  <si>
    <t>NB28</t>
  </si>
  <si>
    <t>1; 5; 8; 9; 13; 14; 18; 21; 22; 26; 29; 31; 32; 36; 39; 49; 51; 60; 63; 66; 70; 74; 76; 79; 81; 84; 99</t>
  </si>
  <si>
    <t>NB21</t>
  </si>
  <si>
    <t>NB22</t>
  </si>
  <si>
    <t>33; 70</t>
  </si>
  <si>
    <t>NB23</t>
  </si>
  <si>
    <t>31; 33; 70</t>
  </si>
  <si>
    <t>NB24</t>
  </si>
  <si>
    <t>9; 15; 21; 24; 31; 33; 47; 49; 51; 60; 66; 70; 77</t>
  </si>
  <si>
    <t>NB37</t>
  </si>
  <si>
    <t>NB38</t>
  </si>
  <si>
    <t>NB39</t>
  </si>
  <si>
    <t>31; 51; 60; 82</t>
  </si>
  <si>
    <t>NB40</t>
  </si>
  <si>
    <t>NB33</t>
  </si>
  <si>
    <t>NB34</t>
  </si>
  <si>
    <t>13; 21; 66</t>
  </si>
  <si>
    <t>NB35</t>
  </si>
  <si>
    <t>1; 2; 13; 18; 21; 22; 45; 51; 66; 81; 90; 99</t>
  </si>
  <si>
    <t>NB36</t>
  </si>
  <si>
    <t>1; 2; 8; 13; 18; 21; 22; 29; 33; 36; 39; 41; 42; 43; 45; 49; 51; 56; 59; 60; 66; 68; 75; 76; 77; 81; 87; 90; 99</t>
  </si>
  <si>
    <t>No</t>
  </si>
  <si>
    <r>
      <rPr>
        <b/>
        <sz val="10"/>
        <color theme="1"/>
        <rFont val="Calibri"/>
        <family val="2"/>
        <scheme val="minor"/>
      </rPr>
      <t>Reaction 1:</t>
    </r>
    <r>
      <rPr>
        <sz val="10"/>
        <color theme="1"/>
        <rFont val="Calibri"/>
        <family val="2"/>
        <scheme val="minor"/>
      </rPr>
      <t xml:space="preserve"> Mix the following components in a PCR strip-tubes/plate per each sample</t>
    </r>
  </si>
  <si>
    <r>
      <rPr>
        <b/>
        <sz val="10"/>
        <color theme="1"/>
        <rFont val="Calibri"/>
        <family val="2"/>
        <scheme val="minor"/>
      </rPr>
      <t>Reaction 2:</t>
    </r>
    <r>
      <rPr>
        <sz val="10"/>
        <color theme="1"/>
        <rFont val="Calibri"/>
        <family val="2"/>
        <scheme val="minor"/>
      </rPr>
      <t xml:space="preserve"> Make up the following master mix and add to the 14 uL annealed RNA</t>
    </r>
  </si>
  <si>
    <r>
      <t>10X T4 DNA Ligase Reaction Buffer</t>
    </r>
    <r>
      <rPr>
        <b/>
        <sz val="10"/>
        <color theme="1"/>
        <rFont val="Calibri"/>
        <family val="2"/>
        <scheme val="minor"/>
      </rPr>
      <t>*</t>
    </r>
  </si>
  <si>
    <r>
      <t>NEBNext® Ultra™ II Ligation Module</t>
    </r>
    <r>
      <rPr>
        <b/>
        <sz val="10"/>
        <color theme="1"/>
        <rFont val="Calibri"/>
        <family val="2"/>
        <scheme val="minor"/>
      </rPr>
      <t>**</t>
    </r>
  </si>
  <si>
    <t>PrimeSTAR</t>
  </si>
  <si>
    <t>MightyMix</t>
  </si>
  <si>
    <t>ThermoRLK</t>
  </si>
  <si>
    <t>ARTIC-LoCost</t>
  </si>
  <si>
    <t>M-MLV</t>
  </si>
  <si>
    <t>HELP_EP-A</t>
  </si>
  <si>
    <t>HELP_EP-B</t>
  </si>
  <si>
    <t>HELP_EP-C</t>
  </si>
  <si>
    <t>HELP_BL-A</t>
  </si>
  <si>
    <t>HELP_BL-B</t>
  </si>
  <si>
    <t>HELP_BL-C</t>
  </si>
  <si>
    <t>HELP_BL-D</t>
  </si>
  <si>
    <t>HELP_BL-E</t>
  </si>
  <si>
    <t>HELP_AL-A</t>
  </si>
  <si>
    <t>Platinum_HELP-Ia</t>
  </si>
  <si>
    <t>Platinum_HELP-Ib</t>
  </si>
  <si>
    <t>Platinum_HELP-Ic</t>
  </si>
  <si>
    <t>Platinum_HELP-Id</t>
  </si>
  <si>
    <t>Platinum_HELP-Ie</t>
  </si>
  <si>
    <t>EcoDry_HELP-IIa</t>
  </si>
  <si>
    <t>EcoDry_HELP-IIb</t>
  </si>
  <si>
    <t>EcoDry_HELP-IIc</t>
  </si>
  <si>
    <t>EcoDry_HELP-IId</t>
  </si>
  <si>
    <t>EcoDry_HELP-IIe</t>
  </si>
  <si>
    <t>Stage 1 (control panel SARS-CoV-2)</t>
  </si>
  <si>
    <t>RT and Polymerase</t>
  </si>
  <si>
    <t>NB09</t>
  </si>
  <si>
    <t>NB10</t>
  </si>
  <si>
    <t>NB11</t>
  </si>
  <si>
    <t>NB12</t>
  </si>
  <si>
    <t>21; 22; 51; 56; 60; 66; 90</t>
  </si>
  <si>
    <t>NB13</t>
  </si>
  <si>
    <t>NB14</t>
  </si>
  <si>
    <t>NB15</t>
  </si>
  <si>
    <t>NB16</t>
  </si>
  <si>
    <t>NB45</t>
  </si>
  <si>
    <t>NB46</t>
  </si>
  <si>
    <t>22; 51; 60; 66</t>
  </si>
  <si>
    <t>NB61</t>
  </si>
  <si>
    <t>NB62</t>
  </si>
  <si>
    <t>NB63</t>
  </si>
  <si>
    <t>NB64</t>
  </si>
  <si>
    <t>21; 22; 51; 60; 66</t>
  </si>
  <si>
    <t>NB65</t>
  </si>
  <si>
    <t>NB66</t>
  </si>
  <si>
    <t>NB67</t>
  </si>
  <si>
    <t>NB68</t>
  </si>
  <si>
    <t>NB69</t>
  </si>
  <si>
    <t>NB70</t>
  </si>
  <si>
    <t>NB71</t>
  </si>
  <si>
    <t>NB72</t>
  </si>
  <si>
    <t>NB73</t>
  </si>
  <si>
    <t>NB74</t>
  </si>
  <si>
    <t>NB75</t>
  </si>
  <si>
    <t>NB76</t>
  </si>
  <si>
    <t>NB77</t>
  </si>
  <si>
    <t>1319.5</t>
  </si>
  <si>
    <t>NB78</t>
  </si>
  <si>
    <t>NB79</t>
  </si>
  <si>
    <t>NB80</t>
  </si>
  <si>
    <t>NB81</t>
  </si>
  <si>
    <t>26; 75; 93</t>
  </si>
  <si>
    <t>NB82</t>
  </si>
  <si>
    <t>NB83</t>
  </si>
  <si>
    <t>22; 26; 66; 68</t>
  </si>
  <si>
    <t>NB84</t>
  </si>
  <si>
    <t>21; 22; 26; 32; 49; 51; 56; 59; 60; 66; 68; 71; 75; 90</t>
  </si>
  <si>
    <t>NB47</t>
  </si>
  <si>
    <t>NB48</t>
  </si>
  <si>
    <t>22; 51; 60; 66; 90</t>
  </si>
  <si>
    <t>End Prep</t>
  </si>
  <si>
    <t>Barcode Ligation</t>
  </si>
  <si>
    <t>Adapter Ligation</t>
  </si>
  <si>
    <t>Stage 2 (control panel SARS-CoV-2)</t>
  </si>
  <si>
    <t>649.5</t>
  </si>
  <si>
    <t>NB01</t>
  </si>
  <si>
    <t>NB87</t>
  </si>
  <si>
    <t>NB52</t>
  </si>
  <si>
    <t>486.5</t>
  </si>
  <si>
    <t>33; 90</t>
  </si>
  <si>
    <t>NB02</t>
  </si>
  <si>
    <t>NB88</t>
  </si>
  <si>
    <t>NB53</t>
  </si>
  <si>
    <t>NB03</t>
  </si>
  <si>
    <t>33;90</t>
  </si>
  <si>
    <t>NB54</t>
  </si>
  <si>
    <t>31; 51; 82</t>
  </si>
  <si>
    <t>31; 51; 60; 82; 88</t>
  </si>
  <si>
    <t>31; 82</t>
  </si>
  <si>
    <t>22; 33; 66; 90</t>
  </si>
  <si>
    <t>22; 33; 90</t>
  </si>
  <si>
    <t>NB05</t>
  </si>
  <si>
    <t>NB55</t>
  </si>
  <si>
    <t>1; 22; 31; 33; 51; 60; 66; 82</t>
  </si>
  <si>
    <t>1; 13; 22; 31; 33; 51; 60; 66; 82; 88</t>
  </si>
  <si>
    <t>22; 31; 51; 60; 82</t>
  </si>
  <si>
    <t>22; 31; 33; 51; 60; 66; 82</t>
  </si>
  <si>
    <t>AY.4</t>
  </si>
  <si>
    <t>8; 10; 21; 22; 36; 51; 60; 64; 66; 68;71; 90</t>
  </si>
  <si>
    <t>21; 22; 33; 56; 66; 71; 79; 90</t>
  </si>
  <si>
    <t>B.1.617.2</t>
  </si>
  <si>
    <t>1; 2; 3; 8; 9; 11; 12; 13; 14; 16; 18; 21; 22; 23; 29; 30; 31; 33; 35; 39; 41; 45; 46; 47; 49; 51; 53; 60; 63; 64; 65; 67; 71; 72; 73; 75; 81; 82; 83; 85; 88; 90; 91</t>
  </si>
  <si>
    <t>1; 8; 10; 12; 13; 15; 16; 21; 22; 24; 29; 36; 38; 49; 51; 56; 60; 62; 63; 64; 66; 68; 72; 79; 81; 83; 86; 90</t>
  </si>
  <si>
    <t>8; 9; 12; 13; 21; 22; 27; 29; 31; 33; 35; 36; 41; 47; 48; 49; 56; 66; 68; 71; 72; 79; 83; 85; 90</t>
  </si>
  <si>
    <t>1; 3; 5; 8; 9; 10; 11; 12; 13; 16; 18; 21; 22; 23; 24; 26; 27; 29; 31; 33; 34; 35; 38; 39; 41; 42; 45; 46; 47; 49; 51; 56; 60; 61; 64; 65; 67; 71; 73; 75; 79; 82; 83; 85; 86; 88; 90; 91</t>
  </si>
  <si>
    <t>8; 13; 21; 22; 24; 29; 49; 51; 56; 60; 64; 66; 68; 90</t>
  </si>
  <si>
    <t>5; 6; 8; 9; 13; 21; 22; 24; 31; 33; 56; 65; 66; 67; 71; 72; 79; 81; 90</t>
  </si>
  <si>
    <t>1; 3; 8; 9; 11; 13; 16; 18; 21; 22; 29; 31; 33; 35; 39; 41; 45; 46; 47; 49; 51; 60; 64; 66; 67; 73; 80; 82; 83; 90; 92</t>
  </si>
  <si>
    <t>13; 21; 22; 29; 36; 48; 49; 51; 56; 60; 64; 66; 68; 79; 81; 90</t>
  </si>
  <si>
    <t>NB04</t>
  </si>
  <si>
    <t>8; 9; 10; 13; 22; 33; 35; 38; 47; 56; 65; 66; 71; 90</t>
  </si>
  <si>
    <t>8; 9; 11; 13; 14; 15; 16; 18; 21; 22; 28; 29; 30; 31; 33; 34; 35; 36; 37; 39; 41; 45; 46; 48; 49; 51; 60; 61; 64; 65; 66; 72; 73; 82; 83; 88; 90</t>
  </si>
  <si>
    <t>AY.122</t>
  </si>
  <si>
    <t>31; 60; 82</t>
  </si>
  <si>
    <t>66; 90</t>
  </si>
  <si>
    <t>NB06</t>
  </si>
  <si>
    <t>NB07</t>
  </si>
  <si>
    <t>1; 22; 66; 90</t>
  </si>
  <si>
    <t>NB08</t>
  </si>
  <si>
    <t>1; 90</t>
  </si>
  <si>
    <t>1; 31; 51; 60; 82; 88</t>
  </si>
  <si>
    <t>Unassigned</t>
  </si>
  <si>
    <t>all</t>
  </si>
  <si>
    <t>n/a</t>
  </si>
  <si>
    <t>22; 60; 64; 66; 90</t>
  </si>
  <si>
    <t>8; 31; 51; 60; 64; 82; 88; 90</t>
  </si>
  <si>
    <t>31; 51; 60; 82; 88; 93</t>
  </si>
  <si>
    <t>AY.46.5</t>
  </si>
  <si>
    <t>8; 21; 22; 51; 60; 64; 66; 68; 90</t>
  </si>
  <si>
    <t>9; 22; 53; 66; 90</t>
  </si>
  <si>
    <t>1; 8; 11; 13; 16; 21; 22; 29; 31; 33; 51; 60; 64; 65; 66; 82; 88; 90</t>
  </si>
  <si>
    <t>8; 13; 21; 22; 30; 51; 60; 64; 66; 68; 81; 90</t>
  </si>
  <si>
    <t>1; 8; 11; 13; 16; 21; 22; 29; 31; 33; 49; 51; 60; 64; 82; 83; 88; 90</t>
  </si>
  <si>
    <t>3277.5</t>
  </si>
  <si>
    <t>8; 31; 51; 60; 64; 82; 88</t>
  </si>
  <si>
    <t>8; 22; 31; 51; 60; 82; 88</t>
  </si>
  <si>
    <t>Stage 3 (clinical panel SARS-CoV-2)</t>
  </si>
  <si>
    <t>Variant (Pango)</t>
  </si>
  <si>
    <t>Mean depth</t>
  </si>
  <si>
    <t>Median coverage depth</t>
  </si>
  <si>
    <t>Sample Group: Low Ct (≤24)</t>
  </si>
  <si>
    <t>Sample Group: Moderate Ct (&gt;24 - 28)</t>
  </si>
  <si>
    <t>Sample Group: High Ct (&gt;28)</t>
  </si>
  <si>
    <t>sequencing faults</t>
  </si>
  <si>
    <t>#20</t>
  </si>
  <si>
    <t>#15</t>
  </si>
  <si>
    <t>#8</t>
  </si>
  <si>
    <t>#6</t>
  </si>
  <si>
    <t>#18</t>
  </si>
  <si>
    <t>#23</t>
  </si>
  <si>
    <t>#7</t>
  </si>
  <si>
    <t>#19</t>
  </si>
  <si>
    <t>#12</t>
  </si>
  <si>
    <t>#17</t>
  </si>
  <si>
    <t>#9</t>
  </si>
  <si>
    <t>#11</t>
  </si>
  <si>
    <t>#13</t>
  </si>
  <si>
    <t>#3</t>
  </si>
  <si>
    <t>#14</t>
  </si>
  <si>
    <t>#4</t>
  </si>
  <si>
    <t>#1</t>
  </si>
  <si>
    <t>#2</t>
  </si>
  <si>
    <t>#10</t>
  </si>
  <si>
    <t>Sample Ct</t>
  </si>
  <si>
    <t>Equivalents/ Workflow</t>
  </si>
  <si>
    <t xml:space="preserve">HELP-Ie (Platinum) </t>
  </si>
  <si>
    <t>HELP-IIe (EcoDry)</t>
  </si>
  <si>
    <t>7, 8, 9</t>
  </si>
  <si>
    <t>0, 1, 2, 5, 7, 8, 9</t>
  </si>
  <si>
    <t>2, 7, 8, 9</t>
  </si>
  <si>
    <t>0, 2</t>
  </si>
  <si>
    <t>#5</t>
  </si>
  <si>
    <t>Amplicon conc. (ng/ul) after Clean Up</t>
  </si>
  <si>
    <t>HELP-IIIe (Q5)</t>
  </si>
  <si>
    <t>Stage 3 (clinical panel Norovirus GII)</t>
  </si>
  <si>
    <t>6, 8</t>
  </si>
  <si>
    <t>0, 1, 2, 3, 5, 7, 8, 9</t>
  </si>
  <si>
    <t>The concentrations/volumes of components listed in the tables are calculated per reaction and should be adjusted accordingly based on the number of samples including controls.</t>
  </si>
  <si>
    <t>Genotype: GII3P12</t>
  </si>
  <si>
    <t>Genotype:  GII4P4 (New Orleans 2009)</t>
  </si>
  <si>
    <t>Genotype: GII4P16 (Sydney 2012)</t>
  </si>
  <si>
    <t>Genotype:  GII4P31</t>
  </si>
  <si>
    <t>Genotype: GII6P7</t>
  </si>
  <si>
    <t>Genotype: GII7P7</t>
  </si>
  <si>
    <t>Genotype: GII17P17</t>
  </si>
  <si>
    <t>Genotype: GII4P4 (recombinant (Sydney 2012/New Orleans 2009))</t>
  </si>
  <si>
    <t>Protocol</t>
  </si>
  <si>
    <t>Number of samples per flow cell</t>
  </si>
  <si>
    <t>HELP Platinum</t>
  </si>
  <si>
    <t>£ 62.15</t>
  </si>
  <si>
    <t>£ 30.13</t>
  </si>
  <si>
    <t>£ 23.49</t>
  </si>
  <si>
    <t>HELP EcoDry</t>
  </si>
  <si>
    <t>£ 68.75</t>
  </si>
  <si>
    <t>£ 36.73</t>
  </si>
  <si>
    <t>£ 30.09</t>
  </si>
  <si>
    <t>£ 75.89</t>
  </si>
  <si>
    <t>£ 43.65</t>
  </si>
  <si>
    <t>£ 36.90</t>
  </si>
  <si>
    <t>T4 DNA Ligase; T4 DNA Ligase Reaction Buffer</t>
  </si>
  <si>
    <t>**in the original a LoCost Blunt/TA Ligase Master Mix (NEB, M0367) is applied instead</t>
  </si>
  <si>
    <t>T4 DNA Ligase Reaction Buffer</t>
  </si>
  <si>
    <t>Polymerase</t>
  </si>
  <si>
    <t>Proofreading Activity</t>
  </si>
  <si>
    <t>DNA-Binding Domain</t>
  </si>
  <si>
    <t>Q5 Hot Start High-Fidelity DNA Polymerase (NEB)</t>
  </si>
  <si>
    <t>Yes (very strong)</t>
  </si>
  <si>
    <t>Platinum SuperFi DNA Polymerase (Invitrogen)</t>
  </si>
  <si>
    <t>Yes (strong)</t>
  </si>
  <si>
    <t>Yes (SSo7d-like domain)</t>
  </si>
  <si>
    <t>Yes</t>
  </si>
  <si>
    <t>KAPA Taq Extra HotStart ReadyMix PCR Kit (KAPAbiosystems)</t>
  </si>
  <si>
    <t>EcoDry High Fidelity PCR EcoDry Premix (TAKARA)</t>
  </si>
  <si>
    <t>Phusion High-Fidelity DNA Polymerase (Thermo Scientific)</t>
  </si>
  <si>
    <t>KOD Hot Start DNA Polymerase (Sigma-Aldrich)</t>
  </si>
  <si>
    <t>Buffer Composition</t>
  </si>
  <si>
    <t>Polymerase full name (supplier)</t>
  </si>
  <si>
    <t>Q5 (ARTIC LoCost)</t>
  </si>
  <si>
    <t>Family / Type</t>
  </si>
  <si>
    <t>Recommended Ta</t>
  </si>
  <si>
    <t>PCR Product Ends</t>
  </si>
  <si>
    <t>Recommended Applications</t>
  </si>
  <si>
    <t>Blunt</t>
  </si>
  <si>
    <t>High-fidelity PCR, GC-rich targets, amplicons up to 10 kb</t>
  </si>
  <si>
    <t>Use Tm calculator</t>
  </si>
  <si>
    <t>Long-range PCR, complex templates, multiplex PCR</t>
  </si>
  <si>
    <t>55–60°C</t>
  </si>
  <si>
    <t>High GC-content templates, long-range PCR</t>
  </si>
  <si>
    <t>Yes (moderate)</t>
  </si>
  <si>
    <t>Tm minus 5°C</t>
  </si>
  <si>
    <t>3'-A overhang</t>
  </si>
  <si>
    <t>Long-range PCR, sensitive PCR, improved efficiency</t>
  </si>
  <si>
    <t>68°C</t>
  </si>
  <si>
    <t>Room temperature stable, high-fidelity PCR</t>
  </si>
  <si>
    <t>High GC-content templates, cloning, amplicons up to 20 kb</t>
  </si>
  <si>
    <t>65°C</t>
  </si>
  <si>
    <t>Long-range PCR, high-fidelity PCR, complex templates</t>
  </si>
  <si>
    <t>blend of A-family (Taq-based) + Type B proofreading enzyme</t>
  </si>
  <si>
    <t>blend of A-family (Titanium Taq) + Type B proofreading enzyme</t>
  </si>
  <si>
    <t>B-family (Pyrococcus-like)</t>
  </si>
  <si>
    <t>B-family (Thermococcus-like)</t>
  </si>
  <si>
    <t xml:space="preserve">B-family </t>
  </si>
  <si>
    <r>
      <rPr>
        <b/>
        <sz val="11"/>
        <color theme="1"/>
        <rFont val="Calibri"/>
        <family val="2"/>
        <scheme val="minor"/>
      </rPr>
      <t xml:space="preserve">Table S3. </t>
    </r>
    <r>
      <rPr>
        <sz val="11"/>
        <color theme="1"/>
        <rFont val="Calibri"/>
        <family val="2"/>
        <scheme val="minor"/>
      </rPr>
      <t>Characteristics of polymerases used in this study (as provided by the supplier).</t>
    </r>
  </si>
  <si>
    <r>
      <rPr>
        <b/>
        <sz val="11"/>
        <color theme="1"/>
        <rFont val="Calibri"/>
        <family val="2"/>
        <scheme val="minor"/>
      </rPr>
      <t>Table S7.</t>
    </r>
    <r>
      <rPr>
        <sz val="11"/>
        <color theme="1"/>
        <rFont val="Calibri"/>
        <family val="2"/>
        <scheme val="minor"/>
      </rPr>
      <t xml:space="preserve"> Cost comparison per sample for libraries containing 24, 48, and 96 samples. </t>
    </r>
  </si>
  <si>
    <t>5X Q5 Reaction Buffer; 2 mM Mg²⁺ at 1X; other components proprietary.</t>
  </si>
  <si>
    <t>5X SuperFi Buffer; 1.5 mM Mg²⁺ at 1X; other components proprietary.</t>
  </si>
  <si>
    <t>5X PrimeSTAR Buffer; 1 mM Mg²⁺ at 1X; other components proprietary.</t>
  </si>
  <si>
    <t>ReadyMix; 2 mM MgCl₂ at 1X; other components proprietary.</t>
  </si>
  <si>
    <t>Lyophilized format; 2 mM MgCl₂ at 1X; other components proprietary.</t>
  </si>
  <si>
    <t>5X Phusion HF Buffer; 1.5 mM MgCl₂ at 1X; other components proprietary.</t>
  </si>
  <si>
    <t>10X Buffer KOD; separate MgCl₂ tube; 1.5 mM at 1X; other components proprietary.</t>
  </si>
  <si>
    <t>50–72°C (use Tm calculator)</t>
  </si>
  <si>
    <r>
      <rPr>
        <b/>
        <sz val="11"/>
        <color theme="1"/>
        <rFont val="Calibri"/>
        <family val="2"/>
        <scheme val="minor"/>
      </rPr>
      <t>Note:</t>
    </r>
    <r>
      <rPr>
        <sz val="11"/>
        <color theme="1"/>
        <rFont val="Calibri"/>
        <family val="2"/>
        <scheme val="minor"/>
      </rPr>
      <t xml:space="preserve"> The calculations included the cost of additional sequencing reagents, whether purchased from ONT or other third-party companies, but do not account for the potential cost savings from reusing flow cells through washing, nor do they include the cost of plastic consumables and equipment. </t>
    </r>
  </si>
  <si>
    <t>#</t>
  </si>
  <si>
    <t xml:space="preserve">A) PCR for SARS-CoV2 samples. Primer scheme used: artic-sars-cov2/400/v4.1.0 (Pool 1 and Pool 2) </t>
  </si>
  <si>
    <t xml:space="preserve">https://labs.primalscheme.com/detail/artic-sars-cov-2/400/v4.1.0/ </t>
  </si>
  <si>
    <t xml:space="preserve">B) PCR for Norovirus GII samples. Primer scheme used: norovirus-gii/800/v1.1.0 (Pool 1 and Pool 2) </t>
  </si>
  <si>
    <t xml:space="preserve"> https://labs.primalscheme.com/detail/norovirus-gii/800/v1.1.0/</t>
  </si>
  <si>
    <r>
      <rPr>
        <b/>
        <sz val="11"/>
        <color theme="1"/>
        <rFont val="Calibri"/>
        <family val="2"/>
        <scheme val="minor"/>
      </rPr>
      <t>Table S2.</t>
    </r>
    <r>
      <rPr>
        <sz val="11"/>
        <color theme="1"/>
        <rFont val="Calibri"/>
        <family val="2"/>
        <scheme val="minor"/>
      </rPr>
      <t xml:space="preserve"> Reagent List used in the HELP study.</t>
    </r>
  </si>
  <si>
    <t>#12 (technical replicate of sample #6)</t>
  </si>
  <si>
    <t>#11 (technical replicate of sample #1)</t>
  </si>
  <si>
    <r>
      <rPr>
        <b/>
        <sz val="11"/>
        <color theme="1"/>
        <rFont val="Calibri"/>
        <family val="2"/>
        <scheme val="minor"/>
      </rPr>
      <t>Table S1.</t>
    </r>
    <r>
      <rPr>
        <sz val="11"/>
        <color theme="1"/>
        <rFont val="Calibri"/>
        <family val="2"/>
        <scheme val="minor"/>
      </rPr>
      <t xml:space="preserve"> HELP Master Mix Recipes. </t>
    </r>
  </si>
  <si>
    <t>Sample ID</t>
  </si>
  <si>
    <r>
      <rPr>
        <b/>
        <sz val="11"/>
        <color theme="1"/>
        <rFont val="Calibri"/>
        <family val="2"/>
        <scheme val="minor"/>
      </rPr>
      <t>Table S4.</t>
    </r>
    <r>
      <rPr>
        <sz val="11"/>
        <color theme="1"/>
        <rFont val="Calibri"/>
        <family val="2"/>
        <scheme val="minor"/>
      </rPr>
      <t xml:space="preserve"> Sequencing quality control metrics (stages 1 and 2: lab-grown isolate SARS-CoV-2/human/Liverpool/REMRQ001/2020).</t>
    </r>
  </si>
  <si>
    <r>
      <rPr>
        <b/>
        <sz val="11"/>
        <color theme="1"/>
        <rFont val="Calibri"/>
        <family val="2"/>
        <scheme val="minor"/>
      </rPr>
      <t>Table S5.</t>
    </r>
    <r>
      <rPr>
        <sz val="11"/>
        <color theme="1"/>
        <rFont val="Calibri"/>
        <family val="2"/>
        <scheme val="minor"/>
      </rPr>
      <t xml:space="preserve"> Sequencing quality control metrics (stage 3: 19 clinical samples SARS-CoV-2).</t>
    </r>
  </si>
  <si>
    <r>
      <rPr>
        <b/>
        <sz val="11"/>
        <color theme="1"/>
        <rFont val="Calibri"/>
        <family val="2"/>
        <scheme val="minor"/>
      </rPr>
      <t>Table S6.</t>
    </r>
    <r>
      <rPr>
        <sz val="11"/>
        <color theme="1"/>
        <rFont val="Calibri"/>
        <family val="2"/>
        <scheme val="minor"/>
      </rPr>
      <t xml:space="preserve"> Sequencing quality control metrics (stage 3: 10 clinical samples Norovirus Genogroup II).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</si>
</sst>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  <charset val="1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i/>
      <sz val="10"/>
      <color theme="1"/>
      <name val="Calibri"/>
      <family val="2"/>
      <scheme val="minor"/>
    </font>
    <font>
      <u/>
      <sz val="10"/>
      <color theme="10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sz val="10"/>
      <color theme="0"/>
      <name val="Calibri"/>
      <family val="2"/>
      <charset val="204"/>
      <scheme val="minor"/>
    </font>
    <font>
      <sz val="10"/>
      <color rgb="FFFF0000"/>
      <name val="Calibri"/>
      <family val="2"/>
      <scheme val="minor"/>
    </font>
    <font>
      <b/>
      <sz val="10"/>
      <color theme="1"/>
      <name val="Calibri"/>
      <family val="2"/>
      <charset val="204"/>
      <scheme val="minor"/>
    </font>
    <font>
      <sz val="10"/>
      <name val="Calibri"/>
      <family val="2"/>
      <scheme val="minor"/>
    </font>
    <font>
      <sz val="9"/>
      <color theme="1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rgb="FFFF9999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33CCCC"/>
        <bgColor indexed="64"/>
      </patternFill>
    </fill>
    <fill>
      <patternFill patternType="solid">
        <fgColor rgb="FFF0EA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D1495B"/>
        <bgColor indexed="64"/>
      </patternFill>
    </fill>
    <fill>
      <patternFill patternType="solid">
        <fgColor rgb="FFD1495B"/>
        <bgColor indexed="9"/>
      </patternFill>
    </fill>
    <fill>
      <patternFill patternType="solid">
        <fgColor rgb="FF00798C"/>
        <bgColor indexed="64"/>
      </patternFill>
    </fill>
    <fill>
      <patternFill patternType="solid">
        <fgColor rgb="FFEDAE49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3" fillId="0" borderId="0" applyNumberFormat="0" applyFill="0" applyBorder="0" applyAlignment="0" applyProtection="0"/>
  </cellStyleXfs>
  <cellXfs count="322">
    <xf numFmtId="0" fontId="0" fillId="0" borderId="0" xfId="0"/>
    <xf numFmtId="0" fontId="1" fillId="0" borderId="0" xfId="0" applyFont="1"/>
    <xf numFmtId="0" fontId="5" fillId="0" borderId="0" xfId="0" applyFont="1"/>
    <xf numFmtId="164" fontId="5" fillId="0" borderId="0" xfId="0" applyNumberFormat="1" applyFont="1"/>
    <xf numFmtId="0" fontId="5" fillId="0" borderId="0" xfId="0" applyFont="1" applyAlignment="1">
      <alignment horizontal="left"/>
    </xf>
    <xf numFmtId="0" fontId="6" fillId="0" borderId="0" xfId="0" applyFont="1"/>
    <xf numFmtId="0" fontId="5" fillId="0" borderId="1" xfId="0" applyFont="1" applyBorder="1"/>
    <xf numFmtId="0" fontId="5" fillId="0" borderId="1" xfId="0" applyFont="1" applyBorder="1" applyAlignment="1">
      <alignment horizontal="left"/>
    </xf>
    <xf numFmtId="3" fontId="9" fillId="0" borderId="0" xfId="2" applyNumberFormat="1" applyFont="1"/>
    <xf numFmtId="0" fontId="5" fillId="0" borderId="0" xfId="0" applyFont="1" applyAlignment="1">
      <alignment horizontal="right"/>
    </xf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horizontal="left" vertical="center"/>
    </xf>
    <xf numFmtId="0" fontId="5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7" fillId="3" borderId="0" xfId="0" applyFont="1" applyFill="1"/>
    <xf numFmtId="0" fontId="10" fillId="3" borderId="0" xfId="0" applyFont="1" applyFill="1"/>
    <xf numFmtId="0" fontId="6" fillId="0" borderId="1" xfId="0" applyFont="1" applyBorder="1"/>
    <xf numFmtId="0" fontId="5" fillId="0" borderId="1" xfId="0" quotePrefix="1" applyFont="1" applyBorder="1"/>
    <xf numFmtId="0" fontId="5" fillId="0" borderId="1" xfId="0" applyFont="1" applyBorder="1" applyAlignment="1">
      <alignment horizontal="right"/>
    </xf>
    <xf numFmtId="0" fontId="6" fillId="0" borderId="0" xfId="0" applyFont="1" applyAlignment="1">
      <alignment horizontal="right"/>
    </xf>
    <xf numFmtId="0" fontId="9" fillId="0" borderId="0" xfId="2" applyFont="1"/>
    <xf numFmtId="0" fontId="6" fillId="0" borderId="0" xfId="0" applyFont="1" applyAlignment="1">
      <alignment vertical="top"/>
    </xf>
    <xf numFmtId="0" fontId="6" fillId="6" borderId="1" xfId="0" applyFont="1" applyFill="1" applyBorder="1" applyAlignment="1">
      <alignment horizontal="center" vertical="center"/>
    </xf>
    <xf numFmtId="0" fontId="6" fillId="5" borderId="1" xfId="0" applyFont="1" applyFill="1" applyBorder="1"/>
    <xf numFmtId="0" fontId="6" fillId="5" borderId="1" xfId="0" applyFont="1" applyFill="1" applyBorder="1" applyAlignment="1">
      <alignment horizontal="center" vertical="center"/>
    </xf>
    <xf numFmtId="0" fontId="6" fillId="6" borderId="1" xfId="0" applyFont="1" applyFill="1" applyBorder="1"/>
    <xf numFmtId="0" fontId="6" fillId="7" borderId="1" xfId="0" applyFont="1" applyFill="1" applyBorder="1"/>
    <xf numFmtId="0" fontId="6" fillId="7" borderId="1" xfId="0" applyFont="1" applyFill="1" applyBorder="1" applyAlignment="1">
      <alignment horizontal="center" vertical="center"/>
    </xf>
    <xf numFmtId="0" fontId="6" fillId="8" borderId="1" xfId="0" applyFont="1" applyFill="1" applyBorder="1"/>
    <xf numFmtId="0" fontId="6" fillId="8" borderId="1" xfId="0" applyFont="1" applyFill="1" applyBorder="1" applyAlignment="1">
      <alignment horizontal="center" vertical="center"/>
    </xf>
    <xf numFmtId="0" fontId="5" fillId="5" borderId="1" xfId="0" applyFont="1" applyFill="1" applyBorder="1"/>
    <xf numFmtId="0" fontId="5" fillId="6" borderId="1" xfId="0" applyFont="1" applyFill="1" applyBorder="1"/>
    <xf numFmtId="0" fontId="5" fillId="7" borderId="1" xfId="0" applyFont="1" applyFill="1" applyBorder="1"/>
    <xf numFmtId="0" fontId="5" fillId="8" borderId="1" xfId="0" applyFont="1" applyFill="1" applyBorder="1"/>
    <xf numFmtId="0" fontId="5" fillId="0" borderId="1" xfId="0" applyFont="1" applyBorder="1" applyAlignment="1">
      <alignment horizontal="center" vertical="center"/>
    </xf>
    <xf numFmtId="0" fontId="5" fillId="0" borderId="1" xfId="0" quotePrefix="1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6" fillId="0" borderId="7" xfId="0" applyFont="1" applyBorder="1"/>
    <xf numFmtId="0" fontId="6" fillId="0" borderId="7" xfId="0" quotePrefix="1" applyFont="1" applyBorder="1" applyAlignment="1">
      <alignment horizontal="center" vertical="center"/>
    </xf>
    <xf numFmtId="0" fontId="5" fillId="0" borderId="7" xfId="0" applyFont="1" applyBorder="1"/>
    <xf numFmtId="0" fontId="5" fillId="0" borderId="5" xfId="0" applyFont="1" applyBorder="1"/>
    <xf numFmtId="17" fontId="5" fillId="0" borderId="5" xfId="0" quotePrefix="1" applyNumberFormat="1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/>
    <xf numFmtId="0" fontId="5" fillId="0" borderId="5" xfId="0" quotePrefix="1" applyFont="1" applyBorder="1" applyAlignment="1">
      <alignment horizontal="center" vertical="center"/>
    </xf>
    <xf numFmtId="0" fontId="6" fillId="0" borderId="10" xfId="0" applyFont="1" applyBorder="1"/>
    <xf numFmtId="0" fontId="6" fillId="0" borderId="10" xfId="0" applyFont="1" applyBorder="1" applyAlignment="1">
      <alignment horizontal="center" vertical="center"/>
    </xf>
    <xf numFmtId="0" fontId="5" fillId="0" borderId="10" xfId="0" applyFont="1" applyBorder="1"/>
    <xf numFmtId="0" fontId="8" fillId="0" borderId="11" xfId="0" applyFont="1" applyBorder="1"/>
    <xf numFmtId="0" fontId="6" fillId="0" borderId="11" xfId="0" applyFont="1" applyBorder="1" applyAlignment="1">
      <alignment horizontal="center" vertical="center"/>
    </xf>
    <xf numFmtId="0" fontId="5" fillId="0" borderId="11" xfId="0" applyFont="1" applyBorder="1"/>
    <xf numFmtId="0" fontId="6" fillId="0" borderId="0" xfId="0" applyFont="1" applyAlignment="1">
      <alignment horizontal="center" vertical="center"/>
    </xf>
    <xf numFmtId="0" fontId="9" fillId="0" borderId="11" xfId="2" applyFont="1" applyBorder="1"/>
    <xf numFmtId="0" fontId="11" fillId="0" borderId="0" xfId="2" applyFont="1"/>
    <xf numFmtId="0" fontId="6" fillId="10" borderId="1" xfId="0" applyFont="1" applyFill="1" applyBorder="1" applyAlignment="1">
      <alignment horizontal="center" vertical="center"/>
    </xf>
    <xf numFmtId="0" fontId="6" fillId="11" borderId="1" xfId="0" applyFont="1" applyFill="1" applyBorder="1" applyAlignment="1">
      <alignment horizontal="center" vertical="center"/>
    </xf>
    <xf numFmtId="0" fontId="6" fillId="9" borderId="1" xfId="0" applyFont="1" applyFill="1" applyBorder="1"/>
    <xf numFmtId="0" fontId="6" fillId="9" borderId="1" xfId="0" applyFont="1" applyFill="1" applyBorder="1" applyAlignment="1">
      <alignment horizontal="center" vertical="center"/>
    </xf>
    <xf numFmtId="0" fontId="6" fillId="10" borderId="1" xfId="0" applyFont="1" applyFill="1" applyBorder="1"/>
    <xf numFmtId="0" fontId="6" fillId="11" borderId="1" xfId="0" applyFont="1" applyFill="1" applyBorder="1"/>
    <xf numFmtId="0" fontId="5" fillId="9" borderId="1" xfId="0" applyFont="1" applyFill="1" applyBorder="1"/>
    <xf numFmtId="0" fontId="5" fillId="10" borderId="1" xfId="0" applyFont="1" applyFill="1" applyBorder="1"/>
    <xf numFmtId="0" fontId="5" fillId="11" borderId="1" xfId="0" applyFont="1" applyFill="1" applyBorder="1"/>
    <xf numFmtId="0" fontId="8" fillId="0" borderId="0" xfId="0" applyFont="1" applyAlignment="1">
      <alignment vertical="top"/>
    </xf>
    <xf numFmtId="0" fontId="6" fillId="13" borderId="1" xfId="0" applyFont="1" applyFill="1" applyBorder="1" applyAlignment="1">
      <alignment horizontal="center" vertical="center"/>
    </xf>
    <xf numFmtId="0" fontId="6" fillId="12" borderId="1" xfId="0" applyFont="1" applyFill="1" applyBorder="1"/>
    <xf numFmtId="0" fontId="6" fillId="12" borderId="1" xfId="0" applyFont="1" applyFill="1" applyBorder="1" applyAlignment="1">
      <alignment horizontal="center" vertical="center"/>
    </xf>
    <xf numFmtId="0" fontId="6" fillId="13" borderId="1" xfId="0" applyFont="1" applyFill="1" applyBorder="1"/>
    <xf numFmtId="0" fontId="5" fillId="12" borderId="1" xfId="0" applyFont="1" applyFill="1" applyBorder="1"/>
    <xf numFmtId="0" fontId="5" fillId="13" borderId="1" xfId="0" applyFont="1" applyFill="1" applyBorder="1"/>
    <xf numFmtId="0" fontId="8" fillId="0" borderId="11" xfId="0" applyFont="1" applyBorder="1" applyAlignment="1">
      <alignment vertical="top"/>
    </xf>
    <xf numFmtId="0" fontId="6" fillId="0" borderId="1" xfId="0" applyFont="1" applyBorder="1" applyAlignment="1">
      <alignment horizontal="center" vertical="center"/>
    </xf>
    <xf numFmtId="0" fontId="5" fillId="0" borderId="6" xfId="0" applyFont="1" applyBorder="1"/>
    <xf numFmtId="0" fontId="5" fillId="0" borderId="6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13" xfId="0" applyFont="1" applyBorder="1" applyAlignment="1">
      <alignment vertical="top" wrapText="1"/>
    </xf>
    <xf numFmtId="0" fontId="6" fillId="0" borderId="1" xfId="0" applyFont="1" applyBorder="1" applyAlignment="1">
      <alignment vertical="top" wrapText="1"/>
    </xf>
    <xf numFmtId="2" fontId="5" fillId="0" borderId="4" xfId="0" applyNumberFormat="1" applyFont="1" applyBorder="1" applyAlignment="1">
      <alignment horizontal="center" vertical="center"/>
    </xf>
    <xf numFmtId="0" fontId="5" fillId="0" borderId="13" xfId="0" applyFont="1" applyBorder="1"/>
    <xf numFmtId="0" fontId="5" fillId="0" borderId="4" xfId="0" quotePrefix="1" applyFont="1" applyBorder="1" applyAlignment="1">
      <alignment horizontal="center" vertical="center"/>
    </xf>
    <xf numFmtId="0" fontId="5" fillId="0" borderId="1" xfId="0" applyFont="1" applyBorder="1" applyAlignment="1">
      <alignment wrapText="1"/>
    </xf>
    <xf numFmtId="0" fontId="5" fillId="0" borderId="4" xfId="0" applyFont="1" applyBorder="1" applyAlignment="1">
      <alignment horizontal="center" vertical="center"/>
    </xf>
    <xf numFmtId="0" fontId="5" fillId="0" borderId="13" xfId="0" applyFont="1" applyBorder="1" applyAlignment="1">
      <alignment vertical="center"/>
    </xf>
    <xf numFmtId="17" fontId="5" fillId="0" borderId="4" xfId="0" quotePrefix="1" applyNumberFormat="1" applyFont="1" applyBorder="1" applyAlignment="1">
      <alignment horizontal="center" vertical="center"/>
    </xf>
    <xf numFmtId="9" fontId="5" fillId="0" borderId="13" xfId="0" applyNumberFormat="1" applyFont="1" applyBorder="1" applyAlignment="1">
      <alignment horizontal="left"/>
    </xf>
    <xf numFmtId="9" fontId="5" fillId="0" borderId="1" xfId="0" applyNumberFormat="1" applyFont="1" applyBorder="1" applyAlignment="1">
      <alignment horizontal="left"/>
    </xf>
    <xf numFmtId="0" fontId="5" fillId="0" borderId="14" xfId="0" quotePrefix="1" applyFont="1" applyBorder="1" applyAlignment="1">
      <alignment horizontal="center" vertical="center"/>
    </xf>
    <xf numFmtId="0" fontId="5" fillId="0" borderId="13" xfId="0" quotePrefix="1" applyFont="1" applyBorder="1"/>
    <xf numFmtId="0" fontId="5" fillId="0" borderId="15" xfId="0" applyFont="1" applyBorder="1"/>
    <xf numFmtId="0" fontId="6" fillId="4" borderId="7" xfId="0" applyFont="1" applyFill="1" applyBorder="1"/>
    <xf numFmtId="0" fontId="5" fillId="4" borderId="16" xfId="0" quotePrefix="1" applyFont="1" applyFill="1" applyBorder="1" applyAlignment="1">
      <alignment horizontal="center" vertical="center"/>
    </xf>
    <xf numFmtId="0" fontId="5" fillId="4" borderId="17" xfId="0" applyFont="1" applyFill="1" applyBorder="1"/>
    <xf numFmtId="0" fontId="5" fillId="4" borderId="18" xfId="0" applyFont="1" applyFill="1" applyBorder="1"/>
    <xf numFmtId="0" fontId="5" fillId="4" borderId="7" xfId="0" applyFont="1" applyFill="1" applyBorder="1"/>
    <xf numFmtId="16" fontId="5" fillId="0" borderId="19" xfId="0" quotePrefix="1" applyNumberFormat="1" applyFont="1" applyBorder="1" applyAlignment="1">
      <alignment horizontal="center" vertical="center"/>
    </xf>
    <xf numFmtId="0" fontId="6" fillId="4" borderId="20" xfId="0" applyFont="1" applyFill="1" applyBorder="1" applyAlignment="1">
      <alignment horizontal="center" vertical="center"/>
    </xf>
    <xf numFmtId="0" fontId="6" fillId="4" borderId="18" xfId="0" applyFont="1" applyFill="1" applyBorder="1" applyAlignment="1">
      <alignment horizontal="left"/>
    </xf>
    <xf numFmtId="0" fontId="6" fillId="4" borderId="6" xfId="0" applyFont="1" applyFill="1" applyBorder="1" applyAlignment="1">
      <alignment horizontal="left"/>
    </xf>
    <xf numFmtId="0" fontId="5" fillId="0" borderId="13" xfId="0" applyFont="1" applyBorder="1" applyAlignment="1">
      <alignment horizontal="left" vertical="center"/>
    </xf>
    <xf numFmtId="16" fontId="5" fillId="0" borderId="4" xfId="0" quotePrefix="1" applyNumberFormat="1" applyFont="1" applyBorder="1" applyAlignment="1">
      <alignment horizontal="center" vertical="center"/>
    </xf>
    <xf numFmtId="9" fontId="5" fillId="0" borderId="13" xfId="0" applyNumberFormat="1" applyFont="1" applyBorder="1" applyAlignment="1">
      <alignment horizontal="left" vertical="top"/>
    </xf>
    <xf numFmtId="1" fontId="5" fillId="0" borderId="4" xfId="0" quotePrefix="1" applyNumberFormat="1" applyFont="1" applyBorder="1" applyAlignment="1">
      <alignment horizontal="center" vertical="center"/>
    </xf>
    <xf numFmtId="9" fontId="5" fillId="0" borderId="1" xfId="0" applyNumberFormat="1" applyFont="1" applyBorder="1" applyAlignment="1">
      <alignment horizontal="left" vertical="top"/>
    </xf>
    <xf numFmtId="0" fontId="5" fillId="0" borderId="13" xfId="0" applyFont="1" applyBorder="1" applyAlignment="1">
      <alignment horizontal="left" vertical="top"/>
    </xf>
    <xf numFmtId="0" fontId="5" fillId="0" borderId="1" xfId="0" applyFont="1" applyBorder="1" applyAlignment="1">
      <alignment horizontal="left" vertical="top"/>
    </xf>
    <xf numFmtId="0" fontId="5" fillId="0" borderId="13" xfId="0" quotePrefix="1" applyFont="1" applyBorder="1" applyAlignment="1">
      <alignment horizontal="left" vertical="top"/>
    </xf>
    <xf numFmtId="0" fontId="5" fillId="0" borderId="1" xfId="0" quotePrefix="1" applyFont="1" applyBorder="1" applyAlignment="1">
      <alignment horizontal="left" vertical="top"/>
    </xf>
    <xf numFmtId="0" fontId="6" fillId="4" borderId="16" xfId="0" quotePrefix="1" applyFont="1" applyFill="1" applyBorder="1" applyAlignment="1">
      <alignment horizontal="center" vertical="center"/>
    </xf>
    <xf numFmtId="0" fontId="6" fillId="4" borderId="17" xfId="0" applyFont="1" applyFill="1" applyBorder="1"/>
    <xf numFmtId="0" fontId="6" fillId="4" borderId="18" xfId="0" applyFont="1" applyFill="1" applyBorder="1"/>
    <xf numFmtId="0" fontId="5" fillId="4" borderId="8" xfId="0" applyFont="1" applyFill="1" applyBorder="1"/>
    <xf numFmtId="0" fontId="5" fillId="4" borderId="21" xfId="0" quotePrefix="1" applyFont="1" applyFill="1" applyBorder="1" applyAlignment="1">
      <alignment horizontal="center" vertical="center"/>
    </xf>
    <xf numFmtId="0" fontId="5" fillId="4" borderId="22" xfId="0" applyFont="1" applyFill="1" applyBorder="1"/>
    <xf numFmtId="0" fontId="5" fillId="0" borderId="15" xfId="0" quotePrefix="1" applyFont="1" applyBorder="1"/>
    <xf numFmtId="0" fontId="8" fillId="0" borderId="0" xfId="0" applyFont="1"/>
    <xf numFmtId="0" fontId="5" fillId="0" borderId="0" xfId="0" applyFont="1" applyAlignment="1">
      <alignment horizontal="left" vertical="top"/>
    </xf>
    <xf numFmtId="0" fontId="5" fillId="0" borderId="9" xfId="0" applyFont="1" applyBorder="1" applyAlignment="1">
      <alignment horizontal="center" vertical="center"/>
    </xf>
    <xf numFmtId="0" fontId="6" fillId="4" borderId="23" xfId="0" applyFont="1" applyFill="1" applyBorder="1"/>
    <xf numFmtId="0" fontId="6" fillId="4" borderId="23" xfId="0" applyFont="1" applyFill="1" applyBorder="1" applyAlignment="1">
      <alignment horizontal="center" vertical="center"/>
    </xf>
    <xf numFmtId="16" fontId="5" fillId="0" borderId="9" xfId="0" quotePrefix="1" applyNumberFormat="1" applyFont="1" applyBorder="1" applyAlignment="1">
      <alignment horizontal="center" vertical="center"/>
    </xf>
    <xf numFmtId="0" fontId="6" fillId="4" borderId="6" xfId="0" applyFont="1" applyFill="1" applyBorder="1"/>
    <xf numFmtId="0" fontId="6" fillId="4" borderId="6" xfId="0" applyFont="1" applyFill="1" applyBorder="1" applyAlignment="1">
      <alignment horizontal="center" vertical="center"/>
    </xf>
    <xf numFmtId="0" fontId="6" fillId="0" borderId="5" xfId="0" applyFont="1" applyBorder="1"/>
    <xf numFmtId="0" fontId="5" fillId="0" borderId="4" xfId="0" applyFont="1" applyBorder="1"/>
    <xf numFmtId="0" fontId="5" fillId="0" borderId="20" xfId="0" applyFont="1" applyBorder="1"/>
    <xf numFmtId="0" fontId="6" fillId="0" borderId="4" xfId="0" applyFont="1" applyBorder="1"/>
    <xf numFmtId="0" fontId="12" fillId="0" borderId="0" xfId="0" applyFont="1"/>
    <xf numFmtId="0" fontId="5" fillId="0" borderId="13" xfId="0" applyFont="1" applyBorder="1" applyAlignment="1">
      <alignment horizontal="left"/>
    </xf>
    <xf numFmtId="0" fontId="5" fillId="0" borderId="0" xfId="0" applyFont="1" applyAlignment="1">
      <alignment horizontal="right" vertical="center"/>
    </xf>
    <xf numFmtId="9" fontId="5" fillId="0" borderId="4" xfId="0" quotePrefix="1" applyNumberFormat="1" applyFont="1" applyBorder="1" applyAlignment="1">
      <alignment horizontal="center" vertical="center"/>
    </xf>
    <xf numFmtId="0" fontId="5" fillId="0" borderId="9" xfId="0" quotePrefix="1" applyFont="1" applyBorder="1" applyAlignment="1">
      <alignment horizontal="center" vertical="center"/>
    </xf>
    <xf numFmtId="0" fontId="5" fillId="0" borderId="19" xfId="0" quotePrefix="1" applyFont="1" applyBorder="1" applyAlignment="1">
      <alignment horizontal="center" vertical="center"/>
    </xf>
    <xf numFmtId="0" fontId="5" fillId="0" borderId="9" xfId="0" quotePrefix="1" applyFont="1" applyBorder="1"/>
    <xf numFmtId="0" fontId="5" fillId="0" borderId="0" xfId="0" quotePrefix="1" applyFont="1" applyAlignment="1">
      <alignment horizontal="right" vertical="center"/>
    </xf>
    <xf numFmtId="0" fontId="5" fillId="0" borderId="1" xfId="0" quotePrefix="1" applyFont="1" applyBorder="1" applyAlignment="1">
      <alignment horizontal="left"/>
    </xf>
    <xf numFmtId="0" fontId="5" fillId="0" borderId="9" xfId="0" applyFont="1" applyBorder="1" applyAlignment="1">
      <alignment horizontal="left"/>
    </xf>
    <xf numFmtId="0" fontId="5" fillId="0" borderId="8" xfId="0" applyFont="1" applyBorder="1"/>
    <xf numFmtId="0" fontId="5" fillId="0" borderId="21" xfId="0" applyFont="1" applyBorder="1"/>
    <xf numFmtId="0" fontId="5" fillId="0" borderId="2" xfId="0" applyFont="1" applyBorder="1"/>
    <xf numFmtId="0" fontId="8" fillId="0" borderId="1" xfId="0" applyFont="1" applyBorder="1" applyAlignment="1">
      <alignment horizontal="left" vertical="top" wrapText="1"/>
    </xf>
    <xf numFmtId="164" fontId="5" fillId="0" borderId="0" xfId="0" applyNumberFormat="1" applyFont="1" applyAlignment="1">
      <alignment horizontal="left" vertical="top"/>
    </xf>
    <xf numFmtId="0" fontId="6" fillId="0" borderId="0" xfId="0" applyFont="1" applyAlignment="1">
      <alignment horizontal="left" vertical="top"/>
    </xf>
    <xf numFmtId="0" fontId="5" fillId="0" borderId="1" xfId="0" applyFont="1" applyBorder="1" applyAlignment="1">
      <alignment horizontal="left" vertical="top" wrapText="1"/>
    </xf>
    <xf numFmtId="164" fontId="5" fillId="0" borderId="1" xfId="0" applyNumberFormat="1" applyFont="1" applyBorder="1" applyAlignment="1">
      <alignment horizontal="left" vertical="top"/>
    </xf>
    <xf numFmtId="3" fontId="5" fillId="0" borderId="0" xfId="0" applyNumberFormat="1" applyFont="1" applyAlignment="1">
      <alignment horizontal="left" vertical="top"/>
    </xf>
    <xf numFmtId="3" fontId="9" fillId="0" borderId="0" xfId="2" applyNumberFormat="1" applyFont="1" applyAlignment="1">
      <alignment horizontal="left" vertical="top"/>
    </xf>
    <xf numFmtId="0" fontId="5" fillId="0" borderId="6" xfId="0" applyFont="1" applyBorder="1" applyAlignment="1">
      <alignment horizontal="left" vertical="top" wrapText="1"/>
    </xf>
    <xf numFmtId="0" fontId="5" fillId="0" borderId="6" xfId="0" applyFont="1" applyBorder="1" applyAlignment="1">
      <alignment horizontal="left" vertical="top"/>
    </xf>
    <xf numFmtId="0" fontId="8" fillId="0" borderId="6" xfId="0" applyFont="1" applyBorder="1" applyAlignment="1">
      <alignment horizontal="left" vertical="top" wrapText="1"/>
    </xf>
    <xf numFmtId="0" fontId="5" fillId="0" borderId="9" xfId="0" applyFont="1" applyBorder="1" applyAlignment="1">
      <alignment horizontal="left" vertical="top" wrapText="1"/>
    </xf>
    <xf numFmtId="0" fontId="5" fillId="0" borderId="9" xfId="0" applyFont="1" applyBorder="1" applyAlignment="1">
      <alignment horizontal="left" vertical="top"/>
    </xf>
    <xf numFmtId="0" fontId="8" fillId="0" borderId="9" xfId="0" applyFont="1" applyBorder="1" applyAlignment="1">
      <alignment horizontal="left" vertical="top" wrapText="1"/>
    </xf>
    <xf numFmtId="164" fontId="1" fillId="0" borderId="0" xfId="0" applyNumberFormat="1" applyFont="1"/>
    <xf numFmtId="164" fontId="5" fillId="0" borderId="1" xfId="0" applyNumberFormat="1" applyFont="1" applyBorder="1" applyAlignment="1">
      <alignment horizontal="center" vertical="top"/>
    </xf>
    <xf numFmtId="164" fontId="5" fillId="0" borderId="9" xfId="0" applyNumberFormat="1" applyFont="1" applyBorder="1" applyAlignment="1">
      <alignment horizontal="center" vertical="top"/>
    </xf>
    <xf numFmtId="164" fontId="5" fillId="0" borderId="6" xfId="0" applyNumberFormat="1" applyFont="1" applyBorder="1" applyAlignment="1">
      <alignment horizontal="center" vertical="top"/>
    </xf>
    <xf numFmtId="0" fontId="14" fillId="0" borderId="0" xfId="0" applyFont="1"/>
    <xf numFmtId="164" fontId="5" fillId="0" borderId="0" xfId="0" applyNumberFormat="1" applyFont="1" applyAlignment="1">
      <alignment horizontal="center" vertical="top"/>
    </xf>
    <xf numFmtId="164" fontId="5" fillId="0" borderId="0" xfId="0" applyNumberFormat="1" applyFont="1" applyAlignment="1">
      <alignment vertical="center"/>
    </xf>
    <xf numFmtId="0" fontId="5" fillId="0" borderId="0" xfId="0" applyFont="1" applyAlignment="1">
      <alignment vertical="center"/>
    </xf>
    <xf numFmtId="164" fontId="5" fillId="0" borderId="8" xfId="0" applyNumberFormat="1" applyFont="1" applyBorder="1" applyAlignment="1">
      <alignment horizontal="center" vertical="top"/>
    </xf>
    <xf numFmtId="0" fontId="5" fillId="0" borderId="8" xfId="0" applyFont="1" applyBorder="1" applyAlignment="1">
      <alignment horizontal="left" vertical="top"/>
    </xf>
    <xf numFmtId="0" fontId="5" fillId="0" borderId="8" xfId="0" applyFont="1" applyBorder="1" applyAlignment="1">
      <alignment horizontal="left" vertical="top" wrapText="1"/>
    </xf>
    <xf numFmtId="0" fontId="8" fillId="0" borderId="8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/>
    </xf>
    <xf numFmtId="164" fontId="16" fillId="0" borderId="5" xfId="0" applyNumberFormat="1" applyFont="1" applyBorder="1" applyAlignment="1">
      <alignment horizontal="center"/>
    </xf>
    <xf numFmtId="3" fontId="5" fillId="0" borderId="0" xfId="0" applyNumberFormat="1" applyFont="1"/>
    <xf numFmtId="3" fontId="5" fillId="0" borderId="1" xfId="0" applyNumberFormat="1" applyFont="1" applyBorder="1" applyAlignment="1">
      <alignment horizontal="left" vertical="top"/>
    </xf>
    <xf numFmtId="164" fontId="5" fillId="0" borderId="0" xfId="0" applyNumberFormat="1" applyFont="1" applyAlignment="1">
      <alignment horizontal="left"/>
    </xf>
    <xf numFmtId="164" fontId="5" fillId="0" borderId="0" xfId="0" applyNumberFormat="1" applyFont="1" applyAlignment="1">
      <alignment horizontal="right"/>
    </xf>
    <xf numFmtId="164" fontId="5" fillId="0" borderId="8" xfId="0" applyNumberFormat="1" applyFont="1" applyBorder="1" applyAlignment="1">
      <alignment horizontal="left" vertical="top"/>
    </xf>
    <xf numFmtId="164" fontId="5" fillId="0" borderId="6" xfId="0" applyNumberFormat="1" applyFont="1" applyBorder="1" applyAlignment="1">
      <alignment horizontal="left" vertical="top"/>
    </xf>
    <xf numFmtId="3" fontId="5" fillId="0" borderId="6" xfId="0" applyNumberFormat="1" applyFont="1" applyBorder="1" applyAlignment="1">
      <alignment horizontal="left" vertical="top"/>
    </xf>
    <xf numFmtId="164" fontId="5" fillId="0" borderId="9" xfId="0" applyNumberFormat="1" applyFont="1" applyBorder="1" applyAlignment="1">
      <alignment horizontal="left" vertical="top"/>
    </xf>
    <xf numFmtId="3" fontId="5" fillId="0" borderId="9" xfId="0" applyNumberFormat="1" applyFont="1" applyBorder="1" applyAlignment="1">
      <alignment horizontal="left" vertical="top"/>
    </xf>
    <xf numFmtId="0" fontId="5" fillId="0" borderId="7" xfId="0" applyFont="1" applyBorder="1" applyAlignment="1">
      <alignment horizontal="left" vertical="top"/>
    </xf>
    <xf numFmtId="164" fontId="5" fillId="0" borderId="7" xfId="0" applyNumberFormat="1" applyFont="1" applyBorder="1" applyAlignment="1">
      <alignment horizontal="left" vertical="top"/>
    </xf>
    <xf numFmtId="3" fontId="5" fillId="0" borderId="7" xfId="0" applyNumberFormat="1" applyFont="1" applyBorder="1" applyAlignment="1">
      <alignment horizontal="left" vertical="top"/>
    </xf>
    <xf numFmtId="0" fontId="8" fillId="0" borderId="7" xfId="0" applyFont="1" applyBorder="1" applyAlignment="1">
      <alignment horizontal="left" vertical="top" wrapText="1"/>
    </xf>
    <xf numFmtId="3" fontId="5" fillId="0" borderId="8" xfId="0" applyNumberFormat="1" applyFont="1" applyBorder="1" applyAlignment="1">
      <alignment horizontal="left" vertical="top"/>
    </xf>
    <xf numFmtId="3" fontId="5" fillId="0" borderId="4" xfId="0" applyNumberFormat="1" applyFont="1" applyBorder="1" applyAlignment="1">
      <alignment horizontal="left" vertical="top"/>
    </xf>
    <xf numFmtId="0" fontId="6" fillId="19" borderId="1" xfId="0" applyFont="1" applyFill="1" applyBorder="1"/>
    <xf numFmtId="0" fontId="6" fillId="0" borderId="6" xfId="0" applyFont="1" applyBorder="1" applyAlignment="1">
      <alignment horizontal="right"/>
    </xf>
    <xf numFmtId="0" fontId="6" fillId="0" borderId="6" xfId="0" applyFont="1" applyBorder="1"/>
    <xf numFmtId="0" fontId="6" fillId="0" borderId="23" xfId="0" applyFont="1" applyBorder="1" applyAlignment="1">
      <alignment horizontal="right"/>
    </xf>
    <xf numFmtId="0" fontId="6" fillId="0" borderId="23" xfId="0" applyFont="1" applyBorder="1"/>
    <xf numFmtId="0" fontId="5" fillId="0" borderId="23" xfId="0" applyFont="1" applyBorder="1"/>
    <xf numFmtId="0" fontId="17" fillId="0" borderId="0" xfId="0" applyFont="1"/>
    <xf numFmtId="164" fontId="0" fillId="0" borderId="0" xfId="0" applyNumberFormat="1"/>
    <xf numFmtId="3" fontId="0" fillId="0" borderId="0" xfId="0" applyNumberFormat="1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right"/>
    </xf>
    <xf numFmtId="0" fontId="0" fillId="0" borderId="0" xfId="0" applyAlignment="1">
      <alignment vertical="center"/>
    </xf>
    <xf numFmtId="0" fontId="0" fillId="0" borderId="1" xfId="0" applyBorder="1"/>
    <xf numFmtId="0" fontId="6" fillId="0" borderId="1" xfId="0" applyFont="1" applyBorder="1" applyAlignment="1">
      <alignment horizontal="left" vertical="center"/>
    </xf>
    <xf numFmtId="0" fontId="6" fillId="20" borderId="1" xfId="0" applyFont="1" applyFill="1" applyBorder="1"/>
    <xf numFmtId="0" fontId="11" fillId="21" borderId="1" xfId="1" applyFont="1" applyFill="1" applyBorder="1" applyAlignment="1">
      <alignment horizontal="center" vertical="center" wrapText="1"/>
    </xf>
    <xf numFmtId="0" fontId="7" fillId="22" borderId="5" xfId="0" applyFont="1" applyFill="1" applyBorder="1" applyAlignment="1">
      <alignment horizontal="left" vertical="top" wrapText="1"/>
    </xf>
    <xf numFmtId="0" fontId="7" fillId="22" borderId="1" xfId="0" applyFont="1" applyFill="1" applyBorder="1" applyAlignment="1">
      <alignment horizontal="left" vertical="top"/>
    </xf>
    <xf numFmtId="0" fontId="7" fillId="22" borderId="1" xfId="0" applyFont="1" applyFill="1" applyBorder="1" applyAlignment="1">
      <alignment horizontal="left" vertical="top" wrapText="1"/>
    </xf>
    <xf numFmtId="164" fontId="7" fillId="22" borderId="1" xfId="0" applyNumberFormat="1" applyFont="1" applyFill="1" applyBorder="1" applyAlignment="1">
      <alignment horizontal="left" vertical="top" wrapText="1"/>
    </xf>
    <xf numFmtId="3" fontId="7" fillId="22" borderId="1" xfId="0" applyNumberFormat="1" applyFont="1" applyFill="1" applyBorder="1" applyAlignment="1">
      <alignment horizontal="left" vertical="top" wrapText="1"/>
    </xf>
    <xf numFmtId="0" fontId="7" fillId="22" borderId="5" xfId="0" applyFont="1" applyFill="1" applyBorder="1" applyAlignment="1">
      <alignment vertical="top" wrapText="1"/>
    </xf>
    <xf numFmtId="164" fontId="7" fillId="22" borderId="1" xfId="0" applyNumberFormat="1" applyFont="1" applyFill="1" applyBorder="1" applyAlignment="1">
      <alignment horizontal="left" vertical="top"/>
    </xf>
    <xf numFmtId="0" fontId="4" fillId="23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6" fillId="20" borderId="1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6" fillId="17" borderId="1" xfId="0" applyFont="1" applyFill="1" applyBorder="1" applyAlignment="1">
      <alignment horizontal="center"/>
    </xf>
    <xf numFmtId="0" fontId="6" fillId="15" borderId="4" xfId="0" applyFont="1" applyFill="1" applyBorder="1" applyAlignment="1">
      <alignment horizontal="center" wrapText="1"/>
    </xf>
    <xf numFmtId="0" fontId="6" fillId="15" borderId="13" xfId="0" applyFont="1" applyFill="1" applyBorder="1" applyAlignment="1">
      <alignment horizontal="center" wrapText="1"/>
    </xf>
    <xf numFmtId="0" fontId="6" fillId="16" borderId="4" xfId="0" applyFont="1" applyFill="1" applyBorder="1" applyAlignment="1">
      <alignment horizontal="center" wrapText="1"/>
    </xf>
    <xf numFmtId="0" fontId="6" fillId="16" borderId="1" xfId="0" applyFont="1" applyFill="1" applyBorder="1" applyAlignment="1">
      <alignment horizontal="center" wrapText="1"/>
    </xf>
    <xf numFmtId="0" fontId="6" fillId="17" borderId="2" xfId="0" applyFont="1" applyFill="1" applyBorder="1" applyAlignment="1">
      <alignment horizontal="center"/>
    </xf>
    <xf numFmtId="0" fontId="6" fillId="17" borderId="4" xfId="0" applyFont="1" applyFill="1" applyBorder="1" applyAlignment="1">
      <alignment horizontal="center"/>
    </xf>
    <xf numFmtId="0" fontId="6" fillId="0" borderId="1" xfId="0" applyFont="1" applyBorder="1" applyAlignment="1">
      <alignment horizontal="left" vertical="center"/>
    </xf>
    <xf numFmtId="0" fontId="6" fillId="13" borderId="1" xfId="0" applyFont="1" applyFill="1" applyBorder="1" applyAlignment="1">
      <alignment horizontal="center"/>
    </xf>
    <xf numFmtId="0" fontId="6" fillId="13" borderId="13" xfId="0" applyFont="1" applyFill="1" applyBorder="1" applyAlignment="1">
      <alignment horizontal="center"/>
    </xf>
    <xf numFmtId="0" fontId="6" fillId="16" borderId="4" xfId="0" applyFont="1" applyFill="1" applyBorder="1" applyAlignment="1">
      <alignment horizontal="center"/>
    </xf>
    <xf numFmtId="0" fontId="6" fillId="16" borderId="1" xfId="0" applyFont="1" applyFill="1" applyBorder="1" applyAlignment="1">
      <alignment horizontal="center"/>
    </xf>
    <xf numFmtId="0" fontId="6" fillId="0" borderId="5" xfId="0" applyFont="1" applyBorder="1" applyAlignment="1">
      <alignment horizontal="left" vertical="center"/>
    </xf>
    <xf numFmtId="0" fontId="6" fillId="0" borderId="6" xfId="0" applyFont="1" applyBorder="1" applyAlignment="1">
      <alignment horizontal="left" vertical="center"/>
    </xf>
    <xf numFmtId="0" fontId="6" fillId="2" borderId="4" xfId="0" applyFont="1" applyFill="1" applyBorder="1" applyAlignment="1">
      <alignment horizontal="center" wrapText="1"/>
    </xf>
    <xf numFmtId="0" fontId="6" fillId="2" borderId="13" xfId="0" applyFont="1" applyFill="1" applyBorder="1" applyAlignment="1">
      <alignment horizontal="center" wrapText="1"/>
    </xf>
    <xf numFmtId="0" fontId="6" fillId="12" borderId="4" xfId="0" applyFont="1" applyFill="1" applyBorder="1" applyAlignment="1">
      <alignment horizontal="center" wrapText="1"/>
    </xf>
    <xf numFmtId="0" fontId="6" fillId="12" borderId="13" xfId="0" applyFont="1" applyFill="1" applyBorder="1" applyAlignment="1">
      <alignment horizontal="center" wrapText="1"/>
    </xf>
    <xf numFmtId="0" fontId="6" fillId="13" borderId="4" xfId="0" applyFont="1" applyFill="1" applyBorder="1" applyAlignment="1">
      <alignment horizontal="center" wrapText="1"/>
    </xf>
    <xf numFmtId="0" fontId="6" fillId="13" borderId="13" xfId="0" applyFont="1" applyFill="1" applyBorder="1" applyAlignment="1">
      <alignment horizontal="center" wrapText="1"/>
    </xf>
    <xf numFmtId="0" fontId="5" fillId="0" borderId="1" xfId="0" applyFont="1" applyBorder="1" applyAlignment="1">
      <alignment horizontal="center" vertical="center"/>
    </xf>
    <xf numFmtId="0" fontId="6" fillId="14" borderId="3" xfId="0" applyFont="1" applyFill="1" applyBorder="1" applyAlignment="1">
      <alignment horizontal="center" vertical="center" wrapText="1"/>
    </xf>
    <xf numFmtId="0" fontId="6" fillId="14" borderId="12" xfId="0" applyFont="1" applyFill="1" applyBorder="1" applyAlignment="1">
      <alignment horizontal="center" vertical="center" wrapText="1"/>
    </xf>
    <xf numFmtId="0" fontId="6" fillId="6" borderId="3" xfId="0" applyFont="1" applyFill="1" applyBorder="1" applyAlignment="1">
      <alignment horizontal="center" vertical="center" wrapText="1"/>
    </xf>
    <xf numFmtId="0" fontId="6" fillId="6" borderId="12" xfId="0" applyFont="1" applyFill="1" applyBorder="1" applyAlignment="1">
      <alignment horizontal="center" vertical="center" wrapText="1"/>
    </xf>
    <xf numFmtId="0" fontId="6" fillId="7" borderId="3" xfId="0" applyFont="1" applyFill="1" applyBorder="1" applyAlignment="1">
      <alignment horizontal="center"/>
    </xf>
    <xf numFmtId="0" fontId="6" fillId="7" borderId="4" xfId="0" applyFont="1" applyFill="1" applyBorder="1" applyAlignment="1">
      <alignment horizontal="center"/>
    </xf>
    <xf numFmtId="0" fontId="6" fillId="9" borderId="5" xfId="0" applyFont="1" applyFill="1" applyBorder="1" applyAlignment="1">
      <alignment horizontal="left" vertical="center"/>
    </xf>
    <xf numFmtId="0" fontId="6" fillId="9" borderId="6" xfId="0" applyFont="1" applyFill="1" applyBorder="1" applyAlignment="1">
      <alignment horizontal="left" vertical="center"/>
    </xf>
    <xf numFmtId="0" fontId="6" fillId="10" borderId="5" xfId="0" applyFont="1" applyFill="1" applyBorder="1" applyAlignment="1">
      <alignment horizontal="left" vertical="center"/>
    </xf>
    <xf numFmtId="0" fontId="6" fillId="10" borderId="6" xfId="0" applyFont="1" applyFill="1" applyBorder="1" applyAlignment="1">
      <alignment horizontal="left" vertical="center"/>
    </xf>
    <xf numFmtId="0" fontId="6" fillId="11" borderId="5" xfId="0" applyFont="1" applyFill="1" applyBorder="1" applyAlignment="1">
      <alignment horizontal="left" vertical="center"/>
    </xf>
    <xf numFmtId="0" fontId="6" fillId="11" borderId="6" xfId="0" applyFont="1" applyFill="1" applyBorder="1" applyAlignment="1">
      <alignment horizontal="left" vertical="center"/>
    </xf>
    <xf numFmtId="0" fontId="5" fillId="0" borderId="11" xfId="0" applyFont="1" applyBorder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0" fontId="6" fillId="12" borderId="2" xfId="0" applyFont="1" applyFill="1" applyBorder="1" applyAlignment="1">
      <alignment horizontal="center"/>
    </xf>
    <xf numFmtId="0" fontId="6" fillId="12" borderId="3" xfId="0" applyFont="1" applyFill="1" applyBorder="1" applyAlignment="1">
      <alignment horizontal="center"/>
    </xf>
    <xf numFmtId="0" fontId="6" fillId="12" borderId="4" xfId="0" applyFont="1" applyFill="1" applyBorder="1" applyAlignment="1">
      <alignment horizontal="center"/>
    </xf>
    <xf numFmtId="0" fontId="6" fillId="13" borderId="1" xfId="0" applyFont="1" applyFill="1" applyBorder="1" applyAlignment="1">
      <alignment horizontal="center" vertical="center"/>
    </xf>
    <xf numFmtId="0" fontId="6" fillId="12" borderId="5" xfId="0" applyFont="1" applyFill="1" applyBorder="1" applyAlignment="1">
      <alignment horizontal="left" vertical="center"/>
    </xf>
    <xf numFmtId="0" fontId="6" fillId="12" borderId="6" xfId="0" applyFont="1" applyFill="1" applyBorder="1" applyAlignment="1">
      <alignment horizontal="left" vertical="center"/>
    </xf>
    <xf numFmtId="0" fontId="6" fillId="13" borderId="5" xfId="0" applyFont="1" applyFill="1" applyBorder="1" applyAlignment="1">
      <alignment horizontal="left" vertical="center"/>
    </xf>
    <xf numFmtId="0" fontId="6" fillId="13" borderId="6" xfId="0" applyFont="1" applyFill="1" applyBorder="1" applyAlignment="1">
      <alignment horizontal="left" vertical="center"/>
    </xf>
    <xf numFmtId="0" fontId="6" fillId="9" borderId="1" xfId="0" applyFont="1" applyFill="1" applyBorder="1" applyAlignment="1">
      <alignment horizontal="center" vertical="center" wrapText="1"/>
    </xf>
    <xf numFmtId="0" fontId="6" fillId="10" borderId="1" xfId="0" applyFont="1" applyFill="1" applyBorder="1" applyAlignment="1">
      <alignment horizontal="center" vertical="center"/>
    </xf>
    <xf numFmtId="0" fontId="6" fillId="11" borderId="1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/>
    </xf>
    <xf numFmtId="0" fontId="6" fillId="5" borderId="3" xfId="0" applyFont="1" applyFill="1" applyBorder="1" applyAlignment="1">
      <alignment horizontal="center"/>
    </xf>
    <xf numFmtId="0" fontId="6" fillId="5" borderId="4" xfId="0" applyFont="1" applyFill="1" applyBorder="1" applyAlignment="1">
      <alignment horizontal="center"/>
    </xf>
    <xf numFmtId="0" fontId="6" fillId="6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/>
    </xf>
    <xf numFmtId="0" fontId="6" fillId="8" borderId="1" xfId="0" applyFont="1" applyFill="1" applyBorder="1" applyAlignment="1">
      <alignment horizontal="center"/>
    </xf>
    <xf numFmtId="0" fontId="6" fillId="5" borderId="5" xfId="0" applyFont="1" applyFill="1" applyBorder="1" applyAlignment="1">
      <alignment horizontal="left" vertical="center"/>
    </xf>
    <xf numFmtId="0" fontId="6" fillId="5" borderId="6" xfId="0" applyFont="1" applyFill="1" applyBorder="1" applyAlignment="1">
      <alignment horizontal="left" vertical="center"/>
    </xf>
    <xf numFmtId="0" fontId="6" fillId="6" borderId="5" xfId="0" applyFont="1" applyFill="1" applyBorder="1" applyAlignment="1">
      <alignment horizontal="left" vertical="center"/>
    </xf>
    <xf numFmtId="0" fontId="6" fillId="6" borderId="6" xfId="0" applyFont="1" applyFill="1" applyBorder="1" applyAlignment="1">
      <alignment horizontal="left" vertical="center"/>
    </xf>
    <xf numFmtId="0" fontId="6" fillId="7" borderId="5" xfId="0" applyFont="1" applyFill="1" applyBorder="1" applyAlignment="1">
      <alignment horizontal="left" vertical="center"/>
    </xf>
    <xf numFmtId="0" fontId="6" fillId="7" borderId="6" xfId="0" applyFont="1" applyFill="1" applyBorder="1" applyAlignment="1">
      <alignment horizontal="left" vertical="center"/>
    </xf>
    <xf numFmtId="0" fontId="6" fillId="8" borderId="1" xfId="0" applyFont="1" applyFill="1" applyBorder="1" applyAlignment="1">
      <alignment horizontal="left" vertical="center"/>
    </xf>
    <xf numFmtId="164" fontId="5" fillId="0" borderId="5" xfId="0" applyNumberFormat="1" applyFont="1" applyBorder="1" applyAlignment="1">
      <alignment horizontal="center" vertical="top"/>
    </xf>
    <xf numFmtId="164" fontId="5" fillId="0" borderId="8" xfId="0" applyNumberFormat="1" applyFont="1" applyBorder="1" applyAlignment="1">
      <alignment horizontal="center" vertical="top"/>
    </xf>
    <xf numFmtId="164" fontId="5" fillId="0" borderId="24" xfId="0" applyNumberFormat="1" applyFont="1" applyBorder="1" applyAlignment="1">
      <alignment horizontal="center" vertical="top"/>
    </xf>
    <xf numFmtId="164" fontId="5" fillId="0" borderId="10" xfId="0" applyNumberFormat="1" applyFont="1" applyBorder="1" applyAlignment="1">
      <alignment horizontal="center" vertical="top"/>
    </xf>
    <xf numFmtId="164" fontId="5" fillId="0" borderId="6" xfId="0" applyNumberFormat="1" applyFont="1" applyBorder="1" applyAlignment="1">
      <alignment horizontal="center" vertical="top"/>
    </xf>
    <xf numFmtId="0" fontId="13" fillId="18" borderId="1" xfId="0" applyFont="1" applyFill="1" applyBorder="1" applyAlignment="1">
      <alignment horizontal="center"/>
    </xf>
    <xf numFmtId="164" fontId="5" fillId="0" borderId="1" xfId="0" applyNumberFormat="1" applyFont="1" applyBorder="1" applyAlignment="1">
      <alignment horizontal="center" vertical="top"/>
    </xf>
    <xf numFmtId="0" fontId="11" fillId="19" borderId="2" xfId="0" applyFont="1" applyFill="1" applyBorder="1" applyAlignment="1">
      <alignment horizontal="center" vertical="center"/>
    </xf>
    <xf numFmtId="0" fontId="11" fillId="19" borderId="3" xfId="0" applyFont="1" applyFill="1" applyBorder="1" applyAlignment="1">
      <alignment horizontal="center" vertical="center"/>
    </xf>
    <xf numFmtId="0" fontId="11" fillId="19" borderId="4" xfId="0" applyFont="1" applyFill="1" applyBorder="1" applyAlignment="1">
      <alignment horizontal="center" vertical="center"/>
    </xf>
    <xf numFmtId="0" fontId="7" fillId="22" borderId="5" xfId="0" applyFont="1" applyFill="1" applyBorder="1" applyAlignment="1">
      <alignment horizontal="left" vertical="top" wrapText="1"/>
    </xf>
    <xf numFmtId="0" fontId="7" fillId="22" borderId="6" xfId="0" applyFont="1" applyFill="1" applyBorder="1" applyAlignment="1">
      <alignment horizontal="left" vertical="top" wrapText="1"/>
    </xf>
    <xf numFmtId="0" fontId="7" fillId="22" borderId="1" xfId="0" applyFont="1" applyFill="1" applyBorder="1" applyAlignment="1">
      <alignment horizontal="center" vertical="center"/>
    </xf>
    <xf numFmtId="0" fontId="7" fillId="18" borderId="1" xfId="0" applyFont="1" applyFill="1" applyBorder="1" applyAlignment="1">
      <alignment horizontal="center" vertical="center"/>
    </xf>
    <xf numFmtId="0" fontId="7" fillId="22" borderId="2" xfId="0" applyFont="1" applyFill="1" applyBorder="1" applyAlignment="1">
      <alignment horizontal="center" vertical="center"/>
    </xf>
    <xf numFmtId="0" fontId="7" fillId="22" borderId="3" xfId="0" applyFont="1" applyFill="1" applyBorder="1" applyAlignment="1">
      <alignment horizontal="center" vertical="center"/>
    </xf>
    <xf numFmtId="0" fontId="7" fillId="22" borderId="4" xfId="0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/>
    </xf>
    <xf numFmtId="0" fontId="7" fillId="22" borderId="2" xfId="0" applyFont="1" applyFill="1" applyBorder="1" applyAlignment="1">
      <alignment horizontal="center" vertical="top"/>
    </xf>
    <xf numFmtId="0" fontId="7" fillId="22" borderId="3" xfId="0" applyFont="1" applyFill="1" applyBorder="1" applyAlignment="1">
      <alignment horizontal="center" vertical="top"/>
    </xf>
    <xf numFmtId="0" fontId="7" fillId="22" borderId="4" xfId="0" applyFont="1" applyFill="1" applyBorder="1" applyAlignment="1">
      <alignment horizontal="center" vertical="top"/>
    </xf>
    <xf numFmtId="0" fontId="5" fillId="0" borderId="24" xfId="0" applyFont="1" applyBorder="1" applyAlignment="1">
      <alignment horizontal="center" vertical="top"/>
    </xf>
    <xf numFmtId="0" fontId="5" fillId="0" borderId="10" xfId="0" applyFont="1" applyBorder="1" applyAlignment="1">
      <alignment horizontal="center" vertical="top"/>
    </xf>
    <xf numFmtId="164" fontId="5" fillId="0" borderId="7" xfId="0" applyNumberFormat="1" applyFont="1" applyBorder="1" applyAlignment="1">
      <alignment horizontal="left" vertical="top"/>
    </xf>
    <xf numFmtId="164" fontId="5" fillId="0" borderId="1" xfId="0" applyNumberFormat="1" applyFont="1" applyBorder="1" applyAlignment="1">
      <alignment horizontal="left" vertical="top"/>
    </xf>
    <xf numFmtId="164" fontId="5" fillId="0" borderId="9" xfId="0" applyNumberFormat="1" applyFont="1" applyBorder="1" applyAlignment="1">
      <alignment horizontal="left" vertical="top"/>
    </xf>
    <xf numFmtId="164" fontId="5" fillId="0" borderId="5" xfId="0" applyNumberFormat="1" applyFont="1" applyBorder="1" applyAlignment="1">
      <alignment horizontal="left" vertical="top"/>
    </xf>
    <xf numFmtId="164" fontId="5" fillId="0" borderId="8" xfId="0" applyNumberFormat="1" applyFont="1" applyBorder="1" applyAlignment="1">
      <alignment horizontal="left" vertical="top"/>
    </xf>
    <xf numFmtId="164" fontId="5" fillId="0" borderId="6" xfId="0" applyNumberFormat="1" applyFont="1" applyBorder="1" applyAlignment="1">
      <alignment horizontal="left" vertical="top"/>
    </xf>
    <xf numFmtId="0" fontId="15" fillId="19" borderId="1" xfId="0" applyFont="1" applyFill="1" applyBorder="1" applyAlignment="1">
      <alignment horizontal="center" vertical="center"/>
    </xf>
    <xf numFmtId="164" fontId="5" fillId="0" borderId="10" xfId="0" applyNumberFormat="1" applyFont="1" applyBorder="1" applyAlignment="1">
      <alignment horizontal="left" vertical="top"/>
    </xf>
    <xf numFmtId="164" fontId="5" fillId="0" borderId="24" xfId="0" applyNumberFormat="1" applyFont="1" applyBorder="1" applyAlignment="1">
      <alignment horizontal="left" vertical="top"/>
    </xf>
    <xf numFmtId="164" fontId="5" fillId="0" borderId="8" xfId="0" quotePrefix="1" applyNumberFormat="1" applyFont="1" applyBorder="1" applyAlignment="1">
      <alignment horizontal="left" vertical="top"/>
    </xf>
    <xf numFmtId="164" fontId="5" fillId="0" borderId="6" xfId="0" quotePrefix="1" applyNumberFormat="1" applyFont="1" applyBorder="1" applyAlignment="1">
      <alignment horizontal="left" vertical="top"/>
    </xf>
    <xf numFmtId="0" fontId="5" fillId="0" borderId="5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5" fillId="0" borderId="6" xfId="0" applyFont="1" applyBorder="1" applyAlignment="1">
      <alignment horizontal="center" vertical="top" wrapText="1"/>
    </xf>
    <xf numFmtId="0" fontId="15" fillId="19" borderId="26" xfId="0" applyFont="1" applyFill="1" applyBorder="1" applyAlignment="1">
      <alignment horizontal="center" vertical="center"/>
    </xf>
    <xf numFmtId="0" fontId="15" fillId="19" borderId="11" xfId="0" applyFont="1" applyFill="1" applyBorder="1" applyAlignment="1">
      <alignment horizontal="center" vertical="center"/>
    </xf>
    <xf numFmtId="0" fontId="15" fillId="19" borderId="14" xfId="0" applyFont="1" applyFill="1" applyBorder="1" applyAlignment="1">
      <alignment horizontal="center" vertical="center"/>
    </xf>
    <xf numFmtId="0" fontId="15" fillId="19" borderId="27" xfId="0" applyFont="1" applyFill="1" applyBorder="1" applyAlignment="1">
      <alignment horizontal="center" vertical="center"/>
    </xf>
    <xf numFmtId="0" fontId="15" fillId="19" borderId="25" xfId="0" applyFont="1" applyFill="1" applyBorder="1" applyAlignment="1">
      <alignment horizontal="center" vertical="center"/>
    </xf>
    <xf numFmtId="0" fontId="15" fillId="19" borderId="20" xfId="0" applyFont="1" applyFill="1" applyBorder="1" applyAlignment="1">
      <alignment horizontal="center" vertical="center"/>
    </xf>
    <xf numFmtId="0" fontId="7" fillId="22" borderId="1" xfId="0" applyFont="1" applyFill="1" applyBorder="1" applyAlignment="1">
      <alignment horizontal="center"/>
    </xf>
    <xf numFmtId="0" fontId="7" fillId="18" borderId="1" xfId="0" applyFont="1" applyFill="1" applyBorder="1" applyAlignment="1">
      <alignment horizontal="center"/>
    </xf>
    <xf numFmtId="164" fontId="5" fillId="0" borderId="5" xfId="0" quotePrefix="1" applyNumberFormat="1" applyFont="1" applyBorder="1" applyAlignment="1">
      <alignment horizontal="center" vertical="top"/>
    </xf>
    <xf numFmtId="164" fontId="5" fillId="0" borderId="8" xfId="0" quotePrefix="1" applyNumberFormat="1" applyFont="1" applyBorder="1" applyAlignment="1">
      <alignment horizontal="center" vertical="top"/>
    </xf>
    <xf numFmtId="164" fontId="5" fillId="0" borderId="6" xfId="0" quotePrefix="1" applyNumberFormat="1" applyFont="1" applyBorder="1" applyAlignment="1">
      <alignment horizontal="center" vertical="top"/>
    </xf>
    <xf numFmtId="0" fontId="4" fillId="23" borderId="1" xfId="0" applyFont="1" applyFill="1" applyBorder="1" applyAlignment="1">
      <alignment horizontal="left" vertical="center"/>
    </xf>
    <xf numFmtId="0" fontId="4" fillId="23" borderId="1" xfId="0" applyFont="1" applyFill="1" applyBorder="1" applyAlignment="1">
      <alignment horizontal="center" vertical="center"/>
    </xf>
  </cellXfs>
  <cellStyles count="3">
    <cellStyle name="Excel Built-in Normal" xfId="1" xr:uid="{DC7BF0C8-130E-4AB6-BC2F-3C79BCCB514F}"/>
    <cellStyle name="Hyperlink" xfId="2" builtinId="8"/>
    <cellStyle name="Normal" xfId="0" builtinId="0"/>
  </cellStyles>
  <dxfs count="0"/>
  <tableStyles count="0" defaultTableStyle="TableStyleMedium2" defaultPivotStyle="PivotStyleLight16"/>
  <colors>
    <mruColors>
      <color rgb="FFEDAE49"/>
      <color rgb="FFD1495B"/>
      <color rgb="FF00798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labs.primalscheme.com/detail/artic-sars-cov-2/400/v4.1.0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69C9E-12D6-4D82-8D1E-0CCF175F197D}">
  <dimension ref="A1:T177"/>
  <sheetViews>
    <sheetView zoomScale="90" zoomScaleNormal="90" workbookViewId="0"/>
  </sheetViews>
  <sheetFormatPr defaultColWidth="9.140625" defaultRowHeight="12.75" x14ac:dyDescent="0.2"/>
  <cols>
    <col min="1" max="1" width="27.85546875" style="2" customWidth="1"/>
    <col min="2" max="2" width="13.5703125" style="2" customWidth="1"/>
    <col min="3" max="3" width="13.28515625" style="2" customWidth="1"/>
    <col min="4" max="4" width="15.5703125" style="2" customWidth="1"/>
    <col min="5" max="5" width="14" style="2" customWidth="1"/>
    <col min="6" max="6" width="26" style="2" customWidth="1"/>
    <col min="7" max="7" width="12.7109375" style="2" customWidth="1"/>
    <col min="8" max="8" width="14.28515625" style="2" customWidth="1"/>
    <col min="9" max="9" width="16.42578125" style="2" customWidth="1"/>
    <col min="10" max="10" width="13.7109375" style="2" customWidth="1"/>
    <col min="11" max="11" width="25" style="2" customWidth="1"/>
    <col min="12" max="12" width="12.28515625" style="2" customWidth="1"/>
    <col min="13" max="13" width="11.5703125" style="2" customWidth="1"/>
    <col min="14" max="14" width="15.85546875" style="2" customWidth="1"/>
    <col min="15" max="15" width="14.42578125" style="2" customWidth="1"/>
    <col min="16" max="16" width="26.42578125" style="2" customWidth="1"/>
    <col min="17" max="17" width="11.42578125" style="2" customWidth="1"/>
    <col min="18" max="18" width="11.7109375" style="2" customWidth="1"/>
    <col min="19" max="19" width="15.7109375" style="2" customWidth="1"/>
    <col min="20" max="16384" width="9.140625" style="2"/>
  </cols>
  <sheetData>
    <row r="1" spans="1:3" customFormat="1" ht="15" x14ac:dyDescent="0.25">
      <c r="A1" t="s">
        <v>593</v>
      </c>
    </row>
    <row r="2" spans="1:3" x14ac:dyDescent="0.2">
      <c r="A2" s="2" t="s">
        <v>509</v>
      </c>
    </row>
    <row r="3" spans="1:3" s="15" customFormat="1" x14ac:dyDescent="0.2">
      <c r="A3" s="14" t="s">
        <v>99</v>
      </c>
    </row>
    <row r="4" spans="1:3" x14ac:dyDescent="0.2">
      <c r="A4" s="2" t="s">
        <v>100</v>
      </c>
    </row>
    <row r="6" spans="1:3" x14ac:dyDescent="0.2">
      <c r="A6" s="2" t="s">
        <v>328</v>
      </c>
    </row>
    <row r="7" spans="1:3" x14ac:dyDescent="0.2">
      <c r="A7" s="182" t="s">
        <v>101</v>
      </c>
      <c r="B7" s="182" t="s">
        <v>102</v>
      </c>
      <c r="C7" s="182" t="s">
        <v>103</v>
      </c>
    </row>
    <row r="8" spans="1:3" x14ac:dyDescent="0.2">
      <c r="A8" s="6" t="s">
        <v>18</v>
      </c>
      <c r="B8" s="6">
        <v>1</v>
      </c>
      <c r="C8" s="6" t="s">
        <v>104</v>
      </c>
    </row>
    <row r="9" spans="1:3" x14ac:dyDescent="0.2">
      <c r="A9" s="6" t="s">
        <v>105</v>
      </c>
      <c r="B9" s="6">
        <v>1</v>
      </c>
      <c r="C9" s="6" t="s">
        <v>106</v>
      </c>
    </row>
    <row r="10" spans="1:3" ht="13.5" thickBot="1" x14ac:dyDescent="0.25">
      <c r="A10" s="44" t="s">
        <v>107</v>
      </c>
      <c r="B10" s="44">
        <v>12</v>
      </c>
      <c r="C10" s="133" t="s">
        <v>108</v>
      </c>
    </row>
    <row r="11" spans="1:3" x14ac:dyDescent="0.2">
      <c r="A11" s="183" t="s">
        <v>109</v>
      </c>
      <c r="B11" s="184">
        <v>14</v>
      </c>
      <c r="C11" s="73"/>
    </row>
    <row r="12" spans="1:3" x14ac:dyDescent="0.2">
      <c r="A12" s="2" t="s">
        <v>110</v>
      </c>
    </row>
    <row r="13" spans="1:3" x14ac:dyDescent="0.2">
      <c r="A13" s="16" t="s">
        <v>111</v>
      </c>
      <c r="B13" s="16" t="s">
        <v>112</v>
      </c>
    </row>
    <row r="14" spans="1:3" x14ac:dyDescent="0.2">
      <c r="A14" s="18">
        <v>65</v>
      </c>
      <c r="B14" s="6">
        <v>5</v>
      </c>
    </row>
    <row r="15" spans="1:3" x14ac:dyDescent="0.2">
      <c r="A15" s="18" t="s">
        <v>113</v>
      </c>
      <c r="B15" s="6">
        <v>2</v>
      </c>
    </row>
    <row r="17" spans="1:3" x14ac:dyDescent="0.2">
      <c r="A17" s="2" t="s">
        <v>329</v>
      </c>
    </row>
    <row r="18" spans="1:3" x14ac:dyDescent="0.2">
      <c r="A18" s="182" t="s">
        <v>101</v>
      </c>
      <c r="B18" s="182" t="s">
        <v>102</v>
      </c>
      <c r="C18" s="182" t="s">
        <v>103</v>
      </c>
    </row>
    <row r="19" spans="1:3" x14ac:dyDescent="0.2">
      <c r="A19" s="6" t="s">
        <v>114</v>
      </c>
      <c r="B19" s="6">
        <v>4</v>
      </c>
      <c r="C19" s="6" t="s">
        <v>115</v>
      </c>
    </row>
    <row r="20" spans="1:3" x14ac:dyDescent="0.2">
      <c r="A20" s="6" t="s">
        <v>116</v>
      </c>
      <c r="B20" s="6">
        <v>1</v>
      </c>
      <c r="C20" s="6" t="s">
        <v>117</v>
      </c>
    </row>
    <row r="21" spans="1:3" ht="13.5" thickBot="1" x14ac:dyDescent="0.25">
      <c r="A21" s="44" t="s">
        <v>118</v>
      </c>
      <c r="B21" s="44">
        <v>1</v>
      </c>
      <c r="C21" s="44" t="s">
        <v>119</v>
      </c>
    </row>
    <row r="22" spans="1:3" ht="13.5" thickBot="1" x14ac:dyDescent="0.25">
      <c r="A22" s="185" t="s">
        <v>120</v>
      </c>
      <c r="B22" s="186">
        <v>6</v>
      </c>
      <c r="C22" s="187"/>
    </row>
    <row r="23" spans="1:3" x14ac:dyDescent="0.2">
      <c r="A23" s="183" t="s">
        <v>121</v>
      </c>
      <c r="B23" s="184">
        <v>20</v>
      </c>
      <c r="C23" s="73"/>
    </row>
    <row r="24" spans="1:3" x14ac:dyDescent="0.2">
      <c r="A24" s="19"/>
      <c r="B24" s="5"/>
    </row>
    <row r="25" spans="1:3" x14ac:dyDescent="0.2">
      <c r="A25" s="2" t="s">
        <v>110</v>
      </c>
    </row>
    <row r="26" spans="1:3" x14ac:dyDescent="0.2">
      <c r="A26" s="16" t="s">
        <v>111</v>
      </c>
      <c r="B26" s="16" t="s">
        <v>122</v>
      </c>
    </row>
    <row r="27" spans="1:3" x14ac:dyDescent="0.2">
      <c r="A27" s="6">
        <v>25</v>
      </c>
      <c r="B27" s="6">
        <v>5</v>
      </c>
    </row>
    <row r="28" spans="1:3" x14ac:dyDescent="0.2">
      <c r="A28" s="6">
        <v>42</v>
      </c>
      <c r="B28" s="6">
        <v>60</v>
      </c>
    </row>
    <row r="29" spans="1:3" x14ac:dyDescent="0.2">
      <c r="A29" s="6">
        <v>70</v>
      </c>
      <c r="B29" s="6">
        <v>10</v>
      </c>
    </row>
    <row r="30" spans="1:3" x14ac:dyDescent="0.2">
      <c r="A30" s="6">
        <v>4</v>
      </c>
      <c r="B30" s="18" t="s">
        <v>123</v>
      </c>
    </row>
    <row r="32" spans="1:3" s="15" customFormat="1" x14ac:dyDescent="0.2">
      <c r="A32" s="14" t="s">
        <v>124</v>
      </c>
    </row>
    <row r="33" spans="1:20" x14ac:dyDescent="0.2">
      <c r="A33" s="2" t="s">
        <v>125</v>
      </c>
    </row>
    <row r="35" spans="1:20" x14ac:dyDescent="0.2">
      <c r="A35" s="5" t="s">
        <v>586</v>
      </c>
    </row>
    <row r="36" spans="1:20" x14ac:dyDescent="0.2">
      <c r="A36" s="20" t="s">
        <v>587</v>
      </c>
    </row>
    <row r="37" spans="1:20" x14ac:dyDescent="0.2">
      <c r="A37" s="20"/>
    </row>
    <row r="38" spans="1:20" x14ac:dyDescent="0.2">
      <c r="A38" s="5" t="s">
        <v>126</v>
      </c>
      <c r="F38" s="5" t="s">
        <v>127</v>
      </c>
      <c r="K38" s="21" t="s">
        <v>128</v>
      </c>
      <c r="P38" s="5" t="s">
        <v>129</v>
      </c>
    </row>
    <row r="39" spans="1:20" x14ac:dyDescent="0.2">
      <c r="A39" s="257" t="s">
        <v>130</v>
      </c>
      <c r="B39" s="258"/>
      <c r="C39" s="258"/>
      <c r="D39" s="259"/>
      <c r="F39" s="260" t="s">
        <v>131</v>
      </c>
      <c r="G39" s="260"/>
      <c r="H39" s="260"/>
      <c r="I39" s="260"/>
      <c r="K39" s="261" t="s">
        <v>132</v>
      </c>
      <c r="L39" s="261"/>
      <c r="M39" s="261"/>
      <c r="N39" s="261"/>
      <c r="P39" s="262" t="s">
        <v>133</v>
      </c>
      <c r="Q39" s="262"/>
      <c r="R39" s="262"/>
      <c r="S39" s="262"/>
    </row>
    <row r="40" spans="1:20" x14ac:dyDescent="0.2">
      <c r="A40" s="263" t="s">
        <v>101</v>
      </c>
      <c r="B40" s="23" t="s">
        <v>102</v>
      </c>
      <c r="C40" s="23" t="s">
        <v>102</v>
      </c>
      <c r="D40" s="24" t="s">
        <v>103</v>
      </c>
      <c r="F40" s="265" t="s">
        <v>101</v>
      </c>
      <c r="G40" s="25" t="s">
        <v>102</v>
      </c>
      <c r="H40" s="25" t="s">
        <v>102</v>
      </c>
      <c r="I40" s="22" t="s">
        <v>103</v>
      </c>
      <c r="K40" s="267" t="s">
        <v>101</v>
      </c>
      <c r="L40" s="26" t="s">
        <v>102</v>
      </c>
      <c r="M40" s="26" t="s">
        <v>102</v>
      </c>
      <c r="N40" s="27" t="s">
        <v>103</v>
      </c>
      <c r="P40" s="269" t="s">
        <v>101</v>
      </c>
      <c r="Q40" s="28" t="s">
        <v>102</v>
      </c>
      <c r="R40" s="28" t="s">
        <v>102</v>
      </c>
      <c r="S40" s="29" t="s">
        <v>103</v>
      </c>
    </row>
    <row r="41" spans="1:20" x14ac:dyDescent="0.2">
      <c r="A41" s="264"/>
      <c r="B41" s="24" t="s">
        <v>134</v>
      </c>
      <c r="C41" s="24" t="s">
        <v>135</v>
      </c>
      <c r="D41" s="30"/>
      <c r="F41" s="266"/>
      <c r="G41" s="22" t="s">
        <v>134</v>
      </c>
      <c r="H41" s="22" t="s">
        <v>135</v>
      </c>
      <c r="I41" s="31"/>
      <c r="K41" s="268"/>
      <c r="L41" s="27" t="s">
        <v>134</v>
      </c>
      <c r="M41" s="27" t="s">
        <v>135</v>
      </c>
      <c r="N41" s="32"/>
      <c r="P41" s="269"/>
      <c r="Q41" s="29" t="s">
        <v>134</v>
      </c>
      <c r="R41" s="29" t="s">
        <v>135</v>
      </c>
      <c r="S41" s="33"/>
    </row>
    <row r="42" spans="1:20" x14ac:dyDescent="0.2">
      <c r="A42" s="6" t="s">
        <v>136</v>
      </c>
      <c r="B42" s="34">
        <v>5</v>
      </c>
      <c r="C42" s="34">
        <v>5</v>
      </c>
      <c r="D42" s="34" t="s">
        <v>115</v>
      </c>
      <c r="F42" s="6" t="s">
        <v>137</v>
      </c>
      <c r="G42" s="34">
        <v>5</v>
      </c>
      <c r="H42" s="34">
        <v>5</v>
      </c>
      <c r="I42" s="34" t="s">
        <v>115</v>
      </c>
      <c r="K42" s="6" t="s">
        <v>138</v>
      </c>
      <c r="L42" s="34">
        <v>5</v>
      </c>
      <c r="M42" s="34">
        <v>5</v>
      </c>
      <c r="N42" s="34" t="s">
        <v>115</v>
      </c>
      <c r="P42" s="6" t="s">
        <v>139</v>
      </c>
      <c r="Q42" s="35" t="s">
        <v>140</v>
      </c>
      <c r="R42" s="35" t="s">
        <v>140</v>
      </c>
      <c r="S42" s="34" t="s">
        <v>115</v>
      </c>
    </row>
    <row r="43" spans="1:20" x14ac:dyDescent="0.2">
      <c r="A43" s="6" t="s">
        <v>141</v>
      </c>
      <c r="B43" s="34" t="s">
        <v>142</v>
      </c>
      <c r="C43" s="34" t="s">
        <v>142</v>
      </c>
      <c r="D43" s="34" t="s">
        <v>143</v>
      </c>
      <c r="F43" s="6" t="s">
        <v>141</v>
      </c>
      <c r="G43" s="34" t="s">
        <v>142</v>
      </c>
      <c r="H43" s="34" t="s">
        <v>142</v>
      </c>
      <c r="I43" s="34" t="s">
        <v>143</v>
      </c>
      <c r="K43" s="6" t="s">
        <v>144</v>
      </c>
      <c r="L43" s="34">
        <v>2</v>
      </c>
      <c r="M43" s="34">
        <v>2</v>
      </c>
      <c r="N43" s="34" t="s">
        <v>143</v>
      </c>
      <c r="P43" s="6" t="s">
        <v>145</v>
      </c>
      <c r="Q43" s="34">
        <v>4</v>
      </c>
      <c r="R43" s="34">
        <v>0</v>
      </c>
      <c r="S43" s="231" t="s">
        <v>146</v>
      </c>
      <c r="T43" s="36"/>
    </row>
    <row r="44" spans="1:20" x14ac:dyDescent="0.2">
      <c r="A44" s="6" t="s">
        <v>145</v>
      </c>
      <c r="B44" s="34">
        <v>4</v>
      </c>
      <c r="C44" s="34">
        <v>4</v>
      </c>
      <c r="D44" s="231" t="s">
        <v>146</v>
      </c>
      <c r="F44" s="6" t="s">
        <v>145</v>
      </c>
      <c r="G44" s="34">
        <v>4</v>
      </c>
      <c r="H44" s="34">
        <v>4</v>
      </c>
      <c r="I44" s="231" t="s">
        <v>146</v>
      </c>
      <c r="K44" s="6" t="s">
        <v>145</v>
      </c>
      <c r="L44" s="34">
        <v>4</v>
      </c>
      <c r="M44" s="34">
        <v>0</v>
      </c>
      <c r="N44" s="231" t="s">
        <v>146</v>
      </c>
      <c r="P44" s="6" t="s">
        <v>147</v>
      </c>
      <c r="Q44" s="34">
        <v>0</v>
      </c>
      <c r="R44" s="34">
        <v>4</v>
      </c>
      <c r="S44" s="231"/>
      <c r="T44" s="36"/>
    </row>
    <row r="45" spans="1:20" ht="13.5" thickBot="1" x14ac:dyDescent="0.25">
      <c r="A45" s="6" t="s">
        <v>147</v>
      </c>
      <c r="B45" s="34">
        <v>0</v>
      </c>
      <c r="C45" s="34">
        <v>0</v>
      </c>
      <c r="D45" s="231"/>
      <c r="F45" s="6" t="s">
        <v>147</v>
      </c>
      <c r="G45" s="34">
        <v>0</v>
      </c>
      <c r="H45" s="34">
        <v>0</v>
      </c>
      <c r="I45" s="231"/>
      <c r="K45" s="6" t="s">
        <v>147</v>
      </c>
      <c r="L45" s="34">
        <v>0</v>
      </c>
      <c r="M45" s="34">
        <v>4</v>
      </c>
      <c r="N45" s="231"/>
      <c r="P45" s="6" t="s">
        <v>148</v>
      </c>
      <c r="Q45" s="34">
        <v>6</v>
      </c>
      <c r="R45" s="34">
        <v>6</v>
      </c>
      <c r="S45" s="34" t="s">
        <v>108</v>
      </c>
    </row>
    <row r="46" spans="1:20" x14ac:dyDescent="0.2">
      <c r="A46" s="6" t="s">
        <v>149</v>
      </c>
      <c r="B46" s="34" t="s">
        <v>150</v>
      </c>
      <c r="C46" s="34" t="s">
        <v>150</v>
      </c>
      <c r="D46" s="34" t="s">
        <v>151</v>
      </c>
      <c r="F46" s="6" t="s">
        <v>152</v>
      </c>
      <c r="G46" s="34" t="s">
        <v>150</v>
      </c>
      <c r="H46" s="34" t="s">
        <v>150</v>
      </c>
      <c r="I46" s="34" t="s">
        <v>151</v>
      </c>
      <c r="K46" s="6" t="s">
        <v>153</v>
      </c>
      <c r="L46" s="34" t="s">
        <v>154</v>
      </c>
      <c r="M46" s="34" t="s">
        <v>154</v>
      </c>
      <c r="N46" s="34" t="s">
        <v>151</v>
      </c>
      <c r="P46" s="37" t="s">
        <v>155</v>
      </c>
      <c r="Q46" s="38" t="s">
        <v>156</v>
      </c>
      <c r="R46" s="38" t="s">
        <v>156</v>
      </c>
      <c r="S46" s="39"/>
    </row>
    <row r="47" spans="1:20" ht="13.5" thickBot="1" x14ac:dyDescent="0.25">
      <c r="A47" s="40" t="s">
        <v>148</v>
      </c>
      <c r="B47" s="41" t="s">
        <v>157</v>
      </c>
      <c r="C47" s="41" t="s">
        <v>157</v>
      </c>
      <c r="D47" s="42" t="s">
        <v>108</v>
      </c>
      <c r="F47" s="40" t="s">
        <v>148</v>
      </c>
      <c r="G47" s="41" t="s">
        <v>157</v>
      </c>
      <c r="H47" s="41" t="s">
        <v>157</v>
      </c>
      <c r="I47" s="43" t="s">
        <v>108</v>
      </c>
      <c r="K47" s="6" t="s">
        <v>148</v>
      </c>
      <c r="L47" s="35" t="s">
        <v>158</v>
      </c>
      <c r="M47" s="35" t="s">
        <v>158</v>
      </c>
      <c r="N47" s="43" t="s">
        <v>108</v>
      </c>
      <c r="P47" s="44" t="s">
        <v>159</v>
      </c>
      <c r="Q47" s="45" t="s">
        <v>160</v>
      </c>
      <c r="R47" s="45" t="s">
        <v>160</v>
      </c>
      <c r="S47" s="44"/>
    </row>
    <row r="48" spans="1:20" x14ac:dyDescent="0.2">
      <c r="A48" s="37" t="s">
        <v>155</v>
      </c>
      <c r="B48" s="38" t="s">
        <v>156</v>
      </c>
      <c r="C48" s="38" t="s">
        <v>156</v>
      </c>
      <c r="D48" s="39"/>
      <c r="F48" s="37" t="s">
        <v>155</v>
      </c>
      <c r="G48" s="38" t="s">
        <v>156</v>
      </c>
      <c r="H48" s="38" t="s">
        <v>156</v>
      </c>
      <c r="I48" s="39"/>
      <c r="K48" s="37" t="s">
        <v>155</v>
      </c>
      <c r="L48" s="38" t="s">
        <v>156</v>
      </c>
      <c r="M48" s="38" t="s">
        <v>156</v>
      </c>
      <c r="N48" s="39"/>
      <c r="P48" s="46" t="s">
        <v>121</v>
      </c>
      <c r="Q48" s="47">
        <v>25</v>
      </c>
      <c r="R48" s="47">
        <v>25</v>
      </c>
      <c r="S48" s="48"/>
    </row>
    <row r="49" spans="1:19" ht="13.5" thickBot="1" x14ac:dyDescent="0.25">
      <c r="A49" s="44" t="s">
        <v>159</v>
      </c>
      <c r="B49" s="45" t="s">
        <v>160</v>
      </c>
      <c r="C49" s="45" t="s">
        <v>160</v>
      </c>
      <c r="D49" s="44"/>
      <c r="F49" s="44" t="s">
        <v>159</v>
      </c>
      <c r="G49" s="45" t="s">
        <v>160</v>
      </c>
      <c r="H49" s="45" t="s">
        <v>160</v>
      </c>
      <c r="I49" s="44"/>
      <c r="K49" s="44" t="s">
        <v>159</v>
      </c>
      <c r="L49" s="45" t="s">
        <v>160</v>
      </c>
      <c r="M49" s="45" t="s">
        <v>160</v>
      </c>
      <c r="N49" s="44"/>
      <c r="P49" s="49" t="s">
        <v>161</v>
      </c>
      <c r="Q49" s="50"/>
      <c r="R49" s="50"/>
      <c r="S49" s="51"/>
    </row>
    <row r="50" spans="1:19" x14ac:dyDescent="0.2">
      <c r="A50" s="46" t="s">
        <v>121</v>
      </c>
      <c r="B50" s="47">
        <v>25</v>
      </c>
      <c r="C50" s="47">
        <v>25</v>
      </c>
      <c r="D50" s="48"/>
      <c r="F50" s="46" t="s">
        <v>121</v>
      </c>
      <c r="G50" s="47">
        <v>25</v>
      </c>
      <c r="H50" s="47">
        <v>25</v>
      </c>
      <c r="I50" s="48"/>
      <c r="K50" s="46" t="s">
        <v>121</v>
      </c>
      <c r="L50" s="47">
        <v>25</v>
      </c>
      <c r="M50" s="47">
        <v>25</v>
      </c>
      <c r="N50" s="48"/>
      <c r="P50" s="5"/>
      <c r="Q50" s="5"/>
      <c r="R50" s="5"/>
      <c r="S50" s="52"/>
    </row>
    <row r="51" spans="1:19" x14ac:dyDescent="0.2">
      <c r="A51" s="53"/>
      <c r="B51" s="51"/>
      <c r="C51" s="51"/>
      <c r="D51" s="51"/>
      <c r="F51" s="51"/>
      <c r="G51" s="51"/>
      <c r="H51" s="51"/>
      <c r="I51" s="51"/>
      <c r="K51" s="49" t="s">
        <v>162</v>
      </c>
      <c r="L51" s="51"/>
      <c r="M51" s="51"/>
      <c r="N51" s="51"/>
    </row>
    <row r="53" spans="1:19" x14ac:dyDescent="0.2">
      <c r="A53" s="5" t="s">
        <v>163</v>
      </c>
      <c r="F53" s="54" t="s">
        <v>164</v>
      </c>
      <c r="K53" s="54" t="s">
        <v>165</v>
      </c>
    </row>
    <row r="54" spans="1:19" ht="25.5" customHeight="1" x14ac:dyDescent="0.2">
      <c r="A54" s="254" t="s">
        <v>166</v>
      </c>
      <c r="B54" s="254"/>
      <c r="C54" s="254"/>
      <c r="D54" s="254"/>
      <c r="F54" s="255" t="s">
        <v>167</v>
      </c>
      <c r="G54" s="255"/>
      <c r="H54" s="255"/>
      <c r="I54" s="255"/>
      <c r="K54" s="256" t="s">
        <v>168</v>
      </c>
      <c r="L54" s="256"/>
      <c r="M54" s="256"/>
      <c r="N54" s="256"/>
    </row>
    <row r="55" spans="1:19" x14ac:dyDescent="0.2">
      <c r="A55" s="238" t="s">
        <v>101</v>
      </c>
      <c r="B55" s="57" t="s">
        <v>102</v>
      </c>
      <c r="C55" s="57" t="s">
        <v>102</v>
      </c>
      <c r="D55" s="58" t="s">
        <v>103</v>
      </c>
      <c r="F55" s="240" t="s">
        <v>101</v>
      </c>
      <c r="G55" s="59" t="s">
        <v>102</v>
      </c>
      <c r="H55" s="59" t="s">
        <v>102</v>
      </c>
      <c r="I55" s="55" t="s">
        <v>103</v>
      </c>
      <c r="K55" s="242" t="s">
        <v>101</v>
      </c>
      <c r="L55" s="60" t="s">
        <v>102</v>
      </c>
      <c r="M55" s="60" t="s">
        <v>102</v>
      </c>
      <c r="N55" s="56" t="s">
        <v>103</v>
      </c>
    </row>
    <row r="56" spans="1:19" x14ac:dyDescent="0.2">
      <c r="A56" s="239"/>
      <c r="B56" s="58" t="s">
        <v>134</v>
      </c>
      <c r="C56" s="58" t="s">
        <v>135</v>
      </c>
      <c r="D56" s="61"/>
      <c r="F56" s="241"/>
      <c r="G56" s="55" t="s">
        <v>134</v>
      </c>
      <c r="H56" s="55" t="s">
        <v>135</v>
      </c>
      <c r="I56" s="62"/>
      <c r="K56" s="243"/>
      <c r="L56" s="56" t="s">
        <v>134</v>
      </c>
      <c r="M56" s="56" t="s">
        <v>135</v>
      </c>
      <c r="N56" s="63"/>
    </row>
    <row r="57" spans="1:19" x14ac:dyDescent="0.2">
      <c r="A57" s="6" t="s">
        <v>169</v>
      </c>
      <c r="B57" s="35" t="s">
        <v>108</v>
      </c>
      <c r="C57" s="35" t="s">
        <v>108</v>
      </c>
      <c r="D57" s="34" t="s">
        <v>115</v>
      </c>
      <c r="F57" s="6" t="s">
        <v>170</v>
      </c>
      <c r="G57" s="34">
        <v>5</v>
      </c>
      <c r="H57" s="34">
        <v>5</v>
      </c>
      <c r="I57" s="34" t="s">
        <v>115</v>
      </c>
      <c r="K57" s="6" t="s">
        <v>171</v>
      </c>
      <c r="L57" s="34">
        <v>2.5</v>
      </c>
      <c r="M57" s="34">
        <v>2.5</v>
      </c>
      <c r="N57" s="34" t="s">
        <v>115</v>
      </c>
    </row>
    <row r="58" spans="1:19" x14ac:dyDescent="0.2">
      <c r="A58" s="6" t="s">
        <v>145</v>
      </c>
      <c r="B58" s="34">
        <v>4</v>
      </c>
      <c r="C58" s="34">
        <v>0</v>
      </c>
      <c r="D58" s="231" t="s">
        <v>146</v>
      </c>
      <c r="F58" s="6" t="s">
        <v>141</v>
      </c>
      <c r="G58" s="34" t="s">
        <v>142</v>
      </c>
      <c r="H58" s="34" t="s">
        <v>142</v>
      </c>
      <c r="I58" s="34" t="s">
        <v>143</v>
      </c>
      <c r="K58" s="6" t="s">
        <v>141</v>
      </c>
      <c r="L58" s="34" t="s">
        <v>142</v>
      </c>
      <c r="M58" s="34" t="s">
        <v>142</v>
      </c>
      <c r="N58" s="34" t="s">
        <v>143</v>
      </c>
    </row>
    <row r="59" spans="1:19" x14ac:dyDescent="0.2">
      <c r="A59" s="6" t="s">
        <v>147</v>
      </c>
      <c r="B59" s="34">
        <v>0</v>
      </c>
      <c r="C59" s="34">
        <v>4</v>
      </c>
      <c r="D59" s="231"/>
      <c r="F59" s="6" t="s">
        <v>145</v>
      </c>
      <c r="G59" s="34">
        <v>4</v>
      </c>
      <c r="H59" s="34">
        <v>0</v>
      </c>
      <c r="I59" s="231" t="s">
        <v>146</v>
      </c>
      <c r="K59" s="6" t="s">
        <v>145</v>
      </c>
      <c r="L59" s="34">
        <v>4</v>
      </c>
      <c r="M59" s="34">
        <v>0</v>
      </c>
      <c r="N59" s="231" t="s">
        <v>146</v>
      </c>
    </row>
    <row r="60" spans="1:19" ht="13.5" thickBot="1" x14ac:dyDescent="0.25">
      <c r="A60" s="6" t="s">
        <v>148</v>
      </c>
      <c r="B60" s="35" t="s">
        <v>172</v>
      </c>
      <c r="C60" s="35" t="s">
        <v>172</v>
      </c>
      <c r="D60" s="42" t="s">
        <v>108</v>
      </c>
      <c r="F60" s="6" t="s">
        <v>147</v>
      </c>
      <c r="G60" s="34">
        <v>0</v>
      </c>
      <c r="H60" s="34">
        <v>4</v>
      </c>
      <c r="I60" s="231"/>
      <c r="K60" s="6" t="s">
        <v>147</v>
      </c>
      <c r="L60" s="34">
        <v>0</v>
      </c>
      <c r="M60" s="34">
        <v>4</v>
      </c>
      <c r="N60" s="231"/>
    </row>
    <row r="61" spans="1:19" x14ac:dyDescent="0.2">
      <c r="A61" s="37" t="s">
        <v>155</v>
      </c>
      <c r="B61" s="38" t="s">
        <v>156</v>
      </c>
      <c r="C61" s="38" t="s">
        <v>156</v>
      </c>
      <c r="D61" s="39"/>
      <c r="F61" s="6" t="s">
        <v>173</v>
      </c>
      <c r="G61" s="34" t="s">
        <v>150</v>
      </c>
      <c r="H61" s="34" t="s">
        <v>150</v>
      </c>
      <c r="I61" s="34" t="s">
        <v>151</v>
      </c>
      <c r="K61" s="6" t="s">
        <v>174</v>
      </c>
      <c r="L61" s="34" t="s">
        <v>142</v>
      </c>
      <c r="M61" s="34" t="s">
        <v>142</v>
      </c>
      <c r="N61" s="34" t="s">
        <v>151</v>
      </c>
    </row>
    <row r="62" spans="1:19" ht="13.5" thickBot="1" x14ac:dyDescent="0.25">
      <c r="A62" s="44" t="s">
        <v>159</v>
      </c>
      <c r="B62" s="45" t="s">
        <v>160</v>
      </c>
      <c r="C62" s="45" t="s">
        <v>160</v>
      </c>
      <c r="D62" s="44"/>
      <c r="F62" s="6" t="s">
        <v>148</v>
      </c>
      <c r="G62" s="41" t="s">
        <v>157</v>
      </c>
      <c r="H62" s="41" t="s">
        <v>157</v>
      </c>
      <c r="I62" s="42" t="s">
        <v>108</v>
      </c>
      <c r="K62" s="6" t="s">
        <v>148</v>
      </c>
      <c r="L62" s="35" t="s">
        <v>175</v>
      </c>
      <c r="M62" s="35" t="s">
        <v>175</v>
      </c>
      <c r="N62" s="34" t="s">
        <v>108</v>
      </c>
    </row>
    <row r="63" spans="1:19" ht="13.5" thickBot="1" x14ac:dyDescent="0.25">
      <c r="A63" s="46" t="s">
        <v>121</v>
      </c>
      <c r="B63" s="47">
        <v>25</v>
      </c>
      <c r="C63" s="47">
        <v>25</v>
      </c>
      <c r="D63" s="48"/>
      <c r="F63" s="37" t="s">
        <v>155</v>
      </c>
      <c r="G63" s="38" t="s">
        <v>156</v>
      </c>
      <c r="H63" s="38" t="s">
        <v>156</v>
      </c>
      <c r="I63" s="39"/>
      <c r="K63" s="6" t="s">
        <v>176</v>
      </c>
      <c r="L63" s="35" t="s">
        <v>177</v>
      </c>
      <c r="M63" s="35" t="s">
        <v>177</v>
      </c>
      <c r="N63" s="34" t="s">
        <v>178</v>
      </c>
    </row>
    <row r="64" spans="1:19" ht="15" customHeight="1" thickBot="1" x14ac:dyDescent="0.25">
      <c r="A64" s="244" t="s">
        <v>179</v>
      </c>
      <c r="B64" s="244"/>
      <c r="C64" s="244"/>
      <c r="D64" s="244"/>
      <c r="F64" s="44" t="s">
        <v>159</v>
      </c>
      <c r="G64" s="45" t="s">
        <v>160</v>
      </c>
      <c r="H64" s="45" t="s">
        <v>160</v>
      </c>
      <c r="I64" s="44"/>
      <c r="K64" s="37" t="s">
        <v>155</v>
      </c>
      <c r="L64" s="38" t="s">
        <v>156</v>
      </c>
      <c r="M64" s="38" t="s">
        <v>156</v>
      </c>
      <c r="N64" s="39"/>
    </row>
    <row r="65" spans="1:14" ht="13.5" thickBot="1" x14ac:dyDescent="0.25">
      <c r="A65" s="245"/>
      <c r="B65" s="245"/>
      <c r="C65" s="245"/>
      <c r="D65" s="245"/>
      <c r="F65" s="46" t="s">
        <v>121</v>
      </c>
      <c r="G65" s="47">
        <v>25</v>
      </c>
      <c r="H65" s="47">
        <v>25</v>
      </c>
      <c r="I65" s="48"/>
      <c r="K65" s="44" t="s">
        <v>159</v>
      </c>
      <c r="L65" s="45" t="s">
        <v>160</v>
      </c>
      <c r="M65" s="45" t="s">
        <v>160</v>
      </c>
      <c r="N65" s="44"/>
    </row>
    <row r="66" spans="1:14" x14ac:dyDescent="0.2">
      <c r="A66" s="245"/>
      <c r="B66" s="245"/>
      <c r="C66" s="245"/>
      <c r="D66" s="245"/>
      <c r="F66" s="51"/>
      <c r="G66" s="51"/>
      <c r="H66" s="51"/>
      <c r="I66" s="51"/>
      <c r="K66" s="46" t="s">
        <v>121</v>
      </c>
      <c r="L66" s="47">
        <v>25</v>
      </c>
      <c r="M66" s="47">
        <v>25</v>
      </c>
      <c r="N66" s="48"/>
    </row>
    <row r="67" spans="1:14" ht="15" customHeight="1" x14ac:dyDescent="0.2">
      <c r="A67" s="245"/>
      <c r="B67" s="245"/>
      <c r="C67" s="245"/>
      <c r="D67" s="245"/>
      <c r="K67" s="51"/>
      <c r="L67" s="51"/>
      <c r="M67" s="51"/>
      <c r="N67" s="51"/>
    </row>
    <row r="68" spans="1:14" x14ac:dyDescent="0.2">
      <c r="A68" s="245"/>
      <c r="B68" s="245"/>
      <c r="C68" s="245"/>
      <c r="D68" s="245"/>
    </row>
    <row r="69" spans="1:14" x14ac:dyDescent="0.2">
      <c r="A69" s="64"/>
      <c r="B69" s="64"/>
      <c r="C69" s="64"/>
      <c r="D69" s="64"/>
    </row>
    <row r="70" spans="1:14" x14ac:dyDescent="0.2">
      <c r="A70" s="64"/>
      <c r="B70" s="64"/>
      <c r="C70" s="64"/>
      <c r="D70" s="64"/>
    </row>
    <row r="71" spans="1:14" x14ac:dyDescent="0.2">
      <c r="A71" s="5" t="s">
        <v>588</v>
      </c>
      <c r="B71" s="64"/>
      <c r="C71" s="64"/>
      <c r="D71" s="64"/>
    </row>
    <row r="72" spans="1:14" x14ac:dyDescent="0.2">
      <c r="A72" s="20" t="s">
        <v>589</v>
      </c>
      <c r="B72" s="64"/>
      <c r="C72" s="64"/>
      <c r="D72" s="64"/>
    </row>
    <row r="73" spans="1:14" x14ac:dyDescent="0.2">
      <c r="A73" s="64"/>
      <c r="B73" s="64"/>
      <c r="C73" s="64"/>
      <c r="D73" s="64"/>
    </row>
    <row r="74" spans="1:14" x14ac:dyDescent="0.2">
      <c r="A74" s="5" t="s">
        <v>126</v>
      </c>
      <c r="F74" s="5" t="s">
        <v>127</v>
      </c>
    </row>
    <row r="75" spans="1:14" x14ac:dyDescent="0.2">
      <c r="A75" s="246" t="s">
        <v>130</v>
      </c>
      <c r="B75" s="247"/>
      <c r="C75" s="247"/>
      <c r="D75" s="248"/>
      <c r="F75" s="249" t="s">
        <v>131</v>
      </c>
      <c r="G75" s="249"/>
      <c r="H75" s="249"/>
      <c r="I75" s="249"/>
    </row>
    <row r="76" spans="1:14" x14ac:dyDescent="0.2">
      <c r="A76" s="250" t="s">
        <v>101</v>
      </c>
      <c r="B76" s="66" t="s">
        <v>102</v>
      </c>
      <c r="C76" s="66" t="s">
        <v>102</v>
      </c>
      <c r="D76" s="67" t="s">
        <v>103</v>
      </c>
      <c r="F76" s="252" t="s">
        <v>101</v>
      </c>
      <c r="G76" s="68" t="s">
        <v>102</v>
      </c>
      <c r="H76" s="68" t="s">
        <v>102</v>
      </c>
      <c r="I76" s="65" t="s">
        <v>103</v>
      </c>
    </row>
    <row r="77" spans="1:14" x14ac:dyDescent="0.2">
      <c r="A77" s="251"/>
      <c r="B77" s="67" t="s">
        <v>134</v>
      </c>
      <c r="C77" s="67" t="s">
        <v>135</v>
      </c>
      <c r="D77" s="69"/>
      <c r="F77" s="253"/>
      <c r="G77" s="65" t="s">
        <v>134</v>
      </c>
      <c r="H77" s="65" t="s">
        <v>135</v>
      </c>
      <c r="I77" s="70"/>
    </row>
    <row r="78" spans="1:14" x14ac:dyDescent="0.2">
      <c r="A78" s="6" t="s">
        <v>136</v>
      </c>
      <c r="B78" s="34">
        <v>5</v>
      </c>
      <c r="C78" s="34">
        <v>5</v>
      </c>
      <c r="D78" s="34" t="s">
        <v>115</v>
      </c>
      <c r="F78" s="6" t="s">
        <v>137</v>
      </c>
      <c r="G78" s="34">
        <v>5</v>
      </c>
      <c r="H78" s="34">
        <v>5</v>
      </c>
      <c r="I78" s="34" t="s">
        <v>115</v>
      </c>
    </row>
    <row r="79" spans="1:14" x14ac:dyDescent="0.2">
      <c r="A79" s="6" t="s">
        <v>141</v>
      </c>
      <c r="B79" s="34" t="s">
        <v>142</v>
      </c>
      <c r="C79" s="34" t="s">
        <v>142</v>
      </c>
      <c r="D79" s="34" t="s">
        <v>143</v>
      </c>
      <c r="F79" s="6" t="s">
        <v>141</v>
      </c>
      <c r="G79" s="34" t="s">
        <v>142</v>
      </c>
      <c r="H79" s="34" t="s">
        <v>142</v>
      </c>
      <c r="I79" s="34" t="s">
        <v>143</v>
      </c>
    </row>
    <row r="80" spans="1:14" x14ac:dyDescent="0.2">
      <c r="A80" s="6" t="s">
        <v>145</v>
      </c>
      <c r="B80" s="34">
        <v>3</v>
      </c>
      <c r="C80" s="34">
        <v>0</v>
      </c>
      <c r="D80" s="231" t="s">
        <v>146</v>
      </c>
      <c r="F80" s="6" t="s">
        <v>145</v>
      </c>
      <c r="G80" s="34">
        <v>3</v>
      </c>
      <c r="H80" s="34">
        <v>0</v>
      </c>
      <c r="I80" s="231" t="s">
        <v>146</v>
      </c>
    </row>
    <row r="81" spans="1:9" x14ac:dyDescent="0.2">
      <c r="A81" s="6" t="s">
        <v>147</v>
      </c>
      <c r="B81" s="34">
        <v>0</v>
      </c>
      <c r="C81" s="34">
        <v>3</v>
      </c>
      <c r="D81" s="231"/>
      <c r="F81" s="6" t="s">
        <v>147</v>
      </c>
      <c r="G81" s="34">
        <v>0</v>
      </c>
      <c r="H81" s="34">
        <v>3</v>
      </c>
      <c r="I81" s="231"/>
    </row>
    <row r="82" spans="1:9" x14ac:dyDescent="0.2">
      <c r="A82" s="6" t="s">
        <v>149</v>
      </c>
      <c r="B82" s="34" t="s">
        <v>150</v>
      </c>
      <c r="C82" s="34" t="s">
        <v>150</v>
      </c>
      <c r="D82" s="34" t="s">
        <v>151</v>
      </c>
      <c r="F82" s="6" t="s">
        <v>152</v>
      </c>
      <c r="G82" s="34" t="s">
        <v>150</v>
      </c>
      <c r="H82" s="34" t="s">
        <v>150</v>
      </c>
      <c r="I82" s="34" t="s">
        <v>151</v>
      </c>
    </row>
    <row r="83" spans="1:9" ht="13.5" thickBot="1" x14ac:dyDescent="0.25">
      <c r="A83" s="40" t="s">
        <v>148</v>
      </c>
      <c r="B83" s="45" t="s">
        <v>180</v>
      </c>
      <c r="C83" s="45" t="s">
        <v>180</v>
      </c>
      <c r="D83" s="42" t="s">
        <v>108</v>
      </c>
      <c r="F83" s="40" t="s">
        <v>148</v>
      </c>
      <c r="G83" s="45" t="s">
        <v>180</v>
      </c>
      <c r="H83" s="45" t="s">
        <v>180</v>
      </c>
      <c r="I83" s="43" t="s">
        <v>108</v>
      </c>
    </row>
    <row r="84" spans="1:9" x14ac:dyDescent="0.2">
      <c r="A84" s="37" t="s">
        <v>155</v>
      </c>
      <c r="B84" s="38" t="s">
        <v>156</v>
      </c>
      <c r="C84" s="38" t="s">
        <v>156</v>
      </c>
      <c r="D84" s="39"/>
      <c r="F84" s="37" t="s">
        <v>155</v>
      </c>
      <c r="G84" s="38" t="s">
        <v>156</v>
      </c>
      <c r="H84" s="38" t="s">
        <v>156</v>
      </c>
      <c r="I84" s="39"/>
    </row>
    <row r="85" spans="1:9" ht="13.5" thickBot="1" x14ac:dyDescent="0.25">
      <c r="A85" s="40" t="s">
        <v>159</v>
      </c>
      <c r="B85" s="45" t="s">
        <v>160</v>
      </c>
      <c r="C85" s="45" t="s">
        <v>160</v>
      </c>
      <c r="D85" s="40"/>
      <c r="F85" s="44" t="s">
        <v>159</v>
      </c>
      <c r="G85" s="45" t="s">
        <v>160</v>
      </c>
      <c r="H85" s="45" t="s">
        <v>160</v>
      </c>
      <c r="I85" s="44"/>
    </row>
    <row r="86" spans="1:9" x14ac:dyDescent="0.2">
      <c r="A86" s="46" t="s">
        <v>121</v>
      </c>
      <c r="B86" s="47">
        <v>25</v>
      </c>
      <c r="C86" s="47">
        <v>25</v>
      </c>
      <c r="D86" s="48"/>
      <c r="F86" s="46" t="s">
        <v>121</v>
      </c>
      <c r="G86" s="47">
        <v>25</v>
      </c>
      <c r="H86" s="47">
        <v>25</v>
      </c>
      <c r="I86" s="48"/>
    </row>
    <row r="87" spans="1:9" x14ac:dyDescent="0.2">
      <c r="A87" s="71"/>
      <c r="B87" s="71"/>
      <c r="C87" s="71"/>
      <c r="D87" s="71"/>
      <c r="F87" s="51"/>
      <c r="G87" s="51"/>
      <c r="H87" s="51"/>
      <c r="I87" s="51"/>
    </row>
    <row r="88" spans="1:9" x14ac:dyDescent="0.2">
      <c r="A88" s="64"/>
      <c r="B88" s="64"/>
      <c r="C88" s="64"/>
      <c r="D88" s="64"/>
    </row>
    <row r="89" spans="1:9" x14ac:dyDescent="0.2">
      <c r="A89" s="12" t="s">
        <v>181</v>
      </c>
      <c r="B89" s="64"/>
      <c r="C89" s="64"/>
      <c r="D89" s="64"/>
    </row>
    <row r="90" spans="1:9" x14ac:dyDescent="0.2">
      <c r="A90" s="16" t="s">
        <v>182</v>
      </c>
      <c r="B90" s="16" t="s">
        <v>183</v>
      </c>
      <c r="C90" s="16" t="s">
        <v>184</v>
      </c>
      <c r="D90" s="72" t="s">
        <v>185</v>
      </c>
    </row>
    <row r="91" spans="1:9" x14ac:dyDescent="0.2">
      <c r="A91" s="6" t="s">
        <v>186</v>
      </c>
      <c r="B91" s="73" t="s">
        <v>187</v>
      </c>
      <c r="C91" s="73" t="s">
        <v>188</v>
      </c>
      <c r="D91" s="74">
        <v>1</v>
      </c>
    </row>
    <row r="92" spans="1:9" x14ac:dyDescent="0.2">
      <c r="A92" s="6" t="s">
        <v>189</v>
      </c>
      <c r="B92" s="6" t="s">
        <v>190</v>
      </c>
      <c r="C92" s="6" t="s">
        <v>191</v>
      </c>
      <c r="D92" s="231">
        <v>35</v>
      </c>
    </row>
    <row r="93" spans="1:9" x14ac:dyDescent="0.2">
      <c r="A93" s="6" t="s">
        <v>192</v>
      </c>
      <c r="B93" s="6" t="s">
        <v>193</v>
      </c>
      <c r="C93" s="6" t="s">
        <v>194</v>
      </c>
      <c r="D93" s="231"/>
    </row>
    <row r="94" spans="1:9" x14ac:dyDescent="0.2">
      <c r="A94" s="6" t="s">
        <v>195</v>
      </c>
      <c r="B94" s="6" t="s">
        <v>196</v>
      </c>
      <c r="C94" s="6"/>
      <c r="D94" s="34">
        <v>1</v>
      </c>
    </row>
    <row r="96" spans="1:9" s="15" customFormat="1" x14ac:dyDescent="0.2">
      <c r="A96" s="14" t="s">
        <v>197</v>
      </c>
    </row>
    <row r="98" spans="1:11" x14ac:dyDescent="0.2">
      <c r="A98" s="2" t="s">
        <v>198</v>
      </c>
    </row>
    <row r="99" spans="1:11" x14ac:dyDescent="0.2">
      <c r="A99" s="223" t="s">
        <v>101</v>
      </c>
      <c r="B99" s="232" t="s">
        <v>199</v>
      </c>
      <c r="C99" s="233"/>
      <c r="D99" s="234" t="s">
        <v>200</v>
      </c>
      <c r="E99" s="235"/>
      <c r="F99" s="236" t="s">
        <v>201</v>
      </c>
      <c r="G99" s="237"/>
    </row>
    <row r="100" spans="1:11" x14ac:dyDescent="0.2">
      <c r="A100" s="224"/>
      <c r="B100" s="75" t="s">
        <v>102</v>
      </c>
      <c r="C100" s="76" t="s">
        <v>103</v>
      </c>
      <c r="D100" s="75" t="s">
        <v>102</v>
      </c>
      <c r="E100" s="76" t="s">
        <v>103</v>
      </c>
      <c r="F100" s="75" t="s">
        <v>102</v>
      </c>
      <c r="G100" s="77" t="s">
        <v>103</v>
      </c>
    </row>
    <row r="101" spans="1:11" x14ac:dyDescent="0.2">
      <c r="A101" s="6" t="s">
        <v>202</v>
      </c>
      <c r="B101" s="78" t="s">
        <v>203</v>
      </c>
      <c r="C101" s="79" t="s">
        <v>204</v>
      </c>
      <c r="D101" s="78" t="s">
        <v>205</v>
      </c>
      <c r="E101" s="79" t="s">
        <v>206</v>
      </c>
      <c r="F101" s="78" t="s">
        <v>203</v>
      </c>
      <c r="G101" s="6" t="s">
        <v>204</v>
      </c>
    </row>
    <row r="102" spans="1:11" x14ac:dyDescent="0.2">
      <c r="A102" s="6" t="s">
        <v>207</v>
      </c>
      <c r="B102" s="78" t="s">
        <v>208</v>
      </c>
      <c r="C102" s="79" t="s">
        <v>209</v>
      </c>
      <c r="D102" s="78" t="s">
        <v>208</v>
      </c>
      <c r="E102" s="79" t="s">
        <v>209</v>
      </c>
      <c r="F102" s="80" t="s">
        <v>108</v>
      </c>
      <c r="G102" s="17" t="s">
        <v>108</v>
      </c>
    </row>
    <row r="103" spans="1:11" x14ac:dyDescent="0.2">
      <c r="A103" s="6" t="s">
        <v>210</v>
      </c>
      <c r="B103" s="78" t="s">
        <v>211</v>
      </c>
      <c r="C103" s="79" t="s">
        <v>212</v>
      </c>
      <c r="D103" s="78" t="s">
        <v>213</v>
      </c>
      <c r="E103" s="79" t="s">
        <v>209</v>
      </c>
      <c r="F103" s="78" t="s">
        <v>211</v>
      </c>
      <c r="G103" s="6" t="s">
        <v>212</v>
      </c>
      <c r="K103" s="20"/>
    </row>
    <row r="104" spans="1:11" x14ac:dyDescent="0.2">
      <c r="A104" s="6" t="s">
        <v>214</v>
      </c>
      <c r="B104" s="78" t="s">
        <v>215</v>
      </c>
      <c r="C104" s="79" t="s">
        <v>216</v>
      </c>
      <c r="D104" s="78" t="s">
        <v>217</v>
      </c>
      <c r="E104" s="79" t="s">
        <v>212</v>
      </c>
      <c r="F104" s="78" t="s">
        <v>215</v>
      </c>
      <c r="G104" s="6" t="s">
        <v>216</v>
      </c>
    </row>
    <row r="105" spans="1:11" ht="25.5" x14ac:dyDescent="0.2">
      <c r="A105" s="81" t="s">
        <v>218</v>
      </c>
      <c r="B105" s="82">
        <v>1</v>
      </c>
      <c r="C105" s="83" t="s">
        <v>219</v>
      </c>
      <c r="D105" s="82">
        <v>1</v>
      </c>
      <c r="E105" s="83" t="s">
        <v>219</v>
      </c>
      <c r="F105" s="82">
        <v>1</v>
      </c>
      <c r="G105" s="10" t="s">
        <v>219</v>
      </c>
    </row>
    <row r="106" spans="1:11" x14ac:dyDescent="0.2">
      <c r="A106" s="6" t="s">
        <v>220</v>
      </c>
      <c r="B106" s="82" t="s">
        <v>142</v>
      </c>
      <c r="C106" s="83" t="s">
        <v>106</v>
      </c>
      <c r="D106" s="82" t="s">
        <v>142</v>
      </c>
      <c r="E106" s="83" t="s">
        <v>106</v>
      </c>
      <c r="F106" s="82" t="s">
        <v>142</v>
      </c>
      <c r="G106" s="10" t="s">
        <v>106</v>
      </c>
    </row>
    <row r="107" spans="1:11" x14ac:dyDescent="0.2">
      <c r="A107" s="6" t="s">
        <v>221</v>
      </c>
      <c r="B107" s="84" t="s">
        <v>222</v>
      </c>
      <c r="C107" s="85">
        <v>0.05</v>
      </c>
      <c r="D107" s="84" t="s">
        <v>222</v>
      </c>
      <c r="E107" s="85">
        <v>0.05</v>
      </c>
      <c r="F107" s="84" t="s">
        <v>222</v>
      </c>
      <c r="G107" s="86">
        <v>0.05</v>
      </c>
    </row>
    <row r="108" spans="1:11" ht="13.5" thickBot="1" x14ac:dyDescent="0.25">
      <c r="A108" s="6" t="s">
        <v>148</v>
      </c>
      <c r="B108" s="87" t="s">
        <v>223</v>
      </c>
      <c r="C108" s="88" t="s">
        <v>108</v>
      </c>
      <c r="D108" s="87" t="s">
        <v>224</v>
      </c>
      <c r="E108" s="89" t="s">
        <v>108</v>
      </c>
      <c r="F108" s="87" t="s">
        <v>223</v>
      </c>
      <c r="G108" s="40" t="s">
        <v>108</v>
      </c>
    </row>
    <row r="109" spans="1:11" x14ac:dyDescent="0.2">
      <c r="A109" s="90" t="s">
        <v>155</v>
      </c>
      <c r="B109" s="91" t="s">
        <v>225</v>
      </c>
      <c r="C109" s="92"/>
      <c r="D109" s="91" t="s">
        <v>225</v>
      </c>
      <c r="E109" s="93"/>
      <c r="F109" s="91" t="s">
        <v>225</v>
      </c>
      <c r="G109" s="94"/>
    </row>
    <row r="110" spans="1:11" ht="13.5" thickBot="1" x14ac:dyDescent="0.25">
      <c r="A110" s="44" t="s">
        <v>159</v>
      </c>
      <c r="B110" s="95" t="s">
        <v>226</v>
      </c>
      <c r="C110" s="89"/>
      <c r="D110" s="95" t="s">
        <v>226</v>
      </c>
      <c r="E110" s="89"/>
      <c r="F110" s="95" t="s">
        <v>226</v>
      </c>
      <c r="G110" s="44"/>
    </row>
    <row r="111" spans="1:11" x14ac:dyDescent="0.2">
      <c r="A111" s="90" t="s">
        <v>121</v>
      </c>
      <c r="B111" s="96">
        <v>10</v>
      </c>
      <c r="C111" s="97"/>
      <c r="D111" s="96">
        <v>10</v>
      </c>
      <c r="E111" s="97"/>
      <c r="F111" s="96">
        <v>10</v>
      </c>
      <c r="G111" s="98"/>
    </row>
    <row r="112" spans="1:11" x14ac:dyDescent="0.2">
      <c r="A112" s="51"/>
    </row>
    <row r="113" spans="1:11" x14ac:dyDescent="0.2">
      <c r="A113" s="2" t="s">
        <v>110</v>
      </c>
    </row>
    <row r="114" spans="1:11" x14ac:dyDescent="0.2">
      <c r="A114" s="16" t="s">
        <v>111</v>
      </c>
      <c r="B114" s="16" t="s">
        <v>122</v>
      </c>
    </row>
    <row r="115" spans="1:11" x14ac:dyDescent="0.2">
      <c r="A115" s="6">
        <v>20</v>
      </c>
      <c r="B115" s="6">
        <v>30</v>
      </c>
    </row>
    <row r="116" spans="1:11" x14ac:dyDescent="0.2">
      <c r="A116" s="6">
        <v>65</v>
      </c>
      <c r="B116" s="6">
        <v>30</v>
      </c>
    </row>
    <row r="117" spans="1:11" x14ac:dyDescent="0.2">
      <c r="A117" s="6">
        <v>4</v>
      </c>
      <c r="B117" s="18" t="s">
        <v>123</v>
      </c>
    </row>
    <row r="119" spans="1:11" s="15" customFormat="1" x14ac:dyDescent="0.2">
      <c r="A119" s="14" t="s">
        <v>227</v>
      </c>
    </row>
    <row r="121" spans="1:11" x14ac:dyDescent="0.2">
      <c r="A121" s="2" t="s">
        <v>228</v>
      </c>
    </row>
    <row r="122" spans="1:11" x14ac:dyDescent="0.2">
      <c r="A122" s="223" t="s">
        <v>229</v>
      </c>
      <c r="B122" s="225" t="s">
        <v>230</v>
      </c>
      <c r="C122" s="226"/>
      <c r="D122" s="227" t="s">
        <v>231</v>
      </c>
      <c r="E122" s="228"/>
      <c r="F122" s="229" t="s">
        <v>232</v>
      </c>
      <c r="G122" s="230"/>
      <c r="H122" s="212" t="s">
        <v>233</v>
      </c>
      <c r="I122" s="213"/>
      <c r="J122" s="214" t="s">
        <v>234</v>
      </c>
      <c r="K122" s="215"/>
    </row>
    <row r="123" spans="1:11" x14ac:dyDescent="0.2">
      <c r="A123" s="224"/>
      <c r="B123" s="75" t="s">
        <v>102</v>
      </c>
      <c r="C123" s="76" t="s">
        <v>103</v>
      </c>
      <c r="D123" s="75" t="s">
        <v>102</v>
      </c>
      <c r="E123" s="76" t="s">
        <v>103</v>
      </c>
      <c r="F123" s="75" t="s">
        <v>102</v>
      </c>
      <c r="G123" s="76" t="s">
        <v>103</v>
      </c>
      <c r="H123" s="75" t="s">
        <v>102</v>
      </c>
      <c r="I123" s="76" t="s">
        <v>103</v>
      </c>
      <c r="J123" s="75" t="s">
        <v>102</v>
      </c>
      <c r="K123" s="77" t="s">
        <v>103</v>
      </c>
    </row>
    <row r="124" spans="1:11" ht="25.5" x14ac:dyDescent="0.2">
      <c r="A124" s="81" t="s">
        <v>218</v>
      </c>
      <c r="B124" s="82">
        <v>1</v>
      </c>
      <c r="C124" s="99" t="s">
        <v>115</v>
      </c>
      <c r="D124" s="82">
        <v>1</v>
      </c>
      <c r="E124" s="99" t="s">
        <v>115</v>
      </c>
      <c r="F124" s="82">
        <v>1</v>
      </c>
      <c r="G124" s="99" t="s">
        <v>115</v>
      </c>
      <c r="H124" s="82">
        <v>1</v>
      </c>
      <c r="I124" s="99" t="s">
        <v>115</v>
      </c>
      <c r="J124" s="82">
        <v>2</v>
      </c>
      <c r="K124" s="11" t="s">
        <v>235</v>
      </c>
    </row>
    <row r="125" spans="1:11" x14ac:dyDescent="0.2">
      <c r="A125" s="6" t="s">
        <v>221</v>
      </c>
      <c r="B125" s="100" t="s">
        <v>160</v>
      </c>
      <c r="C125" s="101">
        <v>0.1</v>
      </c>
      <c r="D125" s="102" t="s">
        <v>224</v>
      </c>
      <c r="E125" s="101">
        <v>0.15</v>
      </c>
      <c r="F125" s="102" t="s">
        <v>160</v>
      </c>
      <c r="G125" s="101">
        <v>0.1</v>
      </c>
      <c r="H125" s="102" t="s">
        <v>160</v>
      </c>
      <c r="I125" s="101">
        <v>0.1</v>
      </c>
      <c r="J125" s="102" t="s">
        <v>160</v>
      </c>
      <c r="K125" s="103">
        <v>0.1</v>
      </c>
    </row>
    <row r="126" spans="1:11" x14ac:dyDescent="0.2">
      <c r="A126" s="6" t="s">
        <v>236</v>
      </c>
      <c r="B126" s="82" t="s">
        <v>142</v>
      </c>
      <c r="C126" s="104" t="s">
        <v>237</v>
      </c>
      <c r="D126" s="82" t="s">
        <v>142</v>
      </c>
      <c r="E126" s="104" t="s">
        <v>237</v>
      </c>
      <c r="F126" s="82" t="s">
        <v>142</v>
      </c>
      <c r="G126" s="104" t="s">
        <v>237</v>
      </c>
      <c r="H126" s="82" t="s">
        <v>142</v>
      </c>
      <c r="I126" s="104" t="s">
        <v>237</v>
      </c>
      <c r="J126" s="82" t="s">
        <v>142</v>
      </c>
      <c r="K126" s="105" t="s">
        <v>237</v>
      </c>
    </row>
    <row r="127" spans="1:11" x14ac:dyDescent="0.2">
      <c r="A127" s="6" t="s">
        <v>238</v>
      </c>
      <c r="B127" s="82" t="s">
        <v>239</v>
      </c>
      <c r="C127" s="106" t="s">
        <v>108</v>
      </c>
      <c r="D127" s="82" t="s">
        <v>239</v>
      </c>
      <c r="E127" s="106" t="s">
        <v>108</v>
      </c>
      <c r="F127" s="80" t="s">
        <v>240</v>
      </c>
      <c r="G127" s="101">
        <v>0.12</v>
      </c>
      <c r="H127" s="82" t="s">
        <v>239</v>
      </c>
      <c r="I127" s="106" t="s">
        <v>108</v>
      </c>
      <c r="J127" s="82" t="s">
        <v>239</v>
      </c>
      <c r="K127" s="107" t="s">
        <v>108</v>
      </c>
    </row>
    <row r="128" spans="1:11" x14ac:dyDescent="0.2">
      <c r="A128" s="6" t="s">
        <v>241</v>
      </c>
      <c r="B128" s="82" t="s">
        <v>239</v>
      </c>
      <c r="C128" s="106" t="s">
        <v>108</v>
      </c>
      <c r="D128" s="82" t="s">
        <v>239</v>
      </c>
      <c r="E128" s="106" t="s">
        <v>108</v>
      </c>
      <c r="F128" s="82" t="s">
        <v>239</v>
      </c>
      <c r="G128" s="106" t="s">
        <v>108</v>
      </c>
      <c r="H128" s="82" t="s">
        <v>205</v>
      </c>
      <c r="I128" s="104" t="s">
        <v>242</v>
      </c>
      <c r="J128" s="82" t="s">
        <v>239</v>
      </c>
      <c r="K128" s="107" t="s">
        <v>108</v>
      </c>
    </row>
    <row r="129" spans="1:11" ht="13.5" thickBot="1" x14ac:dyDescent="0.25">
      <c r="A129" s="6" t="s">
        <v>148</v>
      </c>
      <c r="B129" s="87" t="s">
        <v>177</v>
      </c>
      <c r="C129" s="88" t="s">
        <v>108</v>
      </c>
      <c r="D129" s="87" t="s">
        <v>203</v>
      </c>
      <c r="E129" s="89" t="s">
        <v>108</v>
      </c>
      <c r="F129" s="87" t="s">
        <v>243</v>
      </c>
      <c r="G129" s="106" t="s">
        <v>108</v>
      </c>
      <c r="H129" s="87" t="s">
        <v>244</v>
      </c>
      <c r="I129" s="106" t="s">
        <v>108</v>
      </c>
      <c r="J129" s="87" t="s">
        <v>142</v>
      </c>
      <c r="K129" s="40" t="s">
        <v>108</v>
      </c>
    </row>
    <row r="130" spans="1:11" x14ac:dyDescent="0.2">
      <c r="A130" s="90" t="s">
        <v>155</v>
      </c>
      <c r="B130" s="108" t="s">
        <v>245</v>
      </c>
      <c r="C130" s="109"/>
      <c r="D130" s="108" t="s">
        <v>245</v>
      </c>
      <c r="E130" s="110"/>
      <c r="F130" s="108" t="s">
        <v>245</v>
      </c>
      <c r="G130" s="109"/>
      <c r="H130" s="108" t="s">
        <v>245</v>
      </c>
      <c r="I130" s="109"/>
      <c r="J130" s="108" t="s">
        <v>245</v>
      </c>
      <c r="K130" s="94"/>
    </row>
    <row r="131" spans="1:11" x14ac:dyDescent="0.2">
      <c r="A131" s="111" t="s">
        <v>246</v>
      </c>
      <c r="B131" s="112">
        <v>3</v>
      </c>
      <c r="C131" s="113"/>
      <c r="D131" s="112">
        <v>3</v>
      </c>
      <c r="E131" s="113"/>
      <c r="F131" s="112">
        <v>3</v>
      </c>
      <c r="G131" s="113"/>
      <c r="H131" s="112">
        <v>3</v>
      </c>
      <c r="I131" s="113"/>
      <c r="J131" s="112">
        <v>3</v>
      </c>
      <c r="K131" s="111"/>
    </row>
    <row r="132" spans="1:11" ht="13.5" thickBot="1" x14ac:dyDescent="0.25">
      <c r="A132" s="44" t="s">
        <v>247</v>
      </c>
      <c r="B132" s="95" t="s">
        <v>177</v>
      </c>
      <c r="C132" s="114"/>
      <c r="D132" s="95" t="s">
        <v>177</v>
      </c>
      <c r="E132" s="89"/>
      <c r="F132" s="95" t="s">
        <v>177</v>
      </c>
      <c r="G132" s="89"/>
      <c r="H132" s="95" t="s">
        <v>177</v>
      </c>
      <c r="I132" s="89"/>
      <c r="J132" s="95" t="s">
        <v>177</v>
      </c>
      <c r="K132" s="44"/>
    </row>
    <row r="133" spans="1:11" x14ac:dyDescent="0.2">
      <c r="A133" s="90" t="s">
        <v>121</v>
      </c>
      <c r="B133" s="96">
        <v>10</v>
      </c>
      <c r="C133" s="97"/>
      <c r="D133" s="96">
        <v>10</v>
      </c>
      <c r="E133" s="97"/>
      <c r="F133" s="96">
        <v>10</v>
      </c>
      <c r="G133" s="97"/>
      <c r="H133" s="96">
        <v>10</v>
      </c>
      <c r="I133" s="97"/>
      <c r="J133" s="96">
        <v>10</v>
      </c>
      <c r="K133" s="98"/>
    </row>
    <row r="134" spans="1:11" x14ac:dyDescent="0.2">
      <c r="A134" s="115" t="s">
        <v>248</v>
      </c>
    </row>
    <row r="136" spans="1:11" x14ac:dyDescent="0.2">
      <c r="A136" s="2" t="s">
        <v>249</v>
      </c>
    </row>
    <row r="137" spans="1:11" x14ac:dyDescent="0.2">
      <c r="A137" s="216" t="s">
        <v>250</v>
      </c>
      <c r="B137" s="217"/>
    </row>
    <row r="138" spans="1:11" x14ac:dyDescent="0.2">
      <c r="A138" s="16" t="s">
        <v>101</v>
      </c>
      <c r="B138" s="72" t="s">
        <v>102</v>
      </c>
      <c r="C138" s="52"/>
    </row>
    <row r="139" spans="1:11" x14ac:dyDescent="0.2">
      <c r="A139" s="6" t="s">
        <v>251</v>
      </c>
      <c r="B139" s="34">
        <v>5</v>
      </c>
      <c r="C139" s="116"/>
    </row>
    <row r="140" spans="1:11" ht="13.5" thickBot="1" x14ac:dyDescent="0.25">
      <c r="A140" s="44" t="s">
        <v>148</v>
      </c>
      <c r="B140" s="117" t="s">
        <v>142</v>
      </c>
      <c r="C140" s="116"/>
    </row>
    <row r="141" spans="1:11" ht="13.5" thickBot="1" x14ac:dyDescent="0.25">
      <c r="A141" s="118" t="s">
        <v>155</v>
      </c>
      <c r="B141" s="119" t="s">
        <v>245</v>
      </c>
      <c r="C141" s="116"/>
    </row>
    <row r="142" spans="1:11" x14ac:dyDescent="0.2">
      <c r="A142" s="73" t="s">
        <v>246</v>
      </c>
      <c r="B142" s="74">
        <v>3</v>
      </c>
      <c r="C142" s="36"/>
    </row>
    <row r="143" spans="1:11" ht="13.5" thickBot="1" x14ac:dyDescent="0.25">
      <c r="A143" s="44" t="s">
        <v>247</v>
      </c>
      <c r="B143" s="120" t="s">
        <v>177</v>
      </c>
      <c r="C143" s="36"/>
    </row>
    <row r="144" spans="1:11" x14ac:dyDescent="0.2">
      <c r="A144" s="121" t="s">
        <v>121</v>
      </c>
      <c r="B144" s="122">
        <v>10</v>
      </c>
      <c r="C144" s="36"/>
    </row>
    <row r="146" spans="1:13" x14ac:dyDescent="0.2">
      <c r="A146" s="2" t="s">
        <v>110</v>
      </c>
    </row>
    <row r="147" spans="1:13" x14ac:dyDescent="0.2">
      <c r="A147" s="123" t="s">
        <v>111</v>
      </c>
      <c r="B147" s="123" t="s">
        <v>122</v>
      </c>
    </row>
    <row r="148" spans="1:13" x14ac:dyDescent="0.2">
      <c r="A148" s="6">
        <v>20</v>
      </c>
      <c r="B148" s="124">
        <v>30</v>
      </c>
    </row>
    <row r="149" spans="1:13" x14ac:dyDescent="0.2">
      <c r="A149" s="73">
        <v>70</v>
      </c>
      <c r="B149" s="125">
        <v>10</v>
      </c>
    </row>
    <row r="150" spans="1:13" x14ac:dyDescent="0.2">
      <c r="A150" s="6">
        <v>4</v>
      </c>
      <c r="B150" s="18" t="s">
        <v>123</v>
      </c>
    </row>
    <row r="152" spans="1:13" s="15" customFormat="1" x14ac:dyDescent="0.2">
      <c r="A152" s="14" t="s">
        <v>252</v>
      </c>
    </row>
    <row r="154" spans="1:13" x14ac:dyDescent="0.2">
      <c r="A154" s="2" t="s">
        <v>253</v>
      </c>
    </row>
    <row r="155" spans="1:13" x14ac:dyDescent="0.2">
      <c r="A155" s="218" t="s">
        <v>101</v>
      </c>
      <c r="B155" s="219" t="s">
        <v>254</v>
      </c>
      <c r="C155" s="220"/>
      <c r="D155" s="221" t="s">
        <v>255</v>
      </c>
      <c r="E155" s="222"/>
    </row>
    <row r="156" spans="1:13" x14ac:dyDescent="0.2">
      <c r="A156" s="218"/>
      <c r="B156" s="16" t="s">
        <v>102</v>
      </c>
      <c r="C156" s="76" t="s">
        <v>103</v>
      </c>
      <c r="D156" s="126" t="s">
        <v>102</v>
      </c>
      <c r="E156" s="77" t="s">
        <v>103</v>
      </c>
    </row>
    <row r="157" spans="1:13" x14ac:dyDescent="0.2">
      <c r="A157" s="6" t="s">
        <v>256</v>
      </c>
      <c r="B157" s="34">
        <v>30</v>
      </c>
      <c r="C157" s="79" t="s">
        <v>108</v>
      </c>
      <c r="D157" s="82">
        <v>30</v>
      </c>
      <c r="E157" s="6" t="s">
        <v>108</v>
      </c>
      <c r="K157" s="5"/>
    </row>
    <row r="158" spans="1:13" x14ac:dyDescent="0.2">
      <c r="A158" s="6" t="s">
        <v>257</v>
      </c>
      <c r="B158" s="34">
        <v>5</v>
      </c>
      <c r="C158" s="79" t="s">
        <v>108</v>
      </c>
      <c r="D158" s="82">
        <v>5</v>
      </c>
      <c r="E158" s="6" t="s">
        <v>108</v>
      </c>
      <c r="F158" s="127"/>
      <c r="K158" s="5"/>
      <c r="L158" s="5"/>
      <c r="M158" s="5"/>
    </row>
    <row r="159" spans="1:13" x14ac:dyDescent="0.2">
      <c r="A159" s="6" t="s">
        <v>258</v>
      </c>
      <c r="B159" s="34">
        <v>14</v>
      </c>
      <c r="C159" s="128" t="s">
        <v>259</v>
      </c>
      <c r="D159" s="82">
        <v>14</v>
      </c>
      <c r="E159" s="7" t="s">
        <v>259</v>
      </c>
      <c r="L159" s="129"/>
      <c r="M159" s="9"/>
    </row>
    <row r="160" spans="1:13" x14ac:dyDescent="0.2">
      <c r="A160" s="6" t="s">
        <v>221</v>
      </c>
      <c r="B160" s="35" t="s">
        <v>260</v>
      </c>
      <c r="C160" s="85">
        <v>0.1</v>
      </c>
      <c r="D160" s="130" t="s">
        <v>260</v>
      </c>
      <c r="E160" s="86">
        <v>0.1</v>
      </c>
      <c r="L160" s="129"/>
      <c r="M160" s="9"/>
    </row>
    <row r="161" spans="1:13" x14ac:dyDescent="0.2">
      <c r="A161" s="6" t="s">
        <v>261</v>
      </c>
      <c r="B161" s="35">
        <v>2</v>
      </c>
      <c r="C161" s="128" t="s">
        <v>262</v>
      </c>
      <c r="D161" s="82">
        <v>1</v>
      </c>
      <c r="E161" s="7" t="s">
        <v>263</v>
      </c>
      <c r="L161" s="129"/>
      <c r="M161" s="9"/>
    </row>
    <row r="162" spans="1:13" ht="13.5" thickBot="1" x14ac:dyDescent="0.25">
      <c r="A162" s="44" t="s">
        <v>148</v>
      </c>
      <c r="B162" s="131" t="s">
        <v>177</v>
      </c>
      <c r="C162" s="89" t="s">
        <v>108</v>
      </c>
      <c r="D162" s="132" t="s">
        <v>160</v>
      </c>
      <c r="E162" s="133" t="s">
        <v>108</v>
      </c>
      <c r="L162" s="134"/>
      <c r="M162" s="9"/>
    </row>
    <row r="163" spans="1:13" x14ac:dyDescent="0.2">
      <c r="A163" s="121" t="s">
        <v>121</v>
      </c>
      <c r="B163" s="122">
        <v>70</v>
      </c>
      <c r="C163" s="110"/>
      <c r="D163" s="96">
        <v>70</v>
      </c>
      <c r="E163" s="121"/>
    </row>
    <row r="164" spans="1:13" x14ac:dyDescent="0.2">
      <c r="A164" s="9"/>
    </row>
    <row r="165" spans="1:13" x14ac:dyDescent="0.2">
      <c r="A165" s="2" t="s">
        <v>264</v>
      </c>
    </row>
    <row r="166" spans="1:13" x14ac:dyDescent="0.2">
      <c r="A166" s="211" t="s">
        <v>265</v>
      </c>
      <c r="B166" s="211"/>
      <c r="C166" s="211"/>
    </row>
    <row r="167" spans="1:13" x14ac:dyDescent="0.2">
      <c r="A167" s="16" t="s">
        <v>101</v>
      </c>
      <c r="B167" s="16" t="s">
        <v>102</v>
      </c>
      <c r="C167" s="16" t="s">
        <v>103</v>
      </c>
    </row>
    <row r="168" spans="1:13" x14ac:dyDescent="0.2">
      <c r="A168" s="6" t="s">
        <v>256</v>
      </c>
      <c r="B168" s="34">
        <v>30</v>
      </c>
      <c r="C168" s="135" t="s">
        <v>108</v>
      </c>
    </row>
    <row r="169" spans="1:13" x14ac:dyDescent="0.2">
      <c r="A169" s="6" t="s">
        <v>266</v>
      </c>
      <c r="B169" s="34">
        <v>5</v>
      </c>
      <c r="C169" s="135" t="s">
        <v>108</v>
      </c>
    </row>
    <row r="170" spans="1:13" x14ac:dyDescent="0.2">
      <c r="A170" s="6" t="s">
        <v>267</v>
      </c>
      <c r="B170" s="34">
        <v>10</v>
      </c>
      <c r="C170" s="7" t="s">
        <v>115</v>
      </c>
    </row>
    <row r="171" spans="1:13" ht="13.5" thickBot="1" x14ac:dyDescent="0.25">
      <c r="A171" s="44" t="s">
        <v>268</v>
      </c>
      <c r="B171" s="131">
        <v>5</v>
      </c>
      <c r="C171" s="136" t="s">
        <v>269</v>
      </c>
    </row>
    <row r="172" spans="1:13" x14ac:dyDescent="0.2">
      <c r="A172" s="121" t="s">
        <v>121</v>
      </c>
      <c r="B172" s="122">
        <v>50</v>
      </c>
      <c r="C172" s="121"/>
      <c r="K172" s="19"/>
      <c r="L172" s="5"/>
    </row>
    <row r="174" spans="1:13" x14ac:dyDescent="0.2">
      <c r="A174" s="2" t="s">
        <v>110</v>
      </c>
    </row>
    <row r="175" spans="1:13" x14ac:dyDescent="0.2">
      <c r="A175" s="16" t="s">
        <v>111</v>
      </c>
      <c r="B175" s="126" t="s">
        <v>122</v>
      </c>
    </row>
    <row r="176" spans="1:13" x14ac:dyDescent="0.2">
      <c r="A176" s="137" t="s">
        <v>270</v>
      </c>
      <c r="B176" s="138">
        <v>20</v>
      </c>
    </row>
    <row r="177" spans="1:2" x14ac:dyDescent="0.2">
      <c r="A177" s="139"/>
      <c r="B177" s="6"/>
    </row>
  </sheetData>
  <mergeCells count="44">
    <mergeCell ref="A39:D39"/>
    <mergeCell ref="F39:I39"/>
    <mergeCell ref="K39:N39"/>
    <mergeCell ref="P39:S39"/>
    <mergeCell ref="A40:A41"/>
    <mergeCell ref="F40:F41"/>
    <mergeCell ref="K40:K41"/>
    <mergeCell ref="P40:P41"/>
    <mergeCell ref="N59:N60"/>
    <mergeCell ref="S43:S44"/>
    <mergeCell ref="D44:D45"/>
    <mergeCell ref="I44:I45"/>
    <mergeCell ref="N44:N45"/>
    <mergeCell ref="A54:D54"/>
    <mergeCell ref="F54:I54"/>
    <mergeCell ref="K54:N54"/>
    <mergeCell ref="D80:D81"/>
    <mergeCell ref="I80:I81"/>
    <mergeCell ref="A55:A56"/>
    <mergeCell ref="F55:F56"/>
    <mergeCell ref="K55:K56"/>
    <mergeCell ref="D58:D59"/>
    <mergeCell ref="I59:I60"/>
    <mergeCell ref="A64:D68"/>
    <mergeCell ref="A75:D75"/>
    <mergeCell ref="F75:I75"/>
    <mergeCell ref="A76:A77"/>
    <mergeCell ref="F76:F77"/>
    <mergeCell ref="D92:D93"/>
    <mergeCell ref="A99:A100"/>
    <mergeCell ref="B99:C99"/>
    <mergeCell ref="D99:E99"/>
    <mergeCell ref="F99:G99"/>
    <mergeCell ref="A166:C166"/>
    <mergeCell ref="H122:I122"/>
    <mergeCell ref="J122:K122"/>
    <mergeCell ref="A137:B137"/>
    <mergeCell ref="A155:A156"/>
    <mergeCell ref="B155:C155"/>
    <mergeCell ref="D155:E155"/>
    <mergeCell ref="A122:A123"/>
    <mergeCell ref="B122:C122"/>
    <mergeCell ref="D122:E122"/>
    <mergeCell ref="F122:G122"/>
  </mergeCells>
  <hyperlinks>
    <hyperlink ref="A36" r:id="rId1" xr:uid="{F131BA79-BA82-415F-965D-BC1DD4E539B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3"/>
  <sheetViews>
    <sheetView zoomScale="90" zoomScaleNormal="90" workbookViewId="0"/>
  </sheetViews>
  <sheetFormatPr defaultColWidth="9.140625" defaultRowHeight="12.75" x14ac:dyDescent="0.2"/>
  <cols>
    <col min="1" max="1" width="55.42578125" style="2" customWidth="1"/>
    <col min="2" max="2" width="17.85546875" style="2" customWidth="1"/>
    <col min="3" max="4" width="14.140625" style="4" customWidth="1"/>
    <col min="5" max="5" width="37.28515625" style="2" customWidth="1"/>
    <col min="6" max="16384" width="9.140625" style="2"/>
  </cols>
  <sheetData>
    <row r="1" spans="1:5" ht="15" x14ac:dyDescent="0.25">
      <c r="A1" t="s">
        <v>590</v>
      </c>
    </row>
    <row r="2" spans="1:5" x14ac:dyDescent="0.2">
      <c r="A2" s="197" t="s">
        <v>0</v>
      </c>
      <c r="B2" s="198" t="s">
        <v>1</v>
      </c>
      <c r="C2" s="198" t="s">
        <v>2</v>
      </c>
      <c r="D2" s="198" t="s">
        <v>3</v>
      </c>
      <c r="E2" s="197" t="s">
        <v>4</v>
      </c>
    </row>
    <row r="3" spans="1:5" x14ac:dyDescent="0.2">
      <c r="A3" s="16" t="s">
        <v>5</v>
      </c>
      <c r="B3" s="6"/>
      <c r="C3" s="7"/>
      <c r="D3" s="7"/>
      <c r="E3" s="6"/>
    </row>
    <row r="4" spans="1:5" x14ac:dyDescent="0.2">
      <c r="A4" s="6" t="s">
        <v>6</v>
      </c>
      <c r="B4" s="6" t="s">
        <v>7</v>
      </c>
      <c r="C4" s="7" t="s">
        <v>8</v>
      </c>
      <c r="D4" s="7" t="s">
        <v>9</v>
      </c>
      <c r="E4" s="6" t="s">
        <v>10</v>
      </c>
    </row>
    <row r="5" spans="1:5" x14ac:dyDescent="0.2">
      <c r="A5" s="6" t="s">
        <v>11</v>
      </c>
      <c r="B5" s="6" t="s">
        <v>12</v>
      </c>
      <c r="C5" s="7" t="s">
        <v>13</v>
      </c>
      <c r="D5" s="7" t="s">
        <v>14</v>
      </c>
      <c r="E5" s="6" t="s">
        <v>15</v>
      </c>
    </row>
    <row r="6" spans="1:5" x14ac:dyDescent="0.2">
      <c r="A6" s="6" t="s">
        <v>16</v>
      </c>
      <c r="B6" s="6" t="s">
        <v>17</v>
      </c>
      <c r="C6" s="7">
        <v>10777019</v>
      </c>
      <c r="D6" s="7" t="s">
        <v>14</v>
      </c>
      <c r="E6" s="6"/>
    </row>
    <row r="7" spans="1:5" x14ac:dyDescent="0.2">
      <c r="A7" s="6" t="s">
        <v>18</v>
      </c>
      <c r="B7" s="6" t="s">
        <v>17</v>
      </c>
      <c r="C7" s="7" t="s">
        <v>19</v>
      </c>
      <c r="D7" s="7" t="s">
        <v>14</v>
      </c>
      <c r="E7" s="6"/>
    </row>
    <row r="8" spans="1:5" x14ac:dyDescent="0.2">
      <c r="A8" s="6" t="s">
        <v>20</v>
      </c>
      <c r="B8" s="6" t="s">
        <v>21</v>
      </c>
      <c r="C8" s="7" t="s">
        <v>22</v>
      </c>
      <c r="D8" s="7" t="s">
        <v>14</v>
      </c>
      <c r="E8" s="6"/>
    </row>
    <row r="9" spans="1:5" x14ac:dyDescent="0.2">
      <c r="A9" s="6"/>
      <c r="B9" s="6"/>
      <c r="C9" s="7"/>
      <c r="D9" s="7"/>
      <c r="E9" s="6"/>
    </row>
    <row r="10" spans="1:5" x14ac:dyDescent="0.2">
      <c r="A10" s="16" t="s">
        <v>23</v>
      </c>
      <c r="B10" s="6"/>
      <c r="C10" s="105"/>
      <c r="D10" s="105"/>
      <c r="E10" s="6"/>
    </row>
    <row r="11" spans="1:5" x14ac:dyDescent="0.2">
      <c r="A11" s="6" t="s">
        <v>24</v>
      </c>
      <c r="B11" s="6" t="s">
        <v>7</v>
      </c>
      <c r="C11" s="105" t="s">
        <v>25</v>
      </c>
      <c r="D11" s="7" t="s">
        <v>9</v>
      </c>
      <c r="E11" s="6" t="s">
        <v>26</v>
      </c>
    </row>
    <row r="12" spans="1:5" x14ac:dyDescent="0.2">
      <c r="A12" s="6" t="s">
        <v>27</v>
      </c>
      <c r="B12" s="6" t="s">
        <v>17</v>
      </c>
      <c r="C12" s="105">
        <v>12351010</v>
      </c>
      <c r="D12" s="7" t="s">
        <v>14</v>
      </c>
      <c r="E12" s="6" t="s">
        <v>28</v>
      </c>
    </row>
    <row r="13" spans="1:5" x14ac:dyDescent="0.2">
      <c r="A13" s="6" t="s">
        <v>29</v>
      </c>
      <c r="B13" s="6" t="s">
        <v>30</v>
      </c>
      <c r="C13" s="105" t="s">
        <v>31</v>
      </c>
      <c r="D13" s="7" t="s">
        <v>14</v>
      </c>
      <c r="E13" s="6" t="s">
        <v>32</v>
      </c>
    </row>
    <row r="14" spans="1:5" x14ac:dyDescent="0.2">
      <c r="A14" s="6" t="s">
        <v>33</v>
      </c>
      <c r="B14" s="6" t="s">
        <v>34</v>
      </c>
      <c r="C14" s="105" t="s">
        <v>35</v>
      </c>
      <c r="D14" s="7" t="s">
        <v>14</v>
      </c>
      <c r="E14" s="6" t="s">
        <v>36</v>
      </c>
    </row>
    <row r="15" spans="1:5" x14ac:dyDescent="0.2">
      <c r="A15" s="6" t="s">
        <v>37</v>
      </c>
      <c r="B15" s="6" t="s">
        <v>38</v>
      </c>
      <c r="C15" s="105">
        <v>639280</v>
      </c>
      <c r="D15" s="7" t="s">
        <v>14</v>
      </c>
      <c r="E15" s="6" t="s">
        <v>39</v>
      </c>
    </row>
    <row r="16" spans="1:5" x14ac:dyDescent="0.2">
      <c r="A16" s="6" t="s">
        <v>40</v>
      </c>
      <c r="B16" s="6" t="s">
        <v>41</v>
      </c>
      <c r="C16" s="105" t="s">
        <v>31</v>
      </c>
      <c r="D16" s="7" t="s">
        <v>14</v>
      </c>
      <c r="E16" s="6" t="s">
        <v>42</v>
      </c>
    </row>
    <row r="17" spans="1:5" x14ac:dyDescent="0.2">
      <c r="A17" s="6" t="s">
        <v>43</v>
      </c>
      <c r="B17" s="6" t="s">
        <v>44</v>
      </c>
      <c r="C17" s="105">
        <v>71086</v>
      </c>
      <c r="D17" s="7" t="s">
        <v>14</v>
      </c>
      <c r="E17" s="6" t="s">
        <v>45</v>
      </c>
    </row>
    <row r="18" spans="1:5" x14ac:dyDescent="0.2">
      <c r="A18" s="6" t="s">
        <v>20</v>
      </c>
      <c r="B18" s="6" t="s">
        <v>21</v>
      </c>
      <c r="C18" s="105" t="s">
        <v>22</v>
      </c>
      <c r="D18" s="7" t="s">
        <v>46</v>
      </c>
      <c r="E18" s="6"/>
    </row>
    <row r="19" spans="1:5" x14ac:dyDescent="0.2">
      <c r="A19" s="6"/>
      <c r="B19" s="6"/>
      <c r="C19" s="7"/>
      <c r="D19" s="7"/>
      <c r="E19" s="6"/>
    </row>
    <row r="20" spans="1:5" x14ac:dyDescent="0.2">
      <c r="A20" s="16" t="s">
        <v>47</v>
      </c>
      <c r="B20" s="6"/>
      <c r="C20" s="6"/>
      <c r="D20" s="6"/>
      <c r="E20" s="6"/>
    </row>
    <row r="21" spans="1:5" x14ac:dyDescent="0.2">
      <c r="A21" s="6" t="s">
        <v>48</v>
      </c>
      <c r="B21" s="6" t="s">
        <v>49</v>
      </c>
      <c r="C21" s="105" t="s">
        <v>50</v>
      </c>
      <c r="D21" s="7" t="s">
        <v>46</v>
      </c>
      <c r="E21" s="6"/>
    </row>
    <row r="22" spans="1:5" x14ac:dyDescent="0.2">
      <c r="A22" s="6" t="s">
        <v>51</v>
      </c>
      <c r="B22" s="6" t="s">
        <v>17</v>
      </c>
      <c r="C22" s="6" t="s">
        <v>52</v>
      </c>
      <c r="D22" s="7" t="s">
        <v>46</v>
      </c>
      <c r="E22" s="6"/>
    </row>
    <row r="23" spans="1:5" x14ac:dyDescent="0.2">
      <c r="A23" s="6"/>
      <c r="B23" s="6"/>
      <c r="C23" s="7"/>
      <c r="D23" s="7"/>
      <c r="E23" s="6"/>
    </row>
    <row r="24" spans="1:5" x14ac:dyDescent="0.2">
      <c r="A24" s="16" t="s">
        <v>53</v>
      </c>
      <c r="B24" s="6"/>
      <c r="C24" s="6"/>
      <c r="D24" s="6"/>
      <c r="E24" s="6"/>
    </row>
    <row r="25" spans="1:5" x14ac:dyDescent="0.2">
      <c r="A25" s="6" t="s">
        <v>54</v>
      </c>
      <c r="B25" s="6" t="s">
        <v>7</v>
      </c>
      <c r="C25" s="6" t="s">
        <v>55</v>
      </c>
      <c r="D25" s="7" t="s">
        <v>9</v>
      </c>
      <c r="E25" s="6" t="s">
        <v>56</v>
      </c>
    </row>
    <row r="26" spans="1:5" x14ac:dyDescent="0.2">
      <c r="A26" s="6" t="s">
        <v>57</v>
      </c>
      <c r="B26" s="6" t="s">
        <v>7</v>
      </c>
      <c r="C26" s="6" t="s">
        <v>58</v>
      </c>
      <c r="D26" s="7" t="s">
        <v>14</v>
      </c>
      <c r="E26" s="6" t="s">
        <v>59</v>
      </c>
    </row>
    <row r="27" spans="1:5" x14ac:dyDescent="0.2">
      <c r="A27" s="6" t="s">
        <v>60</v>
      </c>
      <c r="B27" s="6" t="s">
        <v>7</v>
      </c>
      <c r="C27" s="6" t="s">
        <v>61</v>
      </c>
      <c r="D27" s="7" t="s">
        <v>14</v>
      </c>
      <c r="E27" s="6" t="s">
        <v>62</v>
      </c>
    </row>
    <row r="28" spans="1:5" x14ac:dyDescent="0.2">
      <c r="A28" s="6" t="s">
        <v>63</v>
      </c>
      <c r="B28" s="6" t="s">
        <v>7</v>
      </c>
      <c r="C28" s="6" t="s">
        <v>64</v>
      </c>
      <c r="D28" s="7" t="s">
        <v>14</v>
      </c>
      <c r="E28" s="6"/>
    </row>
    <row r="29" spans="1:5" x14ac:dyDescent="0.2">
      <c r="A29" s="6" t="s">
        <v>65</v>
      </c>
      <c r="B29" s="6" t="s">
        <v>66</v>
      </c>
      <c r="C29" s="105" t="s">
        <v>67</v>
      </c>
      <c r="D29" s="7" t="s">
        <v>14</v>
      </c>
      <c r="E29" s="6"/>
    </row>
    <row r="30" spans="1:5" x14ac:dyDescent="0.2">
      <c r="A30" s="6" t="s">
        <v>330</v>
      </c>
      <c r="B30" s="6" t="s">
        <v>7</v>
      </c>
      <c r="C30" s="6" t="s">
        <v>68</v>
      </c>
      <c r="D30" s="7" t="s">
        <v>14</v>
      </c>
      <c r="E30" s="6" t="s">
        <v>533</v>
      </c>
    </row>
    <row r="31" spans="1:5" x14ac:dyDescent="0.2">
      <c r="A31" s="6" t="s">
        <v>69</v>
      </c>
      <c r="B31" s="6" t="s">
        <v>70</v>
      </c>
      <c r="C31" s="105" t="s">
        <v>71</v>
      </c>
      <c r="D31" s="7" t="s">
        <v>14</v>
      </c>
      <c r="E31" s="6" t="s">
        <v>72</v>
      </c>
    </row>
    <row r="32" spans="1:5" x14ac:dyDescent="0.2">
      <c r="A32" s="6" t="s">
        <v>20</v>
      </c>
      <c r="B32" s="6" t="s">
        <v>21</v>
      </c>
      <c r="C32" s="6" t="s">
        <v>22</v>
      </c>
      <c r="D32" s="7" t="s">
        <v>14</v>
      </c>
      <c r="E32" s="6"/>
    </row>
    <row r="33" spans="1:5" x14ac:dyDescent="0.2">
      <c r="A33" s="6"/>
      <c r="B33" s="6"/>
      <c r="C33" s="7"/>
      <c r="D33" s="7"/>
      <c r="E33" s="6"/>
    </row>
    <row r="34" spans="1:5" x14ac:dyDescent="0.2">
      <c r="A34" s="16" t="s">
        <v>73</v>
      </c>
      <c r="B34" s="6"/>
      <c r="C34" s="7"/>
      <c r="D34" s="7"/>
      <c r="E34" s="6"/>
    </row>
    <row r="35" spans="1:5" x14ac:dyDescent="0.2">
      <c r="A35" s="6" t="s">
        <v>331</v>
      </c>
      <c r="B35" s="6" t="s">
        <v>7</v>
      </c>
      <c r="C35" s="7" t="s">
        <v>74</v>
      </c>
      <c r="D35" s="7" t="s">
        <v>9</v>
      </c>
      <c r="E35" s="6" t="s">
        <v>75</v>
      </c>
    </row>
    <row r="36" spans="1:5" x14ac:dyDescent="0.2">
      <c r="A36" s="6" t="s">
        <v>76</v>
      </c>
      <c r="B36" s="6" t="s">
        <v>7</v>
      </c>
      <c r="C36" s="7" t="s">
        <v>77</v>
      </c>
      <c r="D36" s="7" t="s">
        <v>14</v>
      </c>
      <c r="E36" s="6" t="s">
        <v>531</v>
      </c>
    </row>
    <row r="37" spans="1:5" x14ac:dyDescent="0.2">
      <c r="A37" s="6" t="s">
        <v>69</v>
      </c>
      <c r="B37" s="6" t="s">
        <v>70</v>
      </c>
      <c r="C37" s="105" t="s">
        <v>71</v>
      </c>
      <c r="D37" s="7" t="s">
        <v>14</v>
      </c>
      <c r="E37" s="6" t="s">
        <v>72</v>
      </c>
    </row>
    <row r="38" spans="1:5" x14ac:dyDescent="0.2">
      <c r="A38" s="6" t="s">
        <v>78</v>
      </c>
      <c r="B38" s="6" t="s">
        <v>70</v>
      </c>
      <c r="C38" s="7" t="s">
        <v>79</v>
      </c>
      <c r="D38" s="7" t="s">
        <v>14</v>
      </c>
      <c r="E38" s="6" t="s">
        <v>80</v>
      </c>
    </row>
    <row r="39" spans="1:5" x14ac:dyDescent="0.2">
      <c r="A39" s="6" t="s">
        <v>81</v>
      </c>
      <c r="B39" s="6" t="s">
        <v>70</v>
      </c>
      <c r="C39" s="7" t="s">
        <v>82</v>
      </c>
      <c r="D39" s="7" t="s">
        <v>14</v>
      </c>
      <c r="E39" s="6" t="s">
        <v>83</v>
      </c>
    </row>
    <row r="40" spans="1:5" x14ac:dyDescent="0.2">
      <c r="A40" s="6"/>
      <c r="B40" s="6"/>
      <c r="C40" s="7"/>
      <c r="D40" s="7"/>
      <c r="E40" s="6"/>
    </row>
    <row r="41" spans="1:5" x14ac:dyDescent="0.2">
      <c r="A41" s="16" t="s">
        <v>84</v>
      </c>
      <c r="B41" s="6"/>
      <c r="C41" s="7"/>
      <c r="D41" s="7"/>
      <c r="E41" s="6"/>
    </row>
    <row r="42" spans="1:5" x14ac:dyDescent="0.2">
      <c r="A42" s="6" t="s">
        <v>85</v>
      </c>
      <c r="B42" s="6" t="s">
        <v>7</v>
      </c>
      <c r="C42" s="7" t="s">
        <v>86</v>
      </c>
      <c r="D42" s="7" t="s">
        <v>9</v>
      </c>
      <c r="E42" s="6" t="s">
        <v>87</v>
      </c>
    </row>
    <row r="43" spans="1:5" x14ac:dyDescent="0.2">
      <c r="A43" s="6" t="s">
        <v>76</v>
      </c>
      <c r="B43" s="6" t="s">
        <v>7</v>
      </c>
      <c r="C43" s="7" t="s">
        <v>77</v>
      </c>
      <c r="D43" s="7" t="s">
        <v>14</v>
      </c>
      <c r="E43" s="6" t="s">
        <v>531</v>
      </c>
    </row>
    <row r="44" spans="1:5" x14ac:dyDescent="0.2">
      <c r="A44" s="6" t="s">
        <v>69</v>
      </c>
      <c r="B44" s="6" t="s">
        <v>70</v>
      </c>
      <c r="C44" s="105" t="s">
        <v>71</v>
      </c>
      <c r="D44" s="7" t="s">
        <v>14</v>
      </c>
      <c r="E44" s="6" t="s">
        <v>72</v>
      </c>
    </row>
    <row r="45" spans="1:5" x14ac:dyDescent="0.2">
      <c r="A45" s="6"/>
      <c r="B45" s="6"/>
      <c r="C45" s="105"/>
      <c r="D45" s="105"/>
      <c r="E45" s="6"/>
    </row>
    <row r="46" spans="1:5" x14ac:dyDescent="0.2">
      <c r="A46" s="16" t="s">
        <v>88</v>
      </c>
      <c r="B46" s="6"/>
      <c r="C46" s="7"/>
      <c r="D46" s="7"/>
      <c r="E46" s="6"/>
    </row>
    <row r="47" spans="1:5" x14ac:dyDescent="0.2">
      <c r="A47" s="6" t="s">
        <v>89</v>
      </c>
      <c r="B47" s="6" t="s">
        <v>90</v>
      </c>
      <c r="C47" s="7" t="s">
        <v>91</v>
      </c>
      <c r="D47" s="7" t="s">
        <v>46</v>
      </c>
      <c r="E47" s="6"/>
    </row>
    <row r="48" spans="1:5" x14ac:dyDescent="0.2">
      <c r="A48" s="6" t="s">
        <v>92</v>
      </c>
      <c r="B48" s="6" t="s">
        <v>90</v>
      </c>
      <c r="C48" s="7" t="s">
        <v>93</v>
      </c>
      <c r="D48" s="7" t="s">
        <v>46</v>
      </c>
      <c r="E48" s="6"/>
    </row>
    <row r="49" spans="1:5" x14ac:dyDescent="0.2">
      <c r="A49" s="6" t="s">
        <v>94</v>
      </c>
      <c r="B49" s="6" t="s">
        <v>90</v>
      </c>
      <c r="C49" s="7" t="s">
        <v>95</v>
      </c>
      <c r="D49" s="7" t="s">
        <v>46</v>
      </c>
      <c r="E49" s="6"/>
    </row>
    <row r="50" spans="1:5" x14ac:dyDescent="0.2">
      <c r="A50" s="6" t="s">
        <v>96</v>
      </c>
      <c r="B50" s="6" t="s">
        <v>90</v>
      </c>
      <c r="C50" s="6" t="s">
        <v>97</v>
      </c>
      <c r="D50" s="7" t="s">
        <v>46</v>
      </c>
      <c r="E50" s="6"/>
    </row>
    <row r="52" spans="1:5" x14ac:dyDescent="0.2">
      <c r="A52" s="115" t="s">
        <v>98</v>
      </c>
    </row>
    <row r="53" spans="1:5" x14ac:dyDescent="0.2">
      <c r="A53" s="115" t="s">
        <v>532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4997D-B029-4CC5-8A44-B840483BC271}">
  <dimension ref="A1:I9"/>
  <sheetViews>
    <sheetView zoomScale="90" zoomScaleNormal="90" workbookViewId="0">
      <selection activeCell="A7" sqref="A7:XFD7"/>
    </sheetView>
  </sheetViews>
  <sheetFormatPr defaultColWidth="9.140625" defaultRowHeight="12.75" x14ac:dyDescent="0.25"/>
  <cols>
    <col min="1" max="1" width="15.140625" style="208" customWidth="1"/>
    <col min="2" max="2" width="39" style="208" customWidth="1"/>
    <col min="3" max="3" width="20.42578125" style="208" customWidth="1"/>
    <col min="4" max="4" width="13.5703125" style="208" customWidth="1"/>
    <col min="5" max="5" width="13.7109375" style="208" customWidth="1"/>
    <col min="6" max="6" width="30.7109375" style="208" customWidth="1"/>
    <col min="7" max="7" width="15.7109375" style="208" customWidth="1"/>
    <col min="8" max="8" width="9.85546875" style="208" customWidth="1"/>
    <col min="9" max="9" width="28.7109375" style="208" customWidth="1"/>
    <col min="10" max="16384" width="9.140625" style="208"/>
  </cols>
  <sheetData>
    <row r="1" spans="1:9" ht="15" x14ac:dyDescent="0.25">
      <c r="A1" s="207" t="s">
        <v>574</v>
      </c>
    </row>
    <row r="2" spans="1:9" ht="39" customHeight="1" x14ac:dyDescent="0.25">
      <c r="A2" s="209" t="s">
        <v>534</v>
      </c>
      <c r="B2" s="209" t="s">
        <v>548</v>
      </c>
      <c r="C2" s="209" t="s">
        <v>550</v>
      </c>
      <c r="D2" s="209" t="s">
        <v>535</v>
      </c>
      <c r="E2" s="209" t="s">
        <v>536</v>
      </c>
      <c r="F2" s="209" t="s">
        <v>547</v>
      </c>
      <c r="G2" s="209" t="s">
        <v>551</v>
      </c>
      <c r="H2" s="209" t="s">
        <v>552</v>
      </c>
      <c r="I2" s="209" t="s">
        <v>553</v>
      </c>
    </row>
    <row r="3" spans="1:9" ht="32.25" customHeight="1" x14ac:dyDescent="0.25">
      <c r="A3" s="196" t="s">
        <v>549</v>
      </c>
      <c r="B3" s="210" t="s">
        <v>537</v>
      </c>
      <c r="C3" s="210" t="s">
        <v>571</v>
      </c>
      <c r="D3" s="210" t="s">
        <v>538</v>
      </c>
      <c r="E3" s="210" t="s">
        <v>541</v>
      </c>
      <c r="F3" s="210" t="s">
        <v>576</v>
      </c>
      <c r="G3" s="210" t="s">
        <v>583</v>
      </c>
      <c r="H3" s="210" t="s">
        <v>554</v>
      </c>
      <c r="I3" s="210" t="s">
        <v>555</v>
      </c>
    </row>
    <row r="4" spans="1:9" ht="27" customHeight="1" x14ac:dyDescent="0.25">
      <c r="A4" s="196" t="s">
        <v>28</v>
      </c>
      <c r="B4" s="210" t="s">
        <v>539</v>
      </c>
      <c r="C4" s="210" t="s">
        <v>571</v>
      </c>
      <c r="D4" s="210" t="s">
        <v>540</v>
      </c>
      <c r="E4" s="210" t="s">
        <v>541</v>
      </c>
      <c r="F4" s="210" t="s">
        <v>577</v>
      </c>
      <c r="G4" s="210" t="s">
        <v>556</v>
      </c>
      <c r="H4" s="210" t="s">
        <v>554</v>
      </c>
      <c r="I4" s="210" t="s">
        <v>557</v>
      </c>
    </row>
    <row r="5" spans="1:9" ht="28.5" customHeight="1" x14ac:dyDescent="0.25">
      <c r="A5" s="196" t="s">
        <v>32</v>
      </c>
      <c r="B5" s="210" t="s">
        <v>132</v>
      </c>
      <c r="C5" s="210" t="s">
        <v>573</v>
      </c>
      <c r="D5" s="210" t="s">
        <v>540</v>
      </c>
      <c r="E5" s="210" t="s">
        <v>327</v>
      </c>
      <c r="F5" s="210" t="s">
        <v>578</v>
      </c>
      <c r="G5" s="210" t="s">
        <v>558</v>
      </c>
      <c r="H5" s="210" t="s">
        <v>554</v>
      </c>
      <c r="I5" s="210" t="s">
        <v>559</v>
      </c>
    </row>
    <row r="6" spans="1:9" ht="40.5" customHeight="1" x14ac:dyDescent="0.25">
      <c r="A6" s="196" t="s">
        <v>36</v>
      </c>
      <c r="B6" s="210" t="s">
        <v>543</v>
      </c>
      <c r="C6" s="210" t="s">
        <v>569</v>
      </c>
      <c r="D6" s="210" t="s">
        <v>560</v>
      </c>
      <c r="E6" s="210" t="s">
        <v>327</v>
      </c>
      <c r="F6" s="210" t="s">
        <v>579</v>
      </c>
      <c r="G6" s="210" t="s">
        <v>561</v>
      </c>
      <c r="H6" s="210" t="s">
        <v>562</v>
      </c>
      <c r="I6" s="210" t="s">
        <v>563</v>
      </c>
    </row>
    <row r="7" spans="1:9" ht="38.25" customHeight="1" x14ac:dyDescent="0.25">
      <c r="A7" s="196" t="s">
        <v>39</v>
      </c>
      <c r="B7" s="210" t="s">
        <v>544</v>
      </c>
      <c r="C7" s="210" t="s">
        <v>570</v>
      </c>
      <c r="D7" s="210" t="s">
        <v>542</v>
      </c>
      <c r="E7" s="210" t="s">
        <v>327</v>
      </c>
      <c r="F7" s="210" t="s">
        <v>580</v>
      </c>
      <c r="G7" s="210" t="s">
        <v>564</v>
      </c>
      <c r="H7" s="210" t="s">
        <v>554</v>
      </c>
      <c r="I7" s="210" t="s">
        <v>565</v>
      </c>
    </row>
    <row r="8" spans="1:9" ht="30" customHeight="1" x14ac:dyDescent="0.25">
      <c r="A8" s="196" t="s">
        <v>42</v>
      </c>
      <c r="B8" s="210" t="s">
        <v>545</v>
      </c>
      <c r="C8" s="210" t="s">
        <v>571</v>
      </c>
      <c r="D8" s="210" t="s">
        <v>538</v>
      </c>
      <c r="E8" s="210" t="s">
        <v>541</v>
      </c>
      <c r="F8" s="210" t="s">
        <v>581</v>
      </c>
      <c r="G8" s="210" t="s">
        <v>556</v>
      </c>
      <c r="H8" s="210" t="s">
        <v>554</v>
      </c>
      <c r="I8" s="210" t="s">
        <v>566</v>
      </c>
    </row>
    <row r="9" spans="1:9" ht="38.25" x14ac:dyDescent="0.25">
      <c r="A9" s="196" t="s">
        <v>45</v>
      </c>
      <c r="B9" s="210" t="s">
        <v>546</v>
      </c>
      <c r="C9" s="210" t="s">
        <v>572</v>
      </c>
      <c r="D9" s="210" t="s">
        <v>540</v>
      </c>
      <c r="E9" s="210" t="s">
        <v>327</v>
      </c>
      <c r="F9" s="210" t="s">
        <v>582</v>
      </c>
      <c r="G9" s="210" t="s">
        <v>567</v>
      </c>
      <c r="H9" s="210" t="s">
        <v>554</v>
      </c>
      <c r="I9" s="210" t="s">
        <v>568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FEE5D-9265-4B60-B968-A1EF63C57753}">
  <dimension ref="A1:AA137"/>
  <sheetViews>
    <sheetView zoomScale="90" zoomScaleNormal="90" workbookViewId="0"/>
  </sheetViews>
  <sheetFormatPr defaultColWidth="9.140625" defaultRowHeight="12.75" x14ac:dyDescent="0.25"/>
  <cols>
    <col min="1" max="1" width="4.140625" style="116" customWidth="1"/>
    <col min="2" max="2" width="9.140625" style="116"/>
    <col min="3" max="3" width="16.7109375" style="116" customWidth="1"/>
    <col min="4" max="4" width="7.42578125" style="116" customWidth="1"/>
    <col min="5" max="5" width="8.7109375" style="116" customWidth="1"/>
    <col min="6" max="6" width="9.5703125" style="158" customWidth="1"/>
    <col min="7" max="11" width="9.140625" style="116"/>
    <col min="12" max="12" width="9.140625" style="141"/>
    <col min="13" max="14" width="9.140625" style="116"/>
    <col min="15" max="15" width="29.42578125" style="116" customWidth="1"/>
    <col min="16" max="24" width="9.140625" style="116"/>
    <col min="25" max="25" width="17.28515625" style="116" customWidth="1"/>
    <col min="26" max="16384" width="9.140625" style="116"/>
  </cols>
  <sheetData>
    <row r="1" spans="1:27" ht="15" x14ac:dyDescent="0.25">
      <c r="A1" s="13" t="s">
        <v>595</v>
      </c>
      <c r="G1" s="145"/>
      <c r="J1" s="145"/>
      <c r="K1" s="141"/>
      <c r="P1" s="141"/>
    </row>
    <row r="2" spans="1:27" x14ac:dyDescent="0.25">
      <c r="A2" s="280" t="s">
        <v>585</v>
      </c>
      <c r="B2" s="284" t="s">
        <v>271</v>
      </c>
      <c r="C2" s="285"/>
      <c r="D2" s="285"/>
      <c r="E2" s="285"/>
      <c r="F2" s="286"/>
      <c r="G2" s="282" t="s">
        <v>272</v>
      </c>
      <c r="H2" s="282"/>
      <c r="I2" s="282"/>
      <c r="J2" s="282"/>
      <c r="K2" s="282"/>
      <c r="L2" s="282"/>
      <c r="M2" s="282"/>
      <c r="N2" s="282"/>
      <c r="O2" s="282"/>
      <c r="P2" s="282"/>
      <c r="T2" s="142"/>
    </row>
    <row r="3" spans="1:27" ht="69.75" customHeight="1" x14ac:dyDescent="0.25">
      <c r="A3" s="281"/>
      <c r="B3" s="200" t="s">
        <v>273</v>
      </c>
      <c r="C3" s="201" t="s">
        <v>496</v>
      </c>
      <c r="D3" s="201" t="s">
        <v>495</v>
      </c>
      <c r="E3" s="201" t="s">
        <v>469</v>
      </c>
      <c r="F3" s="202" t="s">
        <v>504</v>
      </c>
      <c r="G3" s="203" t="s">
        <v>274</v>
      </c>
      <c r="H3" s="201" t="s">
        <v>275</v>
      </c>
      <c r="I3" s="201" t="s">
        <v>276</v>
      </c>
      <c r="J3" s="203" t="s">
        <v>277</v>
      </c>
      <c r="K3" s="202" t="s">
        <v>278</v>
      </c>
      <c r="L3" s="202" t="s">
        <v>470</v>
      </c>
      <c r="M3" s="201" t="s">
        <v>471</v>
      </c>
      <c r="N3" s="199" t="s">
        <v>279</v>
      </c>
      <c r="O3" s="201" t="s">
        <v>280</v>
      </c>
      <c r="P3" s="202" t="s">
        <v>281</v>
      </c>
      <c r="T3" s="142"/>
    </row>
    <row r="4" spans="1:27" x14ac:dyDescent="0.25">
      <c r="A4" s="283" t="s">
        <v>356</v>
      </c>
      <c r="B4" s="283"/>
      <c r="C4" s="283"/>
      <c r="D4" s="283"/>
      <c r="E4" s="283"/>
      <c r="F4" s="283"/>
      <c r="G4" s="283"/>
      <c r="H4" s="283"/>
      <c r="I4" s="283"/>
      <c r="J4" s="283"/>
      <c r="K4" s="283"/>
      <c r="L4" s="283"/>
      <c r="M4" s="283"/>
      <c r="N4" s="283"/>
      <c r="O4" s="283"/>
      <c r="P4" s="283"/>
      <c r="R4" s="142"/>
    </row>
    <row r="5" spans="1:27" x14ac:dyDescent="0.25">
      <c r="A5" s="277" t="s">
        <v>357</v>
      </c>
      <c r="B5" s="278"/>
      <c r="C5" s="278"/>
      <c r="D5" s="278"/>
      <c r="E5" s="278"/>
      <c r="F5" s="278"/>
      <c r="G5" s="278"/>
      <c r="H5" s="278"/>
      <c r="I5" s="278"/>
      <c r="J5" s="278"/>
      <c r="K5" s="278"/>
      <c r="L5" s="278"/>
      <c r="M5" s="278"/>
      <c r="N5" s="278"/>
      <c r="O5" s="278"/>
      <c r="P5" s="279"/>
      <c r="R5" s="142"/>
    </row>
    <row r="6" spans="1:27" x14ac:dyDescent="0.25">
      <c r="A6" s="143">
        <v>1</v>
      </c>
      <c r="B6" s="105" t="s">
        <v>282</v>
      </c>
      <c r="C6" s="105" t="s">
        <v>335</v>
      </c>
      <c r="D6" s="270">
        <v>21.2</v>
      </c>
      <c r="E6" s="105" t="s">
        <v>283</v>
      </c>
      <c r="F6" s="154">
        <v>26.6</v>
      </c>
      <c r="G6" s="168">
        <v>149236</v>
      </c>
      <c r="H6" s="105">
        <v>525</v>
      </c>
      <c r="I6" s="105">
        <v>525</v>
      </c>
      <c r="J6" s="168">
        <v>145644</v>
      </c>
      <c r="K6" s="144">
        <v>97.593074057197995</v>
      </c>
      <c r="L6" s="144">
        <v>1931.19</v>
      </c>
      <c r="M6" s="105">
        <v>1709</v>
      </c>
      <c r="N6" s="105"/>
      <c r="O6" s="140"/>
      <c r="P6" s="144">
        <v>99.59</v>
      </c>
    </row>
    <row r="7" spans="1:27" ht="15" customHeight="1" x14ac:dyDescent="0.25">
      <c r="A7" s="143">
        <v>2</v>
      </c>
      <c r="B7" s="105" t="s">
        <v>288</v>
      </c>
      <c r="C7" s="105" t="s">
        <v>336</v>
      </c>
      <c r="D7" s="271"/>
      <c r="E7" s="105" t="s">
        <v>283</v>
      </c>
      <c r="F7" s="154">
        <v>32.6</v>
      </c>
      <c r="G7" s="168">
        <v>149532</v>
      </c>
      <c r="H7" s="105">
        <v>524</v>
      </c>
      <c r="I7" s="105">
        <v>524</v>
      </c>
      <c r="J7" s="168">
        <v>146655</v>
      </c>
      <c r="K7" s="144">
        <v>98.075997110986279</v>
      </c>
      <c r="L7" s="144">
        <v>1939.67</v>
      </c>
      <c r="M7" s="105">
        <v>1720</v>
      </c>
      <c r="N7" s="105"/>
      <c r="O7" s="140"/>
      <c r="P7" s="144">
        <v>99.59</v>
      </c>
      <c r="R7" s="145"/>
    </row>
    <row r="8" spans="1:27" ht="15" customHeight="1" x14ac:dyDescent="0.25">
      <c r="A8" s="143">
        <v>3</v>
      </c>
      <c r="B8" s="105" t="s">
        <v>295</v>
      </c>
      <c r="C8" s="105" t="s">
        <v>28</v>
      </c>
      <c r="D8" s="271"/>
      <c r="E8" s="105" t="s">
        <v>283</v>
      </c>
      <c r="F8" s="154">
        <v>24.4</v>
      </c>
      <c r="G8" s="168">
        <v>160647</v>
      </c>
      <c r="H8" s="105">
        <v>525</v>
      </c>
      <c r="I8" s="105">
        <v>524</v>
      </c>
      <c r="J8" s="168">
        <v>156923</v>
      </c>
      <c r="K8" s="144">
        <v>97.681873922326588</v>
      </c>
      <c r="L8" s="144">
        <v>2059.4499999999998</v>
      </c>
      <c r="M8" s="105">
        <v>1846</v>
      </c>
      <c r="N8" s="105"/>
      <c r="O8" s="140"/>
      <c r="P8" s="144">
        <v>99.59</v>
      </c>
    </row>
    <row r="9" spans="1:27" ht="15" customHeight="1" x14ac:dyDescent="0.25">
      <c r="A9" s="143">
        <v>4</v>
      </c>
      <c r="B9" s="105" t="s">
        <v>300</v>
      </c>
      <c r="C9" s="105" t="s">
        <v>332</v>
      </c>
      <c r="D9" s="271"/>
      <c r="E9" s="105" t="s">
        <v>283</v>
      </c>
      <c r="F9" s="154">
        <v>34</v>
      </c>
      <c r="G9" s="168">
        <v>77652</v>
      </c>
      <c r="H9" s="105">
        <v>832</v>
      </c>
      <c r="I9" s="105">
        <v>534</v>
      </c>
      <c r="J9" s="168">
        <v>48183</v>
      </c>
      <c r="K9" s="144">
        <v>62.049915005408749</v>
      </c>
      <c r="L9" s="144">
        <v>641.27300000000002</v>
      </c>
      <c r="M9" s="105">
        <v>408</v>
      </c>
      <c r="N9" s="105">
        <v>5</v>
      </c>
      <c r="O9" s="140" t="s">
        <v>301</v>
      </c>
      <c r="P9" s="144">
        <v>95.47</v>
      </c>
      <c r="R9" s="146"/>
    </row>
    <row r="10" spans="1:27" ht="15" customHeight="1" x14ac:dyDescent="0.25">
      <c r="A10" s="143">
        <v>5</v>
      </c>
      <c r="B10" s="105" t="s">
        <v>308</v>
      </c>
      <c r="C10" s="105" t="s">
        <v>36</v>
      </c>
      <c r="D10" s="271"/>
      <c r="E10" s="105" t="s">
        <v>283</v>
      </c>
      <c r="F10" s="154">
        <v>25.1</v>
      </c>
      <c r="G10" s="168">
        <v>146690</v>
      </c>
      <c r="H10" s="105">
        <v>529</v>
      </c>
      <c r="I10" s="105">
        <v>527</v>
      </c>
      <c r="J10" s="168">
        <v>128973</v>
      </c>
      <c r="K10" s="144">
        <v>87.922148749062643</v>
      </c>
      <c r="L10" s="144">
        <v>1693.33</v>
      </c>
      <c r="M10" s="105">
        <v>1414</v>
      </c>
      <c r="N10" s="105">
        <v>1</v>
      </c>
      <c r="O10" s="140">
        <v>70</v>
      </c>
      <c r="P10" s="144">
        <v>98.71</v>
      </c>
    </row>
    <row r="11" spans="1:27" ht="15" customHeight="1" x14ac:dyDescent="0.25">
      <c r="A11" s="143">
        <v>6</v>
      </c>
      <c r="B11" s="105" t="s">
        <v>315</v>
      </c>
      <c r="C11" s="105" t="s">
        <v>39</v>
      </c>
      <c r="D11" s="271"/>
      <c r="E11" s="105" t="s">
        <v>283</v>
      </c>
      <c r="F11" s="154">
        <v>49.1</v>
      </c>
      <c r="G11" s="168">
        <v>259050</v>
      </c>
      <c r="H11" s="105">
        <v>528</v>
      </c>
      <c r="I11" s="105">
        <v>526</v>
      </c>
      <c r="J11" s="168">
        <v>233963</v>
      </c>
      <c r="K11" s="144">
        <v>90.315769156533491</v>
      </c>
      <c r="L11" s="144">
        <v>3022.52</v>
      </c>
      <c r="M11" s="105">
        <v>2700</v>
      </c>
      <c r="N11" s="105"/>
      <c r="O11" s="140"/>
      <c r="P11" s="144">
        <v>99.59</v>
      </c>
    </row>
    <row r="12" spans="1:27" ht="15.75" customHeight="1" thickBot="1" x14ac:dyDescent="0.3">
      <c r="A12" s="150">
        <v>7</v>
      </c>
      <c r="B12" s="151" t="s">
        <v>320</v>
      </c>
      <c r="C12" s="151" t="s">
        <v>42</v>
      </c>
      <c r="D12" s="272"/>
      <c r="E12" s="151" t="s">
        <v>283</v>
      </c>
      <c r="F12" s="155">
        <v>21</v>
      </c>
      <c r="G12" s="175">
        <v>140515</v>
      </c>
      <c r="H12" s="151">
        <v>526</v>
      </c>
      <c r="I12" s="151">
        <v>526</v>
      </c>
      <c r="J12" s="175">
        <v>136489</v>
      </c>
      <c r="K12" s="174">
        <v>97.134825463473646</v>
      </c>
      <c r="L12" s="174">
        <v>1792.96</v>
      </c>
      <c r="M12" s="151">
        <v>1585</v>
      </c>
      <c r="N12" s="151"/>
      <c r="O12" s="152"/>
      <c r="P12" s="174">
        <v>99.59</v>
      </c>
    </row>
    <row r="13" spans="1:27" x14ac:dyDescent="0.25">
      <c r="A13" s="147">
        <v>8</v>
      </c>
      <c r="B13" s="148" t="s">
        <v>284</v>
      </c>
      <c r="C13" s="148" t="s">
        <v>335</v>
      </c>
      <c r="D13" s="273">
        <v>24.6</v>
      </c>
      <c r="E13" s="148" t="s">
        <v>283</v>
      </c>
      <c r="F13" s="156">
        <v>25.6</v>
      </c>
      <c r="G13" s="173">
        <v>130648</v>
      </c>
      <c r="H13" s="148">
        <v>526</v>
      </c>
      <c r="I13" s="148">
        <v>525</v>
      </c>
      <c r="J13" s="173">
        <v>127598</v>
      </c>
      <c r="K13" s="172">
        <v>97.665482824076904</v>
      </c>
      <c r="L13" s="172">
        <v>1693.08</v>
      </c>
      <c r="M13" s="148">
        <v>1506</v>
      </c>
      <c r="N13" s="148"/>
      <c r="O13" s="149"/>
      <c r="P13" s="172">
        <v>99.59</v>
      </c>
    </row>
    <row r="14" spans="1:27" ht="15" customHeight="1" x14ac:dyDescent="0.25">
      <c r="A14" s="143">
        <v>9</v>
      </c>
      <c r="B14" s="105" t="s">
        <v>289</v>
      </c>
      <c r="C14" s="105" t="s">
        <v>336</v>
      </c>
      <c r="D14" s="271"/>
      <c r="E14" s="105" t="s">
        <v>283</v>
      </c>
      <c r="F14" s="154">
        <v>25.1</v>
      </c>
      <c r="G14" s="168">
        <v>134744</v>
      </c>
      <c r="H14" s="105">
        <v>526</v>
      </c>
      <c r="I14" s="105">
        <v>525</v>
      </c>
      <c r="J14" s="168">
        <v>131720</v>
      </c>
      <c r="K14" s="144">
        <v>97.755744226087998</v>
      </c>
      <c r="L14" s="144">
        <v>1744.47</v>
      </c>
      <c r="M14" s="105" t="s">
        <v>290</v>
      </c>
      <c r="N14" s="105"/>
      <c r="O14" s="140"/>
      <c r="P14" s="144">
        <v>99.59</v>
      </c>
    </row>
    <row r="15" spans="1:27" ht="15" customHeight="1" x14ac:dyDescent="0.25">
      <c r="A15" s="143">
        <v>10</v>
      </c>
      <c r="B15" s="105" t="s">
        <v>296</v>
      </c>
      <c r="C15" s="105" t="s">
        <v>28</v>
      </c>
      <c r="D15" s="271"/>
      <c r="E15" s="105" t="s">
        <v>283</v>
      </c>
      <c r="F15" s="154">
        <v>18.7</v>
      </c>
      <c r="G15" s="168">
        <v>148152</v>
      </c>
      <c r="H15" s="105">
        <v>525</v>
      </c>
      <c r="I15" s="105">
        <v>524</v>
      </c>
      <c r="J15" s="168">
        <v>144818</v>
      </c>
      <c r="K15" s="144">
        <v>97.749608510178732</v>
      </c>
      <c r="L15" s="144">
        <v>1907.56</v>
      </c>
      <c r="M15" s="105">
        <v>1700</v>
      </c>
      <c r="N15" s="105">
        <v>1</v>
      </c>
      <c r="O15" s="140">
        <v>90</v>
      </c>
      <c r="P15" s="144">
        <v>98.85</v>
      </c>
    </row>
    <row r="16" spans="1:27" ht="15" customHeight="1" x14ac:dyDescent="0.25">
      <c r="A16" s="143">
        <v>11</v>
      </c>
      <c r="B16" s="105" t="s">
        <v>302</v>
      </c>
      <c r="C16" s="105" t="s">
        <v>332</v>
      </c>
      <c r="D16" s="271"/>
      <c r="E16" s="105" t="s">
        <v>283</v>
      </c>
      <c r="F16" s="154">
        <v>27</v>
      </c>
      <c r="G16" s="168">
        <v>95236</v>
      </c>
      <c r="H16" s="105">
        <v>541</v>
      </c>
      <c r="I16" s="105">
        <v>531</v>
      </c>
      <c r="J16" s="168">
        <v>68133</v>
      </c>
      <c r="K16" s="144">
        <v>71.54122390692595</v>
      </c>
      <c r="L16" s="144">
        <v>908.04700000000003</v>
      </c>
      <c r="M16" s="105">
        <v>725</v>
      </c>
      <c r="N16" s="105">
        <v>7</v>
      </c>
      <c r="O16" s="140" t="s">
        <v>303</v>
      </c>
      <c r="P16" s="144">
        <v>93.81</v>
      </c>
      <c r="Y16" s="145"/>
      <c r="AA16" s="141"/>
    </row>
    <row r="17" spans="1:16" ht="15" customHeight="1" x14ac:dyDescent="0.25">
      <c r="A17" s="143">
        <v>12</v>
      </c>
      <c r="B17" s="105" t="s">
        <v>309</v>
      </c>
      <c r="C17" s="105" t="s">
        <v>36</v>
      </c>
      <c r="D17" s="271"/>
      <c r="E17" s="105" t="s">
        <v>283</v>
      </c>
      <c r="F17" s="154">
        <v>20.399999999999999</v>
      </c>
      <c r="G17" s="168">
        <v>122487</v>
      </c>
      <c r="H17" s="105">
        <v>528</v>
      </c>
      <c r="I17" s="105">
        <v>526</v>
      </c>
      <c r="J17" s="168">
        <v>110780</v>
      </c>
      <c r="K17" s="144">
        <v>90.442251014393364</v>
      </c>
      <c r="L17" s="144">
        <v>1437.49</v>
      </c>
      <c r="M17" s="105">
        <v>1160</v>
      </c>
      <c r="N17" s="105">
        <v>2</v>
      </c>
      <c r="O17" s="140" t="s">
        <v>310</v>
      </c>
      <c r="P17" s="144">
        <v>97.85</v>
      </c>
    </row>
    <row r="18" spans="1:16" ht="15" customHeight="1" x14ac:dyDescent="0.25">
      <c r="A18" s="143">
        <v>13</v>
      </c>
      <c r="B18" s="105" t="s">
        <v>316</v>
      </c>
      <c r="C18" s="105" t="s">
        <v>39</v>
      </c>
      <c r="D18" s="271"/>
      <c r="E18" s="105" t="s">
        <v>283</v>
      </c>
      <c r="F18" s="154">
        <v>31.1</v>
      </c>
      <c r="G18" s="168">
        <v>165643</v>
      </c>
      <c r="H18" s="105">
        <v>527</v>
      </c>
      <c r="I18" s="105">
        <v>526</v>
      </c>
      <c r="J18" s="168">
        <v>153085</v>
      </c>
      <c r="K18" s="144">
        <v>92.418635257753124</v>
      </c>
      <c r="L18" s="144">
        <v>2030.45</v>
      </c>
      <c r="M18" s="105">
        <v>1769</v>
      </c>
      <c r="N18" s="105">
        <v>1</v>
      </c>
      <c r="O18" s="140">
        <v>82</v>
      </c>
      <c r="P18" s="144">
        <v>98.83</v>
      </c>
    </row>
    <row r="19" spans="1:16" ht="15.75" customHeight="1" thickBot="1" x14ac:dyDescent="0.3">
      <c r="A19" s="150">
        <v>14</v>
      </c>
      <c r="B19" s="151" t="s">
        <v>321</v>
      </c>
      <c r="C19" s="151" t="s">
        <v>42</v>
      </c>
      <c r="D19" s="272"/>
      <c r="E19" s="151" t="s">
        <v>283</v>
      </c>
      <c r="F19" s="155">
        <v>12.1</v>
      </c>
      <c r="G19" s="175">
        <v>71920</v>
      </c>
      <c r="H19" s="151">
        <v>526</v>
      </c>
      <c r="I19" s="151">
        <v>525</v>
      </c>
      <c r="J19" s="175">
        <v>69698</v>
      </c>
      <c r="K19" s="174">
        <v>96.910456062291445</v>
      </c>
      <c r="L19" s="174">
        <v>924.14400000000001</v>
      </c>
      <c r="M19" s="151">
        <v>748</v>
      </c>
      <c r="N19" s="151">
        <v>3</v>
      </c>
      <c r="O19" s="152" t="s">
        <v>322</v>
      </c>
      <c r="P19" s="174">
        <v>97.09</v>
      </c>
    </row>
    <row r="20" spans="1:16" x14ac:dyDescent="0.25">
      <c r="A20" s="147">
        <v>15</v>
      </c>
      <c r="B20" s="148" t="s">
        <v>285</v>
      </c>
      <c r="C20" s="148" t="s">
        <v>335</v>
      </c>
      <c r="D20" s="273">
        <v>27.9</v>
      </c>
      <c r="E20" s="148" t="s">
        <v>283</v>
      </c>
      <c r="F20" s="156">
        <v>19.399999999999999</v>
      </c>
      <c r="G20" s="173">
        <v>134726</v>
      </c>
      <c r="H20" s="148">
        <v>525</v>
      </c>
      <c r="I20" s="148">
        <v>524</v>
      </c>
      <c r="J20" s="173">
        <v>131457</v>
      </c>
      <c r="K20" s="172">
        <v>97.573593812627109</v>
      </c>
      <c r="L20" s="172">
        <v>1742.01</v>
      </c>
      <c r="M20" s="148">
        <v>1580</v>
      </c>
      <c r="N20" s="148"/>
      <c r="O20" s="149"/>
      <c r="P20" s="172">
        <v>99.59</v>
      </c>
    </row>
    <row r="21" spans="1:16" ht="15" customHeight="1" x14ac:dyDescent="0.25">
      <c r="A21" s="143">
        <v>16</v>
      </c>
      <c r="B21" s="105" t="s">
        <v>291</v>
      </c>
      <c r="C21" s="105" t="s">
        <v>336</v>
      </c>
      <c r="D21" s="271"/>
      <c r="E21" s="105" t="s">
        <v>283</v>
      </c>
      <c r="F21" s="154">
        <v>16.399999999999999</v>
      </c>
      <c r="G21" s="168">
        <v>122335</v>
      </c>
      <c r="H21" s="105">
        <v>526</v>
      </c>
      <c r="I21" s="105">
        <v>525</v>
      </c>
      <c r="J21" s="168">
        <v>119084</v>
      </c>
      <c r="K21" s="144">
        <v>97.342543017125109</v>
      </c>
      <c r="L21" s="144">
        <v>1572.31</v>
      </c>
      <c r="M21" s="105">
        <v>1423</v>
      </c>
      <c r="N21" s="105">
        <v>2</v>
      </c>
      <c r="O21" s="140" t="s">
        <v>292</v>
      </c>
      <c r="P21" s="144">
        <v>98.04</v>
      </c>
    </row>
    <row r="22" spans="1:16" ht="15" customHeight="1" x14ac:dyDescent="0.25">
      <c r="A22" s="143">
        <v>17</v>
      </c>
      <c r="B22" s="105" t="s">
        <v>297</v>
      </c>
      <c r="C22" s="105" t="s">
        <v>28</v>
      </c>
      <c r="D22" s="271"/>
      <c r="E22" s="105" t="s">
        <v>283</v>
      </c>
      <c r="F22" s="154">
        <v>12.3</v>
      </c>
      <c r="G22" s="168">
        <v>103612</v>
      </c>
      <c r="H22" s="105">
        <v>525</v>
      </c>
      <c r="I22" s="105">
        <v>524</v>
      </c>
      <c r="J22" s="168">
        <v>101215</v>
      </c>
      <c r="K22" s="144">
        <v>97.686561402154197</v>
      </c>
      <c r="L22" s="144">
        <v>1335.3</v>
      </c>
      <c r="M22" s="105">
        <v>1184</v>
      </c>
      <c r="N22" s="105">
        <v>1</v>
      </c>
      <c r="O22" s="140">
        <v>90</v>
      </c>
      <c r="P22" s="144">
        <v>98.85</v>
      </c>
    </row>
    <row r="23" spans="1:16" ht="25.5" x14ac:dyDescent="0.25">
      <c r="A23" s="143">
        <v>18</v>
      </c>
      <c r="B23" s="105" t="s">
        <v>304</v>
      </c>
      <c r="C23" s="105" t="s">
        <v>332</v>
      </c>
      <c r="D23" s="271"/>
      <c r="E23" s="105" t="s">
        <v>283</v>
      </c>
      <c r="F23" s="154">
        <v>12.7</v>
      </c>
      <c r="G23" s="168">
        <v>80052</v>
      </c>
      <c r="H23" s="105">
        <v>531</v>
      </c>
      <c r="I23" s="105">
        <v>528</v>
      </c>
      <c r="J23" s="168">
        <v>67742</v>
      </c>
      <c r="K23" s="144">
        <v>84.622495378004288</v>
      </c>
      <c r="L23" s="144">
        <v>912.41600000000005</v>
      </c>
      <c r="M23" s="105">
        <v>720</v>
      </c>
      <c r="N23" s="105">
        <v>12</v>
      </c>
      <c r="O23" s="140" t="s">
        <v>305</v>
      </c>
      <c r="P23" s="144">
        <v>90.03</v>
      </c>
    </row>
    <row r="24" spans="1:16" ht="15" customHeight="1" x14ac:dyDescent="0.25">
      <c r="A24" s="143">
        <v>19</v>
      </c>
      <c r="B24" s="105" t="s">
        <v>311</v>
      </c>
      <c r="C24" s="105" t="s">
        <v>36</v>
      </c>
      <c r="D24" s="271"/>
      <c r="E24" s="105" t="s">
        <v>283</v>
      </c>
      <c r="F24" s="154">
        <v>14.3</v>
      </c>
      <c r="G24" s="168">
        <v>95612</v>
      </c>
      <c r="H24" s="105">
        <v>527</v>
      </c>
      <c r="I24" s="105">
        <v>525</v>
      </c>
      <c r="J24" s="168">
        <v>88183</v>
      </c>
      <c r="K24" s="144">
        <v>92.230054804836215</v>
      </c>
      <c r="L24" s="144">
        <v>1164.94</v>
      </c>
      <c r="M24" s="105">
        <v>845</v>
      </c>
      <c r="N24" s="105">
        <v>3</v>
      </c>
      <c r="O24" s="140" t="s">
        <v>312</v>
      </c>
      <c r="P24" s="144">
        <v>97.2</v>
      </c>
    </row>
    <row r="25" spans="1:16" ht="15" customHeight="1" x14ac:dyDescent="0.25">
      <c r="A25" s="143">
        <v>20</v>
      </c>
      <c r="B25" s="105" t="s">
        <v>317</v>
      </c>
      <c r="C25" s="105" t="s">
        <v>39</v>
      </c>
      <c r="D25" s="271"/>
      <c r="E25" s="105" t="s">
        <v>283</v>
      </c>
      <c r="F25" s="154">
        <v>25.2</v>
      </c>
      <c r="G25" s="168">
        <v>106737</v>
      </c>
      <c r="H25" s="105">
        <v>527</v>
      </c>
      <c r="I25" s="105">
        <v>526</v>
      </c>
      <c r="J25" s="168">
        <v>101055</v>
      </c>
      <c r="K25" s="144">
        <v>94.676635093735072</v>
      </c>
      <c r="L25" s="144">
        <v>1337.47</v>
      </c>
      <c r="M25" s="105">
        <v>1286</v>
      </c>
      <c r="N25" s="105">
        <v>4</v>
      </c>
      <c r="O25" s="140" t="s">
        <v>318</v>
      </c>
      <c r="P25" s="144">
        <v>96.55</v>
      </c>
    </row>
    <row r="26" spans="1:16" ht="26.25" thickBot="1" x14ac:dyDescent="0.3">
      <c r="A26" s="150">
        <v>21</v>
      </c>
      <c r="B26" s="151" t="s">
        <v>323</v>
      </c>
      <c r="C26" s="151" t="s">
        <v>42</v>
      </c>
      <c r="D26" s="272"/>
      <c r="E26" s="151" t="s">
        <v>283</v>
      </c>
      <c r="F26" s="155">
        <v>8.8699999999999992</v>
      </c>
      <c r="G26" s="175">
        <v>56201</v>
      </c>
      <c r="H26" s="151">
        <v>526</v>
      </c>
      <c r="I26" s="151">
        <v>525</v>
      </c>
      <c r="J26" s="175">
        <v>53913</v>
      </c>
      <c r="K26" s="174">
        <v>95.928898062312058</v>
      </c>
      <c r="L26" s="174">
        <v>719.10400000000004</v>
      </c>
      <c r="M26" s="151">
        <v>573</v>
      </c>
      <c r="N26" s="151">
        <v>12</v>
      </c>
      <c r="O26" s="152" t="s">
        <v>324</v>
      </c>
      <c r="P26" s="174">
        <v>89.03</v>
      </c>
    </row>
    <row r="27" spans="1:16" x14ac:dyDescent="0.25">
      <c r="A27" s="147">
        <v>22</v>
      </c>
      <c r="B27" s="148" t="s">
        <v>286</v>
      </c>
      <c r="C27" s="148" t="s">
        <v>335</v>
      </c>
      <c r="D27" s="273">
        <v>31.4</v>
      </c>
      <c r="E27" s="148" t="s">
        <v>283</v>
      </c>
      <c r="F27" s="156">
        <v>11.4</v>
      </c>
      <c r="G27" s="173">
        <v>81088</v>
      </c>
      <c r="H27" s="148">
        <v>525</v>
      </c>
      <c r="I27" s="148">
        <v>525</v>
      </c>
      <c r="J27" s="173">
        <v>78413</v>
      </c>
      <c r="K27" s="172">
        <v>96.701114838200482</v>
      </c>
      <c r="L27" s="172">
        <v>1040.95</v>
      </c>
      <c r="M27" s="148">
        <v>923</v>
      </c>
      <c r="N27" s="148">
        <v>3</v>
      </c>
      <c r="O27" s="149" t="s">
        <v>287</v>
      </c>
      <c r="P27" s="172">
        <v>97.14</v>
      </c>
    </row>
    <row r="28" spans="1:16" ht="15" customHeight="1" x14ac:dyDescent="0.25">
      <c r="A28" s="143">
        <v>23</v>
      </c>
      <c r="B28" s="105" t="s">
        <v>293</v>
      </c>
      <c r="C28" s="105" t="s">
        <v>336</v>
      </c>
      <c r="D28" s="271"/>
      <c r="E28" s="105" t="s">
        <v>283</v>
      </c>
      <c r="F28" s="154">
        <v>7.91</v>
      </c>
      <c r="G28" s="168">
        <v>38910</v>
      </c>
      <c r="H28" s="105">
        <v>524</v>
      </c>
      <c r="I28" s="105">
        <v>524</v>
      </c>
      <c r="J28" s="168">
        <v>37699</v>
      </c>
      <c r="K28" s="144">
        <v>96.887689539964015</v>
      </c>
      <c r="L28" s="144">
        <v>500.42</v>
      </c>
      <c r="M28" s="105">
        <v>450</v>
      </c>
      <c r="N28" s="105">
        <v>10</v>
      </c>
      <c r="O28" s="140" t="s">
        <v>294</v>
      </c>
      <c r="P28" s="144">
        <v>91.34</v>
      </c>
    </row>
    <row r="29" spans="1:16" ht="13.5" customHeight="1" x14ac:dyDescent="0.25">
      <c r="A29" s="143">
        <v>24</v>
      </c>
      <c r="B29" s="105" t="s">
        <v>298</v>
      </c>
      <c r="C29" s="105" t="s">
        <v>28</v>
      </c>
      <c r="D29" s="271"/>
      <c r="E29" s="105" t="s">
        <v>283</v>
      </c>
      <c r="F29" s="154">
        <v>8.75</v>
      </c>
      <c r="G29" s="168">
        <v>76455</v>
      </c>
      <c r="H29" s="105">
        <v>524</v>
      </c>
      <c r="I29" s="105">
        <v>524</v>
      </c>
      <c r="J29" s="168">
        <v>74252</v>
      </c>
      <c r="K29" s="144">
        <v>97.118566477012621</v>
      </c>
      <c r="L29" s="144">
        <v>983.38099999999997</v>
      </c>
      <c r="M29" s="105">
        <v>782</v>
      </c>
      <c r="N29" s="105">
        <v>3</v>
      </c>
      <c r="O29" s="140" t="s">
        <v>299</v>
      </c>
      <c r="P29" s="144">
        <v>97.3</v>
      </c>
    </row>
    <row r="30" spans="1:16" ht="38.25" x14ac:dyDescent="0.25">
      <c r="A30" s="143">
        <v>25</v>
      </c>
      <c r="B30" s="105" t="s">
        <v>306</v>
      </c>
      <c r="C30" s="105" t="s">
        <v>332</v>
      </c>
      <c r="D30" s="271"/>
      <c r="E30" s="105" t="s">
        <v>283</v>
      </c>
      <c r="F30" s="154">
        <v>4.92</v>
      </c>
      <c r="G30" s="168">
        <v>28311</v>
      </c>
      <c r="H30" s="105">
        <v>528</v>
      </c>
      <c r="I30" s="105">
        <v>527</v>
      </c>
      <c r="J30" s="168">
        <v>25247</v>
      </c>
      <c r="K30" s="144">
        <v>89.177351559464526</v>
      </c>
      <c r="L30" s="144">
        <v>354.41699999999997</v>
      </c>
      <c r="M30" s="105">
        <v>173</v>
      </c>
      <c r="N30" s="105">
        <v>27</v>
      </c>
      <c r="O30" s="140" t="s">
        <v>307</v>
      </c>
      <c r="P30" s="144">
        <v>76.22</v>
      </c>
    </row>
    <row r="31" spans="1:16" ht="25.5" x14ac:dyDescent="0.25">
      <c r="A31" s="143">
        <v>26</v>
      </c>
      <c r="B31" s="105" t="s">
        <v>313</v>
      </c>
      <c r="C31" s="105" t="s">
        <v>36</v>
      </c>
      <c r="D31" s="271"/>
      <c r="E31" s="105" t="s">
        <v>283</v>
      </c>
      <c r="F31" s="154">
        <v>6.52</v>
      </c>
      <c r="G31" s="168">
        <v>43573</v>
      </c>
      <c r="H31" s="105">
        <v>527</v>
      </c>
      <c r="I31" s="105">
        <v>526</v>
      </c>
      <c r="J31" s="168">
        <v>40389</v>
      </c>
      <c r="K31" s="144">
        <v>92.6927225575471</v>
      </c>
      <c r="L31" s="144">
        <v>542.92399999999998</v>
      </c>
      <c r="M31" s="105">
        <v>287</v>
      </c>
      <c r="N31" s="105">
        <v>13</v>
      </c>
      <c r="O31" s="140" t="s">
        <v>314</v>
      </c>
      <c r="P31" s="144">
        <v>88.63</v>
      </c>
    </row>
    <row r="32" spans="1:16" x14ac:dyDescent="0.25">
      <c r="A32" s="143">
        <v>27</v>
      </c>
      <c r="B32" s="105" t="s">
        <v>319</v>
      </c>
      <c r="C32" s="105" t="s">
        <v>39</v>
      </c>
      <c r="D32" s="271"/>
      <c r="E32" s="105" t="s">
        <v>283</v>
      </c>
      <c r="F32" s="154">
        <v>16.8</v>
      </c>
      <c r="G32" s="168">
        <v>87754</v>
      </c>
      <c r="H32" s="105">
        <v>526</v>
      </c>
      <c r="I32" s="105">
        <v>525</v>
      </c>
      <c r="J32" s="168">
        <v>83386</v>
      </c>
      <c r="K32" s="144">
        <v>95.022449119128467</v>
      </c>
      <c r="L32" s="144">
        <v>1117.6199999999999</v>
      </c>
      <c r="M32" s="105">
        <v>997</v>
      </c>
      <c r="N32" s="105">
        <v>4</v>
      </c>
      <c r="O32" s="140" t="s">
        <v>318</v>
      </c>
      <c r="P32" s="144">
        <v>96.55</v>
      </c>
    </row>
    <row r="33" spans="1:17" ht="39.75" customHeight="1" x14ac:dyDescent="0.25">
      <c r="A33" s="143">
        <v>28</v>
      </c>
      <c r="B33" s="105" t="s">
        <v>325</v>
      </c>
      <c r="C33" s="105" t="s">
        <v>42</v>
      </c>
      <c r="D33" s="274"/>
      <c r="E33" s="105" t="s">
        <v>283</v>
      </c>
      <c r="F33" s="154">
        <v>3.94</v>
      </c>
      <c r="G33" s="168">
        <v>26383</v>
      </c>
      <c r="H33" s="105">
        <v>525</v>
      </c>
      <c r="I33" s="105">
        <v>525</v>
      </c>
      <c r="J33" s="168">
        <v>24932</v>
      </c>
      <c r="K33" s="144">
        <v>94.500246370769062</v>
      </c>
      <c r="L33" s="144">
        <v>344.58800000000002</v>
      </c>
      <c r="M33" s="105">
        <v>201</v>
      </c>
      <c r="N33" s="105">
        <v>29</v>
      </c>
      <c r="O33" s="140" t="s">
        <v>326</v>
      </c>
      <c r="P33" s="144">
        <v>74.06</v>
      </c>
    </row>
    <row r="34" spans="1:17" x14ac:dyDescent="0.25">
      <c r="A34" s="277" t="s">
        <v>402</v>
      </c>
      <c r="B34" s="278"/>
      <c r="C34" s="278"/>
      <c r="D34" s="278"/>
      <c r="E34" s="278"/>
      <c r="F34" s="278"/>
      <c r="G34" s="278"/>
      <c r="H34" s="278"/>
      <c r="I34" s="278"/>
      <c r="J34" s="278"/>
      <c r="K34" s="278"/>
      <c r="L34" s="278"/>
      <c r="M34" s="278"/>
      <c r="N34" s="278"/>
      <c r="O34" s="278"/>
      <c r="P34" s="279"/>
    </row>
    <row r="35" spans="1:17" x14ac:dyDescent="0.25">
      <c r="A35" s="143">
        <v>1</v>
      </c>
      <c r="B35" s="105" t="s">
        <v>282</v>
      </c>
      <c r="C35" s="105" t="s">
        <v>335</v>
      </c>
      <c r="D35" s="270">
        <v>21.2</v>
      </c>
      <c r="E35" s="105" t="s">
        <v>283</v>
      </c>
      <c r="F35" s="270">
        <v>26.6</v>
      </c>
      <c r="G35" s="168">
        <v>149236</v>
      </c>
      <c r="H35" s="105">
        <v>525</v>
      </c>
      <c r="I35" s="105">
        <v>525</v>
      </c>
      <c r="J35" s="168">
        <v>145644</v>
      </c>
      <c r="K35" s="144">
        <v>97.593074057197995</v>
      </c>
      <c r="L35" s="144">
        <v>1931.19</v>
      </c>
      <c r="M35" s="105">
        <v>1709</v>
      </c>
      <c r="N35" s="105"/>
      <c r="O35" s="140"/>
      <c r="P35" s="144">
        <v>99.59</v>
      </c>
    </row>
    <row r="36" spans="1:17" customFormat="1" ht="15" x14ac:dyDescent="0.25">
      <c r="A36" s="143">
        <v>29</v>
      </c>
      <c r="B36" s="105" t="s">
        <v>358</v>
      </c>
      <c r="C36" s="105" t="s">
        <v>337</v>
      </c>
      <c r="D36" s="271"/>
      <c r="E36" s="105" t="s">
        <v>283</v>
      </c>
      <c r="F36" s="271"/>
      <c r="G36" s="168">
        <v>60604</v>
      </c>
      <c r="H36" s="105">
        <v>529</v>
      </c>
      <c r="I36" s="105">
        <v>528</v>
      </c>
      <c r="J36" s="168">
        <v>54933</v>
      </c>
      <c r="K36" s="144">
        <v>90.642531846082761</v>
      </c>
      <c r="L36" s="144">
        <v>731.10199999999998</v>
      </c>
      <c r="M36" s="105">
        <v>646</v>
      </c>
      <c r="N36" s="105"/>
      <c r="O36" s="140"/>
      <c r="P36" s="144">
        <v>99.6</v>
      </c>
      <c r="Q36" s="2"/>
    </row>
    <row r="37" spans="1:17" customFormat="1" ht="15" x14ac:dyDescent="0.25">
      <c r="A37" s="143">
        <v>30</v>
      </c>
      <c r="B37" s="105" t="s">
        <v>363</v>
      </c>
      <c r="C37" s="105" t="s">
        <v>338</v>
      </c>
      <c r="D37" s="271"/>
      <c r="E37" s="105" t="s">
        <v>283</v>
      </c>
      <c r="F37" s="271"/>
      <c r="G37" s="168">
        <v>76412</v>
      </c>
      <c r="H37" s="105">
        <v>528</v>
      </c>
      <c r="I37" s="105">
        <v>527</v>
      </c>
      <c r="J37" s="168">
        <v>69662</v>
      </c>
      <c r="K37" s="144">
        <v>91.166308956708377</v>
      </c>
      <c r="L37" s="144">
        <v>926.69899999999996</v>
      </c>
      <c r="M37" s="105">
        <v>833</v>
      </c>
      <c r="N37" s="105"/>
      <c r="O37" s="140"/>
      <c r="P37" s="144">
        <v>99.59</v>
      </c>
      <c r="Q37" s="2"/>
    </row>
    <row r="38" spans="1:17" customFormat="1" ht="15.75" thickBot="1" x14ac:dyDescent="0.3">
      <c r="A38" s="150">
        <v>31</v>
      </c>
      <c r="B38" s="151" t="s">
        <v>291</v>
      </c>
      <c r="C38" s="151" t="s">
        <v>339</v>
      </c>
      <c r="D38" s="272"/>
      <c r="E38" s="151" t="s">
        <v>283</v>
      </c>
      <c r="F38" s="272"/>
      <c r="G38" s="175">
        <v>209775</v>
      </c>
      <c r="H38" s="151">
        <v>528</v>
      </c>
      <c r="I38" s="151">
        <v>526</v>
      </c>
      <c r="J38" s="175">
        <v>190218</v>
      </c>
      <c r="K38" s="174">
        <v>90.677154093671788</v>
      </c>
      <c r="L38" s="174">
        <v>2528.0300000000002</v>
      </c>
      <c r="M38" s="151">
        <v>2238</v>
      </c>
      <c r="N38" s="151"/>
      <c r="O38" s="152"/>
      <c r="P38" s="174">
        <v>99.59</v>
      </c>
      <c r="Q38" s="2"/>
    </row>
    <row r="39" spans="1:17" x14ac:dyDescent="0.25">
      <c r="A39" s="147">
        <v>8</v>
      </c>
      <c r="B39" s="148" t="s">
        <v>284</v>
      </c>
      <c r="C39" s="148" t="s">
        <v>335</v>
      </c>
      <c r="D39" s="273">
        <v>24.6</v>
      </c>
      <c r="E39" s="148" t="s">
        <v>283</v>
      </c>
      <c r="F39" s="273">
        <v>25.6</v>
      </c>
      <c r="G39" s="173">
        <v>130648</v>
      </c>
      <c r="H39" s="148">
        <v>526</v>
      </c>
      <c r="I39" s="148">
        <v>525</v>
      </c>
      <c r="J39" s="173">
        <v>127598</v>
      </c>
      <c r="K39" s="172">
        <v>97.665482824076904</v>
      </c>
      <c r="L39" s="172">
        <v>1693.08</v>
      </c>
      <c r="M39" s="148">
        <v>1506</v>
      </c>
      <c r="N39" s="148"/>
      <c r="O39" s="149"/>
      <c r="P39" s="172">
        <v>99.59</v>
      </c>
    </row>
    <row r="40" spans="1:17" customFormat="1" ht="15" x14ac:dyDescent="0.25">
      <c r="A40" s="147">
        <v>32</v>
      </c>
      <c r="B40" s="148" t="s">
        <v>359</v>
      </c>
      <c r="C40" s="148" t="s">
        <v>337</v>
      </c>
      <c r="D40" s="271"/>
      <c r="E40" s="148" t="s">
        <v>283</v>
      </c>
      <c r="F40" s="271"/>
      <c r="G40" s="173">
        <v>62500</v>
      </c>
      <c r="H40" s="148">
        <v>528</v>
      </c>
      <c r="I40" s="148">
        <v>527</v>
      </c>
      <c r="J40" s="173">
        <v>56770</v>
      </c>
      <c r="K40" s="172">
        <v>90.832000000000008</v>
      </c>
      <c r="L40" s="172">
        <v>754.21799999999996</v>
      </c>
      <c r="M40" s="148">
        <v>673</v>
      </c>
      <c r="N40" s="148"/>
      <c r="O40" s="149"/>
      <c r="P40" s="172">
        <v>99.59</v>
      </c>
      <c r="Q40" s="2"/>
    </row>
    <row r="41" spans="1:17" customFormat="1" ht="15" x14ac:dyDescent="0.25">
      <c r="A41" s="143">
        <v>33</v>
      </c>
      <c r="B41" s="105" t="s">
        <v>364</v>
      </c>
      <c r="C41" s="105" t="s">
        <v>338</v>
      </c>
      <c r="D41" s="271"/>
      <c r="E41" s="105" t="s">
        <v>283</v>
      </c>
      <c r="F41" s="271"/>
      <c r="G41" s="168">
        <v>54691</v>
      </c>
      <c r="H41" s="105">
        <v>529</v>
      </c>
      <c r="I41" s="105">
        <v>527</v>
      </c>
      <c r="J41" s="168">
        <v>49706</v>
      </c>
      <c r="K41" s="144">
        <v>90.885154778665594</v>
      </c>
      <c r="L41" s="144">
        <v>659.72699999999998</v>
      </c>
      <c r="M41" s="105">
        <v>592</v>
      </c>
      <c r="N41" s="105"/>
      <c r="O41" s="140"/>
      <c r="P41" s="144">
        <v>99.59</v>
      </c>
      <c r="Q41" s="2"/>
    </row>
    <row r="42" spans="1:17" customFormat="1" ht="15.75" thickBot="1" x14ac:dyDescent="0.3">
      <c r="A42" s="150">
        <v>34</v>
      </c>
      <c r="B42" s="151" t="s">
        <v>293</v>
      </c>
      <c r="C42" s="151" t="s">
        <v>339</v>
      </c>
      <c r="D42" s="272"/>
      <c r="E42" s="151" t="s">
        <v>283</v>
      </c>
      <c r="F42" s="272"/>
      <c r="G42" s="175">
        <v>202402</v>
      </c>
      <c r="H42" s="151">
        <v>526</v>
      </c>
      <c r="I42" s="151">
        <v>525</v>
      </c>
      <c r="J42" s="175">
        <v>183713</v>
      </c>
      <c r="K42" s="174">
        <v>90.766395588976394</v>
      </c>
      <c r="L42" s="174">
        <v>2433.73</v>
      </c>
      <c r="M42" s="151">
        <v>2154</v>
      </c>
      <c r="N42" s="151"/>
      <c r="O42" s="152"/>
      <c r="P42" s="174">
        <v>99.59</v>
      </c>
      <c r="Q42" s="2"/>
    </row>
    <row r="43" spans="1:17" x14ac:dyDescent="0.25">
      <c r="A43" s="147">
        <v>15</v>
      </c>
      <c r="B43" s="148" t="s">
        <v>285</v>
      </c>
      <c r="C43" s="148" t="s">
        <v>335</v>
      </c>
      <c r="D43" s="273">
        <v>27.9</v>
      </c>
      <c r="E43" s="148" t="s">
        <v>283</v>
      </c>
      <c r="F43" s="273">
        <v>19.399999999999999</v>
      </c>
      <c r="G43" s="173">
        <v>134726</v>
      </c>
      <c r="H43" s="148">
        <v>525</v>
      </c>
      <c r="I43" s="148">
        <v>524</v>
      </c>
      <c r="J43" s="173">
        <v>131457</v>
      </c>
      <c r="K43" s="172">
        <v>97.573593812627109</v>
      </c>
      <c r="L43" s="172">
        <v>1742.01</v>
      </c>
      <c r="M43" s="148">
        <v>1580</v>
      </c>
      <c r="N43" s="148"/>
      <c r="O43" s="149"/>
      <c r="P43" s="172">
        <v>99.59</v>
      </c>
    </row>
    <row r="44" spans="1:17" customFormat="1" ht="15" x14ac:dyDescent="0.25">
      <c r="A44" s="147">
        <v>35</v>
      </c>
      <c r="B44" s="148" t="s">
        <v>360</v>
      </c>
      <c r="C44" s="148" t="s">
        <v>337</v>
      </c>
      <c r="D44" s="271"/>
      <c r="E44" s="148" t="s">
        <v>283</v>
      </c>
      <c r="F44" s="271"/>
      <c r="G44" s="173">
        <v>39364</v>
      </c>
      <c r="H44" s="148">
        <v>529</v>
      </c>
      <c r="I44" s="148">
        <v>527</v>
      </c>
      <c r="J44" s="173">
        <v>35595</v>
      </c>
      <c r="K44" s="172">
        <v>90.425261660400366</v>
      </c>
      <c r="L44" s="172">
        <v>472.02699999999999</v>
      </c>
      <c r="M44" s="148">
        <v>426</v>
      </c>
      <c r="N44" s="148">
        <v>1</v>
      </c>
      <c r="O44" s="149">
        <v>66</v>
      </c>
      <c r="P44" s="172">
        <v>98.79</v>
      </c>
      <c r="Q44" s="2"/>
    </row>
    <row r="45" spans="1:17" customFormat="1" ht="15" x14ac:dyDescent="0.25">
      <c r="A45" s="143">
        <v>36</v>
      </c>
      <c r="B45" s="105" t="s">
        <v>365</v>
      </c>
      <c r="C45" s="105" t="s">
        <v>338</v>
      </c>
      <c r="D45" s="271"/>
      <c r="E45" s="105" t="s">
        <v>283</v>
      </c>
      <c r="F45" s="271"/>
      <c r="G45" s="168">
        <v>34639</v>
      </c>
      <c r="H45" s="105">
        <v>528</v>
      </c>
      <c r="I45" s="105">
        <v>527</v>
      </c>
      <c r="J45" s="168">
        <v>31618</v>
      </c>
      <c r="K45" s="144">
        <v>91.278616588238691</v>
      </c>
      <c r="L45" s="144">
        <v>420.298</v>
      </c>
      <c r="M45" s="105">
        <v>384</v>
      </c>
      <c r="N45" s="105">
        <v>2</v>
      </c>
      <c r="O45" s="140" t="s">
        <v>292</v>
      </c>
      <c r="P45" s="144">
        <v>98.04</v>
      </c>
      <c r="Q45" s="2"/>
    </row>
    <row r="46" spans="1:17" customFormat="1" ht="15.75" thickBot="1" x14ac:dyDescent="0.3">
      <c r="A46" s="150">
        <v>37</v>
      </c>
      <c r="B46" s="151" t="s">
        <v>367</v>
      </c>
      <c r="C46" s="151" t="s">
        <v>339</v>
      </c>
      <c r="D46" s="272"/>
      <c r="E46" s="151" t="s">
        <v>283</v>
      </c>
      <c r="F46" s="272"/>
      <c r="G46" s="175">
        <v>151404</v>
      </c>
      <c r="H46" s="151">
        <v>527</v>
      </c>
      <c r="I46" s="151">
        <v>525</v>
      </c>
      <c r="J46" s="175">
        <v>135363</v>
      </c>
      <c r="K46" s="174">
        <v>89.405167630974077</v>
      </c>
      <c r="L46" s="174">
        <v>1803.12</v>
      </c>
      <c r="M46" s="151">
        <v>1655</v>
      </c>
      <c r="N46" s="151"/>
      <c r="O46" s="152"/>
      <c r="P46" s="174">
        <v>99.6</v>
      </c>
      <c r="Q46" s="2"/>
    </row>
    <row r="47" spans="1:17" ht="15.75" customHeight="1" x14ac:dyDescent="0.25">
      <c r="A47" s="147">
        <v>22</v>
      </c>
      <c r="B47" s="148" t="s">
        <v>286</v>
      </c>
      <c r="C47" s="148" t="s">
        <v>335</v>
      </c>
      <c r="D47" s="273">
        <v>31.4</v>
      </c>
      <c r="E47" s="148" t="s">
        <v>283</v>
      </c>
      <c r="F47" s="273">
        <v>11.4</v>
      </c>
      <c r="G47" s="173">
        <v>81088</v>
      </c>
      <c r="H47" s="148">
        <v>525</v>
      </c>
      <c r="I47" s="148">
        <v>525</v>
      </c>
      <c r="J47" s="173">
        <v>78413</v>
      </c>
      <c r="K47" s="172">
        <v>96.701114838200482</v>
      </c>
      <c r="L47" s="172">
        <v>1040.95</v>
      </c>
      <c r="M47" s="148">
        <v>923</v>
      </c>
      <c r="N47" s="148">
        <v>3</v>
      </c>
      <c r="O47" s="149" t="s">
        <v>287</v>
      </c>
      <c r="P47" s="172">
        <v>97.14</v>
      </c>
    </row>
    <row r="48" spans="1:17" customFormat="1" ht="15" x14ac:dyDescent="0.25">
      <c r="A48" s="147">
        <v>38</v>
      </c>
      <c r="B48" s="148" t="s">
        <v>361</v>
      </c>
      <c r="C48" s="148" t="s">
        <v>337</v>
      </c>
      <c r="D48" s="271"/>
      <c r="E48" s="148" t="s">
        <v>283</v>
      </c>
      <c r="F48" s="271"/>
      <c r="G48" s="173">
        <v>19920</v>
      </c>
      <c r="H48" s="148">
        <v>528</v>
      </c>
      <c r="I48" s="148">
        <v>526</v>
      </c>
      <c r="J48" s="173">
        <v>17607</v>
      </c>
      <c r="K48" s="172">
        <v>88.388554216867462</v>
      </c>
      <c r="L48" s="172">
        <v>236.18600000000001</v>
      </c>
      <c r="M48" s="148">
        <v>206</v>
      </c>
      <c r="N48" s="148">
        <v>7</v>
      </c>
      <c r="O48" s="149" t="s">
        <v>362</v>
      </c>
      <c r="P48" s="172">
        <v>93.82</v>
      </c>
      <c r="Q48" s="2"/>
    </row>
    <row r="49" spans="1:17" customFormat="1" ht="15" x14ac:dyDescent="0.25">
      <c r="A49" s="143">
        <v>39</v>
      </c>
      <c r="B49" s="105" t="s">
        <v>366</v>
      </c>
      <c r="C49" s="105" t="s">
        <v>338</v>
      </c>
      <c r="D49" s="271"/>
      <c r="E49" s="105" t="s">
        <v>283</v>
      </c>
      <c r="F49" s="271"/>
      <c r="G49" s="168">
        <v>24952</v>
      </c>
      <c r="H49" s="105">
        <v>529</v>
      </c>
      <c r="I49" s="105">
        <v>527</v>
      </c>
      <c r="J49" s="168">
        <v>22428</v>
      </c>
      <c r="K49" s="144">
        <v>89.884578390509787</v>
      </c>
      <c r="L49" s="144">
        <v>299.178</v>
      </c>
      <c r="M49" s="105">
        <v>264</v>
      </c>
      <c r="N49" s="105">
        <v>7</v>
      </c>
      <c r="O49" s="140" t="s">
        <v>362</v>
      </c>
      <c r="P49" s="144">
        <v>93.82</v>
      </c>
      <c r="Q49" s="2"/>
    </row>
    <row r="50" spans="1:17" customFormat="1" ht="15" x14ac:dyDescent="0.25">
      <c r="A50" s="143">
        <v>40</v>
      </c>
      <c r="B50" s="105" t="s">
        <v>368</v>
      </c>
      <c r="C50" s="105" t="s">
        <v>339</v>
      </c>
      <c r="D50" s="274"/>
      <c r="E50" s="105" t="s">
        <v>283</v>
      </c>
      <c r="F50" s="274"/>
      <c r="G50" s="168">
        <v>71723</v>
      </c>
      <c r="H50" s="105">
        <v>527</v>
      </c>
      <c r="I50" s="105">
        <v>525</v>
      </c>
      <c r="J50" s="168">
        <v>61321</v>
      </c>
      <c r="K50" s="144">
        <v>85.496981442494032</v>
      </c>
      <c r="L50" s="144">
        <v>819.36800000000005</v>
      </c>
      <c r="M50" s="105">
        <v>706</v>
      </c>
      <c r="N50" s="105">
        <v>4</v>
      </c>
      <c r="O50" s="140" t="s">
        <v>369</v>
      </c>
      <c r="P50" s="144">
        <v>96.4</v>
      </c>
      <c r="Q50" s="2"/>
    </row>
    <row r="51" spans="1:17" x14ac:dyDescent="0.25">
      <c r="A51" s="277" t="s">
        <v>403</v>
      </c>
      <c r="B51" s="278"/>
      <c r="C51" s="278"/>
      <c r="D51" s="278"/>
      <c r="E51" s="278"/>
      <c r="F51" s="278"/>
      <c r="G51" s="278"/>
      <c r="H51" s="278"/>
      <c r="I51" s="278"/>
      <c r="J51" s="278"/>
      <c r="K51" s="278"/>
      <c r="L51" s="278"/>
      <c r="M51" s="278"/>
      <c r="N51" s="278"/>
      <c r="O51" s="278"/>
      <c r="P51" s="279"/>
    </row>
    <row r="52" spans="1:17" x14ac:dyDescent="0.25">
      <c r="A52" s="143">
        <v>1</v>
      </c>
      <c r="B52" s="105" t="s">
        <v>282</v>
      </c>
      <c r="C52" s="105" t="s">
        <v>335</v>
      </c>
      <c r="D52" s="270">
        <v>21.2</v>
      </c>
      <c r="E52" s="105" t="s">
        <v>283</v>
      </c>
      <c r="F52" s="270">
        <v>26.6</v>
      </c>
      <c r="G52" s="168">
        <v>149236</v>
      </c>
      <c r="H52" s="105">
        <v>525</v>
      </c>
      <c r="I52" s="105">
        <v>525</v>
      </c>
      <c r="J52" s="168">
        <v>145644</v>
      </c>
      <c r="K52" s="144">
        <v>97.593074057197995</v>
      </c>
      <c r="L52" s="144">
        <v>1931.19</v>
      </c>
      <c r="M52" s="105">
        <v>1709</v>
      </c>
      <c r="N52" s="105"/>
      <c r="O52" s="140"/>
      <c r="P52" s="144">
        <v>99.59</v>
      </c>
    </row>
    <row r="53" spans="1:17" customFormat="1" ht="15" x14ac:dyDescent="0.25">
      <c r="A53" s="143">
        <v>41</v>
      </c>
      <c r="B53" s="105" t="s">
        <v>370</v>
      </c>
      <c r="C53" s="105" t="s">
        <v>340</v>
      </c>
      <c r="D53" s="271"/>
      <c r="E53" s="105" t="s">
        <v>283</v>
      </c>
      <c r="F53" s="271"/>
      <c r="G53" s="168">
        <v>114978</v>
      </c>
      <c r="H53" s="105">
        <v>527</v>
      </c>
      <c r="I53" s="105">
        <v>526</v>
      </c>
      <c r="J53" s="168">
        <v>111162</v>
      </c>
      <c r="K53" s="144">
        <v>96.68110421124041</v>
      </c>
      <c r="L53" s="144">
        <v>1475.21</v>
      </c>
      <c r="M53" s="105">
        <v>1251</v>
      </c>
      <c r="N53" s="105"/>
      <c r="O53" s="140"/>
      <c r="P53" s="144">
        <v>99.59</v>
      </c>
    </row>
    <row r="54" spans="1:17" customFormat="1" ht="15" x14ac:dyDescent="0.25">
      <c r="A54" s="143">
        <v>42</v>
      </c>
      <c r="B54" s="105" t="s">
        <v>375</v>
      </c>
      <c r="C54" s="105" t="s">
        <v>341</v>
      </c>
      <c r="D54" s="271"/>
      <c r="E54" s="105" t="s">
        <v>283</v>
      </c>
      <c r="F54" s="271"/>
      <c r="G54" s="168">
        <v>35012</v>
      </c>
      <c r="H54" s="105">
        <v>527</v>
      </c>
      <c r="I54" s="105">
        <v>526</v>
      </c>
      <c r="J54" s="168">
        <v>33764</v>
      </c>
      <c r="K54" s="144">
        <v>96.435507825888266</v>
      </c>
      <c r="L54" s="144">
        <v>446.82100000000003</v>
      </c>
      <c r="M54" s="105">
        <v>387</v>
      </c>
      <c r="N54" s="105"/>
      <c r="O54" s="140"/>
      <c r="P54" s="144">
        <v>99.59</v>
      </c>
    </row>
    <row r="55" spans="1:17" customFormat="1" ht="15" x14ac:dyDescent="0.25">
      <c r="A55" s="143">
        <v>43</v>
      </c>
      <c r="B55" s="105" t="s">
        <v>379</v>
      </c>
      <c r="C55" s="105" t="s">
        <v>342</v>
      </c>
      <c r="D55" s="271"/>
      <c r="E55" s="105" t="s">
        <v>283</v>
      </c>
      <c r="F55" s="271"/>
      <c r="G55" s="168">
        <v>112498</v>
      </c>
      <c r="H55" s="105">
        <v>527</v>
      </c>
      <c r="I55" s="105">
        <v>526</v>
      </c>
      <c r="J55" s="168">
        <v>107554</v>
      </c>
      <c r="K55" s="144">
        <v>95.605255204536959</v>
      </c>
      <c r="L55" s="144">
        <v>1424.53</v>
      </c>
      <c r="M55" s="105">
        <v>1196</v>
      </c>
      <c r="N55" s="105"/>
      <c r="O55" s="140"/>
      <c r="P55" s="144">
        <v>99.6</v>
      </c>
    </row>
    <row r="56" spans="1:17" customFormat="1" ht="15" x14ac:dyDescent="0.25">
      <c r="A56" s="143">
        <v>44</v>
      </c>
      <c r="B56" s="105" t="s">
        <v>383</v>
      </c>
      <c r="C56" s="105" t="s">
        <v>343</v>
      </c>
      <c r="D56" s="271"/>
      <c r="E56" s="105" t="s">
        <v>283</v>
      </c>
      <c r="F56" s="271"/>
      <c r="G56" s="168">
        <v>149761</v>
      </c>
      <c r="H56" s="105">
        <v>526</v>
      </c>
      <c r="I56" s="105">
        <v>525</v>
      </c>
      <c r="J56" s="168">
        <v>144657</v>
      </c>
      <c r="K56" s="144">
        <v>96.591903098937635</v>
      </c>
      <c r="L56" s="144">
        <v>1913.57</v>
      </c>
      <c r="M56" s="105">
        <v>1638</v>
      </c>
      <c r="N56" s="105"/>
      <c r="O56" s="140"/>
      <c r="P56" s="144">
        <v>99.59</v>
      </c>
    </row>
    <row r="57" spans="1:17" customFormat="1" ht="15" x14ac:dyDescent="0.25">
      <c r="A57" s="143">
        <v>45</v>
      </c>
      <c r="B57" s="105" t="s">
        <v>387</v>
      </c>
      <c r="C57" s="105" t="s">
        <v>344</v>
      </c>
      <c r="D57" s="271"/>
      <c r="E57" s="105" t="s">
        <v>283</v>
      </c>
      <c r="F57" s="271"/>
      <c r="G57" s="168">
        <v>117082</v>
      </c>
      <c r="H57" s="105">
        <v>526</v>
      </c>
      <c r="I57" s="105">
        <v>526</v>
      </c>
      <c r="J57" s="168">
        <v>112568</v>
      </c>
      <c r="K57" s="144">
        <v>96.144582429408459</v>
      </c>
      <c r="L57" s="144">
        <v>1491.94</v>
      </c>
      <c r="M57" s="105" t="s">
        <v>388</v>
      </c>
      <c r="N57" s="105"/>
      <c r="O57" s="140"/>
      <c r="P57" s="144">
        <v>99.59</v>
      </c>
    </row>
    <row r="58" spans="1:17" customFormat="1" ht="15.75" thickBot="1" x14ac:dyDescent="0.3">
      <c r="A58" s="150">
        <v>46</v>
      </c>
      <c r="B58" s="151" t="s">
        <v>392</v>
      </c>
      <c r="C58" s="151" t="s">
        <v>333</v>
      </c>
      <c r="D58" s="272"/>
      <c r="E58" s="151" t="s">
        <v>283</v>
      </c>
      <c r="F58" s="272"/>
      <c r="G58" s="175">
        <v>20904</v>
      </c>
      <c r="H58" s="151">
        <v>526</v>
      </c>
      <c r="I58" s="151">
        <v>525</v>
      </c>
      <c r="J58" s="175">
        <v>20520</v>
      </c>
      <c r="K58" s="174">
        <v>98.163030998851895</v>
      </c>
      <c r="L58" s="174">
        <v>272.142</v>
      </c>
      <c r="M58" s="151">
        <v>195</v>
      </c>
      <c r="N58" s="151">
        <v>3</v>
      </c>
      <c r="O58" s="152" t="s">
        <v>393</v>
      </c>
      <c r="P58" s="174">
        <v>97.02</v>
      </c>
    </row>
    <row r="59" spans="1:17" x14ac:dyDescent="0.25">
      <c r="A59" s="147">
        <v>8</v>
      </c>
      <c r="B59" s="148" t="s">
        <v>284</v>
      </c>
      <c r="C59" s="148" t="s">
        <v>335</v>
      </c>
      <c r="D59" s="273">
        <v>24.6</v>
      </c>
      <c r="E59" s="148" t="s">
        <v>283</v>
      </c>
      <c r="F59" s="273">
        <v>25.6</v>
      </c>
      <c r="G59" s="173">
        <v>130648</v>
      </c>
      <c r="H59" s="148">
        <v>526</v>
      </c>
      <c r="I59" s="148">
        <v>525</v>
      </c>
      <c r="J59" s="173">
        <v>127598</v>
      </c>
      <c r="K59" s="172">
        <v>97.665482824076904</v>
      </c>
      <c r="L59" s="172">
        <v>1693.08</v>
      </c>
      <c r="M59" s="148">
        <v>1506</v>
      </c>
      <c r="N59" s="148"/>
      <c r="O59" s="149"/>
      <c r="P59" s="172">
        <v>99.59</v>
      </c>
    </row>
    <row r="60" spans="1:17" customFormat="1" ht="15" x14ac:dyDescent="0.25">
      <c r="A60" s="147">
        <v>47</v>
      </c>
      <c r="B60" s="148" t="s">
        <v>371</v>
      </c>
      <c r="C60" s="148" t="s">
        <v>340</v>
      </c>
      <c r="D60" s="271"/>
      <c r="E60" s="148" t="s">
        <v>283</v>
      </c>
      <c r="F60" s="271"/>
      <c r="G60" s="173">
        <v>145048</v>
      </c>
      <c r="H60" s="148">
        <v>525</v>
      </c>
      <c r="I60" s="148">
        <v>525</v>
      </c>
      <c r="J60" s="173">
        <v>140188</v>
      </c>
      <c r="K60" s="172">
        <v>96.649385031162097</v>
      </c>
      <c r="L60" s="172">
        <v>1861.01</v>
      </c>
      <c r="M60" s="148">
        <v>1611</v>
      </c>
      <c r="N60" s="148"/>
      <c r="O60" s="149"/>
      <c r="P60" s="172">
        <v>99.59</v>
      </c>
    </row>
    <row r="61" spans="1:17" customFormat="1" ht="15" x14ac:dyDescent="0.25">
      <c r="A61" s="143">
        <v>48</v>
      </c>
      <c r="B61" s="105" t="s">
        <v>376</v>
      </c>
      <c r="C61" s="105" t="s">
        <v>341</v>
      </c>
      <c r="D61" s="271"/>
      <c r="E61" s="105" t="s">
        <v>283</v>
      </c>
      <c r="F61" s="271"/>
      <c r="G61" s="168">
        <v>29336</v>
      </c>
      <c r="H61" s="105">
        <v>526</v>
      </c>
      <c r="I61" s="105">
        <v>525</v>
      </c>
      <c r="J61" s="168">
        <v>28349</v>
      </c>
      <c r="K61" s="144">
        <v>96.635533133351515</v>
      </c>
      <c r="L61" s="144">
        <v>375.59100000000001</v>
      </c>
      <c r="M61" s="105">
        <v>329</v>
      </c>
      <c r="N61" s="105"/>
      <c r="O61" s="140"/>
      <c r="P61" s="144">
        <v>99.59</v>
      </c>
    </row>
    <row r="62" spans="1:17" customFormat="1" ht="15" x14ac:dyDescent="0.25">
      <c r="A62" s="143">
        <v>49</v>
      </c>
      <c r="B62" s="105" t="s">
        <v>380</v>
      </c>
      <c r="C62" s="105" t="s">
        <v>342</v>
      </c>
      <c r="D62" s="271"/>
      <c r="E62" s="105" t="s">
        <v>283</v>
      </c>
      <c r="F62" s="271"/>
      <c r="G62" s="168">
        <v>93095</v>
      </c>
      <c r="H62" s="105">
        <v>527</v>
      </c>
      <c r="I62" s="105">
        <v>526</v>
      </c>
      <c r="J62" s="168">
        <v>88210</v>
      </c>
      <c r="K62" s="144">
        <v>94.752672001718679</v>
      </c>
      <c r="L62" s="144">
        <v>1166.8499999999999</v>
      </c>
      <c r="M62" s="105">
        <v>1001</v>
      </c>
      <c r="N62" s="105"/>
      <c r="O62" s="140"/>
      <c r="P62" s="144">
        <v>99.59</v>
      </c>
    </row>
    <row r="63" spans="1:17" customFormat="1" ht="15" x14ac:dyDescent="0.25">
      <c r="A63" s="143">
        <v>50</v>
      </c>
      <c r="B63" s="105" t="s">
        <v>384</v>
      </c>
      <c r="C63" s="105" t="s">
        <v>343</v>
      </c>
      <c r="D63" s="271"/>
      <c r="E63" s="105" t="s">
        <v>283</v>
      </c>
      <c r="F63" s="271"/>
      <c r="G63" s="168">
        <v>146149</v>
      </c>
      <c r="H63" s="105">
        <v>526</v>
      </c>
      <c r="I63" s="105">
        <v>525</v>
      </c>
      <c r="J63" s="168">
        <v>140891</v>
      </c>
      <c r="K63" s="144">
        <v>96.402301760532055</v>
      </c>
      <c r="L63" s="144">
        <v>1865.89</v>
      </c>
      <c r="M63" s="105">
        <v>1587</v>
      </c>
      <c r="N63" s="105"/>
      <c r="O63" s="140"/>
      <c r="P63" s="144">
        <v>99.59</v>
      </c>
    </row>
    <row r="64" spans="1:17" customFormat="1" ht="15" x14ac:dyDescent="0.25">
      <c r="A64" s="143">
        <v>51</v>
      </c>
      <c r="B64" s="105" t="s">
        <v>389</v>
      </c>
      <c r="C64" s="105" t="s">
        <v>344</v>
      </c>
      <c r="D64" s="271"/>
      <c r="E64" s="105" t="s">
        <v>283</v>
      </c>
      <c r="F64" s="271"/>
      <c r="G64" s="168">
        <v>141374</v>
      </c>
      <c r="H64" s="105">
        <v>526</v>
      </c>
      <c r="I64" s="105">
        <v>525</v>
      </c>
      <c r="J64" s="168">
        <v>135770</v>
      </c>
      <c r="K64" s="144">
        <v>96.036046231980421</v>
      </c>
      <c r="L64" s="144">
        <v>1800.7</v>
      </c>
      <c r="M64" s="105">
        <v>1577</v>
      </c>
      <c r="N64" s="105"/>
      <c r="O64" s="140"/>
      <c r="P64" s="144">
        <v>99.59</v>
      </c>
    </row>
    <row r="65" spans="1:16" customFormat="1" ht="15.75" thickBot="1" x14ac:dyDescent="0.3">
      <c r="A65" s="150">
        <v>52</v>
      </c>
      <c r="B65" s="151" t="s">
        <v>394</v>
      </c>
      <c r="C65" s="151" t="s">
        <v>333</v>
      </c>
      <c r="D65" s="272"/>
      <c r="E65" s="151" t="s">
        <v>283</v>
      </c>
      <c r="F65" s="272"/>
      <c r="G65" s="175">
        <v>32973</v>
      </c>
      <c r="H65" s="151">
        <v>525</v>
      </c>
      <c r="I65" s="151">
        <v>524</v>
      </c>
      <c r="J65" s="175">
        <v>32192</v>
      </c>
      <c r="K65" s="174">
        <v>97.631395384102149</v>
      </c>
      <c r="L65" s="174">
        <v>427.17500000000001</v>
      </c>
      <c r="M65" s="151">
        <v>346</v>
      </c>
      <c r="N65" s="151"/>
      <c r="O65" s="152"/>
      <c r="P65" s="174">
        <v>99.59</v>
      </c>
    </row>
    <row r="66" spans="1:16" x14ac:dyDescent="0.25">
      <c r="A66" s="147">
        <v>15</v>
      </c>
      <c r="B66" s="148" t="s">
        <v>285</v>
      </c>
      <c r="C66" s="148" t="s">
        <v>335</v>
      </c>
      <c r="D66" s="273">
        <v>27.9</v>
      </c>
      <c r="E66" s="148" t="s">
        <v>283</v>
      </c>
      <c r="F66" s="273">
        <v>19.399999999999999</v>
      </c>
      <c r="G66" s="173">
        <v>134726</v>
      </c>
      <c r="H66" s="148">
        <v>525</v>
      </c>
      <c r="I66" s="148">
        <v>524</v>
      </c>
      <c r="J66" s="173">
        <v>131457</v>
      </c>
      <c r="K66" s="172">
        <v>97.573593812627109</v>
      </c>
      <c r="L66" s="172">
        <v>1742.01</v>
      </c>
      <c r="M66" s="148">
        <v>1580</v>
      </c>
      <c r="N66" s="148"/>
      <c r="O66" s="149"/>
      <c r="P66" s="172">
        <v>99.59</v>
      </c>
    </row>
    <row r="67" spans="1:16" customFormat="1" ht="15" x14ac:dyDescent="0.25">
      <c r="A67" s="147">
        <v>53</v>
      </c>
      <c r="B67" s="148" t="s">
        <v>372</v>
      </c>
      <c r="C67" s="148" t="s">
        <v>340</v>
      </c>
      <c r="D67" s="271"/>
      <c r="E67" s="148" t="s">
        <v>283</v>
      </c>
      <c r="F67" s="271"/>
      <c r="G67" s="173">
        <v>123610</v>
      </c>
      <c r="H67" s="148">
        <v>527</v>
      </c>
      <c r="I67" s="148">
        <v>526</v>
      </c>
      <c r="J67" s="173">
        <v>119077</v>
      </c>
      <c r="K67" s="172">
        <v>96.332820969177249</v>
      </c>
      <c r="L67" s="172">
        <v>1574.53</v>
      </c>
      <c r="M67" s="148">
        <v>1444</v>
      </c>
      <c r="N67" s="148"/>
      <c r="O67" s="149"/>
      <c r="P67" s="172">
        <v>99.59</v>
      </c>
    </row>
    <row r="68" spans="1:16" customFormat="1" ht="15" x14ac:dyDescent="0.25">
      <c r="A68" s="143">
        <v>54</v>
      </c>
      <c r="B68" s="105" t="s">
        <v>377</v>
      </c>
      <c r="C68" s="105" t="s">
        <v>341</v>
      </c>
      <c r="D68" s="271"/>
      <c r="E68" s="105" t="s">
        <v>283</v>
      </c>
      <c r="F68" s="271"/>
      <c r="G68" s="168">
        <v>40050</v>
      </c>
      <c r="H68" s="105">
        <v>527</v>
      </c>
      <c r="I68" s="105">
        <v>526</v>
      </c>
      <c r="J68" s="168">
        <v>38723</v>
      </c>
      <c r="K68" s="144">
        <v>96.686641697877647</v>
      </c>
      <c r="L68" s="144">
        <v>511.822</v>
      </c>
      <c r="M68" s="105">
        <v>464</v>
      </c>
      <c r="N68" s="105">
        <v>1</v>
      </c>
      <c r="O68" s="140">
        <v>66</v>
      </c>
      <c r="P68" s="144">
        <v>98.79</v>
      </c>
    </row>
    <row r="69" spans="1:16" customFormat="1" ht="15" x14ac:dyDescent="0.25">
      <c r="A69" s="143">
        <v>55</v>
      </c>
      <c r="B69" s="105" t="s">
        <v>381</v>
      </c>
      <c r="C69" s="105" t="s">
        <v>342</v>
      </c>
      <c r="D69" s="271"/>
      <c r="E69" s="105" t="s">
        <v>283</v>
      </c>
      <c r="F69" s="271"/>
      <c r="G69" s="168">
        <v>82074</v>
      </c>
      <c r="H69" s="105">
        <v>527</v>
      </c>
      <c r="I69" s="105">
        <v>526</v>
      </c>
      <c r="J69" s="168">
        <v>78458</v>
      </c>
      <c r="K69" s="144">
        <v>95.59421985037892</v>
      </c>
      <c r="L69" s="144">
        <v>1040.8499999999999</v>
      </c>
      <c r="M69" s="105">
        <v>959</v>
      </c>
      <c r="N69" s="105"/>
      <c r="O69" s="140"/>
      <c r="P69" s="144">
        <v>99.59</v>
      </c>
    </row>
    <row r="70" spans="1:16" customFormat="1" ht="15" x14ac:dyDescent="0.25">
      <c r="A70" s="143">
        <v>56</v>
      </c>
      <c r="B70" s="105" t="s">
        <v>385</v>
      </c>
      <c r="C70" s="105" t="s">
        <v>343</v>
      </c>
      <c r="D70" s="271"/>
      <c r="E70" s="105" t="s">
        <v>283</v>
      </c>
      <c r="F70" s="271"/>
      <c r="G70" s="168">
        <v>122025</v>
      </c>
      <c r="H70" s="105">
        <v>527</v>
      </c>
      <c r="I70" s="105">
        <v>526</v>
      </c>
      <c r="J70" s="168">
        <v>117620</v>
      </c>
      <c r="K70" s="144">
        <v>96.390083999180504</v>
      </c>
      <c r="L70" s="144">
        <v>1557.15</v>
      </c>
      <c r="M70" s="105">
        <v>1415</v>
      </c>
      <c r="N70" s="105"/>
      <c r="O70" s="140"/>
      <c r="P70" s="144">
        <v>99.59</v>
      </c>
    </row>
    <row r="71" spans="1:16" customFormat="1" ht="15" x14ac:dyDescent="0.25">
      <c r="A71" s="143">
        <v>57</v>
      </c>
      <c r="B71" s="105" t="s">
        <v>390</v>
      </c>
      <c r="C71" s="105" t="s">
        <v>344</v>
      </c>
      <c r="D71" s="271"/>
      <c r="E71" s="105" t="s">
        <v>283</v>
      </c>
      <c r="F71" s="271"/>
      <c r="G71" s="168">
        <v>81932</v>
      </c>
      <c r="H71" s="105">
        <v>526</v>
      </c>
      <c r="I71" s="105">
        <v>525</v>
      </c>
      <c r="J71" s="168">
        <v>78502</v>
      </c>
      <c r="K71" s="144">
        <v>95.813601523214373</v>
      </c>
      <c r="L71" s="144">
        <v>1039.47</v>
      </c>
      <c r="M71" s="105">
        <v>938</v>
      </c>
      <c r="N71" s="105">
        <v>1</v>
      </c>
      <c r="O71" s="140">
        <v>66</v>
      </c>
      <c r="P71" s="144">
        <v>98.79</v>
      </c>
    </row>
    <row r="72" spans="1:16" customFormat="1" ht="15.75" thickBot="1" x14ac:dyDescent="0.3">
      <c r="A72" s="150">
        <v>58</v>
      </c>
      <c r="B72" s="151" t="s">
        <v>395</v>
      </c>
      <c r="C72" s="151" t="s">
        <v>333</v>
      </c>
      <c r="D72" s="272"/>
      <c r="E72" s="151" t="s">
        <v>283</v>
      </c>
      <c r="F72" s="272"/>
      <c r="G72" s="175">
        <v>36629</v>
      </c>
      <c r="H72" s="151">
        <v>526</v>
      </c>
      <c r="I72" s="151">
        <v>525</v>
      </c>
      <c r="J72" s="175">
        <v>35671</v>
      </c>
      <c r="K72" s="174">
        <v>97.384585983783339</v>
      </c>
      <c r="L72" s="174">
        <v>473.17899999999997</v>
      </c>
      <c r="M72" s="151">
        <v>391</v>
      </c>
      <c r="N72" s="151">
        <v>4</v>
      </c>
      <c r="O72" s="152" t="s">
        <v>396</v>
      </c>
      <c r="P72" s="174">
        <v>96.37</v>
      </c>
    </row>
    <row r="73" spans="1:16" ht="15.75" customHeight="1" x14ac:dyDescent="0.25">
      <c r="A73" s="147">
        <v>22</v>
      </c>
      <c r="B73" s="148" t="s">
        <v>286</v>
      </c>
      <c r="C73" s="148" t="s">
        <v>335</v>
      </c>
      <c r="D73" s="273">
        <v>31.4</v>
      </c>
      <c r="E73" s="148" t="s">
        <v>283</v>
      </c>
      <c r="F73" s="273">
        <v>11.4</v>
      </c>
      <c r="G73" s="173">
        <v>81088</v>
      </c>
      <c r="H73" s="148">
        <v>525</v>
      </c>
      <c r="I73" s="148">
        <v>525</v>
      </c>
      <c r="J73" s="173">
        <v>78413</v>
      </c>
      <c r="K73" s="172">
        <v>96.701114838200482</v>
      </c>
      <c r="L73" s="172">
        <v>1040.95</v>
      </c>
      <c r="M73" s="148">
        <v>923</v>
      </c>
      <c r="N73" s="148">
        <v>3</v>
      </c>
      <c r="O73" s="149" t="s">
        <v>287</v>
      </c>
      <c r="P73" s="172">
        <v>97.14</v>
      </c>
    </row>
    <row r="74" spans="1:16" customFormat="1" ht="15" x14ac:dyDescent="0.25">
      <c r="A74" s="147">
        <v>59</v>
      </c>
      <c r="B74" s="148" t="s">
        <v>373</v>
      </c>
      <c r="C74" s="148" t="s">
        <v>340</v>
      </c>
      <c r="D74" s="271"/>
      <c r="E74" s="148" t="s">
        <v>283</v>
      </c>
      <c r="F74" s="271"/>
      <c r="G74" s="173">
        <v>59510</v>
      </c>
      <c r="H74" s="148">
        <v>526</v>
      </c>
      <c r="I74" s="148">
        <v>525</v>
      </c>
      <c r="J74" s="173">
        <v>57055</v>
      </c>
      <c r="K74" s="172">
        <v>95.874642917156777</v>
      </c>
      <c r="L74" s="172">
        <v>757.31600000000003</v>
      </c>
      <c r="M74" s="148">
        <v>694</v>
      </c>
      <c r="N74" s="148">
        <v>5</v>
      </c>
      <c r="O74" s="149" t="s">
        <v>374</v>
      </c>
      <c r="P74" s="172">
        <v>95.38</v>
      </c>
    </row>
    <row r="75" spans="1:16" customFormat="1" ht="15" x14ac:dyDescent="0.25">
      <c r="A75" s="143">
        <v>60</v>
      </c>
      <c r="B75" s="105" t="s">
        <v>378</v>
      </c>
      <c r="C75" s="105" t="s">
        <v>341</v>
      </c>
      <c r="D75" s="271"/>
      <c r="E75" s="105" t="s">
        <v>283</v>
      </c>
      <c r="F75" s="271"/>
      <c r="G75" s="168">
        <v>32552</v>
      </c>
      <c r="H75" s="105">
        <v>526</v>
      </c>
      <c r="I75" s="105">
        <v>525</v>
      </c>
      <c r="J75" s="168">
        <v>31193</v>
      </c>
      <c r="K75" s="144">
        <v>95.825141312361765</v>
      </c>
      <c r="L75" s="144">
        <v>415.19200000000001</v>
      </c>
      <c r="M75" s="105">
        <v>386</v>
      </c>
      <c r="N75" s="105">
        <v>7</v>
      </c>
      <c r="O75" s="140" t="s">
        <v>362</v>
      </c>
      <c r="P75" s="144">
        <v>93.82</v>
      </c>
    </row>
    <row r="76" spans="1:16" customFormat="1" ht="15" x14ac:dyDescent="0.25">
      <c r="A76" s="143">
        <v>61</v>
      </c>
      <c r="B76" s="105" t="s">
        <v>382</v>
      </c>
      <c r="C76" s="105" t="s">
        <v>342</v>
      </c>
      <c r="D76" s="271"/>
      <c r="E76" s="105" t="s">
        <v>283</v>
      </c>
      <c r="F76" s="271"/>
      <c r="G76" s="168">
        <v>28081</v>
      </c>
      <c r="H76" s="105">
        <v>527</v>
      </c>
      <c r="I76" s="105">
        <v>526</v>
      </c>
      <c r="J76" s="168">
        <v>26225</v>
      </c>
      <c r="K76" s="144">
        <v>93.390548769630712</v>
      </c>
      <c r="L76" s="144">
        <v>348.31099999999998</v>
      </c>
      <c r="M76" s="105">
        <v>307</v>
      </c>
      <c r="N76" s="105">
        <v>7</v>
      </c>
      <c r="O76" s="140" t="s">
        <v>362</v>
      </c>
      <c r="P76" s="144">
        <v>93.82</v>
      </c>
    </row>
    <row r="77" spans="1:16" customFormat="1" ht="15" x14ac:dyDescent="0.25">
      <c r="A77" s="143">
        <v>62</v>
      </c>
      <c r="B77" s="105" t="s">
        <v>386</v>
      </c>
      <c r="C77" s="105" t="s">
        <v>343</v>
      </c>
      <c r="D77" s="271"/>
      <c r="E77" s="105" t="s">
        <v>283</v>
      </c>
      <c r="F77" s="271"/>
      <c r="G77" s="168">
        <v>72156</v>
      </c>
      <c r="H77" s="105">
        <v>526</v>
      </c>
      <c r="I77" s="105">
        <v>525</v>
      </c>
      <c r="J77" s="168">
        <v>68935</v>
      </c>
      <c r="K77" s="144">
        <v>95.53606075724818</v>
      </c>
      <c r="L77" s="144">
        <v>915.46699999999998</v>
      </c>
      <c r="M77" s="105">
        <v>816</v>
      </c>
      <c r="N77" s="105">
        <v>3</v>
      </c>
      <c r="O77" s="140" t="s">
        <v>287</v>
      </c>
      <c r="P77" s="144">
        <v>97.14</v>
      </c>
    </row>
    <row r="78" spans="1:16" customFormat="1" ht="15" x14ac:dyDescent="0.25">
      <c r="A78" s="143">
        <v>63</v>
      </c>
      <c r="B78" s="105" t="s">
        <v>391</v>
      </c>
      <c r="C78" s="105" t="s">
        <v>344</v>
      </c>
      <c r="D78" s="271"/>
      <c r="E78" s="105" t="s">
        <v>283</v>
      </c>
      <c r="F78" s="271"/>
      <c r="G78" s="168">
        <v>43048</v>
      </c>
      <c r="H78" s="105">
        <v>525</v>
      </c>
      <c r="I78" s="105">
        <v>524</v>
      </c>
      <c r="J78" s="168">
        <v>40828</v>
      </c>
      <c r="K78" s="144">
        <v>94.842965991451393</v>
      </c>
      <c r="L78" s="144">
        <v>545.05899999999997</v>
      </c>
      <c r="M78" s="105">
        <v>475</v>
      </c>
      <c r="N78" s="105">
        <v>4</v>
      </c>
      <c r="O78" s="140" t="s">
        <v>369</v>
      </c>
      <c r="P78" s="144">
        <v>96.4</v>
      </c>
    </row>
    <row r="79" spans="1:16" customFormat="1" ht="25.5" x14ac:dyDescent="0.25">
      <c r="A79" s="143">
        <v>64</v>
      </c>
      <c r="B79" s="105" t="s">
        <v>397</v>
      </c>
      <c r="C79" s="105" t="s">
        <v>333</v>
      </c>
      <c r="D79" s="274"/>
      <c r="E79" s="105" t="s">
        <v>283</v>
      </c>
      <c r="F79" s="274"/>
      <c r="G79" s="168">
        <v>16640</v>
      </c>
      <c r="H79" s="105">
        <v>525</v>
      </c>
      <c r="I79" s="105">
        <v>525</v>
      </c>
      <c r="J79" s="168">
        <v>16015</v>
      </c>
      <c r="K79" s="144">
        <v>96.243990384615387</v>
      </c>
      <c r="L79" s="144">
        <v>214.90700000000001</v>
      </c>
      <c r="M79" s="105">
        <v>156</v>
      </c>
      <c r="N79" s="105">
        <v>14</v>
      </c>
      <c r="O79" s="140" t="s">
        <v>398</v>
      </c>
      <c r="P79" s="144">
        <v>87.64</v>
      </c>
    </row>
    <row r="80" spans="1:16" x14ac:dyDescent="0.25">
      <c r="A80" s="277" t="s">
        <v>404</v>
      </c>
      <c r="B80" s="278"/>
      <c r="C80" s="278"/>
      <c r="D80" s="278"/>
      <c r="E80" s="278"/>
      <c r="F80" s="278"/>
      <c r="G80" s="278"/>
      <c r="H80" s="278"/>
      <c r="I80" s="278"/>
      <c r="J80" s="278"/>
      <c r="K80" s="278"/>
      <c r="L80" s="278"/>
      <c r="M80" s="278"/>
      <c r="N80" s="278"/>
      <c r="O80" s="278"/>
      <c r="P80" s="279"/>
    </row>
    <row r="81" spans="1:17" x14ac:dyDescent="0.25">
      <c r="A81" s="143">
        <v>1</v>
      </c>
      <c r="B81" s="105" t="s">
        <v>282</v>
      </c>
      <c r="C81" s="105" t="s">
        <v>335</v>
      </c>
      <c r="D81" s="270">
        <v>21.2</v>
      </c>
      <c r="E81" s="105" t="s">
        <v>283</v>
      </c>
      <c r="F81" s="270">
        <v>26.6</v>
      </c>
      <c r="G81" s="168">
        <v>149236</v>
      </c>
      <c r="H81" s="105">
        <v>525</v>
      </c>
      <c r="I81" s="105">
        <v>525</v>
      </c>
      <c r="J81" s="168">
        <v>145644</v>
      </c>
      <c r="K81" s="144">
        <v>97.593074057197995</v>
      </c>
      <c r="L81" s="144">
        <v>1931.19</v>
      </c>
      <c r="M81" s="105">
        <v>1709</v>
      </c>
      <c r="N81" s="105"/>
      <c r="O81" s="140"/>
      <c r="P81" s="144">
        <v>99.59</v>
      </c>
    </row>
    <row r="82" spans="1:17" ht="15" customHeight="1" x14ac:dyDescent="0.25">
      <c r="A82" s="105">
        <v>65</v>
      </c>
      <c r="B82" s="105" t="s">
        <v>367</v>
      </c>
      <c r="C82" s="105" t="s">
        <v>345</v>
      </c>
      <c r="D82" s="271"/>
      <c r="E82" s="105" t="s">
        <v>283</v>
      </c>
      <c r="F82" s="271"/>
      <c r="G82" s="168">
        <v>282547</v>
      </c>
      <c r="H82" s="105">
        <v>525</v>
      </c>
      <c r="I82" s="105">
        <v>524</v>
      </c>
      <c r="J82" s="168">
        <v>275100</v>
      </c>
      <c r="K82" s="144">
        <v>97.364332305775676</v>
      </c>
      <c r="L82" s="144">
        <v>3568.06</v>
      </c>
      <c r="M82" s="105">
        <v>3164</v>
      </c>
      <c r="N82" s="105"/>
      <c r="O82" s="140"/>
      <c r="P82" s="144">
        <v>99.6</v>
      </c>
    </row>
    <row r="83" spans="1:17" ht="15.75" customHeight="1" thickBot="1" x14ac:dyDescent="0.3">
      <c r="A83" s="151">
        <v>66</v>
      </c>
      <c r="B83" s="151" t="s">
        <v>367</v>
      </c>
      <c r="C83" s="151" t="s">
        <v>334</v>
      </c>
      <c r="D83" s="272"/>
      <c r="E83" s="151" t="s">
        <v>283</v>
      </c>
      <c r="F83" s="272"/>
      <c r="G83" s="175">
        <v>79079</v>
      </c>
      <c r="H83" s="151">
        <v>524</v>
      </c>
      <c r="I83" s="151">
        <v>524</v>
      </c>
      <c r="J83" s="175">
        <v>77226</v>
      </c>
      <c r="K83" s="174">
        <v>97.656773606140689</v>
      </c>
      <c r="L83" s="174">
        <v>1019.34</v>
      </c>
      <c r="M83" s="151">
        <v>896</v>
      </c>
      <c r="N83" s="151"/>
      <c r="O83" s="152"/>
      <c r="P83" s="174">
        <v>99.6</v>
      </c>
    </row>
    <row r="84" spans="1:17" x14ac:dyDescent="0.25">
      <c r="A84" s="147">
        <v>8</v>
      </c>
      <c r="B84" s="148" t="s">
        <v>284</v>
      </c>
      <c r="C84" s="148" t="s">
        <v>335</v>
      </c>
      <c r="D84" s="273">
        <v>24.6</v>
      </c>
      <c r="E84" s="148" t="s">
        <v>283</v>
      </c>
      <c r="F84" s="273">
        <v>25.6</v>
      </c>
      <c r="G84" s="173">
        <v>130648</v>
      </c>
      <c r="H84" s="148">
        <v>526</v>
      </c>
      <c r="I84" s="148">
        <v>525</v>
      </c>
      <c r="J84" s="173">
        <v>127598</v>
      </c>
      <c r="K84" s="172">
        <v>97.665482824076904</v>
      </c>
      <c r="L84" s="172">
        <v>1693.08</v>
      </c>
      <c r="M84" s="148">
        <v>1506</v>
      </c>
      <c r="N84" s="148"/>
      <c r="O84" s="149"/>
      <c r="P84" s="172">
        <v>99.59</v>
      </c>
    </row>
    <row r="85" spans="1:17" customFormat="1" ht="15" x14ac:dyDescent="0.25">
      <c r="A85" s="148">
        <v>67</v>
      </c>
      <c r="B85" s="148" t="s">
        <v>368</v>
      </c>
      <c r="C85" s="148" t="s">
        <v>345</v>
      </c>
      <c r="D85" s="271"/>
      <c r="E85" s="148" t="s">
        <v>283</v>
      </c>
      <c r="F85" s="271"/>
      <c r="G85" s="173">
        <v>254006</v>
      </c>
      <c r="H85" s="148">
        <v>525</v>
      </c>
      <c r="I85" s="148">
        <v>524</v>
      </c>
      <c r="J85" s="173">
        <v>245671</v>
      </c>
      <c r="K85" s="172">
        <v>96.718581450831877</v>
      </c>
      <c r="L85" s="172">
        <v>3206.23</v>
      </c>
      <c r="M85" s="148">
        <v>2854</v>
      </c>
      <c r="N85" s="148"/>
      <c r="O85" s="149"/>
      <c r="P85" s="172">
        <v>99.6</v>
      </c>
      <c r="Q85" s="116"/>
    </row>
    <row r="86" spans="1:17" customFormat="1" ht="15.75" thickBot="1" x14ac:dyDescent="0.3">
      <c r="A86" s="151">
        <v>68</v>
      </c>
      <c r="B86" s="151" t="s">
        <v>368</v>
      </c>
      <c r="C86" s="151" t="s">
        <v>334</v>
      </c>
      <c r="D86" s="272"/>
      <c r="E86" s="151" t="s">
        <v>283</v>
      </c>
      <c r="F86" s="272"/>
      <c r="G86" s="175">
        <v>90707</v>
      </c>
      <c r="H86" s="151">
        <v>524</v>
      </c>
      <c r="I86" s="151">
        <v>524</v>
      </c>
      <c r="J86" s="175">
        <v>88589</v>
      </c>
      <c r="K86" s="174">
        <v>97.665009315708815</v>
      </c>
      <c r="L86" s="174">
        <v>1165.5</v>
      </c>
      <c r="M86" s="151">
        <v>1038</v>
      </c>
      <c r="N86" s="151"/>
      <c r="O86" s="152"/>
      <c r="P86" s="174">
        <v>99.59</v>
      </c>
      <c r="Q86" s="116"/>
    </row>
    <row r="87" spans="1:17" x14ac:dyDescent="0.25">
      <c r="A87" s="147">
        <v>15</v>
      </c>
      <c r="B87" s="148" t="s">
        <v>285</v>
      </c>
      <c r="C87" s="148" t="s">
        <v>335</v>
      </c>
      <c r="D87" s="273">
        <v>27.9</v>
      </c>
      <c r="E87" s="148" t="s">
        <v>283</v>
      </c>
      <c r="F87" s="273">
        <v>19.399999999999999</v>
      </c>
      <c r="G87" s="173">
        <v>134726</v>
      </c>
      <c r="H87" s="148">
        <v>525</v>
      </c>
      <c r="I87" s="148">
        <v>524</v>
      </c>
      <c r="J87" s="173">
        <v>131457</v>
      </c>
      <c r="K87" s="172">
        <v>97.573593812627109</v>
      </c>
      <c r="L87" s="172">
        <v>1742.01</v>
      </c>
      <c r="M87" s="148">
        <v>1580</v>
      </c>
      <c r="N87" s="148"/>
      <c r="O87" s="149"/>
      <c r="P87" s="172">
        <v>99.59</v>
      </c>
    </row>
    <row r="88" spans="1:17" customFormat="1" ht="15" x14ac:dyDescent="0.25">
      <c r="A88" s="148">
        <v>69</v>
      </c>
      <c r="B88" s="148" t="s">
        <v>399</v>
      </c>
      <c r="C88" s="148" t="s">
        <v>345</v>
      </c>
      <c r="D88" s="271"/>
      <c r="E88" s="148" t="s">
        <v>283</v>
      </c>
      <c r="F88" s="271"/>
      <c r="G88" s="173">
        <v>153612</v>
      </c>
      <c r="H88" s="148">
        <v>524</v>
      </c>
      <c r="I88" s="148">
        <v>524</v>
      </c>
      <c r="J88" s="173">
        <v>149112</v>
      </c>
      <c r="K88" s="172">
        <v>97.07054136395594</v>
      </c>
      <c r="L88" s="172">
        <v>1979.81</v>
      </c>
      <c r="M88" s="148">
        <v>1839</v>
      </c>
      <c r="N88" s="148"/>
      <c r="O88" s="149"/>
      <c r="P88" s="172">
        <v>99.6</v>
      </c>
      <c r="Q88" s="116"/>
    </row>
    <row r="89" spans="1:17" customFormat="1" ht="15.75" thickBot="1" x14ac:dyDescent="0.3">
      <c r="A89" s="151">
        <v>70</v>
      </c>
      <c r="B89" s="151" t="s">
        <v>399</v>
      </c>
      <c r="C89" s="151" t="s">
        <v>334</v>
      </c>
      <c r="D89" s="272"/>
      <c r="E89" s="151" t="s">
        <v>283</v>
      </c>
      <c r="F89" s="272"/>
      <c r="G89" s="175">
        <v>107365</v>
      </c>
      <c r="H89" s="151">
        <v>524</v>
      </c>
      <c r="I89" s="151">
        <v>523</v>
      </c>
      <c r="J89" s="175">
        <v>104633</v>
      </c>
      <c r="K89" s="174">
        <v>97.455409118427795</v>
      </c>
      <c r="L89" s="174">
        <v>1380.63</v>
      </c>
      <c r="M89" s="151">
        <v>1293</v>
      </c>
      <c r="N89" s="151"/>
      <c r="O89" s="152"/>
      <c r="P89" s="174">
        <v>99.6</v>
      </c>
      <c r="Q89" s="116"/>
    </row>
    <row r="90" spans="1:17" ht="15.75" customHeight="1" x14ac:dyDescent="0.25">
      <c r="A90" s="147">
        <v>22</v>
      </c>
      <c r="B90" s="148" t="s">
        <v>286</v>
      </c>
      <c r="C90" s="148" t="s">
        <v>335</v>
      </c>
      <c r="D90" s="273">
        <v>31.4</v>
      </c>
      <c r="E90" s="148" t="s">
        <v>283</v>
      </c>
      <c r="F90" s="273">
        <v>11.4</v>
      </c>
      <c r="G90" s="173">
        <v>81088</v>
      </c>
      <c r="H90" s="148">
        <v>525</v>
      </c>
      <c r="I90" s="148">
        <v>525</v>
      </c>
      <c r="J90" s="173">
        <v>78413</v>
      </c>
      <c r="K90" s="172">
        <v>96.701114838200482</v>
      </c>
      <c r="L90" s="172">
        <v>1040.95</v>
      </c>
      <c r="M90" s="148">
        <v>923</v>
      </c>
      <c r="N90" s="148">
        <v>3</v>
      </c>
      <c r="O90" s="149" t="s">
        <v>287</v>
      </c>
      <c r="P90" s="172">
        <v>97.14</v>
      </c>
    </row>
    <row r="91" spans="1:17" customFormat="1" ht="15" x14ac:dyDescent="0.25">
      <c r="A91" s="148">
        <v>71</v>
      </c>
      <c r="B91" s="148" t="s">
        <v>400</v>
      </c>
      <c r="C91" s="148" t="s">
        <v>345</v>
      </c>
      <c r="D91" s="271"/>
      <c r="E91" s="148" t="s">
        <v>283</v>
      </c>
      <c r="F91" s="271"/>
      <c r="G91" s="173">
        <v>94502</v>
      </c>
      <c r="H91" s="148">
        <v>525</v>
      </c>
      <c r="I91" s="148">
        <v>525</v>
      </c>
      <c r="J91" s="173">
        <v>91216</v>
      </c>
      <c r="K91" s="172">
        <v>96.522824913758441</v>
      </c>
      <c r="L91" s="172">
        <v>1215.02</v>
      </c>
      <c r="M91" s="148">
        <v>1086</v>
      </c>
      <c r="N91" s="148">
        <v>3</v>
      </c>
      <c r="O91" s="149" t="s">
        <v>287</v>
      </c>
      <c r="P91" s="172">
        <v>97.14</v>
      </c>
      <c r="Q91" s="116"/>
    </row>
    <row r="92" spans="1:17" customFormat="1" ht="15" x14ac:dyDescent="0.25">
      <c r="A92" s="105">
        <v>72</v>
      </c>
      <c r="B92" s="105" t="s">
        <v>400</v>
      </c>
      <c r="C92" s="105" t="s">
        <v>334</v>
      </c>
      <c r="D92" s="274"/>
      <c r="E92" s="105" t="s">
        <v>283</v>
      </c>
      <c r="F92" s="274"/>
      <c r="G92" s="168">
        <v>48008</v>
      </c>
      <c r="H92" s="105">
        <v>525</v>
      </c>
      <c r="I92" s="105">
        <v>524</v>
      </c>
      <c r="J92" s="168">
        <v>46415</v>
      </c>
      <c r="K92" s="144">
        <v>96.681803032827858</v>
      </c>
      <c r="L92" s="144">
        <v>614.26</v>
      </c>
      <c r="M92" s="105">
        <v>547</v>
      </c>
      <c r="N92" s="105">
        <v>5</v>
      </c>
      <c r="O92" s="140" t="s">
        <v>401</v>
      </c>
      <c r="P92" s="144">
        <v>95.67</v>
      </c>
      <c r="Q92" s="116"/>
    </row>
    <row r="93" spans="1:17" x14ac:dyDescent="0.2">
      <c r="A93" s="275" t="s">
        <v>405</v>
      </c>
      <c r="B93" s="275"/>
      <c r="C93" s="275"/>
      <c r="D93" s="275"/>
      <c r="E93" s="275"/>
      <c r="F93" s="275"/>
      <c r="G93" s="275"/>
      <c r="H93" s="275"/>
      <c r="I93" s="275"/>
      <c r="J93" s="275"/>
      <c r="K93" s="275"/>
      <c r="L93" s="275"/>
      <c r="M93" s="275"/>
      <c r="N93" s="275"/>
      <c r="O93" s="275"/>
      <c r="P93" s="275"/>
    </row>
    <row r="94" spans="1:17" x14ac:dyDescent="0.2">
      <c r="A94" s="143">
        <v>1</v>
      </c>
      <c r="B94" s="105" t="s">
        <v>282</v>
      </c>
      <c r="C94" s="105" t="s">
        <v>335</v>
      </c>
      <c r="D94" s="270">
        <v>21.2</v>
      </c>
      <c r="E94" s="105" t="s">
        <v>283</v>
      </c>
      <c r="F94" s="166">
        <v>26.6</v>
      </c>
      <c r="G94" s="168">
        <v>149236</v>
      </c>
      <c r="H94" s="105">
        <v>525</v>
      </c>
      <c r="I94" s="105">
        <v>525</v>
      </c>
      <c r="J94" s="168">
        <v>145644</v>
      </c>
      <c r="K94" s="144">
        <v>97.593074057197995</v>
      </c>
      <c r="L94" s="144">
        <v>1931.19</v>
      </c>
      <c r="M94" s="105">
        <v>1709</v>
      </c>
      <c r="N94" s="105"/>
      <c r="O94" s="140"/>
      <c r="P94" s="144">
        <v>99.59</v>
      </c>
    </row>
    <row r="95" spans="1:17" s="1" customFormat="1" ht="15" x14ac:dyDescent="0.25">
      <c r="A95" s="143">
        <v>1</v>
      </c>
      <c r="B95" s="105" t="s">
        <v>306</v>
      </c>
      <c r="C95" s="105" t="s">
        <v>346</v>
      </c>
      <c r="D95" s="271"/>
      <c r="E95" s="105" t="s">
        <v>283</v>
      </c>
      <c r="F95" s="270">
        <v>18.8</v>
      </c>
      <c r="G95" s="168">
        <v>75444</v>
      </c>
      <c r="H95" s="105">
        <v>532</v>
      </c>
      <c r="I95" s="105">
        <v>529</v>
      </c>
      <c r="J95" s="168">
        <v>59514</v>
      </c>
      <c r="K95" s="144">
        <v>78.885000795291873</v>
      </c>
      <c r="L95" s="144">
        <v>803.46299999999997</v>
      </c>
      <c r="M95" s="105">
        <v>658</v>
      </c>
      <c r="N95" s="105"/>
      <c r="O95" s="140"/>
      <c r="P95" s="144">
        <v>99.59</v>
      </c>
    </row>
    <row r="96" spans="1:17" s="1" customFormat="1" ht="15" x14ac:dyDescent="0.25">
      <c r="A96" s="143">
        <v>2</v>
      </c>
      <c r="B96" s="105" t="s">
        <v>375</v>
      </c>
      <c r="C96" s="105" t="s">
        <v>347</v>
      </c>
      <c r="D96" s="271"/>
      <c r="E96" s="105" t="s">
        <v>283</v>
      </c>
      <c r="F96" s="271"/>
      <c r="G96" s="168">
        <v>42758</v>
      </c>
      <c r="H96" s="105">
        <v>529</v>
      </c>
      <c r="I96" s="105">
        <v>525</v>
      </c>
      <c r="J96" s="168">
        <v>34914</v>
      </c>
      <c r="K96" s="144">
        <v>81.654894990411151</v>
      </c>
      <c r="L96" s="144">
        <v>457.66300000000001</v>
      </c>
      <c r="M96" s="105">
        <v>386</v>
      </c>
      <c r="N96" s="105">
        <v>1</v>
      </c>
      <c r="O96" s="140">
        <v>33</v>
      </c>
      <c r="P96" s="144">
        <v>98.74</v>
      </c>
    </row>
    <row r="97" spans="1:19" s="1" customFormat="1" ht="15" x14ac:dyDescent="0.25">
      <c r="A97" s="143">
        <v>3</v>
      </c>
      <c r="B97" s="105" t="s">
        <v>375</v>
      </c>
      <c r="C97" s="105" t="s">
        <v>348</v>
      </c>
      <c r="D97" s="271"/>
      <c r="E97" s="105" t="s">
        <v>283</v>
      </c>
      <c r="F97" s="271"/>
      <c r="G97" s="168">
        <v>71291</v>
      </c>
      <c r="H97" s="105">
        <v>532</v>
      </c>
      <c r="I97" s="105">
        <v>529</v>
      </c>
      <c r="J97" s="168">
        <v>55906</v>
      </c>
      <c r="K97" s="144">
        <v>78.419435833415164</v>
      </c>
      <c r="L97" s="144">
        <v>754.79899999999998</v>
      </c>
      <c r="M97" s="105" t="s">
        <v>406</v>
      </c>
      <c r="N97" s="105"/>
      <c r="O97" s="140"/>
      <c r="P97" s="144">
        <v>99.6</v>
      </c>
    </row>
    <row r="98" spans="1:19" s="1" customFormat="1" ht="15" x14ac:dyDescent="0.25">
      <c r="A98" s="143">
        <v>4</v>
      </c>
      <c r="B98" s="105" t="s">
        <v>407</v>
      </c>
      <c r="C98" s="105" t="s">
        <v>349</v>
      </c>
      <c r="D98" s="271"/>
      <c r="E98" s="105" t="s">
        <v>283</v>
      </c>
      <c r="F98" s="271"/>
      <c r="G98" s="168">
        <v>97547</v>
      </c>
      <c r="H98" s="105">
        <v>534</v>
      </c>
      <c r="I98" s="105">
        <v>530</v>
      </c>
      <c r="J98" s="168">
        <v>78512</v>
      </c>
      <c r="K98" s="144">
        <v>80.486329666724757</v>
      </c>
      <c r="L98" s="144">
        <v>1061.23</v>
      </c>
      <c r="M98" s="105">
        <v>893</v>
      </c>
      <c r="N98" s="105"/>
      <c r="O98" s="140"/>
      <c r="P98" s="144">
        <v>99.59</v>
      </c>
    </row>
    <row r="99" spans="1:19" s="1" customFormat="1" ht="15" x14ac:dyDescent="0.25">
      <c r="A99" s="143">
        <v>5</v>
      </c>
      <c r="B99" s="105" t="s">
        <v>408</v>
      </c>
      <c r="C99" s="105" t="s">
        <v>350</v>
      </c>
      <c r="D99" s="271"/>
      <c r="E99" s="105" t="s">
        <v>283</v>
      </c>
      <c r="F99" s="274"/>
      <c r="G99" s="168">
        <v>96492</v>
      </c>
      <c r="H99" s="105">
        <v>531</v>
      </c>
      <c r="I99" s="105">
        <v>527</v>
      </c>
      <c r="J99" s="168">
        <v>75725</v>
      </c>
      <c r="K99" s="144">
        <v>78.478008539568052</v>
      </c>
      <c r="L99" s="144">
        <v>1003.38</v>
      </c>
      <c r="M99" s="105">
        <v>856</v>
      </c>
      <c r="N99" s="105"/>
      <c r="O99" s="140"/>
      <c r="P99" s="144">
        <v>99.6</v>
      </c>
    </row>
    <row r="100" spans="1:19" s="1" customFormat="1" ht="15" x14ac:dyDescent="0.25">
      <c r="A100" s="143">
        <v>6</v>
      </c>
      <c r="B100" s="105" t="s">
        <v>409</v>
      </c>
      <c r="C100" s="105" t="s">
        <v>351</v>
      </c>
      <c r="D100" s="271"/>
      <c r="E100" s="105" t="s">
        <v>283</v>
      </c>
      <c r="F100" s="270">
        <v>35.9</v>
      </c>
      <c r="G100" s="168">
        <v>146573</v>
      </c>
      <c r="H100" s="105">
        <v>534</v>
      </c>
      <c r="I100" s="105">
        <v>529</v>
      </c>
      <c r="J100" s="168">
        <v>114790</v>
      </c>
      <c r="K100" s="144">
        <v>78.315924488139018</v>
      </c>
      <c r="L100" s="144">
        <v>1529.36</v>
      </c>
      <c r="M100" s="105">
        <v>1383</v>
      </c>
      <c r="N100" s="105"/>
      <c r="O100" s="140"/>
      <c r="P100" s="144">
        <v>99.58</v>
      </c>
    </row>
    <row r="101" spans="1:19" s="1" customFormat="1" ht="15" x14ac:dyDescent="0.25">
      <c r="A101" s="143">
        <v>7</v>
      </c>
      <c r="B101" s="105" t="s">
        <v>379</v>
      </c>
      <c r="C101" s="105" t="s">
        <v>352</v>
      </c>
      <c r="D101" s="271"/>
      <c r="E101" s="105" t="s">
        <v>283</v>
      </c>
      <c r="F101" s="271"/>
      <c r="G101" s="168">
        <v>67066</v>
      </c>
      <c r="H101" s="105">
        <v>538</v>
      </c>
      <c r="I101" s="105">
        <v>530</v>
      </c>
      <c r="J101" s="168">
        <v>50883</v>
      </c>
      <c r="K101" s="144">
        <v>75.870038469567291</v>
      </c>
      <c r="L101" s="144">
        <v>670.12</v>
      </c>
      <c r="M101" s="105">
        <v>595</v>
      </c>
      <c r="N101" s="105">
        <v>1</v>
      </c>
      <c r="O101" s="140">
        <v>82</v>
      </c>
      <c r="P101" s="144">
        <v>98.79</v>
      </c>
    </row>
    <row r="102" spans="1:19" s="1" customFormat="1" ht="15" x14ac:dyDescent="0.25">
      <c r="A102" s="143">
        <v>8</v>
      </c>
      <c r="B102" s="105" t="s">
        <v>379</v>
      </c>
      <c r="C102" s="105" t="s">
        <v>353</v>
      </c>
      <c r="D102" s="271"/>
      <c r="E102" s="105" t="s">
        <v>283</v>
      </c>
      <c r="F102" s="271"/>
      <c r="G102" s="168">
        <v>172447</v>
      </c>
      <c r="H102" s="105">
        <v>533</v>
      </c>
      <c r="I102" s="105">
        <v>529</v>
      </c>
      <c r="J102" s="168">
        <v>139175</v>
      </c>
      <c r="K102" s="144">
        <v>80.705956032868059</v>
      </c>
      <c r="L102" s="144">
        <v>1854.3</v>
      </c>
      <c r="M102" s="105">
        <v>1589</v>
      </c>
      <c r="N102" s="105">
        <v>1</v>
      </c>
      <c r="O102" s="140">
        <v>82</v>
      </c>
      <c r="P102" s="144">
        <v>98.84</v>
      </c>
    </row>
    <row r="103" spans="1:19" s="1" customFormat="1" ht="15" x14ac:dyDescent="0.25">
      <c r="A103" s="143">
        <v>9</v>
      </c>
      <c r="B103" s="105" t="s">
        <v>392</v>
      </c>
      <c r="C103" s="105" t="s">
        <v>354</v>
      </c>
      <c r="D103" s="271"/>
      <c r="E103" s="105" t="s">
        <v>283</v>
      </c>
      <c r="F103" s="271"/>
      <c r="G103" s="168">
        <v>152870</v>
      </c>
      <c r="H103" s="105">
        <v>535</v>
      </c>
      <c r="I103" s="105">
        <v>530</v>
      </c>
      <c r="J103" s="168">
        <v>119248</v>
      </c>
      <c r="K103" s="144">
        <v>78.006149015503368</v>
      </c>
      <c r="L103" s="144">
        <v>1586.98</v>
      </c>
      <c r="M103" s="105">
        <v>1451</v>
      </c>
      <c r="N103" s="105"/>
      <c r="O103" s="140"/>
      <c r="P103" s="144">
        <v>99.6</v>
      </c>
    </row>
    <row r="104" spans="1:19" s="1" customFormat="1" ht="15.75" thickBot="1" x14ac:dyDescent="0.3">
      <c r="A104" s="150">
        <v>10</v>
      </c>
      <c r="B104" s="151" t="s">
        <v>385</v>
      </c>
      <c r="C104" s="151" t="s">
        <v>355</v>
      </c>
      <c r="D104" s="272"/>
      <c r="E104" s="151" t="s">
        <v>283</v>
      </c>
      <c r="F104" s="272"/>
      <c r="G104" s="175">
        <v>175823</v>
      </c>
      <c r="H104" s="151">
        <v>537</v>
      </c>
      <c r="I104" s="151">
        <v>530</v>
      </c>
      <c r="J104" s="175">
        <v>133239</v>
      </c>
      <c r="K104" s="174">
        <v>75.780188030007452</v>
      </c>
      <c r="L104" s="174">
        <v>1770.77</v>
      </c>
      <c r="M104" s="151">
        <v>1582</v>
      </c>
      <c r="N104" s="151"/>
      <c r="O104" s="152"/>
      <c r="P104" s="174">
        <v>99.6</v>
      </c>
    </row>
    <row r="105" spans="1:19" x14ac:dyDescent="0.25">
      <c r="A105" s="163">
        <v>8</v>
      </c>
      <c r="B105" s="162" t="s">
        <v>284</v>
      </c>
      <c r="C105" s="162" t="s">
        <v>335</v>
      </c>
      <c r="D105" s="273">
        <v>24.6</v>
      </c>
      <c r="E105" s="148" t="s">
        <v>283</v>
      </c>
      <c r="F105" s="161">
        <v>25.6</v>
      </c>
      <c r="G105" s="180">
        <v>130648</v>
      </c>
      <c r="H105" s="162">
        <v>526</v>
      </c>
      <c r="I105" s="162">
        <v>525</v>
      </c>
      <c r="J105" s="180">
        <v>127598</v>
      </c>
      <c r="K105" s="171">
        <v>97.665482824076904</v>
      </c>
      <c r="L105" s="171">
        <v>1693.08</v>
      </c>
      <c r="M105" s="162">
        <v>1506</v>
      </c>
      <c r="N105" s="162"/>
      <c r="O105" s="164"/>
      <c r="P105" s="171">
        <v>99.59</v>
      </c>
    </row>
    <row r="106" spans="1:19" s="1" customFormat="1" ht="15" x14ac:dyDescent="0.25">
      <c r="A106" s="143">
        <v>11</v>
      </c>
      <c r="B106" s="105" t="s">
        <v>295</v>
      </c>
      <c r="C106" s="105" t="s">
        <v>346</v>
      </c>
      <c r="D106" s="271"/>
      <c r="E106" s="165" t="s">
        <v>283</v>
      </c>
      <c r="F106" s="276">
        <v>12.8</v>
      </c>
      <c r="G106" s="181">
        <v>53487</v>
      </c>
      <c r="H106" s="105">
        <v>532</v>
      </c>
      <c r="I106" s="105">
        <v>529</v>
      </c>
      <c r="J106" s="168">
        <v>42930</v>
      </c>
      <c r="K106" s="144">
        <v>80.262493690055521</v>
      </c>
      <c r="L106" s="144">
        <v>578.80899999999997</v>
      </c>
      <c r="M106" s="105" t="s">
        <v>410</v>
      </c>
      <c r="N106" s="105">
        <v>1</v>
      </c>
      <c r="O106" s="140">
        <v>33</v>
      </c>
      <c r="P106" s="144">
        <v>98.74</v>
      </c>
      <c r="S106" s="153"/>
    </row>
    <row r="107" spans="1:19" s="1" customFormat="1" ht="15" x14ac:dyDescent="0.25">
      <c r="A107" s="143">
        <v>12</v>
      </c>
      <c r="B107" s="105" t="s">
        <v>376</v>
      </c>
      <c r="C107" s="105" t="s">
        <v>347</v>
      </c>
      <c r="D107" s="271"/>
      <c r="E107" s="165" t="s">
        <v>283</v>
      </c>
      <c r="F107" s="276"/>
      <c r="G107" s="181">
        <v>32498</v>
      </c>
      <c r="H107" s="105">
        <v>528</v>
      </c>
      <c r="I107" s="105">
        <v>524</v>
      </c>
      <c r="J107" s="168">
        <v>26610</v>
      </c>
      <c r="K107" s="144">
        <v>81.881961966890273</v>
      </c>
      <c r="L107" s="144">
        <v>349.71</v>
      </c>
      <c r="M107" s="105">
        <v>300</v>
      </c>
      <c r="N107" s="105">
        <v>2</v>
      </c>
      <c r="O107" s="140" t="s">
        <v>411</v>
      </c>
      <c r="P107" s="144">
        <v>97.99</v>
      </c>
    </row>
    <row r="108" spans="1:19" s="1" customFormat="1" ht="15" x14ac:dyDescent="0.25">
      <c r="A108" s="143">
        <v>13</v>
      </c>
      <c r="B108" s="105" t="s">
        <v>376</v>
      </c>
      <c r="C108" s="105" t="s">
        <v>348</v>
      </c>
      <c r="D108" s="271"/>
      <c r="E108" s="165" t="s">
        <v>283</v>
      </c>
      <c r="F108" s="276"/>
      <c r="G108" s="181">
        <v>65462</v>
      </c>
      <c r="H108" s="105">
        <v>528</v>
      </c>
      <c r="I108" s="105">
        <v>527</v>
      </c>
      <c r="J108" s="168">
        <v>57599</v>
      </c>
      <c r="K108" s="144">
        <v>87.988451315266872</v>
      </c>
      <c r="L108" s="144">
        <v>773.77599999999995</v>
      </c>
      <c r="M108" s="105">
        <v>650</v>
      </c>
      <c r="N108" s="105">
        <v>1</v>
      </c>
      <c r="O108" s="140">
        <v>33</v>
      </c>
      <c r="P108" s="144">
        <v>98.74</v>
      </c>
    </row>
    <row r="109" spans="1:19" s="1" customFormat="1" ht="15" x14ac:dyDescent="0.25">
      <c r="A109" s="143">
        <v>14</v>
      </c>
      <c r="B109" s="105" t="s">
        <v>412</v>
      </c>
      <c r="C109" s="105" t="s">
        <v>349</v>
      </c>
      <c r="D109" s="271"/>
      <c r="E109" s="165" t="s">
        <v>283</v>
      </c>
      <c r="F109" s="276"/>
      <c r="G109" s="181">
        <v>69595</v>
      </c>
      <c r="H109" s="105">
        <v>534</v>
      </c>
      <c r="I109" s="105">
        <v>530</v>
      </c>
      <c r="J109" s="168">
        <v>54812</v>
      </c>
      <c r="K109" s="144">
        <v>78.758531503699984</v>
      </c>
      <c r="L109" s="144">
        <v>739.58699999999999</v>
      </c>
      <c r="M109" s="105">
        <v>633</v>
      </c>
      <c r="N109" s="105">
        <v>1</v>
      </c>
      <c r="O109" s="140">
        <v>33</v>
      </c>
      <c r="P109" s="144">
        <v>98.73</v>
      </c>
    </row>
    <row r="110" spans="1:19" s="1" customFormat="1" ht="15" x14ac:dyDescent="0.25">
      <c r="A110" s="143">
        <v>15</v>
      </c>
      <c r="B110" s="105" t="s">
        <v>413</v>
      </c>
      <c r="C110" s="105" t="s">
        <v>350</v>
      </c>
      <c r="D110" s="271"/>
      <c r="E110" s="165" t="s">
        <v>283</v>
      </c>
      <c r="F110" s="276"/>
      <c r="G110" s="181">
        <v>79715</v>
      </c>
      <c r="H110" s="105">
        <v>531</v>
      </c>
      <c r="I110" s="105">
        <v>527</v>
      </c>
      <c r="J110" s="168">
        <v>64344</v>
      </c>
      <c r="K110" s="144">
        <v>80.717556294298447</v>
      </c>
      <c r="L110" s="144">
        <v>850.55899999999997</v>
      </c>
      <c r="M110" s="105">
        <v>731</v>
      </c>
      <c r="N110" s="105"/>
      <c r="O110" s="140"/>
      <c r="P110" s="144">
        <v>99.59</v>
      </c>
    </row>
    <row r="111" spans="1:19" s="1" customFormat="1" ht="15" x14ac:dyDescent="0.25">
      <c r="A111" s="143">
        <v>16</v>
      </c>
      <c r="B111" s="105" t="s">
        <v>414</v>
      </c>
      <c r="C111" s="105" t="s">
        <v>351</v>
      </c>
      <c r="D111" s="271"/>
      <c r="E111" s="105" t="s">
        <v>283</v>
      </c>
      <c r="F111" s="271">
        <v>29.8</v>
      </c>
      <c r="G111" s="168">
        <v>134145</v>
      </c>
      <c r="H111" s="105">
        <v>534</v>
      </c>
      <c r="I111" s="105">
        <v>529</v>
      </c>
      <c r="J111" s="168">
        <v>104780</v>
      </c>
      <c r="K111" s="144">
        <v>78.10950836781096</v>
      </c>
      <c r="L111" s="144">
        <v>1396.89</v>
      </c>
      <c r="M111" s="105">
        <v>1287</v>
      </c>
      <c r="N111" s="105">
        <v>1</v>
      </c>
      <c r="O111" s="140">
        <v>82</v>
      </c>
      <c r="P111" s="144">
        <v>98.83</v>
      </c>
    </row>
    <row r="112" spans="1:19" s="1" customFormat="1" ht="15" x14ac:dyDescent="0.25">
      <c r="A112" s="143">
        <v>17</v>
      </c>
      <c r="B112" s="105" t="s">
        <v>380</v>
      </c>
      <c r="C112" s="105" t="s">
        <v>352</v>
      </c>
      <c r="D112" s="271"/>
      <c r="E112" s="105" t="s">
        <v>283</v>
      </c>
      <c r="F112" s="271"/>
      <c r="G112" s="168">
        <v>72780</v>
      </c>
      <c r="H112" s="105">
        <v>535</v>
      </c>
      <c r="I112" s="105">
        <v>529</v>
      </c>
      <c r="J112" s="168">
        <v>56319</v>
      </c>
      <c r="K112" s="144">
        <v>77.382522671063484</v>
      </c>
      <c r="L112" s="144">
        <v>741.19399999999996</v>
      </c>
      <c r="M112" s="105">
        <v>683</v>
      </c>
      <c r="N112" s="105">
        <v>1</v>
      </c>
      <c r="O112" s="140">
        <v>82</v>
      </c>
      <c r="P112" s="144">
        <v>98.84</v>
      </c>
    </row>
    <row r="113" spans="1:19" s="1" customFormat="1" ht="15" x14ac:dyDescent="0.25">
      <c r="A113" s="143">
        <v>18</v>
      </c>
      <c r="B113" s="105" t="s">
        <v>380</v>
      </c>
      <c r="C113" s="105" t="s">
        <v>353</v>
      </c>
      <c r="D113" s="271"/>
      <c r="E113" s="105" t="s">
        <v>283</v>
      </c>
      <c r="F113" s="271"/>
      <c r="G113" s="168">
        <v>176702</v>
      </c>
      <c r="H113" s="105">
        <v>531</v>
      </c>
      <c r="I113" s="105">
        <v>528</v>
      </c>
      <c r="J113" s="168">
        <v>148778</v>
      </c>
      <c r="K113" s="144">
        <v>84.197122839583031</v>
      </c>
      <c r="L113" s="144">
        <v>1977.47</v>
      </c>
      <c r="M113" s="105">
        <v>1794</v>
      </c>
      <c r="N113" s="105">
        <v>1</v>
      </c>
      <c r="O113" s="140">
        <v>82</v>
      </c>
      <c r="P113" s="144">
        <v>98.84</v>
      </c>
    </row>
    <row r="114" spans="1:19" s="1" customFormat="1" ht="15" x14ac:dyDescent="0.25">
      <c r="A114" s="143">
        <v>19</v>
      </c>
      <c r="B114" s="105" t="s">
        <v>394</v>
      </c>
      <c r="C114" s="105" t="s">
        <v>354</v>
      </c>
      <c r="D114" s="271"/>
      <c r="E114" s="105" t="s">
        <v>283</v>
      </c>
      <c r="F114" s="271"/>
      <c r="G114" s="168">
        <v>130012</v>
      </c>
      <c r="H114" s="105">
        <v>534</v>
      </c>
      <c r="I114" s="105">
        <v>530</v>
      </c>
      <c r="J114" s="168">
        <v>102649</v>
      </c>
      <c r="K114" s="144">
        <v>78.953481217118409</v>
      </c>
      <c r="L114" s="144">
        <v>1366.91</v>
      </c>
      <c r="M114" s="105">
        <v>1285</v>
      </c>
      <c r="N114" s="105">
        <v>1</v>
      </c>
      <c r="O114" s="140">
        <v>82</v>
      </c>
      <c r="P114" s="144">
        <v>98.84</v>
      </c>
    </row>
    <row r="115" spans="1:19" s="1" customFormat="1" ht="15.75" thickBot="1" x14ac:dyDescent="0.3">
      <c r="A115" s="150">
        <v>20</v>
      </c>
      <c r="B115" s="151" t="s">
        <v>386</v>
      </c>
      <c r="C115" s="151" t="s">
        <v>355</v>
      </c>
      <c r="D115" s="272"/>
      <c r="E115" s="151" t="s">
        <v>283</v>
      </c>
      <c r="F115" s="272"/>
      <c r="G115" s="175">
        <v>165910</v>
      </c>
      <c r="H115" s="151">
        <v>534</v>
      </c>
      <c r="I115" s="151">
        <v>529</v>
      </c>
      <c r="J115" s="175">
        <v>129033</v>
      </c>
      <c r="K115" s="174">
        <v>77.772888915677171</v>
      </c>
      <c r="L115" s="174">
        <v>1713.62</v>
      </c>
      <c r="M115" s="151">
        <v>1602</v>
      </c>
      <c r="N115" s="151">
        <v>1</v>
      </c>
      <c r="O115" s="152">
        <v>82</v>
      </c>
      <c r="P115" s="174">
        <v>98.83</v>
      </c>
    </row>
    <row r="116" spans="1:19" x14ac:dyDescent="0.25">
      <c r="A116" s="163">
        <v>15</v>
      </c>
      <c r="B116" s="162" t="s">
        <v>285</v>
      </c>
      <c r="C116" s="162" t="s">
        <v>335</v>
      </c>
      <c r="D116" s="273">
        <v>27.9</v>
      </c>
      <c r="E116" s="162" t="s">
        <v>283</v>
      </c>
      <c r="F116" s="161">
        <v>19.399999999999999</v>
      </c>
      <c r="G116" s="180">
        <v>134726</v>
      </c>
      <c r="H116" s="162">
        <v>525</v>
      </c>
      <c r="I116" s="162">
        <v>524</v>
      </c>
      <c r="J116" s="180">
        <v>131457</v>
      </c>
      <c r="K116" s="171">
        <v>97.573593812627109</v>
      </c>
      <c r="L116" s="171">
        <v>1742.01</v>
      </c>
      <c r="M116" s="162">
        <v>1580</v>
      </c>
      <c r="N116" s="162"/>
      <c r="O116" s="164"/>
      <c r="P116" s="171">
        <v>99.59</v>
      </c>
    </row>
    <row r="117" spans="1:19" s="1" customFormat="1" ht="15" x14ac:dyDescent="0.25">
      <c r="A117" s="143">
        <v>21</v>
      </c>
      <c r="B117" s="105" t="s">
        <v>296</v>
      </c>
      <c r="C117" s="105" t="s">
        <v>346</v>
      </c>
      <c r="D117" s="271"/>
      <c r="E117" s="105" t="s">
        <v>283</v>
      </c>
      <c r="F117" s="276">
        <v>10.9</v>
      </c>
      <c r="G117" s="168">
        <v>52348</v>
      </c>
      <c r="H117" s="105">
        <v>532</v>
      </c>
      <c r="I117" s="105">
        <v>529</v>
      </c>
      <c r="J117" s="168">
        <v>41076</v>
      </c>
      <c r="K117" s="144">
        <v>78.467181172155577</v>
      </c>
      <c r="L117" s="144">
        <v>554.89400000000001</v>
      </c>
      <c r="M117" s="105">
        <v>436</v>
      </c>
      <c r="N117" s="105">
        <v>2</v>
      </c>
      <c r="O117" s="140" t="s">
        <v>411</v>
      </c>
      <c r="P117" s="144">
        <v>97.99</v>
      </c>
      <c r="S117" s="153"/>
    </row>
    <row r="118" spans="1:19" s="1" customFormat="1" ht="15" x14ac:dyDescent="0.25">
      <c r="A118" s="143">
        <v>22</v>
      </c>
      <c r="B118" s="105" t="s">
        <v>377</v>
      </c>
      <c r="C118" s="105" t="s">
        <v>347</v>
      </c>
      <c r="D118" s="271"/>
      <c r="E118" s="105" t="s">
        <v>283</v>
      </c>
      <c r="F118" s="276"/>
      <c r="G118" s="168">
        <v>27860</v>
      </c>
      <c r="H118" s="105">
        <v>530</v>
      </c>
      <c r="I118" s="105">
        <v>526</v>
      </c>
      <c r="J118" s="168">
        <v>22802</v>
      </c>
      <c r="K118" s="144">
        <v>81.844938980617371</v>
      </c>
      <c r="L118" s="144">
        <v>299.74099999999999</v>
      </c>
      <c r="M118" s="105">
        <v>254</v>
      </c>
      <c r="N118" s="105">
        <v>2</v>
      </c>
      <c r="O118" s="140" t="s">
        <v>411</v>
      </c>
      <c r="P118" s="144">
        <v>98</v>
      </c>
    </row>
    <row r="119" spans="1:19" s="1" customFormat="1" ht="15" x14ac:dyDescent="0.25">
      <c r="A119" s="143">
        <v>23</v>
      </c>
      <c r="B119" s="105" t="s">
        <v>377</v>
      </c>
      <c r="C119" s="105" t="s">
        <v>348</v>
      </c>
      <c r="D119" s="271"/>
      <c r="E119" s="105" t="s">
        <v>283</v>
      </c>
      <c r="F119" s="276"/>
      <c r="G119" s="168">
        <v>61432</v>
      </c>
      <c r="H119" s="105">
        <v>530</v>
      </c>
      <c r="I119" s="105">
        <v>528</v>
      </c>
      <c r="J119" s="168">
        <v>52509</v>
      </c>
      <c r="K119" s="144">
        <v>85.474996744367758</v>
      </c>
      <c r="L119" s="144">
        <v>705.81799999999998</v>
      </c>
      <c r="M119" s="105">
        <v>594</v>
      </c>
      <c r="N119" s="105">
        <v>2</v>
      </c>
      <c r="O119" s="140" t="s">
        <v>411</v>
      </c>
      <c r="P119" s="144">
        <v>98</v>
      </c>
    </row>
    <row r="120" spans="1:19" s="1" customFormat="1" ht="15" x14ac:dyDescent="0.25">
      <c r="A120" s="143">
        <v>24</v>
      </c>
      <c r="B120" s="105" t="s">
        <v>415</v>
      </c>
      <c r="C120" s="105" t="s">
        <v>349</v>
      </c>
      <c r="D120" s="271"/>
      <c r="E120" s="105" t="s">
        <v>283</v>
      </c>
      <c r="F120" s="276"/>
      <c r="G120" s="168">
        <v>59335</v>
      </c>
      <c r="H120" s="105">
        <v>534</v>
      </c>
      <c r="I120" s="105">
        <v>530</v>
      </c>
      <c r="J120" s="168">
        <v>46841</v>
      </c>
      <c r="K120" s="144">
        <v>78.943288109884563</v>
      </c>
      <c r="L120" s="144">
        <v>633.20100000000002</v>
      </c>
      <c r="M120" s="105">
        <v>518</v>
      </c>
      <c r="N120" s="105">
        <v>2</v>
      </c>
      <c r="O120" s="140" t="s">
        <v>416</v>
      </c>
      <c r="P120" s="144">
        <v>98</v>
      </c>
    </row>
    <row r="121" spans="1:19" s="1" customFormat="1" ht="15" x14ac:dyDescent="0.25">
      <c r="A121" s="143">
        <v>25</v>
      </c>
      <c r="B121" s="105" t="s">
        <v>383</v>
      </c>
      <c r="C121" s="105" t="s">
        <v>350</v>
      </c>
      <c r="D121" s="271"/>
      <c r="E121" s="105" t="s">
        <v>283</v>
      </c>
      <c r="F121" s="276"/>
      <c r="G121" s="168">
        <v>71862</v>
      </c>
      <c r="H121" s="105">
        <v>531</v>
      </c>
      <c r="I121" s="105">
        <v>527</v>
      </c>
      <c r="J121" s="168">
        <v>56829</v>
      </c>
      <c r="K121" s="144">
        <v>79.080738081322536</v>
      </c>
      <c r="L121" s="144">
        <v>755.85699999999997</v>
      </c>
      <c r="M121" s="105">
        <v>659</v>
      </c>
      <c r="N121" s="105">
        <v>2</v>
      </c>
      <c r="O121" s="140" t="s">
        <v>411</v>
      </c>
      <c r="P121" s="144">
        <v>97.99</v>
      </c>
    </row>
    <row r="122" spans="1:19" s="1" customFormat="1" ht="15" x14ac:dyDescent="0.25">
      <c r="A122" s="143">
        <v>26</v>
      </c>
      <c r="B122" s="105" t="s">
        <v>417</v>
      </c>
      <c r="C122" s="105" t="s">
        <v>351</v>
      </c>
      <c r="D122" s="271"/>
      <c r="E122" s="105" t="s">
        <v>283</v>
      </c>
      <c r="F122" s="270">
        <v>22.8</v>
      </c>
      <c r="G122" s="168">
        <v>101161</v>
      </c>
      <c r="H122" s="105">
        <v>533</v>
      </c>
      <c r="I122" s="105">
        <v>529</v>
      </c>
      <c r="J122" s="168">
        <v>80228</v>
      </c>
      <c r="K122" s="144">
        <v>79.30724290981702</v>
      </c>
      <c r="L122" s="144">
        <v>1075.47</v>
      </c>
      <c r="M122" s="105">
        <v>996</v>
      </c>
      <c r="N122" s="105">
        <v>3</v>
      </c>
      <c r="O122" s="140" t="s">
        <v>418</v>
      </c>
      <c r="P122" s="144">
        <v>97.33</v>
      </c>
    </row>
    <row r="123" spans="1:19" s="1" customFormat="1" ht="15" x14ac:dyDescent="0.25">
      <c r="A123" s="143">
        <v>27</v>
      </c>
      <c r="B123" s="105" t="s">
        <v>381</v>
      </c>
      <c r="C123" s="105" t="s">
        <v>352</v>
      </c>
      <c r="D123" s="271"/>
      <c r="E123" s="105" t="s">
        <v>283</v>
      </c>
      <c r="F123" s="271"/>
      <c r="G123" s="168">
        <v>48308</v>
      </c>
      <c r="H123" s="105">
        <v>534</v>
      </c>
      <c r="I123" s="105">
        <v>529</v>
      </c>
      <c r="J123" s="168">
        <v>37989</v>
      </c>
      <c r="K123" s="144">
        <v>78.639148795230611</v>
      </c>
      <c r="L123" s="144">
        <v>502.90300000000002</v>
      </c>
      <c r="M123" s="105">
        <v>460</v>
      </c>
      <c r="N123" s="105">
        <v>5</v>
      </c>
      <c r="O123" s="140" t="s">
        <v>419</v>
      </c>
      <c r="P123" s="144">
        <v>95.61</v>
      </c>
    </row>
    <row r="124" spans="1:19" s="1" customFormat="1" ht="15" x14ac:dyDescent="0.25">
      <c r="A124" s="143">
        <v>28</v>
      </c>
      <c r="B124" s="105" t="s">
        <v>381</v>
      </c>
      <c r="C124" s="105" t="s">
        <v>353</v>
      </c>
      <c r="D124" s="271"/>
      <c r="E124" s="105" t="s">
        <v>283</v>
      </c>
      <c r="F124" s="271"/>
      <c r="G124" s="168">
        <v>102450</v>
      </c>
      <c r="H124" s="105">
        <v>534</v>
      </c>
      <c r="I124" s="105">
        <v>529</v>
      </c>
      <c r="J124" s="168">
        <v>80860</v>
      </c>
      <c r="K124" s="144">
        <v>78.926305514885314</v>
      </c>
      <c r="L124" s="144">
        <v>1082.77</v>
      </c>
      <c r="M124" s="105">
        <v>1042</v>
      </c>
      <c r="N124" s="105">
        <v>3</v>
      </c>
      <c r="O124" s="140" t="s">
        <v>418</v>
      </c>
      <c r="P124" s="144">
        <v>97.46</v>
      </c>
    </row>
    <row r="125" spans="1:19" s="1" customFormat="1" ht="15" x14ac:dyDescent="0.25">
      <c r="A125" s="143">
        <v>29</v>
      </c>
      <c r="B125" s="105" t="s">
        <v>395</v>
      </c>
      <c r="C125" s="105" t="s">
        <v>354</v>
      </c>
      <c r="D125" s="271"/>
      <c r="E125" s="105" t="s">
        <v>283</v>
      </c>
      <c r="F125" s="271"/>
      <c r="G125" s="168">
        <v>104246</v>
      </c>
      <c r="H125" s="105">
        <v>534</v>
      </c>
      <c r="I125" s="105">
        <v>530</v>
      </c>
      <c r="J125" s="168">
        <v>83239</v>
      </c>
      <c r="K125" s="144">
        <v>79.848627285459401</v>
      </c>
      <c r="L125" s="144">
        <v>1114.1600000000001</v>
      </c>
      <c r="M125" s="105">
        <v>1006</v>
      </c>
      <c r="N125" s="105">
        <v>2</v>
      </c>
      <c r="O125" s="140" t="s">
        <v>420</v>
      </c>
      <c r="P125" s="144">
        <v>98.12</v>
      </c>
    </row>
    <row r="126" spans="1:19" s="1" customFormat="1" ht="15.75" thickBot="1" x14ac:dyDescent="0.3">
      <c r="A126" s="150">
        <v>30</v>
      </c>
      <c r="B126" s="151" t="s">
        <v>387</v>
      </c>
      <c r="C126" s="151" t="s">
        <v>355</v>
      </c>
      <c r="D126" s="272"/>
      <c r="E126" s="151" t="s">
        <v>283</v>
      </c>
      <c r="F126" s="272"/>
      <c r="G126" s="175">
        <v>117422</v>
      </c>
      <c r="H126" s="151">
        <v>534</v>
      </c>
      <c r="I126" s="151">
        <v>529</v>
      </c>
      <c r="J126" s="175">
        <v>92700</v>
      </c>
      <c r="K126" s="174">
        <v>78.946023743421165</v>
      </c>
      <c r="L126" s="174">
        <v>1236.8800000000001</v>
      </c>
      <c r="M126" s="151">
        <v>1158</v>
      </c>
      <c r="N126" s="151">
        <v>3</v>
      </c>
      <c r="O126" s="152" t="s">
        <v>418</v>
      </c>
      <c r="P126" s="174">
        <v>97.45</v>
      </c>
    </row>
    <row r="127" spans="1:19" ht="15.75" customHeight="1" x14ac:dyDescent="0.25">
      <c r="A127" s="147">
        <v>22</v>
      </c>
      <c r="B127" s="148" t="s">
        <v>286</v>
      </c>
      <c r="C127" s="148" t="s">
        <v>335</v>
      </c>
      <c r="D127" s="273">
        <v>31.4</v>
      </c>
      <c r="E127" s="148" t="s">
        <v>283</v>
      </c>
      <c r="F127" s="156">
        <v>11.4</v>
      </c>
      <c r="G127" s="173">
        <v>81088</v>
      </c>
      <c r="H127" s="148">
        <v>525</v>
      </c>
      <c r="I127" s="148">
        <v>525</v>
      </c>
      <c r="J127" s="173">
        <v>78413</v>
      </c>
      <c r="K127" s="172">
        <v>96.701114838200482</v>
      </c>
      <c r="L127" s="172">
        <v>1040.95</v>
      </c>
      <c r="M127" s="148">
        <v>923</v>
      </c>
      <c r="N127" s="148">
        <v>3</v>
      </c>
      <c r="O127" s="149" t="s">
        <v>287</v>
      </c>
      <c r="P127" s="172">
        <v>97.14</v>
      </c>
    </row>
    <row r="128" spans="1:19" s="1" customFormat="1" ht="15" x14ac:dyDescent="0.25">
      <c r="A128" s="147">
        <v>31</v>
      </c>
      <c r="B128" s="148" t="s">
        <v>297</v>
      </c>
      <c r="C128" s="148" t="s">
        <v>346</v>
      </c>
      <c r="D128" s="271"/>
      <c r="E128" s="148" t="s">
        <v>283</v>
      </c>
      <c r="F128" s="271">
        <v>6.85</v>
      </c>
      <c r="G128" s="173">
        <v>33289</v>
      </c>
      <c r="H128" s="148">
        <v>532</v>
      </c>
      <c r="I128" s="148">
        <v>528</v>
      </c>
      <c r="J128" s="173">
        <v>26301</v>
      </c>
      <c r="K128" s="172">
        <v>79.008080747394033</v>
      </c>
      <c r="L128" s="172">
        <v>356.29599999999999</v>
      </c>
      <c r="M128" s="148">
        <v>296</v>
      </c>
      <c r="N128" s="148">
        <v>4</v>
      </c>
      <c r="O128" s="149" t="s">
        <v>421</v>
      </c>
      <c r="P128" s="172">
        <v>96.45</v>
      </c>
    </row>
    <row r="129" spans="1:16" s="1" customFormat="1" ht="15" x14ac:dyDescent="0.25">
      <c r="A129" s="143">
        <v>32</v>
      </c>
      <c r="B129" s="105" t="s">
        <v>378</v>
      </c>
      <c r="C129" s="105" t="s">
        <v>347</v>
      </c>
      <c r="D129" s="271"/>
      <c r="E129" s="105" t="s">
        <v>283</v>
      </c>
      <c r="F129" s="271"/>
      <c r="G129" s="168">
        <v>18384</v>
      </c>
      <c r="H129" s="105">
        <v>528</v>
      </c>
      <c r="I129" s="105">
        <v>525</v>
      </c>
      <c r="J129" s="168">
        <v>15246</v>
      </c>
      <c r="K129" s="144">
        <v>82.930809399477809</v>
      </c>
      <c r="L129" s="144">
        <v>201.44399999999999</v>
      </c>
      <c r="M129" s="105">
        <v>163</v>
      </c>
      <c r="N129" s="105">
        <v>4</v>
      </c>
      <c r="O129" s="140" t="s">
        <v>421</v>
      </c>
      <c r="P129" s="144">
        <v>96.45</v>
      </c>
    </row>
    <row r="130" spans="1:16" s="1" customFormat="1" ht="15" x14ac:dyDescent="0.25">
      <c r="A130" s="143">
        <v>33</v>
      </c>
      <c r="B130" s="105" t="s">
        <v>378</v>
      </c>
      <c r="C130" s="105" t="s">
        <v>348</v>
      </c>
      <c r="D130" s="271"/>
      <c r="E130" s="105" t="s">
        <v>283</v>
      </c>
      <c r="F130" s="271"/>
      <c r="G130" s="168">
        <v>32181</v>
      </c>
      <c r="H130" s="105">
        <v>533</v>
      </c>
      <c r="I130" s="105">
        <v>529</v>
      </c>
      <c r="J130" s="168">
        <v>24492</v>
      </c>
      <c r="K130" s="144">
        <v>76.107019669991601</v>
      </c>
      <c r="L130" s="144">
        <v>333.363</v>
      </c>
      <c r="M130" s="105">
        <v>271</v>
      </c>
      <c r="N130" s="105">
        <v>3</v>
      </c>
      <c r="O130" s="140" t="s">
        <v>422</v>
      </c>
      <c r="P130" s="144">
        <v>97.25</v>
      </c>
    </row>
    <row r="131" spans="1:16" s="1" customFormat="1" ht="15" x14ac:dyDescent="0.25">
      <c r="A131" s="143">
        <v>34</v>
      </c>
      <c r="B131" s="105" t="s">
        <v>423</v>
      </c>
      <c r="C131" s="105" t="s">
        <v>349</v>
      </c>
      <c r="D131" s="271"/>
      <c r="E131" s="105" t="s">
        <v>283</v>
      </c>
      <c r="F131" s="271"/>
      <c r="G131" s="168">
        <v>35917</v>
      </c>
      <c r="H131" s="105">
        <v>533</v>
      </c>
      <c r="I131" s="105">
        <v>529</v>
      </c>
      <c r="J131" s="168">
        <v>28051</v>
      </c>
      <c r="K131" s="144">
        <v>78.099507197148981</v>
      </c>
      <c r="L131" s="144">
        <v>380.827</v>
      </c>
      <c r="M131" s="105">
        <v>312</v>
      </c>
      <c r="N131" s="105">
        <v>4</v>
      </c>
      <c r="O131" s="140" t="s">
        <v>421</v>
      </c>
      <c r="P131" s="144">
        <v>96.45</v>
      </c>
    </row>
    <row r="132" spans="1:16" s="1" customFormat="1" ht="15" x14ac:dyDescent="0.25">
      <c r="A132" s="143">
        <v>35</v>
      </c>
      <c r="B132" s="105" t="s">
        <v>384</v>
      </c>
      <c r="C132" s="105" t="s">
        <v>350</v>
      </c>
      <c r="D132" s="271"/>
      <c r="E132" s="105" t="s">
        <v>283</v>
      </c>
      <c r="F132" s="274"/>
      <c r="G132" s="168">
        <v>39929</v>
      </c>
      <c r="H132" s="105">
        <v>531</v>
      </c>
      <c r="I132" s="105">
        <v>527</v>
      </c>
      <c r="J132" s="168">
        <v>31499</v>
      </c>
      <c r="K132" s="144">
        <v>78.887525357509574</v>
      </c>
      <c r="L132" s="144">
        <v>423.23</v>
      </c>
      <c r="M132" s="105">
        <v>345</v>
      </c>
      <c r="N132" s="105">
        <v>4</v>
      </c>
      <c r="O132" s="140" t="s">
        <v>421</v>
      </c>
      <c r="P132" s="144">
        <v>96.44</v>
      </c>
    </row>
    <row r="133" spans="1:16" s="1" customFormat="1" ht="15" x14ac:dyDescent="0.25">
      <c r="A133" s="143">
        <v>36</v>
      </c>
      <c r="B133" s="105" t="s">
        <v>424</v>
      </c>
      <c r="C133" s="105" t="s">
        <v>351</v>
      </c>
      <c r="D133" s="271"/>
      <c r="E133" s="105" t="s">
        <v>283</v>
      </c>
      <c r="F133" s="270">
        <v>14.9</v>
      </c>
      <c r="G133" s="168">
        <v>65746</v>
      </c>
      <c r="H133" s="105">
        <v>533</v>
      </c>
      <c r="I133" s="105">
        <v>529</v>
      </c>
      <c r="J133" s="168">
        <v>51827</v>
      </c>
      <c r="K133" s="144">
        <v>78.829130289295165</v>
      </c>
      <c r="L133" s="144">
        <v>702.60299999999995</v>
      </c>
      <c r="M133" s="105">
        <v>627</v>
      </c>
      <c r="N133" s="105">
        <v>8</v>
      </c>
      <c r="O133" s="140" t="s">
        <v>425</v>
      </c>
      <c r="P133" s="144">
        <v>93.16</v>
      </c>
    </row>
    <row r="134" spans="1:16" s="1" customFormat="1" ht="15" x14ac:dyDescent="0.25">
      <c r="A134" s="143">
        <v>37</v>
      </c>
      <c r="B134" s="105" t="s">
        <v>382</v>
      </c>
      <c r="C134" s="105" t="s">
        <v>352</v>
      </c>
      <c r="D134" s="271"/>
      <c r="E134" s="105" t="s">
        <v>283</v>
      </c>
      <c r="F134" s="271"/>
      <c r="G134" s="168">
        <v>38598</v>
      </c>
      <c r="H134" s="105">
        <v>535</v>
      </c>
      <c r="I134" s="105">
        <v>529</v>
      </c>
      <c r="J134" s="168">
        <v>29563</v>
      </c>
      <c r="K134" s="144">
        <v>76.592051401627032</v>
      </c>
      <c r="L134" s="144">
        <v>394.27199999999999</v>
      </c>
      <c r="M134" s="105">
        <v>360</v>
      </c>
      <c r="N134" s="105">
        <v>10</v>
      </c>
      <c r="O134" s="140" t="s">
        <v>426</v>
      </c>
      <c r="P134" s="144">
        <v>91.39</v>
      </c>
    </row>
    <row r="135" spans="1:16" s="1" customFormat="1" ht="15" x14ac:dyDescent="0.25">
      <c r="A135" s="143">
        <v>38</v>
      </c>
      <c r="B135" s="105" t="s">
        <v>382</v>
      </c>
      <c r="C135" s="105" t="s">
        <v>353</v>
      </c>
      <c r="D135" s="271"/>
      <c r="E135" s="105" t="s">
        <v>283</v>
      </c>
      <c r="F135" s="271"/>
      <c r="G135" s="168">
        <v>102230</v>
      </c>
      <c r="H135" s="105">
        <v>530</v>
      </c>
      <c r="I135" s="105">
        <v>528</v>
      </c>
      <c r="J135" s="168">
        <v>87688</v>
      </c>
      <c r="K135" s="144">
        <v>85.775212755551209</v>
      </c>
      <c r="L135" s="144">
        <v>1176.45</v>
      </c>
      <c r="M135" s="105">
        <v>1115</v>
      </c>
      <c r="N135" s="105">
        <v>5</v>
      </c>
      <c r="O135" s="140" t="s">
        <v>427</v>
      </c>
      <c r="P135" s="144">
        <v>95.81</v>
      </c>
    </row>
    <row r="136" spans="1:16" s="1" customFormat="1" ht="15" x14ac:dyDescent="0.25">
      <c r="A136" s="143">
        <v>39</v>
      </c>
      <c r="B136" s="105" t="s">
        <v>397</v>
      </c>
      <c r="C136" s="105" t="s">
        <v>354</v>
      </c>
      <c r="D136" s="271"/>
      <c r="E136" s="105" t="s">
        <v>283</v>
      </c>
      <c r="F136" s="271"/>
      <c r="G136" s="168">
        <v>69090</v>
      </c>
      <c r="H136" s="105">
        <v>534</v>
      </c>
      <c r="I136" s="105">
        <v>530</v>
      </c>
      <c r="J136" s="168">
        <v>54513</v>
      </c>
      <c r="K136" s="144">
        <v>78.901432913590966</v>
      </c>
      <c r="L136" s="144">
        <v>731.83399999999995</v>
      </c>
      <c r="M136" s="105">
        <v>625</v>
      </c>
      <c r="N136" s="105">
        <v>7</v>
      </c>
      <c r="O136" s="140" t="s">
        <v>428</v>
      </c>
      <c r="P136" s="144">
        <v>94.15</v>
      </c>
    </row>
    <row r="137" spans="1:16" s="1" customFormat="1" ht="15" x14ac:dyDescent="0.25">
      <c r="A137" s="143">
        <v>40</v>
      </c>
      <c r="B137" s="105" t="s">
        <v>389</v>
      </c>
      <c r="C137" s="105" t="s">
        <v>355</v>
      </c>
      <c r="D137" s="274"/>
      <c r="E137" s="105" t="s">
        <v>283</v>
      </c>
      <c r="F137" s="274"/>
      <c r="G137" s="168">
        <v>110087</v>
      </c>
      <c r="H137" s="105">
        <v>533</v>
      </c>
      <c r="I137" s="105">
        <v>529</v>
      </c>
      <c r="J137" s="168">
        <v>87113</v>
      </c>
      <c r="K137" s="144">
        <v>79.131050896109443</v>
      </c>
      <c r="L137" s="144">
        <v>1165.98</v>
      </c>
      <c r="M137" s="105">
        <v>1077</v>
      </c>
      <c r="N137" s="105">
        <v>5</v>
      </c>
      <c r="O137" s="140" t="s">
        <v>427</v>
      </c>
      <c r="P137" s="144">
        <v>95.79</v>
      </c>
    </row>
  </sheetData>
  <mergeCells count="49">
    <mergeCell ref="F133:F137"/>
    <mergeCell ref="F111:F115"/>
    <mergeCell ref="F106:F110"/>
    <mergeCell ref="A2:A3"/>
    <mergeCell ref="G2:P2"/>
    <mergeCell ref="A4:P4"/>
    <mergeCell ref="A5:P5"/>
    <mergeCell ref="A34:P34"/>
    <mergeCell ref="B2:F2"/>
    <mergeCell ref="D6:D12"/>
    <mergeCell ref="D13:D19"/>
    <mergeCell ref="D20:D26"/>
    <mergeCell ref="D27:D33"/>
    <mergeCell ref="D35:D38"/>
    <mergeCell ref="F35:F38"/>
    <mergeCell ref="D39:D42"/>
    <mergeCell ref="F39:F42"/>
    <mergeCell ref="D43:D46"/>
    <mergeCell ref="F43:F46"/>
    <mergeCell ref="D47:D50"/>
    <mergeCell ref="F47:F50"/>
    <mergeCell ref="D52:D58"/>
    <mergeCell ref="F52:F58"/>
    <mergeCell ref="D59:D65"/>
    <mergeCell ref="F59:F65"/>
    <mergeCell ref="A51:P51"/>
    <mergeCell ref="D66:D72"/>
    <mergeCell ref="F66:F72"/>
    <mergeCell ref="D73:D79"/>
    <mergeCell ref="F73:F79"/>
    <mergeCell ref="D81:D83"/>
    <mergeCell ref="F81:F83"/>
    <mergeCell ref="A80:P80"/>
    <mergeCell ref="D94:D104"/>
    <mergeCell ref="D105:D115"/>
    <mergeCell ref="D116:D126"/>
    <mergeCell ref="D127:D137"/>
    <mergeCell ref="D84:D86"/>
    <mergeCell ref="A93:P93"/>
    <mergeCell ref="F95:F99"/>
    <mergeCell ref="F84:F86"/>
    <mergeCell ref="D87:D89"/>
    <mergeCell ref="F87:F89"/>
    <mergeCell ref="D90:D92"/>
    <mergeCell ref="F90:F92"/>
    <mergeCell ref="F100:F104"/>
    <mergeCell ref="F117:F121"/>
    <mergeCell ref="F122:F126"/>
    <mergeCell ref="F128:F13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C03A3-7851-42A8-9744-75806370D222}">
  <dimension ref="A1:T69"/>
  <sheetViews>
    <sheetView zoomScale="90" zoomScaleNormal="90" workbookViewId="0">
      <selection activeCell="N26" sqref="N26"/>
    </sheetView>
  </sheetViews>
  <sheetFormatPr defaultColWidth="9.140625" defaultRowHeight="12.75" x14ac:dyDescent="0.25"/>
  <cols>
    <col min="1" max="1" width="8.28515625" style="116" customWidth="1"/>
    <col min="2" max="2" width="9.140625" style="116"/>
    <col min="3" max="3" width="15.7109375" style="116" customWidth="1"/>
    <col min="4" max="4" width="9.140625" style="141"/>
    <col min="5" max="5" width="10.140625" style="116" customWidth="1"/>
    <col min="6" max="6" width="9.140625" style="141"/>
    <col min="7" max="11" width="9.140625" style="116"/>
    <col min="12" max="12" width="9.140625" style="141"/>
    <col min="13" max="14" width="9.140625" style="116"/>
    <col min="15" max="15" width="46.5703125" style="116" customWidth="1"/>
    <col min="16" max="16384" width="9.140625" style="116"/>
  </cols>
  <sheetData>
    <row r="1" spans="1:20" ht="15" x14ac:dyDescent="0.25">
      <c r="A1" s="13" t="s">
        <v>596</v>
      </c>
    </row>
    <row r="2" spans="1:20" ht="15" customHeight="1" x14ac:dyDescent="0.25">
      <c r="A2" s="290" t="s">
        <v>271</v>
      </c>
      <c r="B2" s="291"/>
      <c r="C2" s="291"/>
      <c r="D2" s="291"/>
      <c r="E2" s="291"/>
      <c r="F2" s="292"/>
      <c r="G2" s="282" t="s">
        <v>272</v>
      </c>
      <c r="H2" s="282"/>
      <c r="I2" s="282"/>
      <c r="J2" s="282"/>
      <c r="K2" s="282"/>
      <c r="L2" s="282"/>
      <c r="M2" s="282"/>
      <c r="N2" s="282"/>
      <c r="O2" s="282"/>
      <c r="P2" s="282"/>
      <c r="T2" s="142"/>
    </row>
    <row r="3" spans="1:20" ht="66" customHeight="1" x14ac:dyDescent="0.25">
      <c r="A3" s="204" t="s">
        <v>594</v>
      </c>
      <c r="B3" s="200" t="s">
        <v>273</v>
      </c>
      <c r="C3" s="200" t="s">
        <v>3</v>
      </c>
      <c r="D3" s="202" t="s">
        <v>495</v>
      </c>
      <c r="E3" s="201" t="s">
        <v>469</v>
      </c>
      <c r="F3" s="202" t="s">
        <v>504</v>
      </c>
      <c r="G3" s="203" t="s">
        <v>274</v>
      </c>
      <c r="H3" s="201" t="s">
        <v>275</v>
      </c>
      <c r="I3" s="201" t="s">
        <v>276</v>
      </c>
      <c r="J3" s="203" t="s">
        <v>277</v>
      </c>
      <c r="K3" s="202" t="s">
        <v>278</v>
      </c>
      <c r="L3" s="202" t="s">
        <v>470</v>
      </c>
      <c r="M3" s="201" t="s">
        <v>471</v>
      </c>
      <c r="N3" s="199" t="s">
        <v>279</v>
      </c>
      <c r="O3" s="201" t="s">
        <v>280</v>
      </c>
      <c r="P3" s="202" t="s">
        <v>281</v>
      </c>
      <c r="T3" s="142"/>
    </row>
    <row r="4" spans="1:20" x14ac:dyDescent="0.25">
      <c r="A4" s="283" t="s">
        <v>468</v>
      </c>
      <c r="B4" s="283"/>
      <c r="C4" s="283"/>
      <c r="D4" s="283"/>
      <c r="E4" s="283"/>
      <c r="F4" s="283"/>
      <c r="G4" s="283"/>
      <c r="H4" s="283"/>
      <c r="I4" s="283"/>
      <c r="J4" s="283"/>
      <c r="K4" s="283"/>
      <c r="L4" s="283"/>
      <c r="M4" s="283"/>
      <c r="N4" s="283"/>
      <c r="O4" s="283"/>
      <c r="P4" s="283"/>
    </row>
    <row r="5" spans="1:20" x14ac:dyDescent="0.25">
      <c r="A5" s="301" t="s">
        <v>472</v>
      </c>
      <c r="B5" s="301"/>
      <c r="C5" s="301"/>
      <c r="D5" s="301"/>
      <c r="E5" s="301"/>
      <c r="F5" s="301"/>
      <c r="G5" s="301"/>
      <c r="H5" s="301"/>
      <c r="I5" s="301"/>
      <c r="J5" s="301"/>
      <c r="K5" s="301"/>
      <c r="L5" s="301"/>
      <c r="M5" s="301"/>
      <c r="N5" s="301"/>
      <c r="O5" s="301"/>
      <c r="P5" s="301"/>
    </row>
    <row r="6" spans="1:20" x14ac:dyDescent="0.25">
      <c r="A6" s="301"/>
      <c r="B6" s="301"/>
      <c r="C6" s="301"/>
      <c r="D6" s="301"/>
      <c r="E6" s="301"/>
      <c r="F6" s="301"/>
      <c r="G6" s="301"/>
      <c r="H6" s="301"/>
      <c r="I6" s="301"/>
      <c r="J6" s="301"/>
      <c r="K6" s="301"/>
      <c r="L6" s="301"/>
      <c r="M6" s="301"/>
      <c r="N6" s="301"/>
      <c r="O6" s="301"/>
      <c r="P6" s="301"/>
    </row>
    <row r="7" spans="1:20" x14ac:dyDescent="0.25">
      <c r="A7" s="287" t="s">
        <v>476</v>
      </c>
      <c r="B7" s="105" t="s">
        <v>394</v>
      </c>
      <c r="C7" s="105" t="s">
        <v>9</v>
      </c>
      <c r="D7" s="296">
        <v>19.95</v>
      </c>
      <c r="E7" s="105" t="s">
        <v>429</v>
      </c>
      <c r="F7" s="144">
        <v>18.8</v>
      </c>
      <c r="G7" s="168">
        <v>209913</v>
      </c>
      <c r="H7" s="105">
        <v>524</v>
      </c>
      <c r="I7" s="105">
        <v>523</v>
      </c>
      <c r="J7" s="168">
        <v>199730</v>
      </c>
      <c r="K7" s="144">
        <f>(J7/G7)*100</f>
        <v>95.148942657196073</v>
      </c>
      <c r="L7" s="144">
        <v>2613.7399999999998</v>
      </c>
      <c r="M7" s="105">
        <v>2446</v>
      </c>
      <c r="N7" s="105"/>
      <c r="O7" s="140"/>
      <c r="P7" s="144">
        <v>99.59</v>
      </c>
    </row>
    <row r="8" spans="1:20" x14ac:dyDescent="0.25">
      <c r="A8" s="288"/>
      <c r="B8" s="105" t="s">
        <v>284</v>
      </c>
      <c r="C8" s="105" t="s">
        <v>497</v>
      </c>
      <c r="D8" s="296"/>
      <c r="E8" s="105" t="s">
        <v>429</v>
      </c>
      <c r="F8" s="144">
        <v>11.1</v>
      </c>
      <c r="G8" s="168">
        <v>172279</v>
      </c>
      <c r="H8" s="105">
        <v>530</v>
      </c>
      <c r="I8" s="105">
        <v>527</v>
      </c>
      <c r="J8" s="168">
        <v>139877</v>
      </c>
      <c r="K8" s="144">
        <f t="shared" ref="K8:K27" si="0">(J8/G8)*100</f>
        <v>81.192136011934139</v>
      </c>
      <c r="L8" s="144">
        <v>1860.49</v>
      </c>
      <c r="M8" s="105">
        <v>1582</v>
      </c>
      <c r="N8" s="105">
        <v>1</v>
      </c>
      <c r="O8" s="140">
        <v>90</v>
      </c>
      <c r="P8" s="144">
        <v>98.86</v>
      </c>
    </row>
    <row r="9" spans="1:20" ht="13.5" thickBot="1" x14ac:dyDescent="0.3">
      <c r="A9" s="293"/>
      <c r="B9" s="151" t="s">
        <v>315</v>
      </c>
      <c r="C9" s="151" t="s">
        <v>498</v>
      </c>
      <c r="D9" s="297"/>
      <c r="E9" s="151" t="s">
        <v>429</v>
      </c>
      <c r="F9" s="174">
        <v>18.399999999999999</v>
      </c>
      <c r="G9" s="175">
        <v>320988</v>
      </c>
      <c r="H9" s="151">
        <v>535</v>
      </c>
      <c r="I9" s="151">
        <v>530</v>
      </c>
      <c r="J9" s="175">
        <v>247528</v>
      </c>
      <c r="K9" s="174">
        <f t="shared" si="0"/>
        <v>77.114409261405413</v>
      </c>
      <c r="L9" s="174">
        <v>3234.68</v>
      </c>
      <c r="M9" s="151">
        <v>3055</v>
      </c>
      <c r="N9" s="151">
        <v>3</v>
      </c>
      <c r="O9" s="152" t="s">
        <v>445</v>
      </c>
      <c r="P9" s="174">
        <v>97.28</v>
      </c>
    </row>
    <row r="10" spans="1:20" x14ac:dyDescent="0.25">
      <c r="A10" s="294" t="s">
        <v>477</v>
      </c>
      <c r="B10" s="176" t="s">
        <v>389</v>
      </c>
      <c r="C10" s="176" t="s">
        <v>9</v>
      </c>
      <c r="D10" s="295">
        <v>20.68</v>
      </c>
      <c r="E10" s="176" t="s">
        <v>429</v>
      </c>
      <c r="F10" s="177">
        <v>20.100000000000001</v>
      </c>
      <c r="G10" s="178">
        <v>282561</v>
      </c>
      <c r="H10" s="176">
        <v>524</v>
      </c>
      <c r="I10" s="176">
        <v>523</v>
      </c>
      <c r="J10" s="178">
        <v>267285</v>
      </c>
      <c r="K10" s="177">
        <f t="shared" si="0"/>
        <v>94.593733742448535</v>
      </c>
      <c r="L10" s="177">
        <v>3421.51</v>
      </c>
      <c r="M10" s="176" t="s">
        <v>465</v>
      </c>
      <c r="N10" s="176"/>
      <c r="O10" s="179"/>
      <c r="P10" s="177">
        <v>99.59</v>
      </c>
    </row>
    <row r="11" spans="1:20" x14ac:dyDescent="0.25">
      <c r="A11" s="288"/>
      <c r="B11" s="105" t="s">
        <v>364</v>
      </c>
      <c r="C11" s="105" t="s">
        <v>497</v>
      </c>
      <c r="D11" s="296"/>
      <c r="E11" s="105" t="s">
        <v>429</v>
      </c>
      <c r="F11" s="144">
        <v>12.5</v>
      </c>
      <c r="G11" s="168">
        <v>179131</v>
      </c>
      <c r="H11" s="105">
        <v>530</v>
      </c>
      <c r="I11" s="105">
        <v>527</v>
      </c>
      <c r="J11" s="168">
        <v>150163</v>
      </c>
      <c r="K11" s="144">
        <f t="shared" si="0"/>
        <v>83.828594715599209</v>
      </c>
      <c r="L11" s="144">
        <v>1993.92</v>
      </c>
      <c r="M11" s="105">
        <v>1636</v>
      </c>
      <c r="N11" s="105">
        <v>1</v>
      </c>
      <c r="O11" s="140">
        <v>90</v>
      </c>
      <c r="P11" s="144">
        <v>98.85</v>
      </c>
    </row>
    <row r="12" spans="1:20" ht="13.5" thickBot="1" x14ac:dyDescent="0.3">
      <c r="A12" s="293"/>
      <c r="B12" s="151" t="s">
        <v>320</v>
      </c>
      <c r="C12" s="151" t="s">
        <v>498</v>
      </c>
      <c r="D12" s="297"/>
      <c r="E12" s="151" t="s">
        <v>429</v>
      </c>
      <c r="F12" s="174">
        <v>27.7</v>
      </c>
      <c r="G12" s="175">
        <v>376763</v>
      </c>
      <c r="H12" s="151">
        <v>536</v>
      </c>
      <c r="I12" s="151">
        <v>531</v>
      </c>
      <c r="J12" s="175">
        <v>292576</v>
      </c>
      <c r="K12" s="174">
        <f t="shared" si="0"/>
        <v>77.655183762736783</v>
      </c>
      <c r="L12" s="174">
        <v>3733.87</v>
      </c>
      <c r="M12" s="151">
        <v>3557</v>
      </c>
      <c r="N12" s="151">
        <v>2</v>
      </c>
      <c r="O12" s="152" t="s">
        <v>420</v>
      </c>
      <c r="P12" s="174">
        <v>98.19</v>
      </c>
    </row>
    <row r="13" spans="1:20" x14ac:dyDescent="0.25">
      <c r="A13" s="294" t="s">
        <v>478</v>
      </c>
      <c r="B13" s="176" t="s">
        <v>381</v>
      </c>
      <c r="C13" s="176" t="s">
        <v>9</v>
      </c>
      <c r="D13" s="295">
        <v>20.84</v>
      </c>
      <c r="E13" s="176" t="s">
        <v>429</v>
      </c>
      <c r="F13" s="177">
        <v>14.1</v>
      </c>
      <c r="G13" s="178">
        <v>195587</v>
      </c>
      <c r="H13" s="176">
        <v>523</v>
      </c>
      <c r="I13" s="176">
        <v>523</v>
      </c>
      <c r="J13" s="178">
        <v>182550</v>
      </c>
      <c r="K13" s="177">
        <f t="shared" si="0"/>
        <v>93.334424067039222</v>
      </c>
      <c r="L13" s="177">
        <v>2374.16</v>
      </c>
      <c r="M13" s="176">
        <v>2197</v>
      </c>
      <c r="N13" s="176"/>
      <c r="O13" s="179"/>
      <c r="P13" s="177">
        <v>99.59</v>
      </c>
    </row>
    <row r="14" spans="1:20" x14ac:dyDescent="0.25">
      <c r="A14" s="288"/>
      <c r="B14" s="105" t="s">
        <v>448</v>
      </c>
      <c r="C14" s="105" t="s">
        <v>497</v>
      </c>
      <c r="D14" s="296"/>
      <c r="E14" s="105" t="s">
        <v>429</v>
      </c>
      <c r="F14" s="144">
        <v>7.29</v>
      </c>
      <c r="G14" s="168">
        <v>141239</v>
      </c>
      <c r="H14" s="105">
        <v>529</v>
      </c>
      <c r="I14" s="105">
        <v>526</v>
      </c>
      <c r="J14" s="168">
        <v>116967</v>
      </c>
      <c r="K14" s="144">
        <f t="shared" si="0"/>
        <v>82.814944880663276</v>
      </c>
      <c r="L14" s="144">
        <v>1554.39</v>
      </c>
      <c r="M14" s="105">
        <v>1322</v>
      </c>
      <c r="N14" s="105">
        <v>1</v>
      </c>
      <c r="O14" s="140">
        <v>90</v>
      </c>
      <c r="P14" s="144">
        <v>98.85</v>
      </c>
    </row>
    <row r="15" spans="1:20" ht="13.5" thickBot="1" x14ac:dyDescent="0.3">
      <c r="A15" s="293"/>
      <c r="B15" s="151" t="s">
        <v>302</v>
      </c>
      <c r="C15" s="151" t="s">
        <v>498</v>
      </c>
      <c r="D15" s="297"/>
      <c r="E15" s="151" t="s">
        <v>429</v>
      </c>
      <c r="F15" s="174">
        <v>19.3</v>
      </c>
      <c r="G15" s="175">
        <v>347549</v>
      </c>
      <c r="H15" s="151">
        <v>534</v>
      </c>
      <c r="I15" s="151">
        <v>529</v>
      </c>
      <c r="J15" s="175">
        <v>272517</v>
      </c>
      <c r="K15" s="174">
        <f t="shared" si="0"/>
        <v>78.411101743926764</v>
      </c>
      <c r="L15" s="174">
        <v>3481.49</v>
      </c>
      <c r="M15" s="151">
        <v>3413</v>
      </c>
      <c r="N15" s="151">
        <v>3</v>
      </c>
      <c r="O15" s="152" t="s">
        <v>445</v>
      </c>
      <c r="P15" s="174">
        <v>96.96</v>
      </c>
    </row>
    <row r="16" spans="1:20" x14ac:dyDescent="0.25">
      <c r="A16" s="294" t="s">
        <v>479</v>
      </c>
      <c r="B16" s="176" t="s">
        <v>379</v>
      </c>
      <c r="C16" s="176" t="s">
        <v>9</v>
      </c>
      <c r="D16" s="295">
        <v>20.91</v>
      </c>
      <c r="E16" s="176" t="s">
        <v>444</v>
      </c>
      <c r="F16" s="177">
        <v>15.2</v>
      </c>
      <c r="G16" s="178">
        <v>174204</v>
      </c>
      <c r="H16" s="176">
        <v>524</v>
      </c>
      <c r="I16" s="176">
        <v>523</v>
      </c>
      <c r="J16" s="178">
        <v>162504</v>
      </c>
      <c r="K16" s="177">
        <f t="shared" si="0"/>
        <v>93.28373630915479</v>
      </c>
      <c r="L16" s="177">
        <v>417.255</v>
      </c>
      <c r="M16" s="176">
        <v>287</v>
      </c>
      <c r="N16" s="176"/>
      <c r="O16" s="179"/>
      <c r="P16" s="177">
        <v>99.59</v>
      </c>
    </row>
    <row r="17" spans="1:16" x14ac:dyDescent="0.25">
      <c r="A17" s="288"/>
      <c r="B17" s="105" t="s">
        <v>423</v>
      </c>
      <c r="C17" s="105" t="s">
        <v>497</v>
      </c>
      <c r="D17" s="296"/>
      <c r="E17" s="105" t="s">
        <v>444</v>
      </c>
      <c r="F17" s="144">
        <v>9.6300000000000008</v>
      </c>
      <c r="G17" s="168">
        <v>121657</v>
      </c>
      <c r="H17" s="105">
        <v>531</v>
      </c>
      <c r="I17" s="105">
        <v>527</v>
      </c>
      <c r="J17" s="168">
        <v>97163</v>
      </c>
      <c r="K17" s="144">
        <f t="shared" si="0"/>
        <v>79.86634554526249</v>
      </c>
      <c r="L17" s="144">
        <v>1291.93</v>
      </c>
      <c r="M17" s="105">
        <v>1047</v>
      </c>
      <c r="N17" s="105">
        <v>1</v>
      </c>
      <c r="O17" s="140">
        <v>90</v>
      </c>
      <c r="P17" s="144">
        <v>98.86</v>
      </c>
    </row>
    <row r="18" spans="1:16" ht="13.5" thickBot="1" x14ac:dyDescent="0.3">
      <c r="A18" s="293"/>
      <c r="B18" s="151" t="s">
        <v>313</v>
      </c>
      <c r="C18" s="151" t="s">
        <v>498</v>
      </c>
      <c r="D18" s="297"/>
      <c r="E18" s="151" t="s">
        <v>444</v>
      </c>
      <c r="F18" s="174">
        <v>23.1</v>
      </c>
      <c r="G18" s="175">
        <v>377463</v>
      </c>
      <c r="H18" s="151">
        <v>535</v>
      </c>
      <c r="I18" s="151">
        <v>530</v>
      </c>
      <c r="J18" s="175">
        <v>289317</v>
      </c>
      <c r="K18" s="174">
        <f t="shared" si="0"/>
        <v>76.647777398049612</v>
      </c>
      <c r="L18" s="174">
        <v>3656.7</v>
      </c>
      <c r="M18" s="151">
        <v>3593</v>
      </c>
      <c r="N18" s="151">
        <v>3</v>
      </c>
      <c r="O18" s="152" t="s">
        <v>445</v>
      </c>
      <c r="P18" s="174">
        <v>97.29</v>
      </c>
    </row>
    <row r="19" spans="1:16" x14ac:dyDescent="0.25">
      <c r="A19" s="294" t="s">
        <v>480</v>
      </c>
      <c r="B19" s="176" t="s">
        <v>391</v>
      </c>
      <c r="C19" s="176" t="s">
        <v>9</v>
      </c>
      <c r="D19" s="295">
        <v>20.87</v>
      </c>
      <c r="E19" s="176" t="s">
        <v>429</v>
      </c>
      <c r="F19" s="177">
        <v>17.600000000000001</v>
      </c>
      <c r="G19" s="178">
        <v>184438</v>
      </c>
      <c r="H19" s="176">
        <v>523</v>
      </c>
      <c r="I19" s="176">
        <v>522</v>
      </c>
      <c r="J19" s="178">
        <v>172589</v>
      </c>
      <c r="K19" s="177">
        <f t="shared" si="0"/>
        <v>93.575618907166643</v>
      </c>
      <c r="L19" s="177">
        <v>2257.0700000000002</v>
      </c>
      <c r="M19" s="176">
        <v>2110</v>
      </c>
      <c r="N19" s="176"/>
      <c r="O19" s="179"/>
      <c r="P19" s="177">
        <v>99.59</v>
      </c>
    </row>
    <row r="20" spans="1:16" x14ac:dyDescent="0.25">
      <c r="A20" s="288"/>
      <c r="B20" s="105" t="s">
        <v>366</v>
      </c>
      <c r="C20" s="105" t="s">
        <v>497</v>
      </c>
      <c r="D20" s="296"/>
      <c r="E20" s="105" t="s">
        <v>429</v>
      </c>
      <c r="F20" s="144">
        <v>12.4</v>
      </c>
      <c r="G20" s="168">
        <v>150463</v>
      </c>
      <c r="H20" s="105">
        <v>533</v>
      </c>
      <c r="I20" s="105">
        <v>529</v>
      </c>
      <c r="J20" s="168">
        <v>121064</v>
      </c>
      <c r="K20" s="144">
        <f t="shared" si="0"/>
        <v>80.460977117297944</v>
      </c>
      <c r="L20" s="144">
        <v>1609.36</v>
      </c>
      <c r="M20" s="105">
        <v>1362</v>
      </c>
      <c r="N20" s="105">
        <v>1</v>
      </c>
      <c r="O20" s="140">
        <v>90</v>
      </c>
      <c r="P20" s="144">
        <v>98.85</v>
      </c>
    </row>
    <row r="21" spans="1:16" ht="13.5" thickBot="1" x14ac:dyDescent="0.3">
      <c r="A21" s="293"/>
      <c r="B21" s="151" t="s">
        <v>323</v>
      </c>
      <c r="C21" s="151" t="s">
        <v>498</v>
      </c>
      <c r="D21" s="297"/>
      <c r="E21" s="151" t="s">
        <v>429</v>
      </c>
      <c r="F21" s="174">
        <v>20.6</v>
      </c>
      <c r="G21" s="175">
        <v>335851</v>
      </c>
      <c r="H21" s="151">
        <v>533</v>
      </c>
      <c r="I21" s="151">
        <v>529</v>
      </c>
      <c r="J21" s="175">
        <v>267328</v>
      </c>
      <c r="K21" s="174">
        <f t="shared" si="0"/>
        <v>79.597202330795497</v>
      </c>
      <c r="L21" s="174">
        <v>3435.32</v>
      </c>
      <c r="M21" s="151">
        <v>3200</v>
      </c>
      <c r="N21" s="151">
        <v>3</v>
      </c>
      <c r="O21" s="152" t="s">
        <v>445</v>
      </c>
      <c r="P21" s="174">
        <v>97.29</v>
      </c>
    </row>
    <row r="22" spans="1:16" x14ac:dyDescent="0.25">
      <c r="A22" s="294" t="s">
        <v>481</v>
      </c>
      <c r="B22" s="176" t="s">
        <v>395</v>
      </c>
      <c r="C22" s="176" t="s">
        <v>9</v>
      </c>
      <c r="D22" s="295">
        <v>22.52</v>
      </c>
      <c r="E22" s="176" t="s">
        <v>429</v>
      </c>
      <c r="F22" s="177">
        <v>13.9</v>
      </c>
      <c r="G22" s="178">
        <v>226347</v>
      </c>
      <c r="H22" s="176">
        <v>524</v>
      </c>
      <c r="I22" s="176">
        <v>523</v>
      </c>
      <c r="J22" s="178">
        <v>209833</v>
      </c>
      <c r="K22" s="177">
        <f t="shared" si="0"/>
        <v>92.704122431487932</v>
      </c>
      <c r="L22" s="177">
        <v>2700.29</v>
      </c>
      <c r="M22" s="176">
        <v>2490</v>
      </c>
      <c r="N22" s="176"/>
      <c r="O22" s="179"/>
      <c r="P22" s="177">
        <v>99.59</v>
      </c>
    </row>
    <row r="23" spans="1:16" x14ac:dyDescent="0.25">
      <c r="A23" s="288"/>
      <c r="B23" s="105" t="s">
        <v>285</v>
      </c>
      <c r="C23" s="105" t="s">
        <v>497</v>
      </c>
      <c r="D23" s="296"/>
      <c r="E23" s="105" t="s">
        <v>429</v>
      </c>
      <c r="F23" s="144">
        <v>9.9</v>
      </c>
      <c r="G23" s="168">
        <v>142976</v>
      </c>
      <c r="H23" s="105">
        <v>531</v>
      </c>
      <c r="I23" s="105">
        <v>526</v>
      </c>
      <c r="J23" s="168">
        <v>112406</v>
      </c>
      <c r="K23" s="144">
        <f t="shared" si="0"/>
        <v>78.618789167412714</v>
      </c>
      <c r="L23" s="144">
        <v>1492.95</v>
      </c>
      <c r="M23" s="105">
        <v>1275</v>
      </c>
      <c r="N23" s="105">
        <v>1</v>
      </c>
      <c r="O23" s="140">
        <v>90</v>
      </c>
      <c r="P23" s="144">
        <v>98.85</v>
      </c>
    </row>
    <row r="24" spans="1:16" ht="13.5" thickBot="1" x14ac:dyDescent="0.3">
      <c r="A24" s="293"/>
      <c r="B24" s="151" t="s">
        <v>316</v>
      </c>
      <c r="C24" s="151" t="s">
        <v>498</v>
      </c>
      <c r="D24" s="297"/>
      <c r="E24" s="151" t="s">
        <v>429</v>
      </c>
      <c r="F24" s="174">
        <v>10.5</v>
      </c>
      <c r="G24" s="175">
        <v>186959</v>
      </c>
      <c r="H24" s="151">
        <v>534</v>
      </c>
      <c r="I24" s="151">
        <v>529</v>
      </c>
      <c r="J24" s="175">
        <v>142328</v>
      </c>
      <c r="K24" s="174">
        <f t="shared" si="0"/>
        <v>76.127921094999436</v>
      </c>
      <c r="L24" s="174">
        <v>1876.23</v>
      </c>
      <c r="M24" s="151">
        <v>1645</v>
      </c>
      <c r="N24" s="151">
        <v>5</v>
      </c>
      <c r="O24" s="152" t="s">
        <v>419</v>
      </c>
      <c r="P24" s="174">
        <v>95.6</v>
      </c>
    </row>
    <row r="25" spans="1:16" x14ac:dyDescent="0.25">
      <c r="A25" s="288" t="s">
        <v>482</v>
      </c>
      <c r="B25" s="148" t="s">
        <v>380</v>
      </c>
      <c r="C25" s="148" t="s">
        <v>9</v>
      </c>
      <c r="D25" s="300">
        <v>23.39</v>
      </c>
      <c r="E25" s="148" t="s">
        <v>429</v>
      </c>
      <c r="F25" s="172">
        <v>11.4</v>
      </c>
      <c r="G25" s="173">
        <v>148282</v>
      </c>
      <c r="H25" s="148">
        <v>523</v>
      </c>
      <c r="I25" s="148">
        <v>522</v>
      </c>
      <c r="J25" s="173">
        <v>134803</v>
      </c>
      <c r="K25" s="172">
        <f t="shared" si="0"/>
        <v>90.90988791626765</v>
      </c>
      <c r="L25" s="172">
        <v>1760.17</v>
      </c>
      <c r="M25" s="148">
        <v>1556</v>
      </c>
      <c r="N25" s="148">
        <v>2</v>
      </c>
      <c r="O25" s="149" t="s">
        <v>446</v>
      </c>
      <c r="P25" s="172">
        <v>98.05</v>
      </c>
    </row>
    <row r="26" spans="1:16" x14ac:dyDescent="0.25">
      <c r="A26" s="288"/>
      <c r="B26" s="105" t="s">
        <v>447</v>
      </c>
      <c r="C26" s="105" t="s">
        <v>497</v>
      </c>
      <c r="D26" s="296"/>
      <c r="E26" s="105" t="s">
        <v>429</v>
      </c>
      <c r="F26" s="144">
        <v>6.11</v>
      </c>
      <c r="G26" s="168">
        <v>128487</v>
      </c>
      <c r="H26" s="105">
        <v>529</v>
      </c>
      <c r="I26" s="105">
        <v>526</v>
      </c>
      <c r="J26" s="168">
        <v>107500</v>
      </c>
      <c r="K26" s="144">
        <f t="shared" si="0"/>
        <v>83.666051818471914</v>
      </c>
      <c r="L26" s="144">
        <v>1427.51</v>
      </c>
      <c r="M26" s="105">
        <v>1208</v>
      </c>
      <c r="N26" s="105">
        <v>1</v>
      </c>
      <c r="O26" s="140">
        <v>90</v>
      </c>
      <c r="P26" s="144">
        <v>98.85</v>
      </c>
    </row>
    <row r="27" spans="1:16" x14ac:dyDescent="0.25">
      <c r="A27" s="289"/>
      <c r="B27" s="105" t="s">
        <v>300</v>
      </c>
      <c r="C27" s="105" t="s">
        <v>498</v>
      </c>
      <c r="D27" s="296"/>
      <c r="E27" s="105" t="s">
        <v>429</v>
      </c>
      <c r="F27" s="144">
        <v>14.9</v>
      </c>
      <c r="G27" s="168">
        <v>271916</v>
      </c>
      <c r="H27" s="105">
        <v>535</v>
      </c>
      <c r="I27" s="105">
        <v>530</v>
      </c>
      <c r="J27" s="168">
        <v>207767</v>
      </c>
      <c r="K27" s="144">
        <f t="shared" si="0"/>
        <v>76.408523220406295</v>
      </c>
      <c r="L27" s="144">
        <v>2711.64</v>
      </c>
      <c r="M27" s="105">
        <v>2543</v>
      </c>
      <c r="N27" s="105">
        <v>4</v>
      </c>
      <c r="O27" s="140" t="s">
        <v>318</v>
      </c>
      <c r="P27" s="144">
        <v>96.4</v>
      </c>
    </row>
    <row r="28" spans="1:16" x14ac:dyDescent="0.25">
      <c r="A28" s="301" t="s">
        <v>473</v>
      </c>
      <c r="B28" s="301"/>
      <c r="C28" s="301"/>
      <c r="D28" s="301"/>
      <c r="E28" s="301"/>
      <c r="F28" s="301"/>
      <c r="G28" s="301"/>
      <c r="H28" s="301"/>
      <c r="I28" s="301"/>
      <c r="J28" s="301"/>
      <c r="K28" s="301"/>
      <c r="L28" s="301"/>
      <c r="M28" s="301"/>
      <c r="N28" s="301"/>
      <c r="O28" s="301"/>
      <c r="P28" s="301"/>
    </row>
    <row r="29" spans="1:16" x14ac:dyDescent="0.25">
      <c r="A29" s="301"/>
      <c r="B29" s="301"/>
      <c r="C29" s="301"/>
      <c r="D29" s="301"/>
      <c r="E29" s="301"/>
      <c r="F29" s="301"/>
      <c r="G29" s="301"/>
      <c r="H29" s="301"/>
      <c r="I29" s="301"/>
      <c r="J29" s="301"/>
      <c r="K29" s="301"/>
      <c r="L29" s="301"/>
      <c r="M29" s="301"/>
      <c r="N29" s="301"/>
      <c r="O29" s="301"/>
      <c r="P29" s="301"/>
    </row>
    <row r="30" spans="1:16" x14ac:dyDescent="0.25">
      <c r="A30" s="287" t="s">
        <v>483</v>
      </c>
      <c r="B30" s="105" t="s">
        <v>392</v>
      </c>
      <c r="C30" s="105" t="s">
        <v>9</v>
      </c>
      <c r="D30" s="298">
        <v>24.33</v>
      </c>
      <c r="E30" s="105" t="s">
        <v>429</v>
      </c>
      <c r="F30" s="144">
        <v>10.3</v>
      </c>
      <c r="G30" s="168">
        <v>163993</v>
      </c>
      <c r="H30" s="105">
        <v>523</v>
      </c>
      <c r="I30" s="105">
        <v>522</v>
      </c>
      <c r="J30" s="168">
        <v>152680</v>
      </c>
      <c r="K30" s="144">
        <f t="shared" ref="K30:K47" si="1">(J30/G30)*100</f>
        <v>93.10153482160824</v>
      </c>
      <c r="L30" s="144">
        <v>1988.64</v>
      </c>
      <c r="M30" s="105">
        <v>1806</v>
      </c>
      <c r="N30" s="105">
        <v>2</v>
      </c>
      <c r="O30" s="140" t="s">
        <v>446</v>
      </c>
      <c r="P30" s="144">
        <v>98.04</v>
      </c>
    </row>
    <row r="31" spans="1:16" x14ac:dyDescent="0.25">
      <c r="A31" s="288"/>
      <c r="B31" s="105" t="s">
        <v>282</v>
      </c>
      <c r="C31" s="105" t="s">
        <v>497</v>
      </c>
      <c r="D31" s="299"/>
      <c r="E31" s="105" t="s">
        <v>429</v>
      </c>
      <c r="F31" s="144">
        <v>6.45</v>
      </c>
      <c r="G31" s="168">
        <v>105757</v>
      </c>
      <c r="H31" s="105">
        <v>531</v>
      </c>
      <c r="I31" s="105">
        <v>527</v>
      </c>
      <c r="J31" s="168">
        <v>85036</v>
      </c>
      <c r="K31" s="144">
        <f t="shared" si="1"/>
        <v>80.406970696975151</v>
      </c>
      <c r="L31" s="144">
        <v>1132.1099999999999</v>
      </c>
      <c r="M31" s="105">
        <v>1005</v>
      </c>
      <c r="N31" s="105">
        <v>1</v>
      </c>
      <c r="O31" s="140">
        <v>90</v>
      </c>
      <c r="P31" s="144">
        <v>98.84</v>
      </c>
    </row>
    <row r="32" spans="1:16" ht="13.5" thickBot="1" x14ac:dyDescent="0.3">
      <c r="A32" s="293"/>
      <c r="B32" s="151" t="s">
        <v>325</v>
      </c>
      <c r="C32" s="151" t="s">
        <v>498</v>
      </c>
      <c r="D32" s="303"/>
      <c r="E32" s="151" t="s">
        <v>429</v>
      </c>
      <c r="F32" s="174">
        <v>7.91</v>
      </c>
      <c r="G32" s="175">
        <v>160934</v>
      </c>
      <c r="H32" s="151">
        <v>531</v>
      </c>
      <c r="I32" s="151">
        <v>528</v>
      </c>
      <c r="J32" s="175">
        <v>127824</v>
      </c>
      <c r="K32" s="174">
        <f t="shared" si="1"/>
        <v>79.4263486895249</v>
      </c>
      <c r="L32" s="174">
        <v>1730.78</v>
      </c>
      <c r="M32" s="151">
        <v>1257</v>
      </c>
      <c r="N32" s="151">
        <v>7</v>
      </c>
      <c r="O32" s="152" t="s">
        <v>467</v>
      </c>
      <c r="P32" s="174">
        <v>93.93</v>
      </c>
    </row>
    <row r="33" spans="1:16" x14ac:dyDescent="0.25">
      <c r="A33" s="294" t="s">
        <v>484</v>
      </c>
      <c r="B33" s="176" t="s">
        <v>385</v>
      </c>
      <c r="C33" s="176" t="s">
        <v>9</v>
      </c>
      <c r="D33" s="302">
        <v>24.44</v>
      </c>
      <c r="E33" s="176" t="s">
        <v>429</v>
      </c>
      <c r="F33" s="177">
        <v>9.6199999999999992</v>
      </c>
      <c r="G33" s="178">
        <v>100321</v>
      </c>
      <c r="H33" s="176">
        <v>524</v>
      </c>
      <c r="I33" s="176">
        <v>523</v>
      </c>
      <c r="J33" s="178">
        <v>92359</v>
      </c>
      <c r="K33" s="177">
        <f t="shared" si="1"/>
        <v>92.063476241265533</v>
      </c>
      <c r="L33" s="177">
        <v>1208.42</v>
      </c>
      <c r="M33" s="176">
        <v>1057</v>
      </c>
      <c r="N33" s="176">
        <v>3</v>
      </c>
      <c r="O33" s="179" t="s">
        <v>299</v>
      </c>
      <c r="P33" s="177">
        <v>97.3</v>
      </c>
    </row>
    <row r="34" spans="1:16" x14ac:dyDescent="0.25">
      <c r="A34" s="288"/>
      <c r="B34" s="105" t="s">
        <v>360</v>
      </c>
      <c r="C34" s="105" t="s">
        <v>497</v>
      </c>
      <c r="D34" s="299"/>
      <c r="E34" s="105" t="s">
        <v>429</v>
      </c>
      <c r="F34" s="144">
        <v>7.61</v>
      </c>
      <c r="G34" s="168">
        <v>119434</v>
      </c>
      <c r="H34" s="105">
        <v>529</v>
      </c>
      <c r="I34" s="105">
        <v>526</v>
      </c>
      <c r="J34" s="168">
        <v>98204</v>
      </c>
      <c r="K34" s="144">
        <f t="shared" si="1"/>
        <v>82.22449218815413</v>
      </c>
      <c r="L34" s="144">
        <v>1310.97</v>
      </c>
      <c r="M34" s="105">
        <v>1109</v>
      </c>
      <c r="N34" s="105">
        <v>1</v>
      </c>
      <c r="O34" s="140">
        <v>90</v>
      </c>
      <c r="P34" s="144">
        <v>98.86</v>
      </c>
    </row>
    <row r="35" spans="1:16" ht="13.5" thickBot="1" x14ac:dyDescent="0.3">
      <c r="A35" s="293"/>
      <c r="B35" s="151" t="s">
        <v>296</v>
      </c>
      <c r="C35" s="151" t="s">
        <v>498</v>
      </c>
      <c r="D35" s="303"/>
      <c r="E35" s="151" t="s">
        <v>429</v>
      </c>
      <c r="F35" s="174">
        <v>11.1</v>
      </c>
      <c r="G35" s="175">
        <v>202292</v>
      </c>
      <c r="H35" s="151">
        <v>534</v>
      </c>
      <c r="I35" s="151">
        <v>529</v>
      </c>
      <c r="J35" s="175">
        <v>152640</v>
      </c>
      <c r="K35" s="174">
        <f t="shared" si="1"/>
        <v>75.45528246297431</v>
      </c>
      <c r="L35" s="174">
        <v>2005.84</v>
      </c>
      <c r="M35" s="151">
        <v>1812</v>
      </c>
      <c r="N35" s="151">
        <v>6</v>
      </c>
      <c r="O35" s="152" t="s">
        <v>458</v>
      </c>
      <c r="P35" s="174">
        <v>94.94</v>
      </c>
    </row>
    <row r="36" spans="1:16" x14ac:dyDescent="0.25">
      <c r="A36" s="294" t="s">
        <v>485</v>
      </c>
      <c r="B36" s="176" t="s">
        <v>390</v>
      </c>
      <c r="C36" s="176" t="s">
        <v>9</v>
      </c>
      <c r="D36" s="302">
        <v>25.23</v>
      </c>
      <c r="E36" s="176" t="s">
        <v>429</v>
      </c>
      <c r="F36" s="177">
        <v>11.9</v>
      </c>
      <c r="G36" s="178">
        <v>103462</v>
      </c>
      <c r="H36" s="176">
        <v>523</v>
      </c>
      <c r="I36" s="176">
        <v>522</v>
      </c>
      <c r="J36" s="178">
        <v>94681</v>
      </c>
      <c r="K36" s="177">
        <f t="shared" si="1"/>
        <v>91.512825965088624</v>
      </c>
      <c r="L36" s="177">
        <v>1235.8</v>
      </c>
      <c r="M36" s="176">
        <v>1079</v>
      </c>
      <c r="N36" s="176">
        <v>3</v>
      </c>
      <c r="O36" s="179" t="s">
        <v>299</v>
      </c>
      <c r="P36" s="177">
        <v>97.3</v>
      </c>
    </row>
    <row r="37" spans="1:16" x14ac:dyDescent="0.25">
      <c r="A37" s="288"/>
      <c r="B37" s="105" t="s">
        <v>365</v>
      </c>
      <c r="C37" s="105" t="s">
        <v>497</v>
      </c>
      <c r="D37" s="299"/>
      <c r="E37" s="105" t="s">
        <v>429</v>
      </c>
      <c r="F37" s="144">
        <v>7.7</v>
      </c>
      <c r="G37" s="168">
        <v>114486</v>
      </c>
      <c r="H37" s="105">
        <v>529</v>
      </c>
      <c r="I37" s="105">
        <v>526</v>
      </c>
      <c r="J37" s="168">
        <v>96888</v>
      </c>
      <c r="K37" s="144">
        <f t="shared" si="1"/>
        <v>84.628688223887636</v>
      </c>
      <c r="L37" s="144">
        <v>1280.78</v>
      </c>
      <c r="M37" s="105">
        <v>1064</v>
      </c>
      <c r="N37" s="105">
        <v>1</v>
      </c>
      <c r="O37" s="140">
        <v>90</v>
      </c>
      <c r="P37" s="144">
        <v>98.85</v>
      </c>
    </row>
    <row r="38" spans="1:16" ht="13.5" thickBot="1" x14ac:dyDescent="0.3">
      <c r="A38" s="293"/>
      <c r="B38" s="151" t="s">
        <v>321</v>
      </c>
      <c r="C38" s="151" t="s">
        <v>498</v>
      </c>
      <c r="D38" s="303"/>
      <c r="E38" s="151" t="s">
        <v>429</v>
      </c>
      <c r="F38" s="174">
        <v>9.9</v>
      </c>
      <c r="G38" s="175">
        <v>158668</v>
      </c>
      <c r="H38" s="151">
        <v>535</v>
      </c>
      <c r="I38" s="151">
        <v>530</v>
      </c>
      <c r="J38" s="175">
        <v>121437</v>
      </c>
      <c r="K38" s="174">
        <f t="shared" si="1"/>
        <v>76.535281216124233</v>
      </c>
      <c r="L38" s="174">
        <v>1630.47</v>
      </c>
      <c r="M38" s="151">
        <v>1311</v>
      </c>
      <c r="N38" s="151">
        <v>7</v>
      </c>
      <c r="O38" s="152" t="s">
        <v>466</v>
      </c>
      <c r="P38" s="174">
        <v>93.79</v>
      </c>
    </row>
    <row r="39" spans="1:16" x14ac:dyDescent="0.25">
      <c r="A39" s="294" t="s">
        <v>486</v>
      </c>
      <c r="B39" s="176" t="s">
        <v>382</v>
      </c>
      <c r="C39" s="176" t="s">
        <v>9</v>
      </c>
      <c r="D39" s="302">
        <v>26.26</v>
      </c>
      <c r="E39" s="176" t="s">
        <v>429</v>
      </c>
      <c r="F39" s="177">
        <v>7.37</v>
      </c>
      <c r="G39" s="178">
        <v>80194</v>
      </c>
      <c r="H39" s="176">
        <v>523</v>
      </c>
      <c r="I39" s="176">
        <v>521</v>
      </c>
      <c r="J39" s="178">
        <v>65853</v>
      </c>
      <c r="K39" s="177">
        <f t="shared" si="1"/>
        <v>82.117115993715245</v>
      </c>
      <c r="L39" s="177">
        <v>868.71699999999998</v>
      </c>
      <c r="M39" s="176">
        <v>639</v>
      </c>
      <c r="N39" s="176">
        <v>4</v>
      </c>
      <c r="O39" s="179" t="s">
        <v>449</v>
      </c>
      <c r="P39" s="177">
        <v>96.31</v>
      </c>
    </row>
    <row r="40" spans="1:16" x14ac:dyDescent="0.25">
      <c r="A40" s="288"/>
      <c r="B40" s="105" t="s">
        <v>450</v>
      </c>
      <c r="C40" s="105" t="s">
        <v>497</v>
      </c>
      <c r="D40" s="299"/>
      <c r="E40" s="105" t="s">
        <v>429</v>
      </c>
      <c r="F40" s="144">
        <v>8.66</v>
      </c>
      <c r="G40" s="168">
        <v>127393</v>
      </c>
      <c r="H40" s="105">
        <v>530</v>
      </c>
      <c r="I40" s="105">
        <v>527</v>
      </c>
      <c r="J40" s="168">
        <v>103979</v>
      </c>
      <c r="K40" s="144">
        <f t="shared" si="1"/>
        <v>81.620654196070433</v>
      </c>
      <c r="L40" s="144">
        <v>1386.57</v>
      </c>
      <c r="M40" s="105">
        <v>1140</v>
      </c>
      <c r="N40" s="105">
        <v>2</v>
      </c>
      <c r="O40" s="140" t="s">
        <v>451</v>
      </c>
      <c r="P40" s="144">
        <v>97.87</v>
      </c>
    </row>
    <row r="41" spans="1:16" ht="13.5" thickBot="1" x14ac:dyDescent="0.3">
      <c r="A41" s="293"/>
      <c r="B41" s="151" t="s">
        <v>304</v>
      </c>
      <c r="C41" s="151" t="s">
        <v>498</v>
      </c>
      <c r="D41" s="303"/>
      <c r="E41" s="151" t="s">
        <v>429</v>
      </c>
      <c r="F41" s="174">
        <v>12.4</v>
      </c>
      <c r="G41" s="175">
        <v>178993</v>
      </c>
      <c r="H41" s="151">
        <v>536</v>
      </c>
      <c r="I41" s="151">
        <v>528</v>
      </c>
      <c r="J41" s="175">
        <v>123134</v>
      </c>
      <c r="K41" s="174">
        <f t="shared" si="1"/>
        <v>68.792634348829282</v>
      </c>
      <c r="L41" s="174">
        <v>1619.63</v>
      </c>
      <c r="M41" s="151">
        <v>1192</v>
      </c>
      <c r="N41" s="151">
        <v>6</v>
      </c>
      <c r="O41" s="152" t="s">
        <v>452</v>
      </c>
      <c r="P41" s="174">
        <v>93.86</v>
      </c>
    </row>
    <row r="42" spans="1:16" x14ac:dyDescent="0.25">
      <c r="A42" s="294" t="s">
        <v>487</v>
      </c>
      <c r="B42" s="176" t="s">
        <v>384</v>
      </c>
      <c r="C42" s="176" t="s">
        <v>9</v>
      </c>
      <c r="D42" s="302">
        <v>26.25</v>
      </c>
      <c r="E42" s="176" t="s">
        <v>429</v>
      </c>
      <c r="F42" s="177">
        <v>6.6</v>
      </c>
      <c r="G42" s="178">
        <v>76053</v>
      </c>
      <c r="H42" s="176">
        <v>522</v>
      </c>
      <c r="I42" s="176">
        <v>520</v>
      </c>
      <c r="J42" s="178">
        <v>65372</v>
      </c>
      <c r="K42" s="177">
        <f t="shared" si="1"/>
        <v>85.955846580674006</v>
      </c>
      <c r="L42" s="177">
        <v>855.51</v>
      </c>
      <c r="M42" s="176">
        <v>735</v>
      </c>
      <c r="N42" s="176">
        <v>5</v>
      </c>
      <c r="O42" s="179" t="s">
        <v>456</v>
      </c>
      <c r="P42" s="177">
        <v>95.52</v>
      </c>
    </row>
    <row r="43" spans="1:16" x14ac:dyDescent="0.25">
      <c r="A43" s="288"/>
      <c r="B43" s="105" t="s">
        <v>359</v>
      </c>
      <c r="C43" s="105" t="s">
        <v>497</v>
      </c>
      <c r="D43" s="299"/>
      <c r="E43" s="105" t="s">
        <v>429</v>
      </c>
      <c r="F43" s="144">
        <v>5.0199999999999996</v>
      </c>
      <c r="G43" s="168">
        <v>71530</v>
      </c>
      <c r="H43" s="105">
        <v>531</v>
      </c>
      <c r="I43" s="105">
        <v>527</v>
      </c>
      <c r="J43" s="168">
        <v>58076</v>
      </c>
      <c r="K43" s="144">
        <f t="shared" si="1"/>
        <v>81.191108625751426</v>
      </c>
      <c r="L43" s="144">
        <v>771.82100000000003</v>
      </c>
      <c r="M43" s="105">
        <v>627</v>
      </c>
      <c r="N43" s="105">
        <v>4</v>
      </c>
      <c r="O43" s="140" t="s">
        <v>421</v>
      </c>
      <c r="P43" s="144">
        <v>96.44</v>
      </c>
    </row>
    <row r="44" spans="1:16" ht="13.5" thickBot="1" x14ac:dyDescent="0.3">
      <c r="A44" s="293"/>
      <c r="B44" s="151" t="s">
        <v>295</v>
      </c>
      <c r="C44" s="151" t="s">
        <v>498</v>
      </c>
      <c r="D44" s="303"/>
      <c r="E44" s="151" t="s">
        <v>429</v>
      </c>
      <c r="F44" s="174">
        <v>7.26</v>
      </c>
      <c r="G44" s="175">
        <v>122394</v>
      </c>
      <c r="H44" s="151">
        <v>537</v>
      </c>
      <c r="I44" s="151">
        <v>530</v>
      </c>
      <c r="J44" s="175">
        <v>88003</v>
      </c>
      <c r="K44" s="174">
        <f t="shared" si="1"/>
        <v>71.901400395444227</v>
      </c>
      <c r="L44" s="174">
        <v>1195.24</v>
      </c>
      <c r="M44" s="151">
        <v>833</v>
      </c>
      <c r="N44" s="151">
        <v>8</v>
      </c>
      <c r="O44" s="152" t="s">
        <v>457</v>
      </c>
      <c r="P44" s="174">
        <v>93.05</v>
      </c>
    </row>
    <row r="45" spans="1:16" x14ac:dyDescent="0.25">
      <c r="A45" s="288" t="s">
        <v>488</v>
      </c>
      <c r="B45" s="148" t="s">
        <v>386</v>
      </c>
      <c r="C45" s="148" t="s">
        <v>9</v>
      </c>
      <c r="D45" s="299">
        <v>26.63</v>
      </c>
      <c r="E45" s="148" t="s">
        <v>459</v>
      </c>
      <c r="F45" s="172">
        <v>7.22</v>
      </c>
      <c r="G45" s="173">
        <v>103985</v>
      </c>
      <c r="H45" s="148">
        <v>521</v>
      </c>
      <c r="I45" s="148">
        <v>518</v>
      </c>
      <c r="J45" s="173">
        <v>80751</v>
      </c>
      <c r="K45" s="172">
        <f t="shared" si="1"/>
        <v>77.656392748954175</v>
      </c>
      <c r="L45" s="172">
        <v>1066.98</v>
      </c>
      <c r="M45" s="148">
        <v>784</v>
      </c>
      <c r="N45" s="148">
        <v>9</v>
      </c>
      <c r="O45" s="149" t="s">
        <v>460</v>
      </c>
      <c r="P45" s="172">
        <v>92.06</v>
      </c>
    </row>
    <row r="46" spans="1:16" x14ac:dyDescent="0.25">
      <c r="A46" s="288"/>
      <c r="B46" s="105" t="s">
        <v>361</v>
      </c>
      <c r="C46" s="105" t="s">
        <v>497</v>
      </c>
      <c r="D46" s="299"/>
      <c r="E46" s="105" t="s">
        <v>459</v>
      </c>
      <c r="F46" s="144">
        <v>4.9400000000000004</v>
      </c>
      <c r="G46" s="168">
        <v>56184</v>
      </c>
      <c r="H46" s="105">
        <v>530</v>
      </c>
      <c r="I46" s="105">
        <v>526</v>
      </c>
      <c r="J46" s="168">
        <v>45105</v>
      </c>
      <c r="K46" s="144">
        <f t="shared" si="1"/>
        <v>80.280862879111496</v>
      </c>
      <c r="L46" s="144">
        <v>595.44200000000001</v>
      </c>
      <c r="M46" s="105">
        <v>475</v>
      </c>
      <c r="N46" s="105">
        <v>5</v>
      </c>
      <c r="O46" s="140" t="s">
        <v>461</v>
      </c>
      <c r="P46" s="144">
        <v>95.54</v>
      </c>
    </row>
    <row r="47" spans="1:16" ht="25.5" x14ac:dyDescent="0.25">
      <c r="A47" s="289"/>
      <c r="B47" s="105" t="s">
        <v>297</v>
      </c>
      <c r="C47" s="105" t="s">
        <v>498</v>
      </c>
      <c r="D47" s="300"/>
      <c r="E47" s="105" t="s">
        <v>459</v>
      </c>
      <c r="F47" s="144">
        <v>4.7</v>
      </c>
      <c r="G47" s="168">
        <v>76460</v>
      </c>
      <c r="H47" s="105">
        <v>537</v>
      </c>
      <c r="I47" s="105">
        <v>528</v>
      </c>
      <c r="J47" s="168">
        <v>51481</v>
      </c>
      <c r="K47" s="144">
        <f t="shared" si="1"/>
        <v>67.33063039497776</v>
      </c>
      <c r="L47" s="144">
        <v>696.78399999999999</v>
      </c>
      <c r="M47" s="105">
        <v>364</v>
      </c>
      <c r="N47" s="105">
        <v>18</v>
      </c>
      <c r="O47" s="140" t="s">
        <v>462</v>
      </c>
      <c r="P47" s="144">
        <v>83.99</v>
      </c>
    </row>
    <row r="48" spans="1:16" x14ac:dyDescent="0.25">
      <c r="A48" s="301" t="s">
        <v>474</v>
      </c>
      <c r="B48" s="301"/>
      <c r="C48" s="301"/>
      <c r="D48" s="301"/>
      <c r="E48" s="301"/>
      <c r="F48" s="301"/>
      <c r="G48" s="301"/>
      <c r="H48" s="301"/>
      <c r="I48" s="301"/>
      <c r="J48" s="301"/>
      <c r="K48" s="301"/>
      <c r="L48" s="301"/>
      <c r="M48" s="301"/>
      <c r="N48" s="301"/>
      <c r="O48" s="301"/>
      <c r="P48" s="301"/>
    </row>
    <row r="49" spans="1:16" x14ac:dyDescent="0.25">
      <c r="A49" s="301"/>
      <c r="B49" s="301"/>
      <c r="C49" s="301"/>
      <c r="D49" s="301"/>
      <c r="E49" s="301"/>
      <c r="F49" s="301"/>
      <c r="G49" s="301"/>
      <c r="H49" s="301"/>
      <c r="I49" s="301"/>
      <c r="J49" s="301"/>
      <c r="K49" s="301"/>
      <c r="L49" s="301"/>
      <c r="M49" s="301"/>
      <c r="N49" s="301"/>
      <c r="O49" s="301"/>
      <c r="P49" s="301"/>
    </row>
    <row r="50" spans="1:16" x14ac:dyDescent="0.25">
      <c r="A50" s="287" t="s">
        <v>489</v>
      </c>
      <c r="B50" s="105" t="s">
        <v>377</v>
      </c>
      <c r="C50" s="105" t="s">
        <v>9</v>
      </c>
      <c r="D50" s="298">
        <v>28.38</v>
      </c>
      <c r="E50" s="105" t="s">
        <v>429</v>
      </c>
      <c r="F50" s="144">
        <v>2.74</v>
      </c>
      <c r="G50" s="168">
        <v>50661</v>
      </c>
      <c r="H50" s="105">
        <v>520</v>
      </c>
      <c r="I50" s="105">
        <v>516</v>
      </c>
      <c r="J50" s="168">
        <v>32855</v>
      </c>
      <c r="K50" s="144">
        <f t="shared" ref="K50:K64" si="2">(J50/G50)*100</f>
        <v>64.852647993525594</v>
      </c>
      <c r="L50" s="144">
        <v>437.03</v>
      </c>
      <c r="M50" s="105">
        <v>250</v>
      </c>
      <c r="N50" s="105">
        <v>14</v>
      </c>
      <c r="O50" s="140" t="s">
        <v>437</v>
      </c>
      <c r="P50" s="144">
        <v>87.73</v>
      </c>
    </row>
    <row r="51" spans="1:16" ht="25.5" x14ac:dyDescent="0.25">
      <c r="A51" s="288"/>
      <c r="B51" s="105" t="s">
        <v>415</v>
      </c>
      <c r="C51" s="105" t="s">
        <v>497</v>
      </c>
      <c r="D51" s="299"/>
      <c r="E51" s="105" t="s">
        <v>429</v>
      </c>
      <c r="F51" s="144">
        <v>2.71</v>
      </c>
      <c r="G51" s="168">
        <v>19112</v>
      </c>
      <c r="H51" s="105">
        <v>524</v>
      </c>
      <c r="I51" s="105">
        <v>518</v>
      </c>
      <c r="J51" s="168">
        <v>11190</v>
      </c>
      <c r="K51" s="144">
        <f t="shared" si="2"/>
        <v>58.549602344077023</v>
      </c>
      <c r="L51" s="144">
        <v>153.19</v>
      </c>
      <c r="M51" s="105">
        <v>103</v>
      </c>
      <c r="N51" s="105">
        <v>19</v>
      </c>
      <c r="O51" s="140" t="s">
        <v>438</v>
      </c>
      <c r="P51" s="144">
        <v>82.89</v>
      </c>
    </row>
    <row r="52" spans="1:16" ht="26.25" thickBot="1" x14ac:dyDescent="0.3">
      <c r="A52" s="293"/>
      <c r="B52" s="151" t="s">
        <v>309</v>
      </c>
      <c r="C52" s="151" t="s">
        <v>498</v>
      </c>
      <c r="D52" s="303"/>
      <c r="E52" s="151" t="s">
        <v>429</v>
      </c>
      <c r="F52" s="174">
        <v>2.97</v>
      </c>
      <c r="G52" s="175">
        <v>32138</v>
      </c>
      <c r="H52" s="151">
        <v>615</v>
      </c>
      <c r="I52" s="151">
        <v>526</v>
      </c>
      <c r="J52" s="175">
        <v>12964</v>
      </c>
      <c r="K52" s="174">
        <f t="shared" si="2"/>
        <v>40.338540046051399</v>
      </c>
      <c r="L52" s="174">
        <v>178.26499999999999</v>
      </c>
      <c r="M52" s="151">
        <v>68</v>
      </c>
      <c r="N52" s="151">
        <v>30</v>
      </c>
      <c r="O52" s="152" t="s">
        <v>439</v>
      </c>
      <c r="P52" s="174">
        <v>70.81</v>
      </c>
    </row>
    <row r="53" spans="1:16" x14ac:dyDescent="0.25">
      <c r="A53" s="294" t="s">
        <v>490</v>
      </c>
      <c r="B53" s="176" t="s">
        <v>387</v>
      </c>
      <c r="C53" s="176" t="s">
        <v>9</v>
      </c>
      <c r="D53" s="302">
        <v>28.36</v>
      </c>
      <c r="E53" s="176" t="s">
        <v>444</v>
      </c>
      <c r="F53" s="177">
        <v>3.7</v>
      </c>
      <c r="G53" s="178">
        <v>64473</v>
      </c>
      <c r="H53" s="176">
        <v>520</v>
      </c>
      <c r="I53" s="176">
        <v>517</v>
      </c>
      <c r="J53" s="178">
        <v>47451</v>
      </c>
      <c r="K53" s="177">
        <f t="shared" si="2"/>
        <v>73.598250430412719</v>
      </c>
      <c r="L53" s="177">
        <v>635.45000000000005</v>
      </c>
      <c r="M53" s="176">
        <v>417</v>
      </c>
      <c r="N53" s="176">
        <v>12</v>
      </c>
      <c r="O53" s="179" t="s">
        <v>463</v>
      </c>
      <c r="P53" s="177">
        <v>89.84</v>
      </c>
    </row>
    <row r="54" spans="1:16" x14ac:dyDescent="0.25">
      <c r="A54" s="288"/>
      <c r="B54" s="105" t="s">
        <v>363</v>
      </c>
      <c r="C54" s="105" t="s">
        <v>497</v>
      </c>
      <c r="D54" s="299"/>
      <c r="E54" s="105" t="s">
        <v>444</v>
      </c>
      <c r="F54" s="144">
        <v>3.64</v>
      </c>
      <c r="G54" s="168">
        <v>57133</v>
      </c>
      <c r="H54" s="105">
        <v>529</v>
      </c>
      <c r="I54" s="105">
        <v>526</v>
      </c>
      <c r="J54" s="168">
        <v>47518</v>
      </c>
      <c r="K54" s="144">
        <f t="shared" si="2"/>
        <v>83.17084697110252</v>
      </c>
      <c r="L54" s="144">
        <v>635.04899999999998</v>
      </c>
      <c r="M54" s="105">
        <v>479</v>
      </c>
      <c r="N54" s="105">
        <v>3</v>
      </c>
      <c r="O54" s="140" t="s">
        <v>299</v>
      </c>
      <c r="P54" s="144">
        <v>97.3</v>
      </c>
    </row>
    <row r="55" spans="1:16" ht="26.25" thickBot="1" x14ac:dyDescent="0.3">
      <c r="A55" s="293"/>
      <c r="B55" s="151" t="s">
        <v>298</v>
      </c>
      <c r="C55" s="151" t="s">
        <v>498</v>
      </c>
      <c r="D55" s="303"/>
      <c r="E55" s="151" t="s">
        <v>444</v>
      </c>
      <c r="F55" s="174">
        <v>3.42</v>
      </c>
      <c r="G55" s="175">
        <v>62988</v>
      </c>
      <c r="H55" s="151">
        <v>541</v>
      </c>
      <c r="I55" s="151">
        <v>528</v>
      </c>
      <c r="J55" s="175">
        <v>36911</v>
      </c>
      <c r="K55" s="174">
        <f t="shared" si="2"/>
        <v>58.600050803327619</v>
      </c>
      <c r="L55" s="174">
        <v>500.09699999999998</v>
      </c>
      <c r="M55" s="151">
        <v>243</v>
      </c>
      <c r="N55" s="151">
        <v>18</v>
      </c>
      <c r="O55" s="152" t="s">
        <v>464</v>
      </c>
      <c r="P55" s="174">
        <v>84.11</v>
      </c>
    </row>
    <row r="56" spans="1:16" ht="25.5" x14ac:dyDescent="0.25">
      <c r="A56" s="294" t="s">
        <v>491</v>
      </c>
      <c r="B56" s="176" t="s">
        <v>378</v>
      </c>
      <c r="C56" s="176" t="s">
        <v>9</v>
      </c>
      <c r="D56" s="302">
        <v>28.86</v>
      </c>
      <c r="E56" s="176" t="s">
        <v>429</v>
      </c>
      <c r="F56" s="177">
        <v>2.1</v>
      </c>
      <c r="G56" s="178">
        <v>34539</v>
      </c>
      <c r="H56" s="176">
        <v>522</v>
      </c>
      <c r="I56" s="176">
        <v>521</v>
      </c>
      <c r="J56" s="178">
        <v>30907</v>
      </c>
      <c r="K56" s="177">
        <f t="shared" si="2"/>
        <v>89.484351023480698</v>
      </c>
      <c r="L56" s="177">
        <v>417.255</v>
      </c>
      <c r="M56" s="176">
        <v>287</v>
      </c>
      <c r="N56" s="176">
        <v>16</v>
      </c>
      <c r="O56" s="179" t="s">
        <v>440</v>
      </c>
      <c r="P56" s="177">
        <v>86.01</v>
      </c>
    </row>
    <row r="57" spans="1:16" x14ac:dyDescent="0.25">
      <c r="A57" s="288"/>
      <c r="B57" s="105" t="s">
        <v>441</v>
      </c>
      <c r="C57" s="105" t="s">
        <v>497</v>
      </c>
      <c r="D57" s="299"/>
      <c r="E57" s="105" t="s">
        <v>429</v>
      </c>
      <c r="F57" s="144">
        <v>1.98</v>
      </c>
      <c r="G57" s="168">
        <v>32238</v>
      </c>
      <c r="H57" s="105">
        <v>522</v>
      </c>
      <c r="I57" s="105">
        <v>516</v>
      </c>
      <c r="J57" s="168">
        <v>17605</v>
      </c>
      <c r="K57" s="144">
        <f t="shared" si="2"/>
        <v>54.609467088529065</v>
      </c>
      <c r="L57" s="144">
        <v>241.072</v>
      </c>
      <c r="M57" s="105">
        <v>166</v>
      </c>
      <c r="N57" s="105">
        <v>14</v>
      </c>
      <c r="O57" s="140" t="s">
        <v>442</v>
      </c>
      <c r="P57" s="144">
        <v>87.44</v>
      </c>
    </row>
    <row r="58" spans="1:16" ht="39" thickBot="1" x14ac:dyDescent="0.3">
      <c r="A58" s="293"/>
      <c r="B58" s="151" t="s">
        <v>311</v>
      </c>
      <c r="C58" s="151" t="s">
        <v>498</v>
      </c>
      <c r="D58" s="303"/>
      <c r="E58" s="151" t="s">
        <v>429</v>
      </c>
      <c r="F58" s="174">
        <v>1.62</v>
      </c>
      <c r="G58" s="175">
        <v>23129</v>
      </c>
      <c r="H58" s="151">
        <v>530</v>
      </c>
      <c r="I58" s="151">
        <v>523</v>
      </c>
      <c r="J58" s="175">
        <v>15418</v>
      </c>
      <c r="K58" s="174">
        <f t="shared" si="2"/>
        <v>66.660901898050057</v>
      </c>
      <c r="L58" s="174">
        <v>221.905</v>
      </c>
      <c r="M58" s="151">
        <v>78</v>
      </c>
      <c r="N58" s="151">
        <v>37</v>
      </c>
      <c r="O58" s="152" t="s">
        <v>443</v>
      </c>
      <c r="P58" s="174">
        <v>64.3</v>
      </c>
    </row>
    <row r="59" spans="1:16" x14ac:dyDescent="0.25">
      <c r="A59" s="294" t="s">
        <v>492</v>
      </c>
      <c r="B59" s="176" t="s">
        <v>375</v>
      </c>
      <c r="C59" s="176" t="s">
        <v>9</v>
      </c>
      <c r="D59" s="302">
        <v>29.37</v>
      </c>
      <c r="E59" s="176" t="s">
        <v>429</v>
      </c>
      <c r="F59" s="177">
        <v>2.57</v>
      </c>
      <c r="G59" s="178">
        <v>63186</v>
      </c>
      <c r="H59" s="176">
        <v>519</v>
      </c>
      <c r="I59" s="176">
        <v>515</v>
      </c>
      <c r="J59" s="178">
        <v>40636</v>
      </c>
      <c r="K59" s="177">
        <f t="shared" si="2"/>
        <v>64.311714620327294</v>
      </c>
      <c r="L59" s="177">
        <v>535.053</v>
      </c>
      <c r="M59" s="176">
        <v>354</v>
      </c>
      <c r="N59" s="176">
        <v>12</v>
      </c>
      <c r="O59" s="179" t="s">
        <v>430</v>
      </c>
      <c r="P59" s="177">
        <v>89.78</v>
      </c>
    </row>
    <row r="60" spans="1:16" x14ac:dyDescent="0.25">
      <c r="A60" s="288"/>
      <c r="B60" s="105" t="s">
        <v>407</v>
      </c>
      <c r="C60" s="105" t="s">
        <v>497</v>
      </c>
      <c r="D60" s="299"/>
      <c r="E60" s="105" t="s">
        <v>429</v>
      </c>
      <c r="F60" s="144">
        <v>2.77</v>
      </c>
      <c r="G60" s="168">
        <v>33114</v>
      </c>
      <c r="H60" s="105">
        <v>530</v>
      </c>
      <c r="I60" s="105">
        <v>527</v>
      </c>
      <c r="J60" s="168">
        <v>26030</v>
      </c>
      <c r="K60" s="144">
        <f t="shared" si="2"/>
        <v>78.607235610315868</v>
      </c>
      <c r="L60" s="144">
        <v>351.12400000000002</v>
      </c>
      <c r="M60" s="105">
        <v>261</v>
      </c>
      <c r="N60" s="105">
        <v>8</v>
      </c>
      <c r="O60" s="140" t="s">
        <v>431</v>
      </c>
      <c r="P60" s="144">
        <v>92.98</v>
      </c>
    </row>
    <row r="61" spans="1:16" ht="40.5" customHeight="1" thickBot="1" x14ac:dyDescent="0.3">
      <c r="A61" s="293"/>
      <c r="B61" s="151" t="s">
        <v>286</v>
      </c>
      <c r="C61" s="151" t="s">
        <v>498</v>
      </c>
      <c r="D61" s="303"/>
      <c r="E61" s="151" t="s">
        <v>432</v>
      </c>
      <c r="F61" s="174">
        <v>2.17</v>
      </c>
      <c r="G61" s="175">
        <v>32047</v>
      </c>
      <c r="H61" s="151">
        <v>582</v>
      </c>
      <c r="I61" s="151">
        <v>518</v>
      </c>
      <c r="J61" s="175">
        <v>9973</v>
      </c>
      <c r="K61" s="174">
        <f t="shared" si="2"/>
        <v>31.119917620994165</v>
      </c>
      <c r="L61" s="174">
        <v>137.13800000000001</v>
      </c>
      <c r="M61" s="151">
        <v>38</v>
      </c>
      <c r="N61" s="151">
        <v>43</v>
      </c>
      <c r="O61" s="152" t="s">
        <v>433</v>
      </c>
      <c r="P61" s="174">
        <v>57.8</v>
      </c>
    </row>
    <row r="62" spans="1:16" ht="28.5" customHeight="1" x14ac:dyDescent="0.25">
      <c r="A62" s="288" t="s">
        <v>493</v>
      </c>
      <c r="B62" s="148" t="s">
        <v>376</v>
      </c>
      <c r="C62" s="148" t="s">
        <v>9</v>
      </c>
      <c r="D62" s="304">
        <v>30.9</v>
      </c>
      <c r="E62" s="148" t="s">
        <v>429</v>
      </c>
      <c r="F62" s="172">
        <v>1.52</v>
      </c>
      <c r="G62" s="173">
        <v>36283</v>
      </c>
      <c r="H62" s="148">
        <v>510</v>
      </c>
      <c r="I62" s="148">
        <v>455</v>
      </c>
      <c r="J62" s="173">
        <v>14536</v>
      </c>
      <c r="K62" s="172">
        <f t="shared" si="2"/>
        <v>40.062839346250314</v>
      </c>
      <c r="L62" s="172">
        <v>215.92500000000001</v>
      </c>
      <c r="M62" s="148">
        <v>138</v>
      </c>
      <c r="N62" s="148">
        <v>28</v>
      </c>
      <c r="O62" s="149" t="s">
        <v>434</v>
      </c>
      <c r="P62" s="172">
        <v>75.099999999999994</v>
      </c>
    </row>
    <row r="63" spans="1:16" ht="25.5" x14ac:dyDescent="0.25">
      <c r="A63" s="288"/>
      <c r="B63" s="105" t="s">
        <v>412</v>
      </c>
      <c r="C63" s="105" t="s">
        <v>497</v>
      </c>
      <c r="D63" s="304"/>
      <c r="E63" s="105" t="s">
        <v>429</v>
      </c>
      <c r="F63" s="144">
        <v>1.65</v>
      </c>
      <c r="G63" s="168">
        <v>22035</v>
      </c>
      <c r="H63" s="105">
        <v>529</v>
      </c>
      <c r="I63" s="105">
        <v>525</v>
      </c>
      <c r="J63" s="168">
        <v>16270</v>
      </c>
      <c r="K63" s="144">
        <f t="shared" si="2"/>
        <v>73.837077376900382</v>
      </c>
      <c r="L63" s="144">
        <v>236.78</v>
      </c>
      <c r="M63" s="105">
        <v>159</v>
      </c>
      <c r="N63" s="105">
        <v>25</v>
      </c>
      <c r="O63" s="140" t="s">
        <v>435</v>
      </c>
      <c r="P63" s="144">
        <v>77.72</v>
      </c>
    </row>
    <row r="64" spans="1:16" ht="39.75" customHeight="1" x14ac:dyDescent="0.25">
      <c r="A64" s="289"/>
      <c r="B64" s="105" t="s">
        <v>308</v>
      </c>
      <c r="C64" s="105" t="s">
        <v>498</v>
      </c>
      <c r="D64" s="305"/>
      <c r="E64" s="105" t="s">
        <v>432</v>
      </c>
      <c r="F64" s="144">
        <v>2.02</v>
      </c>
      <c r="G64" s="168">
        <v>34622</v>
      </c>
      <c r="H64" s="105">
        <v>547</v>
      </c>
      <c r="I64" s="105">
        <v>517</v>
      </c>
      <c r="J64" s="168">
        <v>10269</v>
      </c>
      <c r="K64" s="144">
        <f t="shared" si="2"/>
        <v>29.660331581075617</v>
      </c>
      <c r="L64" s="144">
        <v>152.91</v>
      </c>
      <c r="M64" s="105">
        <v>40</v>
      </c>
      <c r="N64" s="105">
        <v>48</v>
      </c>
      <c r="O64" s="140" t="s">
        <v>436</v>
      </c>
      <c r="P64" s="144">
        <v>55.66</v>
      </c>
    </row>
    <row r="65" spans="1:16" x14ac:dyDescent="0.25">
      <c r="A65" s="301" t="s">
        <v>475</v>
      </c>
      <c r="B65" s="301"/>
      <c r="C65" s="301"/>
      <c r="D65" s="301"/>
      <c r="E65" s="301"/>
      <c r="F65" s="301"/>
      <c r="G65" s="301"/>
      <c r="H65" s="301"/>
      <c r="I65" s="301"/>
      <c r="J65" s="301"/>
      <c r="K65" s="301"/>
      <c r="L65" s="301"/>
      <c r="M65" s="301"/>
      <c r="N65" s="301"/>
      <c r="O65" s="301"/>
      <c r="P65" s="301"/>
    </row>
    <row r="66" spans="1:16" x14ac:dyDescent="0.25">
      <c r="A66" s="301"/>
      <c r="B66" s="301"/>
      <c r="C66" s="301"/>
      <c r="D66" s="301"/>
      <c r="E66" s="301"/>
      <c r="F66" s="301"/>
      <c r="G66" s="301"/>
      <c r="H66" s="301"/>
      <c r="I66" s="301"/>
      <c r="J66" s="301"/>
      <c r="K66" s="301"/>
      <c r="L66" s="301"/>
      <c r="M66" s="301"/>
      <c r="N66" s="301"/>
      <c r="O66" s="301"/>
      <c r="P66" s="301"/>
    </row>
    <row r="67" spans="1:16" x14ac:dyDescent="0.25">
      <c r="A67" s="287" t="s">
        <v>494</v>
      </c>
      <c r="B67" s="105" t="s">
        <v>383</v>
      </c>
      <c r="C67" s="105" t="s">
        <v>9</v>
      </c>
      <c r="D67" s="298">
        <v>32.950000000000003</v>
      </c>
      <c r="E67" s="105" t="s">
        <v>453</v>
      </c>
      <c r="F67" s="144">
        <v>1.2</v>
      </c>
      <c r="G67" s="168">
        <v>25228</v>
      </c>
      <c r="H67" s="105">
        <v>416</v>
      </c>
      <c r="I67" s="105">
        <v>362</v>
      </c>
      <c r="J67" s="168">
        <v>0</v>
      </c>
      <c r="K67" s="144">
        <f t="shared" ref="K67:K69" si="3">(J67/G67)*100</f>
        <v>0</v>
      </c>
      <c r="L67" s="144">
        <v>1.6904300000000001</v>
      </c>
      <c r="M67" s="105">
        <v>2</v>
      </c>
      <c r="N67" s="105">
        <v>99</v>
      </c>
      <c r="O67" s="140" t="s">
        <v>454</v>
      </c>
      <c r="P67" s="144">
        <v>0.02</v>
      </c>
    </row>
    <row r="68" spans="1:16" x14ac:dyDescent="0.25">
      <c r="A68" s="288"/>
      <c r="B68" s="105" t="s">
        <v>358</v>
      </c>
      <c r="C68" s="105" t="s">
        <v>497</v>
      </c>
      <c r="D68" s="299"/>
      <c r="E68" s="105" t="s">
        <v>453</v>
      </c>
      <c r="F68" s="144">
        <v>0.4</v>
      </c>
      <c r="G68" s="168">
        <v>2285</v>
      </c>
      <c r="H68" s="105" t="s">
        <v>455</v>
      </c>
      <c r="I68" s="105" t="s">
        <v>455</v>
      </c>
      <c r="J68" s="168">
        <v>12</v>
      </c>
      <c r="K68" s="144">
        <f t="shared" si="3"/>
        <v>0.52516411378555794</v>
      </c>
      <c r="L68" s="144">
        <v>1.42988</v>
      </c>
      <c r="M68" s="105">
        <v>1</v>
      </c>
      <c r="N68" s="105">
        <v>99</v>
      </c>
      <c r="O68" s="140" t="s">
        <v>454</v>
      </c>
      <c r="P68" s="144">
        <v>0.02</v>
      </c>
    </row>
    <row r="69" spans="1:16" x14ac:dyDescent="0.25">
      <c r="A69" s="289"/>
      <c r="B69" s="105" t="s">
        <v>306</v>
      </c>
      <c r="C69" s="105" t="s">
        <v>498</v>
      </c>
      <c r="D69" s="300"/>
      <c r="E69" s="105" t="s">
        <v>453</v>
      </c>
      <c r="F69" s="144">
        <v>3.71</v>
      </c>
      <c r="G69" s="168">
        <v>35384</v>
      </c>
      <c r="H69" s="105">
        <v>978</v>
      </c>
      <c r="I69" s="105">
        <v>437</v>
      </c>
      <c r="J69" s="168">
        <v>5</v>
      </c>
      <c r="K69" s="144">
        <f t="shared" si="3"/>
        <v>1.4130680533574498E-2</v>
      </c>
      <c r="L69" s="144">
        <v>1.34788</v>
      </c>
      <c r="M69" s="105">
        <v>1</v>
      </c>
      <c r="N69" s="105">
        <v>99</v>
      </c>
      <c r="O69" s="140" t="s">
        <v>454</v>
      </c>
      <c r="P69" s="144">
        <v>0.02</v>
      </c>
    </row>
  </sheetData>
  <mergeCells count="45">
    <mergeCell ref="D42:D44"/>
    <mergeCell ref="D33:D35"/>
    <mergeCell ref="D45:D47"/>
    <mergeCell ref="A65:P66"/>
    <mergeCell ref="A16:A18"/>
    <mergeCell ref="A19:A21"/>
    <mergeCell ref="A22:A24"/>
    <mergeCell ref="D59:D61"/>
    <mergeCell ref="D62:D64"/>
    <mergeCell ref="D50:D52"/>
    <mergeCell ref="D56:D58"/>
    <mergeCell ref="D16:D18"/>
    <mergeCell ref="D25:D27"/>
    <mergeCell ref="G2:P2"/>
    <mergeCell ref="A4:P4"/>
    <mergeCell ref="A5:P6"/>
    <mergeCell ref="A7:A9"/>
    <mergeCell ref="D53:D55"/>
    <mergeCell ref="D10:D12"/>
    <mergeCell ref="D36:D38"/>
    <mergeCell ref="D19:D21"/>
    <mergeCell ref="D30:D32"/>
    <mergeCell ref="D7:D9"/>
    <mergeCell ref="A28:P29"/>
    <mergeCell ref="A48:P49"/>
    <mergeCell ref="A10:A12"/>
    <mergeCell ref="A13:A15"/>
    <mergeCell ref="D13:D15"/>
    <mergeCell ref="D39:D41"/>
    <mergeCell ref="A67:A69"/>
    <mergeCell ref="A2:F2"/>
    <mergeCell ref="A45:A47"/>
    <mergeCell ref="A50:A52"/>
    <mergeCell ref="A53:A55"/>
    <mergeCell ref="A56:A58"/>
    <mergeCell ref="A59:A61"/>
    <mergeCell ref="A62:A64"/>
    <mergeCell ref="A25:A27"/>
    <mergeCell ref="A30:A32"/>
    <mergeCell ref="A33:A35"/>
    <mergeCell ref="A36:A38"/>
    <mergeCell ref="A39:A41"/>
    <mergeCell ref="A42:A44"/>
    <mergeCell ref="D22:D24"/>
    <mergeCell ref="D67:D6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04790-A2E2-4502-97B3-1A98585A9648}">
  <dimension ref="A1:AC57"/>
  <sheetViews>
    <sheetView tabSelected="1" zoomScale="90" zoomScaleNormal="90" workbookViewId="0">
      <selection activeCell="V29" sqref="V29"/>
    </sheetView>
  </sheetViews>
  <sheetFormatPr defaultColWidth="9.140625" defaultRowHeight="12.75" x14ac:dyDescent="0.2"/>
  <cols>
    <col min="1" max="1" width="15.7109375" style="2" customWidth="1"/>
    <col min="2" max="2" width="8.140625" style="2" customWidth="1"/>
    <col min="3" max="3" width="16.5703125" style="2" customWidth="1"/>
    <col min="4" max="4" width="10" style="3" customWidth="1"/>
    <col min="5" max="5" width="10.7109375" style="3" customWidth="1"/>
    <col min="6" max="6" width="10" style="167" bestFit="1" customWidth="1"/>
    <col min="7" max="7" width="6.5703125" style="2" customWidth="1"/>
    <col min="8" max="8" width="8.42578125" style="4" customWidth="1"/>
    <col min="9" max="9" width="9.28515625" style="167" customWidth="1"/>
    <col min="10" max="10" width="9.28515625" style="169" customWidth="1"/>
    <col min="11" max="11" width="9.140625" style="170"/>
    <col min="12" max="12" width="9.140625" style="4"/>
    <col min="13" max="13" width="8.85546875" style="4" customWidth="1"/>
    <col min="14" max="14" width="15.85546875" style="160" customWidth="1"/>
    <col min="15" max="15" width="10" style="3" customWidth="1"/>
    <col min="16" max="16" width="20.5703125" style="2" customWidth="1"/>
    <col min="17" max="16384" width="9.140625" style="2"/>
  </cols>
  <sheetData>
    <row r="1" spans="1:17" customFormat="1" ht="15" x14ac:dyDescent="0.25">
      <c r="A1" s="13" t="s">
        <v>597</v>
      </c>
      <c r="D1" s="189"/>
      <c r="E1" s="189"/>
      <c r="F1" s="190"/>
      <c r="H1" s="191"/>
      <c r="I1" s="190"/>
      <c r="J1" s="192"/>
      <c r="K1" s="193"/>
      <c r="L1" s="191"/>
      <c r="M1" s="191"/>
      <c r="N1" s="194"/>
      <c r="O1" s="189"/>
    </row>
    <row r="2" spans="1:17" ht="15" customHeight="1" x14ac:dyDescent="0.2">
      <c r="A2" s="284" t="s">
        <v>271</v>
      </c>
      <c r="B2" s="285"/>
      <c r="C2" s="285"/>
      <c r="D2" s="285"/>
      <c r="E2" s="286"/>
      <c r="F2" s="315" t="s">
        <v>272</v>
      </c>
      <c r="G2" s="315"/>
      <c r="H2" s="315"/>
      <c r="I2" s="315"/>
      <c r="J2" s="315"/>
      <c r="K2" s="315"/>
      <c r="L2" s="315"/>
      <c r="M2" s="315"/>
      <c r="N2" s="315"/>
      <c r="O2" s="315"/>
      <c r="Q2" s="5"/>
    </row>
    <row r="3" spans="1:17" s="116" customFormat="1" ht="60" customHeight="1" x14ac:dyDescent="0.25">
      <c r="A3" s="199" t="s">
        <v>594</v>
      </c>
      <c r="B3" s="200" t="s">
        <v>273</v>
      </c>
      <c r="C3" s="200" t="s">
        <v>3</v>
      </c>
      <c r="D3" s="205" t="s">
        <v>495</v>
      </c>
      <c r="E3" s="202" t="s">
        <v>504</v>
      </c>
      <c r="F3" s="203" t="s">
        <v>274</v>
      </c>
      <c r="G3" s="201" t="s">
        <v>275</v>
      </c>
      <c r="H3" s="201" t="s">
        <v>276</v>
      </c>
      <c r="I3" s="203" t="s">
        <v>277</v>
      </c>
      <c r="J3" s="202" t="s">
        <v>278</v>
      </c>
      <c r="K3" s="201" t="s">
        <v>470</v>
      </c>
      <c r="L3" s="201" t="s">
        <v>471</v>
      </c>
      <c r="M3" s="199" t="s">
        <v>279</v>
      </c>
      <c r="N3" s="201" t="s">
        <v>280</v>
      </c>
      <c r="O3" s="202" t="s">
        <v>281</v>
      </c>
      <c r="Q3" s="142"/>
    </row>
    <row r="4" spans="1:17" x14ac:dyDescent="0.2">
      <c r="A4" s="316" t="s">
        <v>506</v>
      </c>
      <c r="B4" s="316"/>
      <c r="C4" s="316"/>
      <c r="D4" s="316"/>
      <c r="E4" s="316"/>
      <c r="F4" s="316"/>
      <c r="G4" s="316"/>
      <c r="H4" s="316"/>
      <c r="I4" s="316"/>
      <c r="J4" s="316"/>
      <c r="K4" s="316"/>
      <c r="L4" s="316"/>
      <c r="M4" s="316"/>
      <c r="N4" s="316"/>
      <c r="O4" s="316"/>
    </row>
    <row r="5" spans="1:17" x14ac:dyDescent="0.2">
      <c r="A5" s="301" t="s">
        <v>510</v>
      </c>
      <c r="B5" s="301"/>
      <c r="C5" s="301"/>
      <c r="D5" s="301"/>
      <c r="E5" s="301"/>
      <c r="F5" s="301"/>
      <c r="G5" s="301"/>
      <c r="H5" s="301"/>
      <c r="I5" s="301"/>
      <c r="J5" s="301"/>
      <c r="K5" s="301"/>
      <c r="L5" s="301"/>
      <c r="M5" s="301"/>
      <c r="N5" s="301"/>
      <c r="O5" s="301"/>
    </row>
    <row r="6" spans="1:17" x14ac:dyDescent="0.2">
      <c r="A6" s="301"/>
      <c r="B6" s="301"/>
      <c r="C6" s="301"/>
      <c r="D6" s="301"/>
      <c r="E6" s="301"/>
      <c r="F6" s="301"/>
      <c r="G6" s="301"/>
      <c r="H6" s="301"/>
      <c r="I6" s="301"/>
      <c r="J6" s="301"/>
      <c r="K6" s="301"/>
      <c r="L6" s="301"/>
      <c r="M6" s="301"/>
      <c r="N6" s="301"/>
      <c r="O6" s="301"/>
    </row>
    <row r="7" spans="1:17" x14ac:dyDescent="0.2">
      <c r="A7" s="306" t="s">
        <v>494</v>
      </c>
      <c r="B7" s="105" t="s">
        <v>359</v>
      </c>
      <c r="C7" s="105" t="s">
        <v>9</v>
      </c>
      <c r="D7" s="270">
        <v>15.57</v>
      </c>
      <c r="E7" s="144">
        <v>12.8</v>
      </c>
      <c r="F7" s="168">
        <v>194181</v>
      </c>
      <c r="G7" s="105">
        <v>1010</v>
      </c>
      <c r="H7" s="105">
        <v>1000</v>
      </c>
      <c r="I7" s="168">
        <v>145372</v>
      </c>
      <c r="J7" s="144">
        <v>74.864173116834294</v>
      </c>
      <c r="K7" s="144">
        <v>2995.96</v>
      </c>
      <c r="L7" s="105">
        <v>352</v>
      </c>
      <c r="M7" s="105">
        <v>1</v>
      </c>
      <c r="N7" s="140">
        <v>8</v>
      </c>
      <c r="O7" s="144">
        <v>86.09</v>
      </c>
    </row>
    <row r="8" spans="1:17" x14ac:dyDescent="0.2">
      <c r="A8" s="307"/>
      <c r="B8" s="105" t="s">
        <v>359</v>
      </c>
      <c r="C8" s="105" t="s">
        <v>505</v>
      </c>
      <c r="D8" s="271"/>
      <c r="E8" s="144">
        <v>9.98</v>
      </c>
      <c r="F8" s="168">
        <v>142304</v>
      </c>
      <c r="G8" s="105">
        <v>1020</v>
      </c>
      <c r="H8" s="105">
        <v>1010</v>
      </c>
      <c r="I8" s="168">
        <v>95205</v>
      </c>
      <c r="J8" s="144">
        <v>66.902546660670112</v>
      </c>
      <c r="K8" s="144">
        <v>3024.66</v>
      </c>
      <c r="L8" s="105">
        <v>625</v>
      </c>
      <c r="M8" s="105">
        <v>1</v>
      </c>
      <c r="N8" s="140">
        <v>8</v>
      </c>
      <c r="O8" s="144">
        <v>85.44</v>
      </c>
    </row>
    <row r="9" spans="1:17" x14ac:dyDescent="0.2">
      <c r="A9" s="308"/>
      <c r="B9" s="105" t="s">
        <v>302</v>
      </c>
      <c r="C9" s="105" t="s">
        <v>497</v>
      </c>
      <c r="D9" s="274"/>
      <c r="E9" s="144">
        <v>5.44</v>
      </c>
      <c r="F9" s="168">
        <v>81783</v>
      </c>
      <c r="G9" s="105">
        <v>1010</v>
      </c>
      <c r="H9" s="105">
        <v>1000</v>
      </c>
      <c r="I9" s="168">
        <v>57957</v>
      </c>
      <c r="J9" s="144">
        <v>70.866806059939108</v>
      </c>
      <c r="K9" s="144">
        <v>3174.41</v>
      </c>
      <c r="L9" s="105">
        <v>287</v>
      </c>
      <c r="M9" s="105">
        <v>2</v>
      </c>
      <c r="N9" s="140" t="s">
        <v>507</v>
      </c>
      <c r="O9" s="144">
        <v>77.28</v>
      </c>
    </row>
    <row r="10" spans="1:17" x14ac:dyDescent="0.2">
      <c r="A10" s="309" t="s">
        <v>511</v>
      </c>
      <c r="B10" s="310"/>
      <c r="C10" s="310"/>
      <c r="D10" s="310"/>
      <c r="E10" s="310"/>
      <c r="F10" s="310"/>
      <c r="G10" s="310"/>
      <c r="H10" s="310"/>
      <c r="I10" s="310"/>
      <c r="J10" s="310"/>
      <c r="K10" s="310"/>
      <c r="L10" s="310"/>
      <c r="M10" s="310"/>
      <c r="N10" s="310"/>
      <c r="O10" s="311"/>
    </row>
    <row r="11" spans="1:17" x14ac:dyDescent="0.2">
      <c r="A11" s="312"/>
      <c r="B11" s="313"/>
      <c r="C11" s="313"/>
      <c r="D11" s="313"/>
      <c r="E11" s="313"/>
      <c r="F11" s="313"/>
      <c r="G11" s="313"/>
      <c r="H11" s="313"/>
      <c r="I11" s="313"/>
      <c r="J11" s="313"/>
      <c r="K11" s="313"/>
      <c r="L11" s="313"/>
      <c r="M11" s="313"/>
      <c r="N11" s="313"/>
      <c r="O11" s="314"/>
    </row>
    <row r="12" spans="1:17" x14ac:dyDescent="0.2">
      <c r="A12" s="306" t="s">
        <v>486</v>
      </c>
      <c r="B12" s="105" t="s">
        <v>358</v>
      </c>
      <c r="C12" s="105" t="s">
        <v>9</v>
      </c>
      <c r="D12" s="270">
        <v>24.94</v>
      </c>
      <c r="E12" s="144">
        <v>1.58</v>
      </c>
      <c r="F12" s="168">
        <v>33784</v>
      </c>
      <c r="G12" s="105">
        <v>1010</v>
      </c>
      <c r="H12" s="105">
        <v>1000</v>
      </c>
      <c r="I12" s="168">
        <v>25997</v>
      </c>
      <c r="J12" s="144">
        <v>76.950627515983896</v>
      </c>
      <c r="K12" s="144">
        <v>2894.18</v>
      </c>
      <c r="L12" s="105">
        <v>2363</v>
      </c>
      <c r="M12" s="105">
        <v>1</v>
      </c>
      <c r="N12" s="140">
        <v>0</v>
      </c>
      <c r="O12" s="144">
        <v>85.81</v>
      </c>
    </row>
    <row r="13" spans="1:17" x14ac:dyDescent="0.2">
      <c r="A13" s="307"/>
      <c r="B13" s="105" t="s">
        <v>358</v>
      </c>
      <c r="C13" s="105" t="s">
        <v>505</v>
      </c>
      <c r="D13" s="271"/>
      <c r="E13" s="144">
        <v>6.58</v>
      </c>
      <c r="F13" s="168">
        <v>136383</v>
      </c>
      <c r="G13" s="105">
        <v>1010</v>
      </c>
      <c r="H13" s="105">
        <v>1000</v>
      </c>
      <c r="I13" s="168">
        <v>115833</v>
      </c>
      <c r="J13" s="144">
        <v>84.932139636171669</v>
      </c>
      <c r="K13" s="144">
        <v>4673.41</v>
      </c>
      <c r="L13" s="105">
        <v>4625</v>
      </c>
      <c r="M13" s="105">
        <v>1</v>
      </c>
      <c r="N13" s="140">
        <v>0</v>
      </c>
      <c r="O13" s="144">
        <v>85.81</v>
      </c>
    </row>
    <row r="14" spans="1:17" x14ac:dyDescent="0.2">
      <c r="A14" s="308"/>
      <c r="B14" s="105" t="s">
        <v>300</v>
      </c>
      <c r="C14" s="105" t="s">
        <v>497</v>
      </c>
      <c r="D14" s="274"/>
      <c r="E14" s="144">
        <v>2.92</v>
      </c>
      <c r="F14" s="168">
        <v>29318</v>
      </c>
      <c r="G14" s="105">
        <v>1000</v>
      </c>
      <c r="H14" s="105">
        <v>989</v>
      </c>
      <c r="I14" s="168">
        <v>20537</v>
      </c>
      <c r="J14" s="144">
        <v>70.049116583668734</v>
      </c>
      <c r="K14" s="144">
        <v>2336.9499999999998</v>
      </c>
      <c r="L14" s="105">
        <v>965</v>
      </c>
      <c r="M14" s="105">
        <v>2</v>
      </c>
      <c r="N14" s="140" t="s">
        <v>502</v>
      </c>
      <c r="O14" s="144">
        <v>79.650000000000006</v>
      </c>
    </row>
    <row r="15" spans="1:17" x14ac:dyDescent="0.2">
      <c r="A15" s="309" t="s">
        <v>512</v>
      </c>
      <c r="B15" s="310"/>
      <c r="C15" s="310"/>
      <c r="D15" s="310"/>
      <c r="E15" s="310"/>
      <c r="F15" s="310"/>
      <c r="G15" s="310"/>
      <c r="H15" s="310"/>
      <c r="I15" s="310"/>
      <c r="J15" s="310"/>
      <c r="K15" s="310"/>
      <c r="L15" s="310"/>
      <c r="M15" s="310"/>
      <c r="N15" s="310"/>
      <c r="O15" s="311"/>
      <c r="Q15" s="188"/>
    </row>
    <row r="16" spans="1:17" x14ac:dyDescent="0.2">
      <c r="A16" s="312"/>
      <c r="B16" s="313"/>
      <c r="C16" s="313"/>
      <c r="D16" s="313"/>
      <c r="E16" s="313"/>
      <c r="F16" s="313"/>
      <c r="G16" s="313"/>
      <c r="H16" s="313"/>
      <c r="I16" s="313"/>
      <c r="J16" s="313"/>
      <c r="K16" s="313"/>
      <c r="L16" s="313"/>
      <c r="M16" s="313"/>
      <c r="N16" s="313"/>
      <c r="O16" s="314"/>
    </row>
    <row r="17" spans="1:29" x14ac:dyDescent="0.2">
      <c r="A17" s="306" t="s">
        <v>479</v>
      </c>
      <c r="B17" s="105" t="s">
        <v>447</v>
      </c>
      <c r="C17" s="105" t="s">
        <v>9</v>
      </c>
      <c r="D17" s="270">
        <v>31.35</v>
      </c>
      <c r="E17" s="144">
        <v>10.199999999999999</v>
      </c>
      <c r="F17" s="168">
        <v>221034</v>
      </c>
      <c r="G17" s="105">
        <v>1010</v>
      </c>
      <c r="H17" s="105">
        <v>1000</v>
      </c>
      <c r="I17" s="168">
        <v>195471</v>
      </c>
      <c r="J17" s="144">
        <v>88.434810934064444</v>
      </c>
      <c r="K17" s="144">
        <v>4675.58</v>
      </c>
      <c r="L17" s="105">
        <v>7746</v>
      </c>
      <c r="M17" s="105"/>
      <c r="N17" s="140"/>
      <c r="O17" s="144">
        <v>95.88</v>
      </c>
    </row>
    <row r="18" spans="1:29" x14ac:dyDescent="0.2">
      <c r="A18" s="307"/>
      <c r="B18" s="105" t="s">
        <v>447</v>
      </c>
      <c r="C18" s="105" t="s">
        <v>505</v>
      </c>
      <c r="D18" s="271"/>
      <c r="E18" s="144">
        <v>7.58</v>
      </c>
      <c r="F18" s="168">
        <v>119355</v>
      </c>
      <c r="G18" s="105">
        <v>1010</v>
      </c>
      <c r="H18" s="105">
        <v>1010</v>
      </c>
      <c r="I18" s="168">
        <v>94440</v>
      </c>
      <c r="J18" s="144">
        <v>79.125298479326375</v>
      </c>
      <c r="K18" s="144">
        <v>4683.45</v>
      </c>
      <c r="L18" s="105">
        <v>6164.5</v>
      </c>
      <c r="M18" s="105"/>
      <c r="N18" s="140"/>
      <c r="O18" s="144">
        <v>95.88</v>
      </c>
    </row>
    <row r="19" spans="1:29" x14ac:dyDescent="0.2">
      <c r="A19" s="308"/>
      <c r="B19" s="105" t="s">
        <v>309</v>
      </c>
      <c r="C19" s="105" t="s">
        <v>497</v>
      </c>
      <c r="D19" s="274"/>
      <c r="E19" s="144">
        <v>5.6</v>
      </c>
      <c r="F19" s="168">
        <v>67523</v>
      </c>
      <c r="G19" s="105">
        <v>1010</v>
      </c>
      <c r="H19" s="105">
        <v>1000</v>
      </c>
      <c r="I19" s="168">
        <v>53494</v>
      </c>
      <c r="J19" s="144">
        <v>79.223375738637202</v>
      </c>
      <c r="K19" s="144">
        <v>4569.8999999999996</v>
      </c>
      <c r="L19" s="105">
        <v>4265</v>
      </c>
      <c r="M19" s="105"/>
      <c r="N19" s="140"/>
      <c r="O19" s="144">
        <v>95.88</v>
      </c>
    </row>
    <row r="20" spans="1:29" x14ac:dyDescent="0.2">
      <c r="A20" s="306" t="s">
        <v>591</v>
      </c>
      <c r="B20" s="105" t="s">
        <v>361</v>
      </c>
      <c r="C20" s="105" t="s">
        <v>9</v>
      </c>
      <c r="D20" s="270">
        <v>32.799999999999997</v>
      </c>
      <c r="E20" s="144">
        <v>10.199999999999999</v>
      </c>
      <c r="F20" s="168">
        <v>115683</v>
      </c>
      <c r="G20" s="105">
        <v>1010</v>
      </c>
      <c r="H20" s="105">
        <v>1000</v>
      </c>
      <c r="I20" s="168">
        <v>97156</v>
      </c>
      <c r="J20" s="144">
        <v>83.984682278294997</v>
      </c>
      <c r="K20" s="144">
        <v>4696.47</v>
      </c>
      <c r="L20" s="105">
        <v>5819</v>
      </c>
      <c r="M20" s="105"/>
      <c r="N20" s="140"/>
      <c r="O20" s="144">
        <v>95.88</v>
      </c>
      <c r="Q20" s="12"/>
      <c r="R20" s="12"/>
      <c r="S20" s="12"/>
      <c r="T20" s="12"/>
      <c r="U20" s="12"/>
      <c r="V20" s="12"/>
      <c r="W20" s="12"/>
      <c r="X20" s="12"/>
      <c r="Y20" s="12"/>
    </row>
    <row r="21" spans="1:29" x14ac:dyDescent="0.2">
      <c r="A21" s="307"/>
      <c r="B21" s="105" t="s">
        <v>361</v>
      </c>
      <c r="C21" s="105" t="s">
        <v>505</v>
      </c>
      <c r="D21" s="271"/>
      <c r="E21" s="144">
        <v>9.68</v>
      </c>
      <c r="F21" s="168">
        <v>115927</v>
      </c>
      <c r="G21" s="105">
        <v>1010</v>
      </c>
      <c r="H21" s="105">
        <v>1010</v>
      </c>
      <c r="I21" s="168">
        <v>94782</v>
      </c>
      <c r="J21" s="144">
        <v>81.760073149482011</v>
      </c>
      <c r="K21" s="144">
        <v>4675.3999999999996</v>
      </c>
      <c r="L21" s="105">
        <v>6239</v>
      </c>
      <c r="M21" s="105"/>
      <c r="N21" s="140"/>
      <c r="O21" s="144">
        <v>95.88</v>
      </c>
    </row>
    <row r="22" spans="1:29" x14ac:dyDescent="0.2">
      <c r="A22" s="308"/>
      <c r="B22" s="105" t="s">
        <v>306</v>
      </c>
      <c r="C22" s="105" t="s">
        <v>497</v>
      </c>
      <c r="D22" s="274"/>
      <c r="E22" s="144">
        <v>5.08</v>
      </c>
      <c r="F22" s="168">
        <v>71716</v>
      </c>
      <c r="G22" s="105">
        <v>1020</v>
      </c>
      <c r="H22" s="105">
        <v>1010</v>
      </c>
      <c r="I22" s="168">
        <v>57684</v>
      </c>
      <c r="J22" s="144">
        <v>80.433933850186847</v>
      </c>
      <c r="K22" s="144">
        <v>4637.59</v>
      </c>
      <c r="L22" s="105">
        <v>3918</v>
      </c>
      <c r="M22" s="105"/>
      <c r="N22" s="140"/>
      <c r="O22" s="144">
        <v>95.88</v>
      </c>
    </row>
    <row r="23" spans="1:29" x14ac:dyDescent="0.2">
      <c r="A23" s="301" t="s">
        <v>517</v>
      </c>
      <c r="B23" s="301"/>
      <c r="C23" s="301"/>
      <c r="D23" s="301"/>
      <c r="E23" s="301"/>
      <c r="F23" s="301"/>
      <c r="G23" s="301"/>
      <c r="H23" s="301"/>
      <c r="I23" s="301"/>
      <c r="J23" s="301"/>
      <c r="K23" s="301"/>
      <c r="L23" s="301"/>
      <c r="M23" s="301"/>
      <c r="N23" s="301"/>
      <c r="O23" s="301"/>
    </row>
    <row r="24" spans="1:29" x14ac:dyDescent="0.2">
      <c r="A24" s="301"/>
      <c r="B24" s="301"/>
      <c r="C24" s="301"/>
      <c r="D24" s="301"/>
      <c r="E24" s="301"/>
      <c r="F24" s="301"/>
      <c r="G24" s="301"/>
      <c r="H24" s="301"/>
      <c r="I24" s="301"/>
      <c r="J24" s="301"/>
      <c r="K24" s="301"/>
      <c r="L24" s="301"/>
      <c r="M24" s="301"/>
      <c r="N24" s="301"/>
      <c r="O24" s="301"/>
    </row>
    <row r="25" spans="1:29" x14ac:dyDescent="0.2">
      <c r="A25" s="306" t="s">
        <v>489</v>
      </c>
      <c r="B25" s="105" t="s">
        <v>415</v>
      </c>
      <c r="C25" s="105" t="s">
        <v>9</v>
      </c>
      <c r="D25" s="270">
        <v>19.93</v>
      </c>
      <c r="E25" s="144">
        <v>9.24</v>
      </c>
      <c r="F25" s="168">
        <v>155771</v>
      </c>
      <c r="G25" s="105">
        <v>1010</v>
      </c>
      <c r="H25" s="105">
        <v>1010</v>
      </c>
      <c r="I25" s="168">
        <v>152482</v>
      </c>
      <c r="J25" s="144">
        <v>97.888567191582524</v>
      </c>
      <c r="K25" s="144">
        <v>4681.91</v>
      </c>
      <c r="L25" s="105">
        <v>5289</v>
      </c>
      <c r="M25" s="105"/>
      <c r="N25" s="140"/>
      <c r="O25" s="144">
        <v>96.56</v>
      </c>
      <c r="P25" s="157"/>
    </row>
    <row r="26" spans="1:29" x14ac:dyDescent="0.2">
      <c r="A26" s="307"/>
      <c r="B26" s="105" t="s">
        <v>415</v>
      </c>
      <c r="C26" s="105" t="s">
        <v>505</v>
      </c>
      <c r="D26" s="271"/>
      <c r="E26" s="144">
        <v>11.2</v>
      </c>
      <c r="F26" s="168">
        <v>161472</v>
      </c>
      <c r="G26" s="105">
        <v>1010</v>
      </c>
      <c r="H26" s="105">
        <v>1010</v>
      </c>
      <c r="I26" s="168">
        <v>134599</v>
      </c>
      <c r="J26" s="144">
        <v>83.357486127625847</v>
      </c>
      <c r="K26" s="144">
        <v>4640.3599999999997</v>
      </c>
      <c r="L26" s="105">
        <v>7669</v>
      </c>
      <c r="M26" s="105"/>
      <c r="N26" s="140"/>
      <c r="O26" s="144">
        <v>96.55</v>
      </c>
      <c r="W26" s="8"/>
    </row>
    <row r="27" spans="1:29" x14ac:dyDescent="0.2">
      <c r="A27" s="308"/>
      <c r="B27" s="105" t="s">
        <v>285</v>
      </c>
      <c r="C27" s="105" t="s">
        <v>497</v>
      </c>
      <c r="D27" s="274"/>
      <c r="E27" s="144">
        <v>7.06</v>
      </c>
      <c r="F27" s="168">
        <v>100560</v>
      </c>
      <c r="G27" s="105">
        <v>1010</v>
      </c>
      <c r="H27" s="105">
        <v>1000</v>
      </c>
      <c r="I27" s="168">
        <v>86028</v>
      </c>
      <c r="J27" s="144">
        <v>85.548926014319804</v>
      </c>
      <c r="K27" s="144">
        <v>4311.57</v>
      </c>
      <c r="L27" s="105">
        <v>4229.5</v>
      </c>
      <c r="M27" s="105"/>
      <c r="N27" s="140"/>
      <c r="O27" s="144">
        <v>96.56</v>
      </c>
    </row>
    <row r="28" spans="1:29" x14ac:dyDescent="0.2">
      <c r="A28" s="306" t="s">
        <v>592</v>
      </c>
      <c r="B28" s="105" t="s">
        <v>360</v>
      </c>
      <c r="C28" s="105" t="s">
        <v>9</v>
      </c>
      <c r="D28" s="270">
        <v>26.81</v>
      </c>
      <c r="E28" s="144">
        <v>2.64</v>
      </c>
      <c r="F28" s="168">
        <v>86912</v>
      </c>
      <c r="G28" s="105">
        <v>960</v>
      </c>
      <c r="H28" s="105">
        <v>506</v>
      </c>
      <c r="I28" s="168">
        <v>12229</v>
      </c>
      <c r="J28" s="144">
        <v>14.070554123711339</v>
      </c>
      <c r="K28" s="144">
        <v>1401.72</v>
      </c>
      <c r="L28" s="105">
        <v>1066</v>
      </c>
      <c r="M28" s="105"/>
      <c r="N28" s="140"/>
      <c r="O28" s="144">
        <v>95.15</v>
      </c>
    </row>
    <row r="29" spans="1:29" x14ac:dyDescent="0.2">
      <c r="A29" s="307"/>
      <c r="B29" s="105" t="s">
        <v>360</v>
      </c>
      <c r="C29" s="105" t="s">
        <v>505</v>
      </c>
      <c r="D29" s="271"/>
      <c r="E29" s="144">
        <v>4.7</v>
      </c>
      <c r="F29" s="168">
        <v>101358</v>
      </c>
      <c r="G29" s="105">
        <v>1000</v>
      </c>
      <c r="H29" s="105">
        <v>968</v>
      </c>
      <c r="I29" s="168">
        <v>38526</v>
      </c>
      <c r="J29" s="144">
        <v>38.00982655537797</v>
      </c>
      <c r="K29" s="144">
        <v>3503.92</v>
      </c>
      <c r="L29" s="105">
        <v>3932.5</v>
      </c>
      <c r="M29" s="105"/>
      <c r="N29" s="140"/>
      <c r="O29" s="144">
        <v>96.56</v>
      </c>
    </row>
    <row r="30" spans="1:29" x14ac:dyDescent="0.2">
      <c r="A30" s="308"/>
      <c r="B30" s="105" t="s">
        <v>304</v>
      </c>
      <c r="C30" s="105" t="s">
        <v>497</v>
      </c>
      <c r="D30" s="274"/>
      <c r="E30" s="144">
        <v>1.81</v>
      </c>
      <c r="F30" s="168">
        <v>33636</v>
      </c>
      <c r="G30" s="105">
        <v>1000</v>
      </c>
      <c r="H30" s="105">
        <v>972</v>
      </c>
      <c r="I30" s="168">
        <v>19570</v>
      </c>
      <c r="J30" s="144">
        <v>58.181710072541328</v>
      </c>
      <c r="K30" s="144">
        <v>2252.83</v>
      </c>
      <c r="L30" s="105">
        <v>2373</v>
      </c>
      <c r="M30" s="105"/>
      <c r="N30" s="140"/>
      <c r="O30" s="144">
        <v>96.53</v>
      </c>
    </row>
    <row r="31" spans="1:29" x14ac:dyDescent="0.2">
      <c r="A31" s="306" t="s">
        <v>492</v>
      </c>
      <c r="B31" s="105" t="s">
        <v>407</v>
      </c>
      <c r="C31" s="105" t="s">
        <v>9</v>
      </c>
      <c r="D31" s="270">
        <v>27.34</v>
      </c>
      <c r="E31" s="144">
        <v>3.1</v>
      </c>
      <c r="F31" s="168">
        <v>89631</v>
      </c>
      <c r="G31" s="105">
        <v>987</v>
      </c>
      <c r="H31" s="105">
        <v>687</v>
      </c>
      <c r="I31" s="168">
        <v>24653</v>
      </c>
      <c r="J31" s="144">
        <v>27.504992692260487</v>
      </c>
      <c r="K31" s="144">
        <v>2690.87</v>
      </c>
      <c r="L31" s="105">
        <v>2200</v>
      </c>
      <c r="M31" s="105"/>
      <c r="N31" s="140"/>
      <c r="O31" s="144">
        <v>96.56</v>
      </c>
    </row>
    <row r="32" spans="1:29" x14ac:dyDescent="0.2">
      <c r="A32" s="307"/>
      <c r="B32" s="105" t="s">
        <v>407</v>
      </c>
      <c r="C32" s="105" t="s">
        <v>505</v>
      </c>
      <c r="D32" s="271"/>
      <c r="E32" s="144">
        <v>4.24</v>
      </c>
      <c r="F32" s="168">
        <v>90039</v>
      </c>
      <c r="G32" s="105">
        <v>1000</v>
      </c>
      <c r="H32" s="105">
        <v>966</v>
      </c>
      <c r="I32" s="168">
        <v>38602</v>
      </c>
      <c r="J32" s="144">
        <v>42.872533013471944</v>
      </c>
      <c r="K32" s="144">
        <v>3648.49</v>
      </c>
      <c r="L32" s="105">
        <v>3944</v>
      </c>
      <c r="M32" s="105"/>
      <c r="N32" s="140"/>
      <c r="O32" s="144">
        <v>96.55</v>
      </c>
      <c r="Z32" s="9"/>
      <c r="AA32" s="4"/>
      <c r="AB32" s="9"/>
      <c r="AC32" s="4"/>
    </row>
    <row r="33" spans="1:26" x14ac:dyDescent="0.2">
      <c r="A33" s="308"/>
      <c r="B33" s="105" t="s">
        <v>282</v>
      </c>
      <c r="C33" s="105" t="s">
        <v>497</v>
      </c>
      <c r="D33" s="274"/>
      <c r="E33" s="144">
        <v>2.4</v>
      </c>
      <c r="F33" s="168">
        <v>29365</v>
      </c>
      <c r="G33" s="105">
        <v>997</v>
      </c>
      <c r="H33" s="105">
        <v>963</v>
      </c>
      <c r="I33" s="168">
        <v>17290</v>
      </c>
      <c r="J33" s="144">
        <v>58.879618593563762</v>
      </c>
      <c r="K33" s="144">
        <v>1979.17</v>
      </c>
      <c r="L33" s="105">
        <v>1982</v>
      </c>
      <c r="M33" s="105"/>
      <c r="N33" s="140"/>
      <c r="O33" s="144">
        <v>95.05</v>
      </c>
    </row>
    <row r="34" spans="1:26" x14ac:dyDescent="0.2">
      <c r="A34" s="309" t="s">
        <v>513</v>
      </c>
      <c r="B34" s="310"/>
      <c r="C34" s="310"/>
      <c r="D34" s="310"/>
      <c r="E34" s="310"/>
      <c r="F34" s="310"/>
      <c r="G34" s="310"/>
      <c r="H34" s="310"/>
      <c r="I34" s="310"/>
      <c r="J34" s="310"/>
      <c r="K34" s="310"/>
      <c r="L34" s="310"/>
      <c r="M34" s="310"/>
      <c r="N34" s="310"/>
      <c r="O34" s="311"/>
    </row>
    <row r="35" spans="1:26" x14ac:dyDescent="0.2">
      <c r="A35" s="312"/>
      <c r="B35" s="313"/>
      <c r="C35" s="313"/>
      <c r="D35" s="313"/>
      <c r="E35" s="313"/>
      <c r="F35" s="313"/>
      <c r="G35" s="313"/>
      <c r="H35" s="313"/>
      <c r="I35" s="313"/>
      <c r="J35" s="313"/>
      <c r="K35" s="313"/>
      <c r="L35" s="313"/>
      <c r="M35" s="313"/>
      <c r="N35" s="313"/>
      <c r="O35" s="314"/>
    </row>
    <row r="36" spans="1:26" x14ac:dyDescent="0.2">
      <c r="A36" s="306" t="s">
        <v>491</v>
      </c>
      <c r="B36" s="105" t="s">
        <v>441</v>
      </c>
      <c r="C36" s="105" t="s">
        <v>9</v>
      </c>
      <c r="D36" s="270">
        <v>18.34</v>
      </c>
      <c r="E36" s="144">
        <v>11.3</v>
      </c>
      <c r="F36" s="168">
        <v>239621</v>
      </c>
      <c r="G36" s="105">
        <v>1000</v>
      </c>
      <c r="H36" s="105">
        <v>1000</v>
      </c>
      <c r="I36" s="168">
        <v>227327</v>
      </c>
      <c r="J36" s="144">
        <v>94.869397924222</v>
      </c>
      <c r="K36" s="144">
        <v>4667.74</v>
      </c>
      <c r="L36" s="105">
        <v>7721</v>
      </c>
      <c r="M36" s="105"/>
      <c r="N36" s="140"/>
      <c r="O36" s="144">
        <v>96.45</v>
      </c>
      <c r="Z36" s="12"/>
    </row>
    <row r="37" spans="1:26" x14ac:dyDescent="0.2">
      <c r="A37" s="307"/>
      <c r="B37" s="105" t="s">
        <v>441</v>
      </c>
      <c r="C37" s="105" t="s">
        <v>505</v>
      </c>
      <c r="D37" s="271"/>
      <c r="E37" s="144">
        <v>11.4</v>
      </c>
      <c r="F37" s="168">
        <v>180476</v>
      </c>
      <c r="G37" s="105">
        <v>1020</v>
      </c>
      <c r="H37" s="105">
        <v>1010</v>
      </c>
      <c r="I37" s="168">
        <v>138527</v>
      </c>
      <c r="J37" s="144">
        <v>76.756466233737456</v>
      </c>
      <c r="K37" s="144">
        <v>4630.95</v>
      </c>
      <c r="L37" s="105">
        <v>7647</v>
      </c>
      <c r="M37" s="105"/>
      <c r="N37" s="140"/>
      <c r="O37" s="144">
        <v>96.45</v>
      </c>
    </row>
    <row r="38" spans="1:26" x14ac:dyDescent="0.2">
      <c r="A38" s="308"/>
      <c r="B38" s="105" t="s">
        <v>286</v>
      </c>
      <c r="C38" s="105" t="s">
        <v>497</v>
      </c>
      <c r="D38" s="274"/>
      <c r="E38" s="144">
        <v>8.16</v>
      </c>
      <c r="F38" s="168">
        <v>98998</v>
      </c>
      <c r="G38" s="105">
        <v>1010</v>
      </c>
      <c r="H38" s="105">
        <v>1010</v>
      </c>
      <c r="I38" s="168">
        <v>80801</v>
      </c>
      <c r="J38" s="144">
        <v>81.61882058223398</v>
      </c>
      <c r="K38" s="144">
        <v>4524.3100000000004</v>
      </c>
      <c r="L38" s="105">
        <v>4051</v>
      </c>
      <c r="M38" s="105"/>
      <c r="N38" s="140"/>
      <c r="O38" s="144">
        <v>96.45</v>
      </c>
    </row>
    <row r="39" spans="1:26" x14ac:dyDescent="0.2">
      <c r="A39" s="306" t="s">
        <v>482</v>
      </c>
      <c r="B39" s="105" t="s">
        <v>448</v>
      </c>
      <c r="C39" s="105" t="s">
        <v>9</v>
      </c>
      <c r="D39" s="270">
        <v>25.28</v>
      </c>
      <c r="E39" s="144">
        <v>6.26</v>
      </c>
      <c r="F39" s="168">
        <v>148483</v>
      </c>
      <c r="G39" s="105">
        <v>998</v>
      </c>
      <c r="H39" s="105">
        <v>990</v>
      </c>
      <c r="I39" s="168">
        <v>117182</v>
      </c>
      <c r="J39" s="144">
        <v>78.919472262817976</v>
      </c>
      <c r="K39" s="144">
        <v>4669.95</v>
      </c>
      <c r="L39" s="105">
        <v>6303</v>
      </c>
      <c r="M39" s="105"/>
      <c r="N39" s="140"/>
      <c r="O39" s="144">
        <v>96.45</v>
      </c>
    </row>
    <row r="40" spans="1:26" x14ac:dyDescent="0.2">
      <c r="A40" s="307"/>
      <c r="B40" s="105" t="s">
        <v>448</v>
      </c>
      <c r="C40" s="105" t="s">
        <v>505</v>
      </c>
      <c r="D40" s="271"/>
      <c r="E40" s="144">
        <v>6.18</v>
      </c>
      <c r="F40" s="168">
        <v>70826</v>
      </c>
      <c r="G40" s="105">
        <v>1010</v>
      </c>
      <c r="H40" s="105">
        <v>1000</v>
      </c>
      <c r="I40" s="168">
        <v>52109</v>
      </c>
      <c r="J40" s="144">
        <v>73.573264055572807</v>
      </c>
      <c r="K40" s="144">
        <v>4331.8500000000004</v>
      </c>
      <c r="L40" s="105">
        <v>3002</v>
      </c>
      <c r="M40" s="105"/>
      <c r="N40" s="140"/>
      <c r="O40" s="144">
        <v>96.45</v>
      </c>
    </row>
    <row r="41" spans="1:26" x14ac:dyDescent="0.2">
      <c r="A41" s="308"/>
      <c r="B41" s="105" t="s">
        <v>311</v>
      </c>
      <c r="C41" s="105" t="s">
        <v>497</v>
      </c>
      <c r="D41" s="274"/>
      <c r="E41" s="144">
        <v>4.04</v>
      </c>
      <c r="F41" s="168">
        <v>65394</v>
      </c>
      <c r="G41" s="105">
        <v>1000</v>
      </c>
      <c r="H41" s="105">
        <v>996</v>
      </c>
      <c r="I41" s="168">
        <v>51953</v>
      </c>
      <c r="J41" s="144">
        <v>79.446126555953143</v>
      </c>
      <c r="K41" s="144">
        <v>4000.84</v>
      </c>
      <c r="L41" s="105">
        <v>2886</v>
      </c>
      <c r="M41" s="105"/>
      <c r="N41" s="140"/>
      <c r="O41" s="144">
        <v>96.45</v>
      </c>
    </row>
    <row r="42" spans="1:26" x14ac:dyDescent="0.2">
      <c r="A42" s="301" t="s">
        <v>514</v>
      </c>
      <c r="B42" s="301"/>
      <c r="C42" s="301"/>
      <c r="D42" s="301"/>
      <c r="E42" s="301"/>
      <c r="F42" s="301"/>
      <c r="G42" s="301"/>
      <c r="H42" s="301"/>
      <c r="I42" s="301"/>
      <c r="J42" s="301"/>
      <c r="K42" s="301"/>
      <c r="L42" s="301"/>
      <c r="M42" s="301"/>
      <c r="N42" s="301"/>
      <c r="O42" s="301"/>
    </row>
    <row r="43" spans="1:26" x14ac:dyDescent="0.2">
      <c r="A43" s="301"/>
      <c r="B43" s="301"/>
      <c r="C43" s="301"/>
      <c r="D43" s="301"/>
      <c r="E43" s="301"/>
      <c r="F43" s="301"/>
      <c r="G43" s="301"/>
      <c r="H43" s="301"/>
      <c r="I43" s="301"/>
      <c r="J43" s="301"/>
      <c r="K43" s="301"/>
      <c r="L43" s="301"/>
      <c r="M43" s="301"/>
      <c r="N43" s="301"/>
      <c r="O43" s="301"/>
    </row>
    <row r="44" spans="1:26" x14ac:dyDescent="0.2">
      <c r="A44" s="306" t="s">
        <v>503</v>
      </c>
      <c r="B44" s="105" t="s">
        <v>423</v>
      </c>
      <c r="C44" s="105" t="s">
        <v>9</v>
      </c>
      <c r="D44" s="270">
        <v>21.45</v>
      </c>
      <c r="E44" s="144">
        <v>4.74</v>
      </c>
      <c r="F44" s="168">
        <v>90870</v>
      </c>
      <c r="G44" s="105">
        <v>993</v>
      </c>
      <c r="H44" s="105">
        <v>981</v>
      </c>
      <c r="I44" s="168">
        <v>76135</v>
      </c>
      <c r="J44" s="144">
        <v>83.784527346759106</v>
      </c>
      <c r="K44" s="144">
        <v>3470.7</v>
      </c>
      <c r="L44" s="105">
        <v>540</v>
      </c>
      <c r="M44" s="105">
        <v>3</v>
      </c>
      <c r="N44" s="140" t="s">
        <v>499</v>
      </c>
      <c r="O44" s="144">
        <v>65.760000000000005</v>
      </c>
    </row>
    <row r="45" spans="1:26" x14ac:dyDescent="0.2">
      <c r="A45" s="307"/>
      <c r="B45" s="105" t="s">
        <v>423</v>
      </c>
      <c r="C45" s="105" t="s">
        <v>505</v>
      </c>
      <c r="D45" s="271"/>
      <c r="E45" s="144">
        <v>6.14</v>
      </c>
      <c r="F45" s="168">
        <v>64967</v>
      </c>
      <c r="G45" s="105">
        <v>1010</v>
      </c>
      <c r="H45" s="105">
        <v>990</v>
      </c>
      <c r="I45" s="168">
        <v>46549</v>
      </c>
      <c r="J45" s="144">
        <v>71.650222420613545</v>
      </c>
      <c r="K45" s="144">
        <v>4059.87</v>
      </c>
      <c r="L45" s="105">
        <v>4264</v>
      </c>
      <c r="M45" s="105">
        <v>3</v>
      </c>
      <c r="N45" s="140" t="s">
        <v>499</v>
      </c>
      <c r="O45" s="144">
        <v>65.77</v>
      </c>
    </row>
    <row r="46" spans="1:26" x14ac:dyDescent="0.2">
      <c r="A46" s="308"/>
      <c r="B46" s="105" t="s">
        <v>308</v>
      </c>
      <c r="C46" s="105" t="s">
        <v>497</v>
      </c>
      <c r="D46" s="274"/>
      <c r="E46" s="144">
        <v>3.86</v>
      </c>
      <c r="F46" s="168">
        <v>49495</v>
      </c>
      <c r="G46" s="105">
        <v>998</v>
      </c>
      <c r="H46" s="105">
        <v>986</v>
      </c>
      <c r="I46" s="168">
        <v>40760</v>
      </c>
      <c r="J46" s="144">
        <v>82.351752702293155</v>
      </c>
      <c r="K46" s="144">
        <v>4325.24</v>
      </c>
      <c r="L46" s="105">
        <v>4332</v>
      </c>
      <c r="M46" s="105">
        <v>4</v>
      </c>
      <c r="N46" s="140" t="s">
        <v>501</v>
      </c>
      <c r="O46" s="144">
        <v>59.61</v>
      </c>
    </row>
    <row r="47" spans="1:26" x14ac:dyDescent="0.2">
      <c r="A47" s="301" t="s">
        <v>515</v>
      </c>
      <c r="B47" s="301"/>
      <c r="C47" s="301"/>
      <c r="D47" s="301"/>
      <c r="E47" s="301"/>
      <c r="F47" s="301"/>
      <c r="G47" s="301"/>
      <c r="H47" s="301"/>
      <c r="I47" s="301"/>
      <c r="J47" s="301"/>
      <c r="K47" s="301"/>
      <c r="L47" s="301"/>
      <c r="M47" s="301"/>
      <c r="N47" s="301"/>
      <c r="O47" s="301"/>
    </row>
    <row r="48" spans="1:26" x14ac:dyDescent="0.2">
      <c r="A48" s="301"/>
      <c r="B48" s="301"/>
      <c r="C48" s="301"/>
      <c r="D48" s="301"/>
      <c r="E48" s="301"/>
      <c r="F48" s="301"/>
      <c r="G48" s="301"/>
      <c r="H48" s="301"/>
      <c r="I48" s="301"/>
      <c r="J48" s="301"/>
      <c r="K48" s="301"/>
      <c r="L48" s="301"/>
      <c r="M48" s="301"/>
      <c r="N48" s="301"/>
      <c r="O48" s="301"/>
    </row>
    <row r="49" spans="1:25" x14ac:dyDescent="0.2">
      <c r="A49" s="306" t="s">
        <v>493</v>
      </c>
      <c r="B49" s="105" t="s">
        <v>412</v>
      </c>
      <c r="C49" s="105" t="s">
        <v>9</v>
      </c>
      <c r="D49" s="270">
        <v>24.42</v>
      </c>
      <c r="E49" s="144">
        <v>0.33</v>
      </c>
      <c r="F49" s="168">
        <v>13075</v>
      </c>
      <c r="G49" s="105">
        <v>865</v>
      </c>
      <c r="H49" s="105">
        <v>771</v>
      </c>
      <c r="I49" s="168">
        <v>6505</v>
      </c>
      <c r="J49" s="144">
        <v>49.751434034416825</v>
      </c>
      <c r="K49" s="144">
        <v>2864.95</v>
      </c>
      <c r="L49" s="105">
        <v>55</v>
      </c>
      <c r="M49" s="105">
        <v>8</v>
      </c>
      <c r="N49" s="140" t="s">
        <v>508</v>
      </c>
      <c r="O49" s="144">
        <v>20.77</v>
      </c>
      <c r="P49" s="157"/>
    </row>
    <row r="50" spans="1:25" x14ac:dyDescent="0.2">
      <c r="A50" s="307"/>
      <c r="B50" s="105" t="s">
        <v>412</v>
      </c>
      <c r="C50" s="105" t="s">
        <v>505</v>
      </c>
      <c r="D50" s="271"/>
      <c r="E50" s="144">
        <v>0.93</v>
      </c>
      <c r="F50" s="168">
        <v>30312</v>
      </c>
      <c r="G50" s="105">
        <v>875</v>
      </c>
      <c r="H50" s="105">
        <v>858</v>
      </c>
      <c r="I50" s="168">
        <v>14833</v>
      </c>
      <c r="J50" s="144">
        <v>48.93441541303774</v>
      </c>
      <c r="K50" s="144">
        <v>3002.61</v>
      </c>
      <c r="L50" s="105">
        <v>2232</v>
      </c>
      <c r="M50" s="105">
        <v>7</v>
      </c>
      <c r="N50" s="140" t="s">
        <v>500</v>
      </c>
      <c r="O50" s="144">
        <v>31.03</v>
      </c>
    </row>
    <row r="51" spans="1:25" x14ac:dyDescent="0.2">
      <c r="A51" s="308"/>
      <c r="B51" s="105" t="s">
        <v>284</v>
      </c>
      <c r="C51" s="105" t="s">
        <v>497</v>
      </c>
      <c r="D51" s="274"/>
      <c r="E51" s="144">
        <v>0.93</v>
      </c>
      <c r="F51" s="168">
        <v>12753</v>
      </c>
      <c r="G51" s="105">
        <v>875</v>
      </c>
      <c r="H51" s="105">
        <v>865</v>
      </c>
      <c r="I51" s="168">
        <v>7380</v>
      </c>
      <c r="J51" s="144">
        <v>57.868736767819343</v>
      </c>
      <c r="K51" s="144">
        <v>2291.2800000000002</v>
      </c>
      <c r="L51" s="105">
        <v>1384</v>
      </c>
      <c r="M51" s="105">
        <v>7</v>
      </c>
      <c r="N51" s="140" t="s">
        <v>500</v>
      </c>
      <c r="O51" s="144">
        <v>31.03</v>
      </c>
    </row>
    <row r="52" spans="1:25" x14ac:dyDescent="0.2">
      <c r="A52" s="301" t="s">
        <v>516</v>
      </c>
      <c r="B52" s="301"/>
      <c r="C52" s="301"/>
      <c r="D52" s="301"/>
      <c r="E52" s="301"/>
      <c r="F52" s="301"/>
      <c r="G52" s="301"/>
      <c r="H52" s="301"/>
      <c r="I52" s="301"/>
      <c r="J52" s="301"/>
      <c r="K52" s="301"/>
      <c r="L52" s="301"/>
      <c r="M52" s="301"/>
      <c r="N52" s="301"/>
      <c r="O52" s="301"/>
    </row>
    <row r="53" spans="1:25" x14ac:dyDescent="0.2">
      <c r="A53" s="301"/>
      <c r="B53" s="301"/>
      <c r="C53" s="301"/>
      <c r="D53" s="301"/>
      <c r="E53" s="301"/>
      <c r="F53" s="301"/>
      <c r="G53" s="301"/>
      <c r="H53" s="301"/>
      <c r="I53" s="301"/>
      <c r="J53" s="301"/>
      <c r="K53" s="301"/>
      <c r="L53" s="301"/>
      <c r="M53" s="301"/>
      <c r="N53" s="301"/>
      <c r="O53" s="301"/>
    </row>
    <row r="54" spans="1:25" s="12" customFormat="1" x14ac:dyDescent="0.2">
      <c r="A54" s="306" t="s">
        <v>478</v>
      </c>
      <c r="B54" s="105" t="s">
        <v>450</v>
      </c>
      <c r="C54" s="105" t="s">
        <v>9</v>
      </c>
      <c r="D54" s="317">
        <v>25.2</v>
      </c>
      <c r="E54" s="144">
        <v>5.9</v>
      </c>
      <c r="F54" s="168">
        <v>126492</v>
      </c>
      <c r="G54" s="105">
        <v>995</v>
      </c>
      <c r="H54" s="105">
        <v>974</v>
      </c>
      <c r="I54" s="168">
        <v>87468</v>
      </c>
      <c r="J54" s="144">
        <v>69.149037093254904</v>
      </c>
      <c r="K54" s="144">
        <v>4714.58</v>
      </c>
      <c r="L54" s="105">
        <v>4705</v>
      </c>
      <c r="M54" s="105"/>
      <c r="N54" s="140"/>
      <c r="O54" s="144">
        <v>96.21</v>
      </c>
      <c r="Q54" s="2"/>
      <c r="R54" s="2"/>
      <c r="S54" s="2"/>
      <c r="T54" s="2"/>
      <c r="U54" s="2"/>
      <c r="V54" s="2"/>
      <c r="W54" s="2"/>
      <c r="X54" s="2"/>
      <c r="Y54" s="2"/>
    </row>
    <row r="55" spans="1:25" x14ac:dyDescent="0.2">
      <c r="A55" s="307"/>
      <c r="B55" s="105" t="s">
        <v>450</v>
      </c>
      <c r="C55" s="105" t="s">
        <v>505</v>
      </c>
      <c r="D55" s="318"/>
      <c r="E55" s="144">
        <v>6.12</v>
      </c>
      <c r="F55" s="168">
        <v>79997</v>
      </c>
      <c r="G55" s="105">
        <v>1010</v>
      </c>
      <c r="H55" s="105">
        <v>992</v>
      </c>
      <c r="I55" s="168">
        <v>50517</v>
      </c>
      <c r="J55" s="144">
        <v>63.148618073177744</v>
      </c>
      <c r="K55" s="144">
        <v>4409.1899999999996</v>
      </c>
      <c r="L55" s="105">
        <v>3686</v>
      </c>
      <c r="M55" s="105"/>
      <c r="N55" s="140"/>
      <c r="O55" s="144">
        <v>96.2</v>
      </c>
    </row>
    <row r="56" spans="1:25" x14ac:dyDescent="0.2">
      <c r="A56" s="308"/>
      <c r="B56" s="105" t="s">
        <v>313</v>
      </c>
      <c r="C56" s="105" t="s">
        <v>497</v>
      </c>
      <c r="D56" s="319"/>
      <c r="E56" s="144">
        <v>3.94</v>
      </c>
      <c r="F56" s="168">
        <v>66888</v>
      </c>
      <c r="G56" s="105">
        <v>1010</v>
      </c>
      <c r="H56" s="105">
        <v>1000</v>
      </c>
      <c r="I56" s="168">
        <v>53875</v>
      </c>
      <c r="J56" s="144">
        <v>80.545090300203327</v>
      </c>
      <c r="K56" s="144">
        <v>4488.78</v>
      </c>
      <c r="L56" s="105">
        <v>3698</v>
      </c>
      <c r="M56" s="105"/>
      <c r="N56" s="140"/>
      <c r="O56" s="144">
        <v>96.2</v>
      </c>
    </row>
    <row r="57" spans="1:25" x14ac:dyDescent="0.2">
      <c r="D57" s="159"/>
    </row>
  </sheetData>
  <mergeCells count="35">
    <mergeCell ref="A54:A56"/>
    <mergeCell ref="A7:A9"/>
    <mergeCell ref="D54:D56"/>
    <mergeCell ref="D7:D9"/>
    <mergeCell ref="A23:O24"/>
    <mergeCell ref="D36:D38"/>
    <mergeCell ref="D39:D41"/>
    <mergeCell ref="A34:O35"/>
    <mergeCell ref="D44:D46"/>
    <mergeCell ref="D49:D51"/>
    <mergeCell ref="A44:A46"/>
    <mergeCell ref="A49:A51"/>
    <mergeCell ref="D31:D33"/>
    <mergeCell ref="D20:D22"/>
    <mergeCell ref="D25:D27"/>
    <mergeCell ref="D28:D30"/>
    <mergeCell ref="A52:O53"/>
    <mergeCell ref="A5:O6"/>
    <mergeCell ref="A42:O43"/>
    <mergeCell ref="A47:O48"/>
    <mergeCell ref="A36:A38"/>
    <mergeCell ref="A39:A41"/>
    <mergeCell ref="A2:E2"/>
    <mergeCell ref="A25:A27"/>
    <mergeCell ref="A28:A30"/>
    <mergeCell ref="A31:A33"/>
    <mergeCell ref="A12:A14"/>
    <mergeCell ref="A17:A19"/>
    <mergeCell ref="A20:A22"/>
    <mergeCell ref="A10:O11"/>
    <mergeCell ref="A15:O16"/>
    <mergeCell ref="F2:O2"/>
    <mergeCell ref="A4:O4"/>
    <mergeCell ref="D12:D14"/>
    <mergeCell ref="D17:D1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08A59-9882-4E26-AD76-6A2C1A37229B}">
  <dimension ref="A1:D7"/>
  <sheetViews>
    <sheetView zoomScale="90" zoomScaleNormal="90" workbookViewId="0">
      <selection activeCell="L15" sqref="L15"/>
    </sheetView>
  </sheetViews>
  <sheetFormatPr defaultRowHeight="15" x14ac:dyDescent="0.25"/>
  <cols>
    <col min="1" max="1" width="14.85546875" customWidth="1"/>
    <col min="2" max="2" width="11.28515625" customWidth="1"/>
    <col min="3" max="3" width="11" customWidth="1"/>
    <col min="4" max="4" width="11.42578125" customWidth="1"/>
  </cols>
  <sheetData>
    <row r="1" spans="1:4" x14ac:dyDescent="0.25">
      <c r="A1" t="s">
        <v>575</v>
      </c>
    </row>
    <row r="2" spans="1:4" x14ac:dyDescent="0.25">
      <c r="A2" s="320" t="s">
        <v>518</v>
      </c>
      <c r="B2" s="321" t="s">
        <v>519</v>
      </c>
      <c r="C2" s="321"/>
      <c r="D2" s="321"/>
    </row>
    <row r="3" spans="1:4" x14ac:dyDescent="0.25">
      <c r="A3" s="320"/>
      <c r="B3" s="206">
        <v>24</v>
      </c>
      <c r="C3" s="206">
        <v>48</v>
      </c>
      <c r="D3" s="206">
        <v>96</v>
      </c>
    </row>
    <row r="4" spans="1:4" x14ac:dyDescent="0.25">
      <c r="A4" s="195" t="s">
        <v>520</v>
      </c>
      <c r="B4" s="195" t="s">
        <v>521</v>
      </c>
      <c r="C4" s="195" t="s">
        <v>522</v>
      </c>
      <c r="D4" s="195" t="s">
        <v>523</v>
      </c>
    </row>
    <row r="5" spans="1:4" x14ac:dyDescent="0.25">
      <c r="A5" s="195" t="s">
        <v>524</v>
      </c>
      <c r="B5" s="195" t="s">
        <v>525</v>
      </c>
      <c r="C5" s="195" t="s">
        <v>526</v>
      </c>
      <c r="D5" s="195" t="s">
        <v>527</v>
      </c>
    </row>
    <row r="6" spans="1:4" x14ac:dyDescent="0.25">
      <c r="A6" s="195" t="s">
        <v>9</v>
      </c>
      <c r="B6" s="195" t="s">
        <v>528</v>
      </c>
      <c r="C6" s="195" t="s">
        <v>529</v>
      </c>
      <c r="D6" s="195" t="s">
        <v>530</v>
      </c>
    </row>
    <row r="7" spans="1:4" x14ac:dyDescent="0.25">
      <c r="A7" t="s">
        <v>584</v>
      </c>
    </row>
  </sheetData>
  <mergeCells count="2">
    <mergeCell ref="A2:A3"/>
    <mergeCell ref="B2:D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Table S1</vt:lpstr>
      <vt:lpstr>Table S2</vt:lpstr>
      <vt:lpstr>Table S3</vt:lpstr>
      <vt:lpstr>Table S4</vt:lpstr>
      <vt:lpstr>Table S5</vt:lpstr>
      <vt:lpstr>Table S6</vt:lpstr>
      <vt:lpstr>Table S7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AnnaKo</dc:creator>
  <cp:lastModifiedBy>Kovalenko, Anna</cp:lastModifiedBy>
  <dcterms:created xsi:type="dcterms:W3CDTF">2015-06-05T18:19:34Z</dcterms:created>
  <dcterms:modified xsi:type="dcterms:W3CDTF">2025-05-19T20:53:10Z</dcterms:modified>
</cp:coreProperties>
</file>