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ya\Desktop\"/>
    </mc:Choice>
  </mc:AlternateContent>
  <bookViews>
    <workbookView xWindow="0" yWindow="0" windowWidth="28800" windowHeight="11685" activeTab="1"/>
  </bookViews>
  <sheets>
    <sheet name="Key" sheetId="4" r:id="rId1"/>
    <sheet name="Train" sheetId="1" r:id="rId2"/>
    <sheet name="NNCAuto_Output" sheetId="28" r:id="rId3"/>
    <sheet name="LR_Output" sheetId="27" r:id="rId4"/>
    <sheet name="LR_Residuals" sheetId="26" r:id="rId5"/>
    <sheet name="LR_TrainingLiftChart" sheetId="25" r:id="rId6"/>
    <sheet name="LR_NewScore" sheetId="24" r:id="rId7"/>
    <sheet name="LR_Stored" sheetId="23" r:id="rId8"/>
    <sheet name="Test" sheetId="2" r:id="rId9"/>
    <sheet name="Results" sheetId="3" r:id="rId10"/>
  </sheets>
  <definedNames>
    <definedName name="xlm_602_1" localSheetId="1" hidden="1">"'{""wkbk"":""AnyaMit_Keggle_Titanic_GitHub.xlsx"",""wksheet"":""Train"",""data_range"":""$A$1:$L$892"",""has_header"":true,""cat_cols"":[],""firstRow"":1,""rows"":891,""train_rows"":891,""validation_rows"":0,""test_rows"":0,""isPartitionSheet"":false,""numOutputClasses"":2,""useSuccess"</definedName>
    <definedName name="xlm_602_2" localSheetId="1" hidden="1">"'Class"":true,""successClass"":""1"",""successCutoffProb"":0.5,""partitionData"":false,""newDataDatabase"":false,""newDataWorksheet"":true,""newDataWorksheetParams"":{""newDataWorkbook"":""AnyaMit_Keggle_Titanic_GitHub.xlsx"",""newDataWorksheet"":""Train"",""newDataRange"":""$A$1:"</definedName>
    <definedName name="xlm_602_3" localSheetId="1" hidden="1">"'$L$892"",""newDataNumRowsWS"":891,""newDataNumCols"":12,""newHasHeader"":true},""normalizeInputData"":false,""numNearestNeighbors"":19,""scoreOptCode"":1,""priorClassProbabilityCode"":1,""trainDetailRpt"":false,""trainSummaryRpt"":true,""trainLiftChart"":true,""trainROCCurve"""</definedName>
    <definedName name="xlm_602_4" localSheetId="1" hidden="1">"':true,""validationDetailRpt"":false,""validationSummaryRpt"":false,""validationLiftChart"":false,""validROCCurve"":false,""testDetailRpt"":false,""testSummaryRpt"":false,""testLiftChart"":false,""testROCCurve"":false}"</definedName>
    <definedName name="xlm_603_1" localSheetId="1" hidden="1">"'{""wkbk"":""AnyaMit_Keggle_Titanic_GitHub.xlsx"",""wksheet"":""Train"",""data_range"":""$A$1:$N$892"",""has_header"":true,""cat_cols"":[],""firstRow"":1,""rows"":891,""train_rows"":891,""validation_rows"":0,""test_rows"":0,""isPartitionSheet"":false,""numOutputClasses"":2,""useSuccess"</definedName>
    <definedName name="xlm_603_2" localSheetId="1" hidden="1">"'Class"":true,""successClass"":""1"",""successCutoffProb"":0.5,""partitionData"":false,""newDataDatabase"":false,""newDataWorksheet"":true,""newDataWorksheetParams"":{""newDataWorkbook"":""AnyaMit_Keggle_Titanic_GitHub.xlsx"",""newDataWorksheet"":""Test"",""newDataRange"":""$A$1:$"</definedName>
    <definedName name="xlm_603_3" localSheetId="1" hidden="1">"'M$419"",""newDataNumRowsWS"":418,""newDataNumCols"":13,""newHasHeader"":true},""varSelectionOnly"":false,""forceConstTermToZero"":false,""setOddsConfidenceLevel"":true,""oddsConfidenceLevel"":99,""maxNumIterations"":50,""initialMarquardtFactor"":1,""performCollinearityDiags"</definedName>
    <definedName name="xlm_603_4" localSheetId="1" hidden="1">"'"":false,""perfBestSubsetSel"":false,""outputTrainDataCovarMatrixOfCoeffs"":true,""outputTrainDataResiduals"":true,""trainDetailRpt"":false,""trainSummaryRpt"":true,""trainLiftChart"":true,""trainROCCurve"":true,""validationDetailRpt"":false,""validationSummaryRpt"":false,"</definedName>
    <definedName name="xlm_603_5" localSheetId="1" hidden="1">"'""validationLiftChart"":false,""validROCCurve"":false,""testDetailRpt"":false,""testSummaryRpt"":false,""testLiftChart"":false,""testROCCurve"":false}"</definedName>
    <definedName name="xlm_611_1" localSheetId="1" hidden="1">"'{""wkbk"":""AnyaMit_Keggle_Titanic_GitHub.xlsx"",""wksheet"":""Train"",""data_range"":""$A$1:$N$892"",""has_header"":true,""cat_cols"":[],""firstRow"":1,""rows"":891,""train_rows"":891,""validation_rows"":0,""test_rows"":0,""isPartitionSheet"":false,""numOutputClasses"":2,""useSuccess"</definedName>
    <definedName name="xlm_611_2" localSheetId="1" hidden="1">"'Class"":true,""successClass"":""1"",""successCutoffProb"":0.5,""partitionData"":false,""newDataDatabase"":false,""newDataWorksheet"":false,""normalizeInput"":false,""neuronWeightSeed"":12345,""networkArchCode"":0,""layerNodes"":[],""numEpochs"":30,""errorTolerance"":0.01,""weight"</definedName>
    <definedName name="xlm_611_3" localSheetId="1" hidden="1">"'DecayTraining"":0,""gradientDescentStepSize"":0.1,""weightChangeMomentum"":0.6,""hiddenLayerSigmoidCode"":1,""outputLayerSigmoidCode"":0,""trainDetailRpt"":false,""trainSummaryRpt"":true,""trainLiftChart"":true,""trainROCCurve"":true,""validationDetailRpt"":false,""validati"</definedName>
    <definedName name="xlm_611_4" localSheetId="1" hidden="1">"'onSummaryRpt"":false,""validationLiftChart"":false,""validROCCurve"":false,""testDetailRpt"":false,""testSummaryRpt"":false,""testLiftChart"":false,""testROCCurve"":false}"</definedName>
    <definedName name="xlm_700_1" localSheetId="1" hidden="1">"'{""wkbk"":""AnyaMit_Keggle_Titanic_GitHub.xlsx"",""wksheet"":""Train"",""data_range"":""$A$1:$L$892"",""has_header"":true,""cat_cols"":[],""firstRow"":1,""rows"":891,""train_rows"":891,""validation_rows"":0,""test_rows"":0,""isPartitionSheet"":false,""newDataWorksheetParams"":{""newDa"</definedName>
    <definedName name="xlm_700_2" localSheetId="1" hidden="1">"'taWorkbook"":""AnyaMit_Keggle_Titanic_GitHub.xlsx"",""newDataWorksheet"":""Test"",""newDataRange"":""$A$1:$K$419"",""newDataNumRowsWS"":418,""newDataNumCols"":11,""newHasHeader"":true},""partitionData"":false,""normalizeInputData"":false,""numNearestNeighbors"":19,""scoreOptCod"</definedName>
    <definedName name="xlm_700_3" localSheetId="1" hidden="1">"'e"":1,""trainDetailRpt"":false,""trainSummaryRpt"":true,""trainLiftChart"":false,""trainROCCurve"":false,""validationDetailRpt"":false,""validationSummaryRpt"":false,""validationLiftChart"":false,""validROCCurve"":false,""testDetailRpt"":false,""testSummaryRpt"":false,""testL"</definedName>
    <definedName name="xlm_700_4" localSheetId="1" hidden="1">"'iftChart"":false,""testROCCurve"":false,""newDataDatabase"":false,""newDataWorksheet"":true}"</definedName>
    <definedName name="xlm_701_1" localSheetId="1" hidden="1">"'{""wkbk"":""AnyaMit_Keggle_Titanic_GitHub.xlsx"",""wksheet"":""Train"",""data_range"":""$A$1:$N$892"",""has_header"":true,""cat_cols"":[],""firstRow"":1,""rows"":891,""train_rows"":891,""validation_rows"":0,""test_rows"":0,""isPartitionSheet"":false,""newDataWorksheetParams"":{""newDa"</definedName>
    <definedName name="xlm_701_2" localSheetId="1" hidden="1">"'taWorkbook"":""AnyaMit_Keggle_Titanic_GitHub.xlsx"",""newDataWorksheet"":""Test"",""newDataRange"":""$A$1:$M$419"",""newDataNumRowsWS"":418,""newDataNumCols"":13,""newHasHeader"":true},""partitionData"":false,""varSelectionOnly"":false,""forceConstTermToZero"":true,""fittedValu"</definedName>
    <definedName name="xlm_701_3" localSheetId="1" hidden="1">"'es"":true,""standardizedResids"":false,""unstandardizedResids"":true,""ANOVA"":false,""varCovarMatrix"":false,""trainDetailRpt"":false,""trainSummaryRpt"":true,""trainLiftChart"":false,""trainROCCurve"":false,""validationDetailRpt"":false,""validationSummaryRpt"":false,""vali"</definedName>
    <definedName name="xlm_701_4" localSheetId="1" hidden="1">"'dationLiftChart"":false,""validROCCurve"":false,""testDetailRpt"":false,""testSummaryRpt"":false,""testLiftChart"":false,""testROCCurve"":false,""newDataDatabase"":false,""newDataWorksheet"":true,""studentizedResiduals"":false,""deletedResiduals"":false,""cooksDistance"":fal"</definedName>
    <definedName name="xlm_701_5" localSheetId="1" hidden="1">"'se,""DFfits"":false,""covarianceRatiosStats"":false,""hatMatrixDiagonalsStats"":false,""performCollinearityDiagnostics"":false,""perfBestSubsetSel"":false}"</definedName>
    <definedName name="xlm_clnc_1" localSheetId="1" hidden="1">"'{""input_cols"":[{""varName"":""Pclass""},{""varName"":""Sex""},{""varName"":""Age""},{""varName"":""SibSp""},{""varName"":""Parch""},{""varName"":""Fare_New""},{""varName"":""Cabin_New""}],""output_var"":{""varName"":""Survived""}}"</definedName>
    <definedName name="xlm_pdnc_1" localSheetId="1" hidden="1">"'{""input_cols"":[{""varName"":""Pclass""},{""varName"":""Sex""},{""varName"":""Age""},{""varName"":""SibSp""},{""varName"":""Parch""}],""output_var"":{""varName"":""Survived""},""weight_var"":{""varName"":""Embarked""}}"</definedName>
    <definedName name="XLMFullModelDefinition" localSheetId="7" hidden="1">"A2:L12"</definedName>
    <definedName name="XLMModelDefinition" localSheetId="7" hidden="1">"A2:B12"</definedName>
    <definedName name="XLMModelInputVars" localSheetId="7" hidden="1">"E5:K5"</definedName>
    <definedName name="XLMModelInputVarsRole" localSheetId="7" hidden="1">"E7:L7"</definedName>
    <definedName name="XLMModelInputVarsType" localSheetId="7" hidden="1">"E8:L8"</definedName>
    <definedName name="XLMModelTypeId" localSheetId="7" hidden="1">9</definedName>
  </definedNames>
  <calcPr calcId="171027"/>
</workbook>
</file>

<file path=xl/calcChain.xml><?xml version="1.0" encoding="utf-8"?>
<calcChain xmlns="http://schemas.openxmlformats.org/spreadsheetml/2006/main">
  <c r="F515" i="28" l="1"/>
  <c r="F514" i="28"/>
  <c r="E514" i="28"/>
  <c r="G514" i="28" s="1"/>
  <c r="F513" i="28"/>
  <c r="E513" i="28"/>
  <c r="E515" i="28" s="1"/>
  <c r="G515" i="28" s="1"/>
  <c r="F502" i="28"/>
  <c r="G502" i="28" s="1"/>
  <c r="E502" i="28"/>
  <c r="F501" i="28"/>
  <c r="F503" i="28" s="1"/>
  <c r="E501" i="28"/>
  <c r="E503" i="28" s="1"/>
  <c r="G503" i="28" s="1"/>
  <c r="G490" i="28"/>
  <c r="F490" i="28"/>
  <c r="E490" i="28"/>
  <c r="E491" i="28" s="1"/>
  <c r="F489" i="28"/>
  <c r="G489" i="28" s="1"/>
  <c r="E489" i="28"/>
  <c r="E479" i="28"/>
  <c r="F478" i="28"/>
  <c r="F479" i="28" s="1"/>
  <c r="E478" i="28"/>
  <c r="G478" i="28" s="1"/>
  <c r="G477" i="28"/>
  <c r="F477" i="28"/>
  <c r="E477" i="28"/>
  <c r="F467" i="28"/>
  <c r="F466" i="28"/>
  <c r="E466" i="28"/>
  <c r="G466" i="28" s="1"/>
  <c r="F465" i="28"/>
  <c r="E465" i="28"/>
  <c r="E467" i="28" s="1"/>
  <c r="G467" i="28" s="1"/>
  <c r="F454" i="28"/>
  <c r="G454" i="28" s="1"/>
  <c r="E454" i="28"/>
  <c r="F453" i="28"/>
  <c r="F455" i="28" s="1"/>
  <c r="E453" i="28"/>
  <c r="E455" i="28" s="1"/>
  <c r="G455" i="28" s="1"/>
  <c r="G442" i="28"/>
  <c r="F442" i="28"/>
  <c r="E442" i="28"/>
  <c r="E443" i="28" s="1"/>
  <c r="F441" i="28"/>
  <c r="G441" i="28" s="1"/>
  <c r="E441" i="28"/>
  <c r="E431" i="28"/>
  <c r="F430" i="28"/>
  <c r="F431" i="28" s="1"/>
  <c r="E430" i="28"/>
  <c r="G430" i="28" s="1"/>
  <c r="G429" i="28"/>
  <c r="F429" i="28"/>
  <c r="E429" i="28"/>
  <c r="F419" i="28"/>
  <c r="F418" i="28"/>
  <c r="E418" i="28"/>
  <c r="G418" i="28" s="1"/>
  <c r="F417" i="28"/>
  <c r="E417" i="28"/>
  <c r="E419" i="28" s="1"/>
  <c r="G419" i="28" s="1"/>
  <c r="F406" i="28"/>
  <c r="G406" i="28" s="1"/>
  <c r="E406" i="28"/>
  <c r="F405" i="28"/>
  <c r="F407" i="28" s="1"/>
  <c r="E405" i="28"/>
  <c r="E407" i="28" s="1"/>
  <c r="G407" i="28" s="1"/>
  <c r="G394" i="28"/>
  <c r="F394" i="28"/>
  <c r="E394" i="28"/>
  <c r="E395" i="28" s="1"/>
  <c r="F393" i="28"/>
  <c r="G393" i="28" s="1"/>
  <c r="E393" i="28"/>
  <c r="E383" i="28"/>
  <c r="F382" i="28"/>
  <c r="F383" i="28" s="1"/>
  <c r="E382" i="28"/>
  <c r="G382" i="28" s="1"/>
  <c r="G381" i="28"/>
  <c r="F381" i="28"/>
  <c r="E381" i="28"/>
  <c r="F371" i="28"/>
  <c r="F370" i="28"/>
  <c r="E370" i="28"/>
  <c r="G370" i="28" s="1"/>
  <c r="F369" i="28"/>
  <c r="E369" i="28"/>
  <c r="E371" i="28" s="1"/>
  <c r="G371" i="28" s="1"/>
  <c r="F358" i="28"/>
  <c r="G358" i="28" s="1"/>
  <c r="E358" i="28"/>
  <c r="F357" i="28"/>
  <c r="F359" i="28" s="1"/>
  <c r="E357" i="28"/>
  <c r="E359" i="28" s="1"/>
  <c r="G359" i="28" s="1"/>
  <c r="G346" i="28"/>
  <c r="F346" i="28"/>
  <c r="E346" i="28"/>
  <c r="E347" i="28" s="1"/>
  <c r="F345" i="28"/>
  <c r="G345" i="28" s="1"/>
  <c r="E345" i="28"/>
  <c r="E335" i="28"/>
  <c r="F334" i="28"/>
  <c r="F335" i="28" s="1"/>
  <c r="E334" i="28"/>
  <c r="G334" i="28" s="1"/>
  <c r="G333" i="28"/>
  <c r="F333" i="28"/>
  <c r="E333" i="28"/>
  <c r="F323" i="28"/>
  <c r="F322" i="28"/>
  <c r="E322" i="28"/>
  <c r="G322" i="28" s="1"/>
  <c r="F321" i="28"/>
  <c r="E321" i="28"/>
  <c r="E323" i="28" s="1"/>
  <c r="G323" i="28" s="1"/>
  <c r="F310" i="28"/>
  <c r="G310" i="28" s="1"/>
  <c r="E310" i="28"/>
  <c r="F309" i="28"/>
  <c r="F311" i="28" s="1"/>
  <c r="E309" i="28"/>
  <c r="E311" i="28" s="1"/>
  <c r="G311" i="28" s="1"/>
  <c r="G298" i="28"/>
  <c r="F298" i="28"/>
  <c r="E298" i="28"/>
  <c r="E299" i="28" s="1"/>
  <c r="F297" i="28"/>
  <c r="G297" i="28" s="1"/>
  <c r="E297" i="28"/>
  <c r="E287" i="28"/>
  <c r="F286" i="28"/>
  <c r="F287" i="28" s="1"/>
  <c r="E286" i="28"/>
  <c r="G286" i="28" s="1"/>
  <c r="G285" i="28"/>
  <c r="F285" i="28"/>
  <c r="E285" i="28"/>
  <c r="F275" i="28"/>
  <c r="F274" i="28"/>
  <c r="E274" i="28"/>
  <c r="G274" i="28" s="1"/>
  <c r="F273" i="28"/>
  <c r="E273" i="28"/>
  <c r="E275" i="28" s="1"/>
  <c r="G275" i="28" s="1"/>
  <c r="F262" i="28"/>
  <c r="G262" i="28" s="1"/>
  <c r="E262" i="28"/>
  <c r="F261" i="28"/>
  <c r="F263" i="28" s="1"/>
  <c r="E261" i="28"/>
  <c r="E263" i="28" s="1"/>
  <c r="G263" i="28" s="1"/>
  <c r="G250" i="28"/>
  <c r="F250" i="28"/>
  <c r="E250" i="28"/>
  <c r="E251" i="28" s="1"/>
  <c r="F249" i="28"/>
  <c r="G249" i="28" s="1"/>
  <c r="E249" i="28"/>
  <c r="E239" i="28"/>
  <c r="F238" i="28"/>
  <c r="F239" i="28" s="1"/>
  <c r="E238" i="28"/>
  <c r="G238" i="28" s="1"/>
  <c r="G237" i="28"/>
  <c r="F237" i="28"/>
  <c r="E237" i="28"/>
  <c r="F227" i="28"/>
  <c r="F226" i="28"/>
  <c r="E226" i="28"/>
  <c r="G226" i="28" s="1"/>
  <c r="F225" i="28"/>
  <c r="E225" i="28"/>
  <c r="E227" i="28" s="1"/>
  <c r="G227" i="28" s="1"/>
  <c r="F214" i="28"/>
  <c r="G214" i="28" s="1"/>
  <c r="E214" i="28"/>
  <c r="F213" i="28"/>
  <c r="F215" i="28" s="1"/>
  <c r="E213" i="28"/>
  <c r="E215" i="28" s="1"/>
  <c r="G215" i="28" s="1"/>
  <c r="G202" i="28"/>
  <c r="F202" i="28"/>
  <c r="E202" i="28"/>
  <c r="E203" i="28" s="1"/>
  <c r="F201" i="28"/>
  <c r="G201" i="28" s="1"/>
  <c r="E201" i="28"/>
  <c r="E191" i="28"/>
  <c r="F190" i="28"/>
  <c r="F191" i="28" s="1"/>
  <c r="E190" i="28"/>
  <c r="G190" i="28" s="1"/>
  <c r="G189" i="28"/>
  <c r="F189" i="28"/>
  <c r="E189" i="28"/>
  <c r="F179" i="28"/>
  <c r="F178" i="28"/>
  <c r="E178" i="28"/>
  <c r="G178" i="28" s="1"/>
  <c r="F177" i="28"/>
  <c r="E177" i="28"/>
  <c r="E179" i="28" s="1"/>
  <c r="G179" i="28" s="1"/>
  <c r="F166" i="28"/>
  <c r="G166" i="28" s="1"/>
  <c r="E166" i="28"/>
  <c r="F165" i="28"/>
  <c r="F167" i="28" s="1"/>
  <c r="E165" i="28"/>
  <c r="E167" i="28" s="1"/>
  <c r="G167" i="28" s="1"/>
  <c r="G154" i="28"/>
  <c r="F154" i="28"/>
  <c r="E154" i="28"/>
  <c r="E155" i="28" s="1"/>
  <c r="F153" i="28"/>
  <c r="G153" i="28" s="1"/>
  <c r="E153" i="28"/>
  <c r="E143" i="28"/>
  <c r="F142" i="28"/>
  <c r="F143" i="28" s="1"/>
  <c r="E142" i="28"/>
  <c r="G142" i="28" s="1"/>
  <c r="G141" i="28"/>
  <c r="F141" i="28"/>
  <c r="E141" i="28"/>
  <c r="F131" i="28"/>
  <c r="F130" i="28"/>
  <c r="E130" i="28"/>
  <c r="G130" i="28" s="1"/>
  <c r="F129" i="28"/>
  <c r="E129" i="28"/>
  <c r="E131" i="28" s="1"/>
  <c r="G131" i="28" s="1"/>
  <c r="F118" i="28"/>
  <c r="G118" i="28" s="1"/>
  <c r="E118" i="28"/>
  <c r="F117" i="28"/>
  <c r="F119" i="28" s="1"/>
  <c r="E117" i="28"/>
  <c r="E119" i="28" s="1"/>
  <c r="G119" i="28" s="1"/>
  <c r="G106" i="28"/>
  <c r="F106" i="28"/>
  <c r="E106" i="28"/>
  <c r="E107" i="28" s="1"/>
  <c r="F105" i="28"/>
  <c r="G105" i="28" s="1"/>
  <c r="E105" i="28"/>
  <c r="E95" i="28"/>
  <c r="F94" i="28"/>
  <c r="F95" i="28" s="1"/>
  <c r="E94" i="28"/>
  <c r="G94" i="28" s="1"/>
  <c r="G93" i="28"/>
  <c r="F93" i="28"/>
  <c r="E93" i="28"/>
  <c r="BG891" i="27"/>
  <c r="BF891" i="27"/>
  <c r="BH890" i="27"/>
  <c r="BG890" i="27"/>
  <c r="BF890" i="27"/>
  <c r="BG889" i="27"/>
  <c r="BH889" i="27" s="1"/>
  <c r="BF889" i="27"/>
  <c r="BG888" i="27"/>
  <c r="BF888" i="27"/>
  <c r="BH888" i="27" s="1"/>
  <c r="BG887" i="27"/>
  <c r="BF887" i="27"/>
  <c r="BG886" i="27"/>
  <c r="BF886" i="27"/>
  <c r="BH886" i="27" s="1"/>
  <c r="BG885" i="27"/>
  <c r="BH885" i="27" s="1"/>
  <c r="BF885" i="27"/>
  <c r="BH884" i="27"/>
  <c r="BG884" i="27"/>
  <c r="BF884" i="27"/>
  <c r="BG883" i="27"/>
  <c r="BF883" i="27"/>
  <c r="BH883" i="27" s="1"/>
  <c r="BG882" i="27"/>
  <c r="BF882" i="27"/>
  <c r="BH882" i="27" s="1"/>
  <c r="BH881" i="27"/>
  <c r="BG881" i="27"/>
  <c r="BF881" i="27"/>
  <c r="BG880" i="27"/>
  <c r="BH880" i="27" s="1"/>
  <c r="BF880" i="27"/>
  <c r="BG879" i="27"/>
  <c r="BF879" i="27"/>
  <c r="BH879" i="27" s="1"/>
  <c r="BH878" i="27"/>
  <c r="BG878" i="27"/>
  <c r="BF878" i="27"/>
  <c r="BG877" i="27"/>
  <c r="BH877" i="27" s="1"/>
  <c r="BF877" i="27"/>
  <c r="BG876" i="27"/>
  <c r="BF876" i="27"/>
  <c r="BH876" i="27" s="1"/>
  <c r="BG875" i="27"/>
  <c r="BF875" i="27"/>
  <c r="BH874" i="27"/>
  <c r="BG874" i="27"/>
  <c r="BF874" i="27"/>
  <c r="BG873" i="27"/>
  <c r="BH873" i="27" s="1"/>
  <c r="BF873" i="27"/>
  <c r="BG872" i="27"/>
  <c r="BF872" i="27"/>
  <c r="BH872" i="27" s="1"/>
  <c r="BG871" i="27"/>
  <c r="BF871" i="27"/>
  <c r="BG870" i="27"/>
  <c r="BF870" i="27"/>
  <c r="BH870" i="27" s="1"/>
  <c r="BH869" i="27"/>
  <c r="BG869" i="27"/>
  <c r="BF869" i="27"/>
  <c r="BH868" i="27"/>
  <c r="BG868" i="27"/>
  <c r="BF868" i="27"/>
  <c r="BG867" i="27"/>
  <c r="BF867" i="27"/>
  <c r="BH867" i="27" s="1"/>
  <c r="BG866" i="27"/>
  <c r="BF866" i="27"/>
  <c r="BH866" i="27" s="1"/>
  <c r="BH865" i="27"/>
  <c r="BG865" i="27"/>
  <c r="BF865" i="27"/>
  <c r="BG864" i="27"/>
  <c r="BH864" i="27" s="1"/>
  <c r="BF864" i="27"/>
  <c r="BG863" i="27"/>
  <c r="BF863" i="27"/>
  <c r="BH863" i="27" s="1"/>
  <c r="BH862" i="27"/>
  <c r="BG862" i="27"/>
  <c r="BF862" i="27"/>
  <c r="BG861" i="27"/>
  <c r="BH861" i="27" s="1"/>
  <c r="BF861" i="27"/>
  <c r="BG860" i="27"/>
  <c r="BF860" i="27"/>
  <c r="BG859" i="27"/>
  <c r="BF859" i="27"/>
  <c r="BH858" i="27"/>
  <c r="BG858" i="27"/>
  <c r="BF858" i="27"/>
  <c r="BG857" i="27"/>
  <c r="BH857" i="27" s="1"/>
  <c r="BF857" i="27"/>
  <c r="BG856" i="27"/>
  <c r="BF856" i="27"/>
  <c r="BH856" i="27" s="1"/>
  <c r="BG855" i="27"/>
  <c r="BF855" i="27"/>
  <c r="BG854" i="27"/>
  <c r="BF854" i="27"/>
  <c r="BH854" i="27" s="1"/>
  <c r="BH853" i="27"/>
  <c r="BG853" i="27"/>
  <c r="BF853" i="27"/>
  <c r="BH852" i="27"/>
  <c r="BG852" i="27"/>
  <c r="BF852" i="27"/>
  <c r="BG851" i="27"/>
  <c r="BF851" i="27"/>
  <c r="BH851" i="27" s="1"/>
  <c r="BG850" i="27"/>
  <c r="BF850" i="27"/>
  <c r="BH850" i="27" s="1"/>
  <c r="BH849" i="27"/>
  <c r="BG849" i="27"/>
  <c r="BF849" i="27"/>
  <c r="BH848" i="27"/>
  <c r="BG848" i="27"/>
  <c r="BF848" i="27"/>
  <c r="BG847" i="27"/>
  <c r="BF847" i="27"/>
  <c r="BH847" i="27" s="1"/>
  <c r="BH846" i="27"/>
  <c r="BG846" i="27"/>
  <c r="BF846" i="27"/>
  <c r="BH845" i="27"/>
  <c r="BG845" i="27"/>
  <c r="BF845" i="27"/>
  <c r="BG844" i="27"/>
  <c r="BF844" i="27"/>
  <c r="BH844" i="27" s="1"/>
  <c r="BG843" i="27"/>
  <c r="BF843" i="27"/>
  <c r="BH842" i="27"/>
  <c r="BG842" i="27"/>
  <c r="BF842" i="27"/>
  <c r="BG841" i="27"/>
  <c r="BH841" i="27" s="1"/>
  <c r="BF841" i="27"/>
  <c r="BG840" i="27"/>
  <c r="BF840" i="27"/>
  <c r="BH840" i="27" s="1"/>
  <c r="BG839" i="27"/>
  <c r="BF839" i="27"/>
  <c r="BG838" i="27"/>
  <c r="BF838" i="27"/>
  <c r="BH838" i="27" s="1"/>
  <c r="BH837" i="27"/>
  <c r="BG837" i="27"/>
  <c r="BF837" i="27"/>
  <c r="BH836" i="27"/>
  <c r="BG836" i="27"/>
  <c r="BF836" i="27"/>
  <c r="BG835" i="27"/>
  <c r="BF835" i="27"/>
  <c r="BG834" i="27"/>
  <c r="BF834" i="27"/>
  <c r="BH834" i="27" s="1"/>
  <c r="BH833" i="27"/>
  <c r="BG833" i="27"/>
  <c r="BF833" i="27"/>
  <c r="BG832" i="27"/>
  <c r="BH832" i="27" s="1"/>
  <c r="BF832" i="27"/>
  <c r="BG831" i="27"/>
  <c r="BF831" i="27"/>
  <c r="BH831" i="27" s="1"/>
  <c r="BH830" i="27"/>
  <c r="BG830" i="27"/>
  <c r="BF830" i="27"/>
  <c r="BG829" i="27"/>
  <c r="BH829" i="27" s="1"/>
  <c r="BF829" i="27"/>
  <c r="BG828" i="27"/>
  <c r="BF828" i="27"/>
  <c r="BH828" i="27" s="1"/>
  <c r="BG827" i="27"/>
  <c r="BF827" i="27"/>
  <c r="BH826" i="27"/>
  <c r="BG826" i="27"/>
  <c r="BF826" i="27"/>
  <c r="BG825" i="27"/>
  <c r="BH825" i="27" s="1"/>
  <c r="BF825" i="27"/>
  <c r="BG824" i="27"/>
  <c r="BF824" i="27"/>
  <c r="BH824" i="27" s="1"/>
  <c r="BG823" i="27"/>
  <c r="BF823" i="27"/>
  <c r="BG822" i="27"/>
  <c r="BF822" i="27"/>
  <c r="BH822" i="27" s="1"/>
  <c r="BH821" i="27"/>
  <c r="BG821" i="27"/>
  <c r="BF821" i="27"/>
  <c r="BH820" i="27"/>
  <c r="BG820" i="27"/>
  <c r="BF820" i="27"/>
  <c r="BG819" i="27"/>
  <c r="BF819" i="27"/>
  <c r="BH819" i="27" s="1"/>
  <c r="BG818" i="27"/>
  <c r="BF818" i="27"/>
  <c r="BH818" i="27" s="1"/>
  <c r="BH817" i="27"/>
  <c r="BG817" i="27"/>
  <c r="BF817" i="27"/>
  <c r="BG816" i="27"/>
  <c r="BH816" i="27" s="1"/>
  <c r="BF816" i="27"/>
  <c r="BG815" i="27"/>
  <c r="BF815" i="27"/>
  <c r="BH815" i="27" s="1"/>
  <c r="BH814" i="27"/>
  <c r="BG814" i="27"/>
  <c r="BF814" i="27"/>
  <c r="BG813" i="27"/>
  <c r="BH813" i="27" s="1"/>
  <c r="BF813" i="27"/>
  <c r="BG812" i="27"/>
  <c r="BF812" i="27"/>
  <c r="BH812" i="27" s="1"/>
  <c r="BG811" i="27"/>
  <c r="BF811" i="27"/>
  <c r="BH810" i="27"/>
  <c r="BG810" i="27"/>
  <c r="BF810" i="27"/>
  <c r="BG809" i="27"/>
  <c r="BH809" i="27" s="1"/>
  <c r="BF809" i="27"/>
  <c r="BG808" i="27"/>
  <c r="BF808" i="27"/>
  <c r="BH808" i="27" s="1"/>
  <c r="BG807" i="27"/>
  <c r="BF807" i="27"/>
  <c r="BG806" i="27"/>
  <c r="BF806" i="27"/>
  <c r="BH806" i="27" s="1"/>
  <c r="BH805" i="27"/>
  <c r="BG805" i="27"/>
  <c r="BF805" i="27"/>
  <c r="BH804" i="27"/>
  <c r="BG804" i="27"/>
  <c r="BF804" i="27"/>
  <c r="BG803" i="27"/>
  <c r="BF803" i="27"/>
  <c r="BH803" i="27" s="1"/>
  <c r="BG802" i="27"/>
  <c r="BF802" i="27"/>
  <c r="BH802" i="27" s="1"/>
  <c r="BH801" i="27"/>
  <c r="BG801" i="27"/>
  <c r="BF801" i="27"/>
  <c r="BG800" i="27"/>
  <c r="BH800" i="27" s="1"/>
  <c r="BF800" i="27"/>
  <c r="BG799" i="27"/>
  <c r="BF799" i="27"/>
  <c r="BH799" i="27" s="1"/>
  <c r="BH798" i="27"/>
  <c r="BG798" i="27"/>
  <c r="BF798" i="27"/>
  <c r="BG797" i="27"/>
  <c r="BH797" i="27" s="1"/>
  <c r="BF797" i="27"/>
  <c r="BG796" i="27"/>
  <c r="BF796" i="27"/>
  <c r="BG795" i="27"/>
  <c r="BF795" i="27"/>
  <c r="BH794" i="27"/>
  <c r="BG794" i="27"/>
  <c r="BF794" i="27"/>
  <c r="BG793" i="27"/>
  <c r="BH793" i="27" s="1"/>
  <c r="BF793" i="27"/>
  <c r="BG792" i="27"/>
  <c r="BF792" i="27"/>
  <c r="BH792" i="27" s="1"/>
  <c r="BG791" i="27"/>
  <c r="BF791" i="27"/>
  <c r="BG790" i="27"/>
  <c r="BF790" i="27"/>
  <c r="BH790" i="27" s="1"/>
  <c r="BH789" i="27"/>
  <c r="BG789" i="27"/>
  <c r="BF789" i="27"/>
  <c r="BH788" i="27"/>
  <c r="BG788" i="27"/>
  <c r="BF788" i="27"/>
  <c r="BG787" i="27"/>
  <c r="BF787" i="27"/>
  <c r="BH787" i="27" s="1"/>
  <c r="BG786" i="27"/>
  <c r="BF786" i="27"/>
  <c r="BH786" i="27" s="1"/>
  <c r="BH785" i="27"/>
  <c r="BG785" i="27"/>
  <c r="BF785" i="27"/>
  <c r="BH784" i="27"/>
  <c r="BG784" i="27"/>
  <c r="BF784" i="27"/>
  <c r="BG783" i="27"/>
  <c r="BF783" i="27"/>
  <c r="BH783" i="27" s="1"/>
  <c r="BH782" i="27"/>
  <c r="BG782" i="27"/>
  <c r="BF782" i="27"/>
  <c r="BH781" i="27"/>
  <c r="BG781" i="27"/>
  <c r="BF781" i="27"/>
  <c r="BG780" i="27"/>
  <c r="BF780" i="27"/>
  <c r="BH780" i="27" s="1"/>
  <c r="BG779" i="27"/>
  <c r="BF779" i="27"/>
  <c r="BH778" i="27"/>
  <c r="BG778" i="27"/>
  <c r="BF778" i="27"/>
  <c r="BG777" i="27"/>
  <c r="BH777" i="27" s="1"/>
  <c r="BF777" i="27"/>
  <c r="BG776" i="27"/>
  <c r="BF776" i="27"/>
  <c r="BH776" i="27" s="1"/>
  <c r="BG775" i="27"/>
  <c r="BF775" i="27"/>
  <c r="BG774" i="27"/>
  <c r="BF774" i="27"/>
  <c r="BH774" i="27" s="1"/>
  <c r="BH773" i="27"/>
  <c r="BG773" i="27"/>
  <c r="BF773" i="27"/>
  <c r="BH772" i="27"/>
  <c r="BG772" i="27"/>
  <c r="BF772" i="27"/>
  <c r="BG771" i="27"/>
  <c r="BF771" i="27"/>
  <c r="BG770" i="27"/>
  <c r="BF770" i="27"/>
  <c r="BH770" i="27" s="1"/>
  <c r="BH769" i="27"/>
  <c r="BG769" i="27"/>
  <c r="BF769" i="27"/>
  <c r="BG768" i="27"/>
  <c r="BH768" i="27" s="1"/>
  <c r="BF768" i="27"/>
  <c r="BG767" i="27"/>
  <c r="BF767" i="27"/>
  <c r="BH767" i="27" s="1"/>
  <c r="BH766" i="27"/>
  <c r="BG766" i="27"/>
  <c r="BF766" i="27"/>
  <c r="BG765" i="27"/>
  <c r="BH765" i="27" s="1"/>
  <c r="BF765" i="27"/>
  <c r="BG764" i="27"/>
  <c r="BF764" i="27"/>
  <c r="BH764" i="27" s="1"/>
  <c r="BG763" i="27"/>
  <c r="BF763" i="27"/>
  <c r="BH762" i="27"/>
  <c r="BG762" i="27"/>
  <c r="BF762" i="27"/>
  <c r="BG761" i="27"/>
  <c r="BH761" i="27" s="1"/>
  <c r="BF761" i="27"/>
  <c r="BG760" i="27"/>
  <c r="BF760" i="27"/>
  <c r="BH760" i="27" s="1"/>
  <c r="BG759" i="27"/>
  <c r="BF759" i="27"/>
  <c r="BG758" i="27"/>
  <c r="BF758" i="27"/>
  <c r="BH758" i="27" s="1"/>
  <c r="BH757" i="27"/>
  <c r="BG757" i="27"/>
  <c r="BF757" i="27"/>
  <c r="BH756" i="27"/>
  <c r="BG756" i="27"/>
  <c r="BF756" i="27"/>
  <c r="BG755" i="27"/>
  <c r="BF755" i="27"/>
  <c r="BH755" i="27" s="1"/>
  <c r="BG754" i="27"/>
  <c r="BF754" i="27"/>
  <c r="BH754" i="27" s="1"/>
  <c r="BH753" i="27"/>
  <c r="BG753" i="27"/>
  <c r="BF753" i="27"/>
  <c r="BG752" i="27"/>
  <c r="BH752" i="27" s="1"/>
  <c r="BF752" i="27"/>
  <c r="BG751" i="27"/>
  <c r="BF751" i="27"/>
  <c r="BH751" i="27" s="1"/>
  <c r="BH750" i="27"/>
  <c r="BG750" i="27"/>
  <c r="BF750" i="27"/>
  <c r="BG749" i="27"/>
  <c r="BH749" i="27" s="1"/>
  <c r="BF749" i="27"/>
  <c r="BG748" i="27"/>
  <c r="BF748" i="27"/>
  <c r="BH748" i="27" s="1"/>
  <c r="BG747" i="27"/>
  <c r="BF747" i="27"/>
  <c r="BH746" i="27"/>
  <c r="BG746" i="27"/>
  <c r="BF746" i="27"/>
  <c r="BG745" i="27"/>
  <c r="BH745" i="27" s="1"/>
  <c r="BF745" i="27"/>
  <c r="BG744" i="27"/>
  <c r="BF744" i="27"/>
  <c r="BH744" i="27" s="1"/>
  <c r="BG743" i="27"/>
  <c r="BF743" i="27"/>
  <c r="BG742" i="27"/>
  <c r="BF742" i="27"/>
  <c r="BH742" i="27" s="1"/>
  <c r="BH741" i="27"/>
  <c r="BG741" i="27"/>
  <c r="BF741" i="27"/>
  <c r="BH740" i="27"/>
  <c r="BG740" i="27"/>
  <c r="BF740" i="27"/>
  <c r="BG739" i="27"/>
  <c r="BF739" i="27"/>
  <c r="BH739" i="27" s="1"/>
  <c r="BG738" i="27"/>
  <c r="BF738" i="27"/>
  <c r="BH738" i="27" s="1"/>
  <c r="BH737" i="27"/>
  <c r="BG737" i="27"/>
  <c r="BF737" i="27"/>
  <c r="BG736" i="27"/>
  <c r="BH736" i="27" s="1"/>
  <c r="BF736" i="27"/>
  <c r="BG735" i="27"/>
  <c r="BF735" i="27"/>
  <c r="BH735" i="27" s="1"/>
  <c r="BH734" i="27"/>
  <c r="BG734" i="27"/>
  <c r="BF734" i="27"/>
  <c r="BG733" i="27"/>
  <c r="BH733" i="27" s="1"/>
  <c r="BF733" i="27"/>
  <c r="BG732" i="27"/>
  <c r="BF732" i="27"/>
  <c r="BG731" i="27"/>
  <c r="BF731" i="27"/>
  <c r="BH730" i="27"/>
  <c r="BG730" i="27"/>
  <c r="BF730" i="27"/>
  <c r="BG729" i="27"/>
  <c r="BH729" i="27" s="1"/>
  <c r="BF729" i="27"/>
  <c r="BG728" i="27"/>
  <c r="BF728" i="27"/>
  <c r="BH728" i="27" s="1"/>
  <c r="BG727" i="27"/>
  <c r="BF727" i="27"/>
  <c r="BG726" i="27"/>
  <c r="BF726" i="27"/>
  <c r="BH726" i="27" s="1"/>
  <c r="BH725" i="27"/>
  <c r="BG725" i="27"/>
  <c r="BF725" i="27"/>
  <c r="BH724" i="27"/>
  <c r="BG724" i="27"/>
  <c r="BF724" i="27"/>
  <c r="BG723" i="27"/>
  <c r="BF723" i="27"/>
  <c r="BH723" i="27" s="1"/>
  <c r="BG722" i="27"/>
  <c r="BF722" i="27"/>
  <c r="BH722" i="27" s="1"/>
  <c r="BH721" i="27"/>
  <c r="BG721" i="27"/>
  <c r="BF721" i="27"/>
  <c r="BH720" i="27"/>
  <c r="BG720" i="27"/>
  <c r="BF720" i="27"/>
  <c r="BG719" i="27"/>
  <c r="BF719" i="27"/>
  <c r="BH719" i="27" s="1"/>
  <c r="BH718" i="27"/>
  <c r="BG718" i="27"/>
  <c r="BF718" i="27"/>
  <c r="BH717" i="27"/>
  <c r="BG717" i="27"/>
  <c r="BF717" i="27"/>
  <c r="BG716" i="27"/>
  <c r="BF716" i="27"/>
  <c r="BH716" i="27" s="1"/>
  <c r="BG715" i="27"/>
  <c r="BF715" i="27"/>
  <c r="BH714" i="27"/>
  <c r="BG714" i="27"/>
  <c r="BF714" i="27"/>
  <c r="BG713" i="27"/>
  <c r="BH713" i="27" s="1"/>
  <c r="BF713" i="27"/>
  <c r="BG712" i="27"/>
  <c r="BF712" i="27"/>
  <c r="BH712" i="27" s="1"/>
  <c r="BG711" i="27"/>
  <c r="BF711" i="27"/>
  <c r="BG710" i="27"/>
  <c r="BF710" i="27"/>
  <c r="BH710" i="27" s="1"/>
  <c r="BH709" i="27"/>
  <c r="BG709" i="27"/>
  <c r="BF709" i="27"/>
  <c r="BH708" i="27"/>
  <c r="BG708" i="27"/>
  <c r="BF708" i="27"/>
  <c r="BG707" i="27"/>
  <c r="BF707" i="27"/>
  <c r="BG706" i="27"/>
  <c r="BF706" i="27"/>
  <c r="BH706" i="27" s="1"/>
  <c r="BH705" i="27"/>
  <c r="BG705" i="27"/>
  <c r="BF705" i="27"/>
  <c r="BG704" i="27"/>
  <c r="BH704" i="27" s="1"/>
  <c r="BF704" i="27"/>
  <c r="BG703" i="27"/>
  <c r="BF703" i="27"/>
  <c r="BH703" i="27" s="1"/>
  <c r="BH702" i="27"/>
  <c r="BG702" i="27"/>
  <c r="BF702" i="27"/>
  <c r="BG701" i="27"/>
  <c r="BH701" i="27" s="1"/>
  <c r="BF701" i="27"/>
  <c r="BG700" i="27"/>
  <c r="BF700" i="27"/>
  <c r="BH700" i="27" s="1"/>
  <c r="BG699" i="27"/>
  <c r="BF699" i="27"/>
  <c r="BH698" i="27"/>
  <c r="BG698" i="27"/>
  <c r="BF698" i="27"/>
  <c r="BG697" i="27"/>
  <c r="BH697" i="27" s="1"/>
  <c r="BF697" i="27"/>
  <c r="BG696" i="27"/>
  <c r="BF696" i="27"/>
  <c r="BH696" i="27" s="1"/>
  <c r="BG695" i="27"/>
  <c r="BF695" i="27"/>
  <c r="BG694" i="27"/>
  <c r="BF694" i="27"/>
  <c r="BH694" i="27" s="1"/>
  <c r="BH693" i="27"/>
  <c r="BG693" i="27"/>
  <c r="BF693" i="27"/>
  <c r="BH692" i="27"/>
  <c r="BG692" i="27"/>
  <c r="BF692" i="27"/>
  <c r="BG691" i="27"/>
  <c r="BF691" i="27"/>
  <c r="BH691" i="27" s="1"/>
  <c r="BG690" i="27"/>
  <c r="BF690" i="27"/>
  <c r="BH690" i="27" s="1"/>
  <c r="BH689" i="27"/>
  <c r="BG689" i="27"/>
  <c r="BF689" i="27"/>
  <c r="BG688" i="27"/>
  <c r="BH688" i="27" s="1"/>
  <c r="BF688" i="27"/>
  <c r="BG687" i="27"/>
  <c r="BF687" i="27"/>
  <c r="BH687" i="27" s="1"/>
  <c r="BH686" i="27"/>
  <c r="BG686" i="27"/>
  <c r="BF686" i="27"/>
  <c r="BG685" i="27"/>
  <c r="BH685" i="27" s="1"/>
  <c r="BF685" i="27"/>
  <c r="BG684" i="27"/>
  <c r="BF684" i="27"/>
  <c r="BH684" i="27" s="1"/>
  <c r="BG683" i="27"/>
  <c r="BF683" i="27"/>
  <c r="BH682" i="27"/>
  <c r="BG682" i="27"/>
  <c r="BF682" i="27"/>
  <c r="BG681" i="27"/>
  <c r="BH681" i="27" s="1"/>
  <c r="BF681" i="27"/>
  <c r="BG680" i="27"/>
  <c r="BF680" i="27"/>
  <c r="BH680" i="27" s="1"/>
  <c r="BG679" i="27"/>
  <c r="BF679" i="27"/>
  <c r="BG678" i="27"/>
  <c r="BF678" i="27"/>
  <c r="BH678" i="27" s="1"/>
  <c r="BH677" i="27"/>
  <c r="BG677" i="27"/>
  <c r="BF677" i="27"/>
  <c r="BH676" i="27"/>
  <c r="BG676" i="27"/>
  <c r="BF676" i="27"/>
  <c r="BG675" i="27"/>
  <c r="BF675" i="27"/>
  <c r="BH675" i="27" s="1"/>
  <c r="BG674" i="27"/>
  <c r="BF674" i="27"/>
  <c r="BH674" i="27" s="1"/>
  <c r="BH673" i="27"/>
  <c r="BG673" i="27"/>
  <c r="BF673" i="27"/>
  <c r="BG672" i="27"/>
  <c r="BH672" i="27" s="1"/>
  <c r="BF672" i="27"/>
  <c r="BG671" i="27"/>
  <c r="BF671" i="27"/>
  <c r="BH671" i="27" s="1"/>
  <c r="BH670" i="27"/>
  <c r="BG670" i="27"/>
  <c r="BF670" i="27"/>
  <c r="BG669" i="27"/>
  <c r="BH669" i="27" s="1"/>
  <c r="BF669" i="27"/>
  <c r="BG668" i="27"/>
  <c r="BF668" i="27"/>
  <c r="BG667" i="27"/>
  <c r="BF667" i="27"/>
  <c r="BH666" i="27"/>
  <c r="BG666" i="27"/>
  <c r="BF666" i="27"/>
  <c r="BG665" i="27"/>
  <c r="BH665" i="27" s="1"/>
  <c r="BF665" i="27"/>
  <c r="BG664" i="27"/>
  <c r="BF664" i="27"/>
  <c r="BH664" i="27" s="1"/>
  <c r="BG663" i="27"/>
  <c r="BF663" i="27"/>
  <c r="BG662" i="27"/>
  <c r="BF662" i="27"/>
  <c r="BH662" i="27" s="1"/>
  <c r="BH661" i="27"/>
  <c r="BG661" i="27"/>
  <c r="BF661" i="27"/>
  <c r="BH660" i="27"/>
  <c r="BG660" i="27"/>
  <c r="BF660" i="27"/>
  <c r="BG659" i="27"/>
  <c r="BF659" i="27"/>
  <c r="BH659" i="27" s="1"/>
  <c r="BG658" i="27"/>
  <c r="BF658" i="27"/>
  <c r="BH658" i="27" s="1"/>
  <c r="BH657" i="27"/>
  <c r="BG657" i="27"/>
  <c r="BF657" i="27"/>
  <c r="BH656" i="27"/>
  <c r="BG656" i="27"/>
  <c r="BF656" i="27"/>
  <c r="BG655" i="27"/>
  <c r="BF655" i="27"/>
  <c r="BH655" i="27" s="1"/>
  <c r="BH654" i="27"/>
  <c r="BG654" i="27"/>
  <c r="BF654" i="27"/>
  <c r="BH653" i="27"/>
  <c r="BG653" i="27"/>
  <c r="BF653" i="27"/>
  <c r="BG652" i="27"/>
  <c r="BF652" i="27"/>
  <c r="BH652" i="27" s="1"/>
  <c r="BG651" i="27"/>
  <c r="BF651" i="27"/>
  <c r="BH650" i="27"/>
  <c r="BG650" i="27"/>
  <c r="BF650" i="27"/>
  <c r="BG649" i="27"/>
  <c r="BH649" i="27" s="1"/>
  <c r="BF649" i="27"/>
  <c r="BG648" i="27"/>
  <c r="BF648" i="27"/>
  <c r="BH648" i="27" s="1"/>
  <c r="BG647" i="27"/>
  <c r="BF647" i="27"/>
  <c r="BG646" i="27"/>
  <c r="BF646" i="27"/>
  <c r="BH646" i="27" s="1"/>
  <c r="BH645" i="27"/>
  <c r="BG645" i="27"/>
  <c r="BF645" i="27"/>
  <c r="BH644" i="27"/>
  <c r="BG644" i="27"/>
  <c r="BF644" i="27"/>
  <c r="BG643" i="27"/>
  <c r="BF643" i="27"/>
  <c r="BG642" i="27"/>
  <c r="BF642" i="27"/>
  <c r="BH642" i="27" s="1"/>
  <c r="BH641" i="27"/>
  <c r="BG641" i="27"/>
  <c r="BF641" i="27"/>
  <c r="BG640" i="27"/>
  <c r="BH640" i="27" s="1"/>
  <c r="BF640" i="27"/>
  <c r="BG639" i="27"/>
  <c r="BF639" i="27"/>
  <c r="BH639" i="27" s="1"/>
  <c r="BH638" i="27"/>
  <c r="BG638" i="27"/>
  <c r="BF638" i="27"/>
  <c r="BG637" i="27"/>
  <c r="BH637" i="27" s="1"/>
  <c r="BF637" i="27"/>
  <c r="BG636" i="27"/>
  <c r="BF636" i="27"/>
  <c r="BH636" i="27" s="1"/>
  <c r="BG635" i="27"/>
  <c r="BF635" i="27"/>
  <c r="BH634" i="27"/>
  <c r="BG634" i="27"/>
  <c r="BF634" i="27"/>
  <c r="BG633" i="27"/>
  <c r="BH633" i="27" s="1"/>
  <c r="BF633" i="27"/>
  <c r="BG632" i="27"/>
  <c r="BF632" i="27"/>
  <c r="BH632" i="27" s="1"/>
  <c r="BG631" i="27"/>
  <c r="BF631" i="27"/>
  <c r="BG630" i="27"/>
  <c r="BF630" i="27"/>
  <c r="BH630" i="27" s="1"/>
  <c r="BH629" i="27"/>
  <c r="BG629" i="27"/>
  <c r="BF629" i="27"/>
  <c r="BH628" i="27"/>
  <c r="BG628" i="27"/>
  <c r="BF628" i="27"/>
  <c r="BG627" i="27"/>
  <c r="BF627" i="27"/>
  <c r="BH627" i="27" s="1"/>
  <c r="BG626" i="27"/>
  <c r="BF626" i="27"/>
  <c r="BH626" i="27" s="1"/>
  <c r="BH625" i="27"/>
  <c r="BG625" i="27"/>
  <c r="BF625" i="27"/>
  <c r="BG624" i="27"/>
  <c r="BH624" i="27" s="1"/>
  <c r="BF624" i="27"/>
  <c r="BG623" i="27"/>
  <c r="BF623" i="27"/>
  <c r="BH623" i="27" s="1"/>
  <c r="BH622" i="27"/>
  <c r="BG622" i="27"/>
  <c r="BF622" i="27"/>
  <c r="BG621" i="27"/>
  <c r="BH621" i="27" s="1"/>
  <c r="BF621" i="27"/>
  <c r="BG620" i="27"/>
  <c r="BF620" i="27"/>
  <c r="BH620" i="27" s="1"/>
  <c r="BG619" i="27"/>
  <c r="BF619" i="27"/>
  <c r="BG618" i="27"/>
  <c r="BF618" i="27"/>
  <c r="BH618" i="27" s="1"/>
  <c r="BG617" i="27"/>
  <c r="BH617" i="27" s="1"/>
  <c r="BF617" i="27"/>
  <c r="BH616" i="27"/>
  <c r="BG616" i="27"/>
  <c r="BF616" i="27"/>
  <c r="BG615" i="27"/>
  <c r="BF615" i="27"/>
  <c r="BH615" i="27" s="1"/>
  <c r="BG614" i="27"/>
  <c r="BF614" i="27"/>
  <c r="BH614" i="27" s="1"/>
  <c r="BH613" i="27"/>
  <c r="BG613" i="27"/>
  <c r="BF613" i="27"/>
  <c r="BG612" i="27"/>
  <c r="BH612" i="27" s="1"/>
  <c r="BF612" i="27"/>
  <c r="BG611" i="27"/>
  <c r="BF611" i="27"/>
  <c r="BG610" i="27"/>
  <c r="BF610" i="27"/>
  <c r="BH610" i="27" s="1"/>
  <c r="BG609" i="27"/>
  <c r="BH609" i="27" s="1"/>
  <c r="BF609" i="27"/>
  <c r="BH608" i="27"/>
  <c r="BG608" i="27"/>
  <c r="BF608" i="27"/>
  <c r="BG607" i="27"/>
  <c r="BF607" i="27"/>
  <c r="BH607" i="27" s="1"/>
  <c r="BH606" i="27"/>
  <c r="BG606" i="27"/>
  <c r="BF606" i="27"/>
  <c r="BH605" i="27"/>
  <c r="BG605" i="27"/>
  <c r="BF605" i="27"/>
  <c r="BG604" i="27"/>
  <c r="BF604" i="27"/>
  <c r="BH604" i="27" s="1"/>
  <c r="BG603" i="27"/>
  <c r="BF603" i="27"/>
  <c r="BH602" i="27"/>
  <c r="BG602" i="27"/>
  <c r="BF602" i="27"/>
  <c r="BG601" i="27"/>
  <c r="BH601" i="27" s="1"/>
  <c r="BF601" i="27"/>
  <c r="BH600" i="27"/>
  <c r="BG600" i="27"/>
  <c r="BF600" i="27"/>
  <c r="BG599" i="27"/>
  <c r="BF599" i="27"/>
  <c r="BH599" i="27" s="1"/>
  <c r="BG598" i="27"/>
  <c r="BF598" i="27"/>
  <c r="BH598" i="27" s="1"/>
  <c r="BH597" i="27"/>
  <c r="BG597" i="27"/>
  <c r="BF597" i="27"/>
  <c r="BG596" i="27"/>
  <c r="BH596" i="27" s="1"/>
  <c r="BF596" i="27"/>
  <c r="BG595" i="27"/>
  <c r="BF595" i="27"/>
  <c r="BH595" i="27" s="1"/>
  <c r="BH594" i="27"/>
  <c r="BG594" i="27"/>
  <c r="BF594" i="27"/>
  <c r="BG593" i="27"/>
  <c r="BH593" i="27" s="1"/>
  <c r="BF593" i="27"/>
  <c r="BG592" i="27"/>
  <c r="BF592" i="27"/>
  <c r="BH592" i="27" s="1"/>
  <c r="BG591" i="27"/>
  <c r="BF591" i="27"/>
  <c r="BH591" i="27" s="1"/>
  <c r="BH590" i="27"/>
  <c r="BG590" i="27"/>
  <c r="BF590" i="27"/>
  <c r="BG589" i="27"/>
  <c r="BH589" i="27" s="1"/>
  <c r="BF589" i="27"/>
  <c r="BG588" i="27"/>
  <c r="BF588" i="27"/>
  <c r="BG587" i="27"/>
  <c r="BF587" i="27"/>
  <c r="BH586" i="27"/>
  <c r="BG586" i="27"/>
  <c r="BF586" i="27"/>
  <c r="BG585" i="27"/>
  <c r="BH585" i="27" s="1"/>
  <c r="BF585" i="27"/>
  <c r="BG584" i="27"/>
  <c r="BF584" i="27"/>
  <c r="BH584" i="27" s="1"/>
  <c r="BG583" i="27"/>
  <c r="BF583" i="27"/>
  <c r="BG582" i="27"/>
  <c r="BF582" i="27"/>
  <c r="BH582" i="27" s="1"/>
  <c r="BH581" i="27"/>
  <c r="BG581" i="27"/>
  <c r="BF581" i="27"/>
  <c r="BH580" i="27"/>
  <c r="BG580" i="27"/>
  <c r="BF580" i="27"/>
  <c r="BG579" i="27"/>
  <c r="BF579" i="27"/>
  <c r="BH579" i="27" s="1"/>
  <c r="BH578" i="27"/>
  <c r="BG578" i="27"/>
  <c r="BF578" i="27"/>
  <c r="BH577" i="27"/>
  <c r="BG577" i="27"/>
  <c r="BF577" i="27"/>
  <c r="BG576" i="27"/>
  <c r="BF576" i="27"/>
  <c r="BG575" i="27"/>
  <c r="BF575" i="27"/>
  <c r="BH575" i="27" s="1"/>
  <c r="BH574" i="27"/>
  <c r="BG574" i="27"/>
  <c r="BF574" i="27"/>
  <c r="BG573" i="27"/>
  <c r="BH573" i="27" s="1"/>
  <c r="BF573" i="27"/>
  <c r="BG572" i="27"/>
  <c r="BF572" i="27"/>
  <c r="BH572" i="27" s="1"/>
  <c r="BG571" i="27"/>
  <c r="BF571" i="27"/>
  <c r="BG570" i="27"/>
  <c r="BF570" i="27"/>
  <c r="BH570" i="27" s="1"/>
  <c r="BG569" i="27"/>
  <c r="BH569" i="27" s="1"/>
  <c r="BF569" i="27"/>
  <c r="BG568" i="27"/>
  <c r="BF568" i="27"/>
  <c r="BH568" i="27" s="1"/>
  <c r="BG567" i="27"/>
  <c r="BF567" i="27"/>
  <c r="BH567" i="27" s="1"/>
  <c r="BG566" i="27"/>
  <c r="BF566" i="27"/>
  <c r="BH566" i="27" s="1"/>
  <c r="BH565" i="27"/>
  <c r="BG565" i="27"/>
  <c r="BF565" i="27"/>
  <c r="BH564" i="27"/>
  <c r="BG564" i="27"/>
  <c r="BF564" i="27"/>
  <c r="BG563" i="27"/>
  <c r="BF563" i="27"/>
  <c r="BH563" i="27" s="1"/>
  <c r="BG562" i="27"/>
  <c r="BF562" i="27"/>
  <c r="BH562" i="27" s="1"/>
  <c r="BH561" i="27"/>
  <c r="BG561" i="27"/>
  <c r="BF561" i="27"/>
  <c r="BH560" i="27"/>
  <c r="BG560" i="27"/>
  <c r="BF560" i="27"/>
  <c r="BG559" i="27"/>
  <c r="BF559" i="27"/>
  <c r="BH559" i="27" s="1"/>
  <c r="BH558" i="27"/>
  <c r="BG558" i="27"/>
  <c r="BF558" i="27"/>
  <c r="BH557" i="27"/>
  <c r="BG557" i="27"/>
  <c r="BF557" i="27"/>
  <c r="BG556" i="27"/>
  <c r="BF556" i="27"/>
  <c r="BH556" i="27" s="1"/>
  <c r="BG555" i="27"/>
  <c r="BF555" i="27"/>
  <c r="BG554" i="27"/>
  <c r="BF554" i="27"/>
  <c r="BG553" i="27"/>
  <c r="BF553" i="27"/>
  <c r="BH553" i="27" s="1"/>
  <c r="BH552" i="27"/>
  <c r="BG552" i="27"/>
  <c r="BF552" i="27"/>
  <c r="BG551" i="27"/>
  <c r="BH551" i="27" s="1"/>
  <c r="BF551" i="27"/>
  <c r="BG550" i="27"/>
  <c r="BF550" i="27"/>
  <c r="BG549" i="27"/>
  <c r="BF549" i="27"/>
  <c r="BH549" i="27" s="1"/>
  <c r="BH548" i="27"/>
  <c r="BG548" i="27"/>
  <c r="BF548" i="27"/>
  <c r="BH547" i="27"/>
  <c r="BG547" i="27"/>
  <c r="BF547" i="27"/>
  <c r="BG546" i="27"/>
  <c r="BF546" i="27"/>
  <c r="BG545" i="27"/>
  <c r="BF545" i="27"/>
  <c r="BH545" i="27" s="1"/>
  <c r="BH544" i="27"/>
  <c r="BG544" i="27"/>
  <c r="BF544" i="27"/>
  <c r="BG543" i="27"/>
  <c r="BH543" i="27" s="1"/>
  <c r="BF543" i="27"/>
  <c r="BG542" i="27"/>
  <c r="BF542" i="27"/>
  <c r="BH542" i="27" s="1"/>
  <c r="BG541" i="27"/>
  <c r="BF541" i="27"/>
  <c r="BH541" i="27" s="1"/>
  <c r="BH540" i="27"/>
  <c r="BG540" i="27"/>
  <c r="BF540" i="27"/>
  <c r="BH539" i="27"/>
  <c r="BG539" i="27"/>
  <c r="BF539" i="27"/>
  <c r="BG538" i="27"/>
  <c r="BF538" i="27"/>
  <c r="BH538" i="27" s="1"/>
  <c r="BG537" i="27"/>
  <c r="BF537" i="27"/>
  <c r="BH537" i="27" s="1"/>
  <c r="BH536" i="27"/>
  <c r="BG536" i="27"/>
  <c r="BF536" i="27"/>
  <c r="BG535" i="27"/>
  <c r="BH535" i="27" s="1"/>
  <c r="BF535" i="27"/>
  <c r="BG534" i="27"/>
  <c r="BF534" i="27"/>
  <c r="BH534" i="27" s="1"/>
  <c r="BG533" i="27"/>
  <c r="BF533" i="27"/>
  <c r="BH533" i="27" s="1"/>
  <c r="BH532" i="27"/>
  <c r="BG532" i="27"/>
  <c r="BF532" i="27"/>
  <c r="BH531" i="27"/>
  <c r="BG531" i="27"/>
  <c r="BF531" i="27"/>
  <c r="BG530" i="27"/>
  <c r="BF530" i="27"/>
  <c r="BH530" i="27" s="1"/>
  <c r="BG529" i="27"/>
  <c r="BF529" i="27"/>
  <c r="BH529" i="27" s="1"/>
  <c r="BH528" i="27"/>
  <c r="BG528" i="27"/>
  <c r="BF528" i="27"/>
  <c r="BG527" i="27"/>
  <c r="BH527" i="27" s="1"/>
  <c r="BF527" i="27"/>
  <c r="BG526" i="27"/>
  <c r="BF526" i="27"/>
  <c r="BH526" i="27" s="1"/>
  <c r="BG525" i="27"/>
  <c r="BF525" i="27"/>
  <c r="BH525" i="27" s="1"/>
  <c r="BH524" i="27"/>
  <c r="BG524" i="27"/>
  <c r="BF524" i="27"/>
  <c r="BH523" i="27"/>
  <c r="BG523" i="27"/>
  <c r="BF523" i="27"/>
  <c r="BG522" i="27"/>
  <c r="BF522" i="27"/>
  <c r="BG521" i="27"/>
  <c r="BF521" i="27"/>
  <c r="BH521" i="27" s="1"/>
  <c r="BH520" i="27"/>
  <c r="BG520" i="27"/>
  <c r="BF520" i="27"/>
  <c r="BG519" i="27"/>
  <c r="BH519" i="27" s="1"/>
  <c r="BF519" i="27"/>
  <c r="BG518" i="27"/>
  <c r="BF518" i="27"/>
  <c r="BH518" i="27" s="1"/>
  <c r="BG517" i="27"/>
  <c r="BF517" i="27"/>
  <c r="BH517" i="27" s="1"/>
  <c r="BH516" i="27"/>
  <c r="BG516" i="27"/>
  <c r="BF516" i="27"/>
  <c r="BH515" i="27"/>
  <c r="BG515" i="27"/>
  <c r="BF515" i="27"/>
  <c r="BG514" i="27"/>
  <c r="BF514" i="27"/>
  <c r="BG513" i="27"/>
  <c r="BF513" i="27"/>
  <c r="BH513" i="27" s="1"/>
  <c r="BH512" i="27"/>
  <c r="BG512" i="27"/>
  <c r="BF512" i="27"/>
  <c r="BG511" i="27"/>
  <c r="BH511" i="27" s="1"/>
  <c r="BF511" i="27"/>
  <c r="BG510" i="27"/>
  <c r="BF510" i="27"/>
  <c r="BH510" i="27" s="1"/>
  <c r="BG509" i="27"/>
  <c r="BF509" i="27"/>
  <c r="BH509" i="27" s="1"/>
  <c r="BH508" i="27"/>
  <c r="BG508" i="27"/>
  <c r="BF508" i="27"/>
  <c r="BH507" i="27"/>
  <c r="BG507" i="27"/>
  <c r="BF507" i="27"/>
  <c r="BG506" i="27"/>
  <c r="BF506" i="27"/>
  <c r="BH506" i="27" s="1"/>
  <c r="BG505" i="27"/>
  <c r="BF505" i="27"/>
  <c r="BH505" i="27" s="1"/>
  <c r="BH504" i="27"/>
  <c r="BG504" i="27"/>
  <c r="BF504" i="27"/>
  <c r="BG503" i="27"/>
  <c r="BH503" i="27" s="1"/>
  <c r="BF503" i="27"/>
  <c r="BG502" i="27"/>
  <c r="BF502" i="27"/>
  <c r="BH502" i="27" s="1"/>
  <c r="BG501" i="27"/>
  <c r="BF501" i="27"/>
  <c r="BH501" i="27" s="1"/>
  <c r="BH500" i="27"/>
  <c r="BG500" i="27"/>
  <c r="BF500" i="27"/>
  <c r="BH499" i="27"/>
  <c r="BG499" i="27"/>
  <c r="BF499" i="27"/>
  <c r="BG498" i="27"/>
  <c r="BF498" i="27"/>
  <c r="BH498" i="27" s="1"/>
  <c r="BG497" i="27"/>
  <c r="BF497" i="27"/>
  <c r="BH497" i="27" s="1"/>
  <c r="BH496" i="27"/>
  <c r="BG496" i="27"/>
  <c r="BF496" i="27"/>
  <c r="BG495" i="27"/>
  <c r="BH495" i="27" s="1"/>
  <c r="BF495" i="27"/>
  <c r="BG494" i="27"/>
  <c r="BF494" i="27"/>
  <c r="BH494" i="27" s="1"/>
  <c r="BG493" i="27"/>
  <c r="BF493" i="27"/>
  <c r="BH493" i="27" s="1"/>
  <c r="BH492" i="27"/>
  <c r="BG492" i="27"/>
  <c r="BF492" i="27"/>
  <c r="BH491" i="27"/>
  <c r="BG491" i="27"/>
  <c r="BF491" i="27"/>
  <c r="BG490" i="27"/>
  <c r="BF490" i="27"/>
  <c r="BG489" i="27"/>
  <c r="BF489" i="27"/>
  <c r="BH489" i="27" s="1"/>
  <c r="BH488" i="27"/>
  <c r="BG488" i="27"/>
  <c r="BF488" i="27"/>
  <c r="BG487" i="27"/>
  <c r="BH487" i="27" s="1"/>
  <c r="BF487" i="27"/>
  <c r="BG486" i="27"/>
  <c r="BF486" i="27"/>
  <c r="BH486" i="27" s="1"/>
  <c r="BG485" i="27"/>
  <c r="BF485" i="27"/>
  <c r="BH485" i="27" s="1"/>
  <c r="BH484" i="27"/>
  <c r="BG484" i="27"/>
  <c r="BF484" i="27"/>
  <c r="BH483" i="27"/>
  <c r="BG483" i="27"/>
  <c r="BF483" i="27"/>
  <c r="BG482" i="27"/>
  <c r="BF482" i="27"/>
  <c r="BG481" i="27"/>
  <c r="BF481" i="27"/>
  <c r="BH481" i="27" s="1"/>
  <c r="BH480" i="27"/>
  <c r="BG480" i="27"/>
  <c r="BF480" i="27"/>
  <c r="BG479" i="27"/>
  <c r="BH479" i="27" s="1"/>
  <c r="BF479" i="27"/>
  <c r="BG478" i="27"/>
  <c r="BF478" i="27"/>
  <c r="BH478" i="27" s="1"/>
  <c r="BG477" i="27"/>
  <c r="BF477" i="27"/>
  <c r="BH477" i="27" s="1"/>
  <c r="BH476" i="27"/>
  <c r="BG476" i="27"/>
  <c r="BF476" i="27"/>
  <c r="BH475" i="27"/>
  <c r="BG475" i="27"/>
  <c r="BF475" i="27"/>
  <c r="BG474" i="27"/>
  <c r="BF474" i="27"/>
  <c r="BH474" i="27" s="1"/>
  <c r="BG473" i="27"/>
  <c r="BF473" i="27"/>
  <c r="BH473" i="27" s="1"/>
  <c r="BH472" i="27"/>
  <c r="BG472" i="27"/>
  <c r="BF472" i="27"/>
  <c r="BG471" i="27"/>
  <c r="BH471" i="27" s="1"/>
  <c r="BF471" i="27"/>
  <c r="BG470" i="27"/>
  <c r="BF470" i="27"/>
  <c r="BH470" i="27" s="1"/>
  <c r="BG469" i="27"/>
  <c r="BF469" i="27"/>
  <c r="BH469" i="27" s="1"/>
  <c r="BH468" i="27"/>
  <c r="BG468" i="27"/>
  <c r="BF468" i="27"/>
  <c r="BH467" i="27"/>
  <c r="BG467" i="27"/>
  <c r="BF467" i="27"/>
  <c r="BG466" i="27"/>
  <c r="BF466" i="27"/>
  <c r="BH466" i="27" s="1"/>
  <c r="BG465" i="27"/>
  <c r="BF465" i="27"/>
  <c r="BH465" i="27" s="1"/>
  <c r="BH464" i="27"/>
  <c r="BG464" i="27"/>
  <c r="BF464" i="27"/>
  <c r="BG463" i="27"/>
  <c r="BH463" i="27" s="1"/>
  <c r="BF463" i="27"/>
  <c r="BG462" i="27"/>
  <c r="BF462" i="27"/>
  <c r="BH462" i="27" s="1"/>
  <c r="BG461" i="27"/>
  <c r="BF461" i="27"/>
  <c r="BH461" i="27" s="1"/>
  <c r="BH460" i="27"/>
  <c r="BG460" i="27"/>
  <c r="BF460" i="27"/>
  <c r="BH459" i="27"/>
  <c r="BG459" i="27"/>
  <c r="BF459" i="27"/>
  <c r="BG458" i="27"/>
  <c r="BF458" i="27"/>
  <c r="BG457" i="27"/>
  <c r="BF457" i="27"/>
  <c r="BH457" i="27" s="1"/>
  <c r="BH456" i="27"/>
  <c r="BG456" i="27"/>
  <c r="BF456" i="27"/>
  <c r="BG455" i="27"/>
  <c r="BH455" i="27" s="1"/>
  <c r="BF455" i="27"/>
  <c r="BG454" i="27"/>
  <c r="BF454" i="27"/>
  <c r="BH454" i="27" s="1"/>
  <c r="BG453" i="27"/>
  <c r="BF453" i="27"/>
  <c r="BH453" i="27" s="1"/>
  <c r="BH452" i="27"/>
  <c r="BG452" i="27"/>
  <c r="BF452" i="27"/>
  <c r="BH451" i="27"/>
  <c r="BG451" i="27"/>
  <c r="BF451" i="27"/>
  <c r="BG450" i="27"/>
  <c r="BF450" i="27"/>
  <c r="BG449" i="27"/>
  <c r="BF449" i="27"/>
  <c r="BH449" i="27" s="1"/>
  <c r="BH448" i="27"/>
  <c r="BG448" i="27"/>
  <c r="BF448" i="27"/>
  <c r="BG447" i="27"/>
  <c r="BH447" i="27" s="1"/>
  <c r="BF447" i="27"/>
  <c r="BG446" i="27"/>
  <c r="BF446" i="27"/>
  <c r="BH446" i="27" s="1"/>
  <c r="BG445" i="27"/>
  <c r="BF445" i="27"/>
  <c r="BH445" i="27" s="1"/>
  <c r="BH444" i="27"/>
  <c r="BG444" i="27"/>
  <c r="BF444" i="27"/>
  <c r="BH443" i="27"/>
  <c r="BG443" i="27"/>
  <c r="BF443" i="27"/>
  <c r="BG442" i="27"/>
  <c r="BF442" i="27"/>
  <c r="BH442" i="27" s="1"/>
  <c r="BG441" i="27"/>
  <c r="BF441" i="27"/>
  <c r="BH441" i="27" s="1"/>
  <c r="BH440" i="27"/>
  <c r="BG440" i="27"/>
  <c r="BF440" i="27"/>
  <c r="BG439" i="27"/>
  <c r="BH439" i="27" s="1"/>
  <c r="BF439" i="27"/>
  <c r="BG438" i="27"/>
  <c r="BF438" i="27"/>
  <c r="BH438" i="27" s="1"/>
  <c r="BG437" i="27"/>
  <c r="BF437" i="27"/>
  <c r="BH437" i="27" s="1"/>
  <c r="BH436" i="27"/>
  <c r="BG436" i="27"/>
  <c r="BF436" i="27"/>
  <c r="BH435" i="27"/>
  <c r="BG435" i="27"/>
  <c r="BF435" i="27"/>
  <c r="BG434" i="27"/>
  <c r="BF434" i="27"/>
  <c r="BH434" i="27" s="1"/>
  <c r="BG433" i="27"/>
  <c r="BF433" i="27"/>
  <c r="BH433" i="27" s="1"/>
  <c r="BH432" i="27"/>
  <c r="BG432" i="27"/>
  <c r="BF432" i="27"/>
  <c r="BG431" i="27"/>
  <c r="BH431" i="27" s="1"/>
  <c r="BF431" i="27"/>
  <c r="BG430" i="27"/>
  <c r="BF430" i="27"/>
  <c r="BH430" i="27" s="1"/>
  <c r="BG429" i="27"/>
  <c r="BF429" i="27"/>
  <c r="BH429" i="27" s="1"/>
  <c r="BH428" i="27"/>
  <c r="BG428" i="27"/>
  <c r="BF428" i="27"/>
  <c r="BH427" i="27"/>
  <c r="BG427" i="27"/>
  <c r="BF427" i="27"/>
  <c r="BG426" i="27"/>
  <c r="BF426" i="27"/>
  <c r="BG425" i="27"/>
  <c r="BF425" i="27"/>
  <c r="BH425" i="27" s="1"/>
  <c r="BH424" i="27"/>
  <c r="BG424" i="27"/>
  <c r="BF424" i="27"/>
  <c r="BG423" i="27"/>
  <c r="BH423" i="27" s="1"/>
  <c r="BF423" i="27"/>
  <c r="BG422" i="27"/>
  <c r="BF422" i="27"/>
  <c r="BH422" i="27" s="1"/>
  <c r="BG421" i="27"/>
  <c r="BF421" i="27"/>
  <c r="BH421" i="27" s="1"/>
  <c r="BH420" i="27"/>
  <c r="BG420" i="27"/>
  <c r="BF420" i="27"/>
  <c r="BH419" i="27"/>
  <c r="BG419" i="27"/>
  <c r="BF419" i="27"/>
  <c r="BG418" i="27"/>
  <c r="BF418" i="27"/>
  <c r="BG417" i="27"/>
  <c r="BF417" i="27"/>
  <c r="BH417" i="27" s="1"/>
  <c r="BH416" i="27"/>
  <c r="BG416" i="27"/>
  <c r="BF416" i="27"/>
  <c r="BG415" i="27"/>
  <c r="BH415" i="27" s="1"/>
  <c r="BF415" i="27"/>
  <c r="BG414" i="27"/>
  <c r="BF414" i="27"/>
  <c r="BH414" i="27" s="1"/>
  <c r="BG413" i="27"/>
  <c r="BF413" i="27"/>
  <c r="BH413" i="27" s="1"/>
  <c r="BH412" i="27"/>
  <c r="BG412" i="27"/>
  <c r="BF412" i="27"/>
  <c r="BH411" i="27"/>
  <c r="BG411" i="27"/>
  <c r="BF411" i="27"/>
  <c r="BG410" i="27"/>
  <c r="BF410" i="27"/>
  <c r="BH410" i="27" s="1"/>
  <c r="BG409" i="27"/>
  <c r="BF409" i="27"/>
  <c r="BH409" i="27" s="1"/>
  <c r="BH408" i="27"/>
  <c r="BG408" i="27"/>
  <c r="BF408" i="27"/>
  <c r="BG407" i="27"/>
  <c r="BH407" i="27" s="1"/>
  <c r="BF407" i="27"/>
  <c r="BG406" i="27"/>
  <c r="BF406" i="27"/>
  <c r="BH406" i="27" s="1"/>
  <c r="BG405" i="27"/>
  <c r="BF405" i="27"/>
  <c r="BH405" i="27" s="1"/>
  <c r="BH404" i="27"/>
  <c r="BG404" i="27"/>
  <c r="BF404" i="27"/>
  <c r="BH403" i="27"/>
  <c r="BG403" i="27"/>
  <c r="BF403" i="27"/>
  <c r="BG402" i="27"/>
  <c r="BF402" i="27"/>
  <c r="BH402" i="27" s="1"/>
  <c r="BG401" i="27"/>
  <c r="BF401" i="27"/>
  <c r="BH401" i="27" s="1"/>
  <c r="BH400" i="27"/>
  <c r="BG400" i="27"/>
  <c r="BF400" i="27"/>
  <c r="BG399" i="27"/>
  <c r="BH399" i="27" s="1"/>
  <c r="BF399" i="27"/>
  <c r="BG398" i="27"/>
  <c r="BF398" i="27"/>
  <c r="BH398" i="27" s="1"/>
  <c r="BG397" i="27"/>
  <c r="BF397" i="27"/>
  <c r="BH397" i="27" s="1"/>
  <c r="BH396" i="27"/>
  <c r="BG396" i="27"/>
  <c r="BF396" i="27"/>
  <c r="BH395" i="27"/>
  <c r="BG395" i="27"/>
  <c r="BF395" i="27"/>
  <c r="BG394" i="27"/>
  <c r="BF394" i="27"/>
  <c r="BG393" i="27"/>
  <c r="BF393" i="27"/>
  <c r="BH393" i="27" s="1"/>
  <c r="BH392" i="27"/>
  <c r="BG392" i="27"/>
  <c r="BF392" i="27"/>
  <c r="BG391" i="27"/>
  <c r="BH391" i="27" s="1"/>
  <c r="BF391" i="27"/>
  <c r="BG390" i="27"/>
  <c r="BF390" i="27"/>
  <c r="BH390" i="27" s="1"/>
  <c r="BG389" i="27"/>
  <c r="BF389" i="27"/>
  <c r="BH389" i="27" s="1"/>
  <c r="BH388" i="27"/>
  <c r="BG388" i="27"/>
  <c r="BF388" i="27"/>
  <c r="BH387" i="27"/>
  <c r="BG387" i="27"/>
  <c r="BF387" i="27"/>
  <c r="BG386" i="27"/>
  <c r="BF386" i="27"/>
  <c r="BG385" i="27"/>
  <c r="BF385" i="27"/>
  <c r="BH385" i="27" s="1"/>
  <c r="BH384" i="27"/>
  <c r="BG384" i="27"/>
  <c r="BF384" i="27"/>
  <c r="BG383" i="27"/>
  <c r="BH383" i="27" s="1"/>
  <c r="BF383" i="27"/>
  <c r="BG382" i="27"/>
  <c r="BF382" i="27"/>
  <c r="BH382" i="27" s="1"/>
  <c r="BG381" i="27"/>
  <c r="BF381" i="27"/>
  <c r="BH381" i="27" s="1"/>
  <c r="BH380" i="27"/>
  <c r="BG380" i="27"/>
  <c r="BF380" i="27"/>
  <c r="BH379" i="27"/>
  <c r="BG379" i="27"/>
  <c r="BF379" i="27"/>
  <c r="BG378" i="27"/>
  <c r="BF378" i="27"/>
  <c r="BH378" i="27" s="1"/>
  <c r="BG377" i="27"/>
  <c r="BF377" i="27"/>
  <c r="BH377" i="27" s="1"/>
  <c r="BH376" i="27"/>
  <c r="BG376" i="27"/>
  <c r="BF376" i="27"/>
  <c r="BG375" i="27"/>
  <c r="BH375" i="27" s="1"/>
  <c r="BF375" i="27"/>
  <c r="BG374" i="27"/>
  <c r="BF374" i="27"/>
  <c r="BH374" i="27" s="1"/>
  <c r="BG373" i="27"/>
  <c r="BF373" i="27"/>
  <c r="BH373" i="27" s="1"/>
  <c r="BH372" i="27"/>
  <c r="BG372" i="27"/>
  <c r="BF372" i="27"/>
  <c r="BH371" i="27"/>
  <c r="BG371" i="27"/>
  <c r="BF371" i="27"/>
  <c r="BG370" i="27"/>
  <c r="BF370" i="27"/>
  <c r="BH370" i="27" s="1"/>
  <c r="BG369" i="27"/>
  <c r="BF369" i="27"/>
  <c r="BH369" i="27" s="1"/>
  <c r="BH368" i="27"/>
  <c r="BG368" i="27"/>
  <c r="BF368" i="27"/>
  <c r="BG367" i="27"/>
  <c r="BH367" i="27" s="1"/>
  <c r="BF367" i="27"/>
  <c r="BG366" i="27"/>
  <c r="BF366" i="27"/>
  <c r="BH366" i="27" s="1"/>
  <c r="BG365" i="27"/>
  <c r="BF365" i="27"/>
  <c r="BH365" i="27" s="1"/>
  <c r="BH364" i="27"/>
  <c r="BG364" i="27"/>
  <c r="BF364" i="27"/>
  <c r="BH363" i="27"/>
  <c r="BG363" i="27"/>
  <c r="BF363" i="27"/>
  <c r="BG362" i="27"/>
  <c r="BF362" i="27"/>
  <c r="BG361" i="27"/>
  <c r="BF361" i="27"/>
  <c r="BH361" i="27" s="1"/>
  <c r="BH360" i="27"/>
  <c r="BG360" i="27"/>
  <c r="BF360" i="27"/>
  <c r="BG359" i="27"/>
  <c r="BH359" i="27" s="1"/>
  <c r="BF359" i="27"/>
  <c r="BG358" i="27"/>
  <c r="BF358" i="27"/>
  <c r="BH358" i="27" s="1"/>
  <c r="BG357" i="27"/>
  <c r="BF357" i="27"/>
  <c r="BH357" i="27" s="1"/>
  <c r="BH356" i="27"/>
  <c r="BG356" i="27"/>
  <c r="BF356" i="27"/>
  <c r="BH355" i="27"/>
  <c r="BG355" i="27"/>
  <c r="BF355" i="27"/>
  <c r="BG354" i="27"/>
  <c r="BF354" i="27"/>
  <c r="BG353" i="27"/>
  <c r="BF353" i="27"/>
  <c r="BH353" i="27" s="1"/>
  <c r="BH352" i="27"/>
  <c r="BG352" i="27"/>
  <c r="BF352" i="27"/>
  <c r="BG351" i="27"/>
  <c r="BH351" i="27" s="1"/>
  <c r="BF351" i="27"/>
  <c r="BG350" i="27"/>
  <c r="BF350" i="27"/>
  <c r="BH350" i="27" s="1"/>
  <c r="BG349" i="27"/>
  <c r="BF349" i="27"/>
  <c r="BH349" i="27" s="1"/>
  <c r="BH348" i="27"/>
  <c r="BG348" i="27"/>
  <c r="BF348" i="27"/>
  <c r="BH347" i="27"/>
  <c r="BG347" i="27"/>
  <c r="BF347" i="27"/>
  <c r="BG346" i="27"/>
  <c r="BF346" i="27"/>
  <c r="BH346" i="27" s="1"/>
  <c r="BG345" i="27"/>
  <c r="BF345" i="27"/>
  <c r="BH345" i="27" s="1"/>
  <c r="BH344" i="27"/>
  <c r="BG344" i="27"/>
  <c r="BF344" i="27"/>
  <c r="BG343" i="27"/>
  <c r="BH343" i="27" s="1"/>
  <c r="BF343" i="27"/>
  <c r="BG342" i="27"/>
  <c r="BF342" i="27"/>
  <c r="BH342" i="27" s="1"/>
  <c r="BG341" i="27"/>
  <c r="BF341" i="27"/>
  <c r="BH341" i="27" s="1"/>
  <c r="BH340" i="27"/>
  <c r="BG340" i="27"/>
  <c r="BF340" i="27"/>
  <c r="BH339" i="27"/>
  <c r="BG339" i="27"/>
  <c r="BF339" i="27"/>
  <c r="BG338" i="27"/>
  <c r="BF338" i="27"/>
  <c r="BH338" i="27" s="1"/>
  <c r="BG337" i="27"/>
  <c r="BF337" i="27"/>
  <c r="BH337" i="27" s="1"/>
  <c r="BH336" i="27"/>
  <c r="BG336" i="27"/>
  <c r="BF336" i="27"/>
  <c r="BG335" i="27"/>
  <c r="BH335" i="27" s="1"/>
  <c r="BF335" i="27"/>
  <c r="BG334" i="27"/>
  <c r="BF334" i="27"/>
  <c r="BH334" i="27" s="1"/>
  <c r="BG333" i="27"/>
  <c r="BF333" i="27"/>
  <c r="BH333" i="27" s="1"/>
  <c r="BH332" i="27"/>
  <c r="BG332" i="27"/>
  <c r="BF332" i="27"/>
  <c r="BH331" i="27"/>
  <c r="BG331" i="27"/>
  <c r="BF331" i="27"/>
  <c r="BG330" i="27"/>
  <c r="BF330" i="27"/>
  <c r="BG329" i="27"/>
  <c r="BF329" i="27"/>
  <c r="BH329" i="27" s="1"/>
  <c r="BH328" i="27"/>
  <c r="BG328" i="27"/>
  <c r="BF328" i="27"/>
  <c r="BG327" i="27"/>
  <c r="BH327" i="27" s="1"/>
  <c r="BF327" i="27"/>
  <c r="BG326" i="27"/>
  <c r="BF326" i="27"/>
  <c r="BH326" i="27" s="1"/>
  <c r="BG325" i="27"/>
  <c r="BF325" i="27"/>
  <c r="BH325" i="27" s="1"/>
  <c r="BH324" i="27"/>
  <c r="BG324" i="27"/>
  <c r="BF324" i="27"/>
  <c r="BH323" i="27"/>
  <c r="BG323" i="27"/>
  <c r="BF323" i="27"/>
  <c r="BG322" i="27"/>
  <c r="BF322" i="27"/>
  <c r="BG321" i="27"/>
  <c r="BF321" i="27"/>
  <c r="BH321" i="27" s="1"/>
  <c r="BH320" i="27"/>
  <c r="BG320" i="27"/>
  <c r="BF320" i="27"/>
  <c r="BG319" i="27"/>
  <c r="BH319" i="27" s="1"/>
  <c r="BF319" i="27"/>
  <c r="BG318" i="27"/>
  <c r="BF318" i="27"/>
  <c r="BH318" i="27" s="1"/>
  <c r="BG317" i="27"/>
  <c r="BF317" i="27"/>
  <c r="BH317" i="27" s="1"/>
  <c r="BH316" i="27"/>
  <c r="BG316" i="27"/>
  <c r="BF316" i="27"/>
  <c r="BH315" i="27"/>
  <c r="BG315" i="27"/>
  <c r="BF315" i="27"/>
  <c r="BG314" i="27"/>
  <c r="BF314" i="27"/>
  <c r="BH314" i="27" s="1"/>
  <c r="BG313" i="27"/>
  <c r="BF313" i="27"/>
  <c r="BH313" i="27" s="1"/>
  <c r="BH312" i="27"/>
  <c r="BG312" i="27"/>
  <c r="BF312" i="27"/>
  <c r="BG311" i="27"/>
  <c r="BH311" i="27" s="1"/>
  <c r="BF311" i="27"/>
  <c r="BG310" i="27"/>
  <c r="BF310" i="27"/>
  <c r="BH310" i="27" s="1"/>
  <c r="BG309" i="27"/>
  <c r="BF309" i="27"/>
  <c r="BH309" i="27" s="1"/>
  <c r="BH308" i="27"/>
  <c r="BG308" i="27"/>
  <c r="BF308" i="27"/>
  <c r="BH307" i="27"/>
  <c r="BG307" i="27"/>
  <c r="BF307" i="27"/>
  <c r="BG306" i="27"/>
  <c r="BF306" i="27"/>
  <c r="BH306" i="27" s="1"/>
  <c r="BG305" i="27"/>
  <c r="BF305" i="27"/>
  <c r="BH305" i="27" s="1"/>
  <c r="BH304" i="27"/>
  <c r="BG304" i="27"/>
  <c r="BF304" i="27"/>
  <c r="BG303" i="27"/>
  <c r="BH303" i="27" s="1"/>
  <c r="BF303" i="27"/>
  <c r="BG302" i="27"/>
  <c r="BF302" i="27"/>
  <c r="BH302" i="27" s="1"/>
  <c r="BG301" i="27"/>
  <c r="BF301" i="27"/>
  <c r="BH301" i="27" s="1"/>
  <c r="BH300" i="27"/>
  <c r="BG300" i="27"/>
  <c r="BF300" i="27"/>
  <c r="BH299" i="27"/>
  <c r="BG299" i="27"/>
  <c r="BF299" i="27"/>
  <c r="BG298" i="27"/>
  <c r="BF298" i="27"/>
  <c r="BG297" i="27"/>
  <c r="BF297" i="27"/>
  <c r="BH297" i="27" s="1"/>
  <c r="BH296" i="27"/>
  <c r="BG296" i="27"/>
  <c r="BF296" i="27"/>
  <c r="BG295" i="27"/>
  <c r="BH295" i="27" s="1"/>
  <c r="BF295" i="27"/>
  <c r="BG294" i="27"/>
  <c r="BF294" i="27"/>
  <c r="BH294" i="27" s="1"/>
  <c r="BG293" i="27"/>
  <c r="BF293" i="27"/>
  <c r="BH293" i="27" s="1"/>
  <c r="BH292" i="27"/>
  <c r="BG292" i="27"/>
  <c r="BF292" i="27"/>
  <c r="BH291" i="27"/>
  <c r="BG291" i="27"/>
  <c r="BF291" i="27"/>
  <c r="BG290" i="27"/>
  <c r="BF290" i="27"/>
  <c r="BG289" i="27"/>
  <c r="BF289" i="27"/>
  <c r="BH289" i="27" s="1"/>
  <c r="BH288" i="27"/>
  <c r="BG288" i="27"/>
  <c r="BF288" i="27"/>
  <c r="BG287" i="27"/>
  <c r="BH287" i="27" s="1"/>
  <c r="BF287" i="27"/>
  <c r="BG286" i="27"/>
  <c r="BF286" i="27"/>
  <c r="BH286" i="27" s="1"/>
  <c r="BG285" i="27"/>
  <c r="BF285" i="27"/>
  <c r="BH285" i="27" s="1"/>
  <c r="BH284" i="27"/>
  <c r="BG284" i="27"/>
  <c r="BF284" i="27"/>
  <c r="BH283" i="27"/>
  <c r="BG283" i="27"/>
  <c r="BF283" i="27"/>
  <c r="BG282" i="27"/>
  <c r="BF282" i="27"/>
  <c r="BH282" i="27" s="1"/>
  <c r="BG281" i="27"/>
  <c r="BF281" i="27"/>
  <c r="BH281" i="27" s="1"/>
  <c r="BH280" i="27"/>
  <c r="BG280" i="27"/>
  <c r="BF280" i="27"/>
  <c r="BG279" i="27"/>
  <c r="BH279" i="27" s="1"/>
  <c r="BF279" i="27"/>
  <c r="BG278" i="27"/>
  <c r="BF278" i="27"/>
  <c r="BH278" i="27" s="1"/>
  <c r="BG277" i="27"/>
  <c r="BF277" i="27"/>
  <c r="BH277" i="27" s="1"/>
  <c r="BH276" i="27"/>
  <c r="BG276" i="27"/>
  <c r="BF276" i="27"/>
  <c r="BH275" i="27"/>
  <c r="BG275" i="27"/>
  <c r="BF275" i="27"/>
  <c r="BG274" i="27"/>
  <c r="BF274" i="27"/>
  <c r="BH274" i="27" s="1"/>
  <c r="BG273" i="27"/>
  <c r="BF273" i="27"/>
  <c r="BH273" i="27" s="1"/>
  <c r="BH272" i="27"/>
  <c r="BG272" i="27"/>
  <c r="BF272" i="27"/>
  <c r="BG271" i="27"/>
  <c r="BH271" i="27" s="1"/>
  <c r="BF271" i="27"/>
  <c r="BG270" i="27"/>
  <c r="BF270" i="27"/>
  <c r="BH270" i="27" s="1"/>
  <c r="BG269" i="27"/>
  <c r="BF269" i="27"/>
  <c r="BH269" i="27" s="1"/>
  <c r="BH268" i="27"/>
  <c r="BG268" i="27"/>
  <c r="BF268" i="27"/>
  <c r="BH267" i="27"/>
  <c r="BG267" i="27"/>
  <c r="BF267" i="27"/>
  <c r="BG266" i="27"/>
  <c r="BF266" i="27"/>
  <c r="BG265" i="27"/>
  <c r="BF265" i="27"/>
  <c r="BH265" i="27" s="1"/>
  <c r="BH264" i="27"/>
  <c r="BG264" i="27"/>
  <c r="BF264" i="27"/>
  <c r="BG263" i="27"/>
  <c r="BH263" i="27" s="1"/>
  <c r="BF263" i="27"/>
  <c r="BG262" i="27"/>
  <c r="BF262" i="27"/>
  <c r="BH262" i="27" s="1"/>
  <c r="BG261" i="27"/>
  <c r="BF261" i="27"/>
  <c r="BH261" i="27" s="1"/>
  <c r="BH260" i="27"/>
  <c r="BG260" i="27"/>
  <c r="BF260" i="27"/>
  <c r="BH259" i="27"/>
  <c r="BG259" i="27"/>
  <c r="BF259" i="27"/>
  <c r="BG258" i="27"/>
  <c r="BF258" i="27"/>
  <c r="BG257" i="27"/>
  <c r="BF257" i="27"/>
  <c r="BH257" i="27" s="1"/>
  <c r="BH256" i="27"/>
  <c r="BG256" i="27"/>
  <c r="BF256" i="27"/>
  <c r="BG255" i="27"/>
  <c r="BH255" i="27" s="1"/>
  <c r="BF255" i="27"/>
  <c r="BG254" i="27"/>
  <c r="BF254" i="27"/>
  <c r="BH254" i="27" s="1"/>
  <c r="BG253" i="27"/>
  <c r="BF253" i="27"/>
  <c r="BH253" i="27" s="1"/>
  <c r="BH252" i="27"/>
  <c r="BG252" i="27"/>
  <c r="BF252" i="27"/>
  <c r="BH251" i="27"/>
  <c r="BG251" i="27"/>
  <c r="BF251" i="27"/>
  <c r="BG250" i="27"/>
  <c r="BF250" i="27"/>
  <c r="BH250" i="27" s="1"/>
  <c r="BG249" i="27"/>
  <c r="BF249" i="27"/>
  <c r="BH249" i="27" s="1"/>
  <c r="BH248" i="27"/>
  <c r="BG248" i="27"/>
  <c r="BF248" i="27"/>
  <c r="BG247" i="27"/>
  <c r="BH247" i="27" s="1"/>
  <c r="BF247" i="27"/>
  <c r="BG246" i="27"/>
  <c r="BF246" i="27"/>
  <c r="BH246" i="27" s="1"/>
  <c r="BG245" i="27"/>
  <c r="BF245" i="27"/>
  <c r="BH245" i="27" s="1"/>
  <c r="BH244" i="27"/>
  <c r="BG244" i="27"/>
  <c r="BF244" i="27"/>
  <c r="BH243" i="27"/>
  <c r="BG243" i="27"/>
  <c r="BF243" i="27"/>
  <c r="BG242" i="27"/>
  <c r="BF242" i="27"/>
  <c r="BH242" i="27" s="1"/>
  <c r="BG241" i="27"/>
  <c r="BF241" i="27"/>
  <c r="BH241" i="27" s="1"/>
  <c r="BH240" i="27"/>
  <c r="BG240" i="27"/>
  <c r="BF240" i="27"/>
  <c r="BG239" i="27"/>
  <c r="BH239" i="27" s="1"/>
  <c r="BF239" i="27"/>
  <c r="BG238" i="27"/>
  <c r="BF238" i="27"/>
  <c r="BH238" i="27" s="1"/>
  <c r="BG237" i="27"/>
  <c r="BF237" i="27"/>
  <c r="BH237" i="27" s="1"/>
  <c r="BH236" i="27"/>
  <c r="BG236" i="27"/>
  <c r="BF236" i="27"/>
  <c r="BH235" i="27"/>
  <c r="BG235" i="27"/>
  <c r="BF235" i="27"/>
  <c r="BG234" i="27"/>
  <c r="BF234" i="27"/>
  <c r="BG233" i="27"/>
  <c r="BF233" i="27"/>
  <c r="BH233" i="27" s="1"/>
  <c r="BH232" i="27"/>
  <c r="BG232" i="27"/>
  <c r="BF232" i="27"/>
  <c r="BG231" i="27"/>
  <c r="BH231" i="27" s="1"/>
  <c r="BF231" i="27"/>
  <c r="BG230" i="27"/>
  <c r="BF230" i="27"/>
  <c r="BH230" i="27" s="1"/>
  <c r="BG229" i="27"/>
  <c r="BF229" i="27"/>
  <c r="BH229" i="27" s="1"/>
  <c r="BH228" i="27"/>
  <c r="BG228" i="27"/>
  <c r="BF228" i="27"/>
  <c r="BH227" i="27"/>
  <c r="BG227" i="27"/>
  <c r="BF227" i="27"/>
  <c r="BG226" i="27"/>
  <c r="BF226" i="27"/>
  <c r="BG225" i="27"/>
  <c r="BF225" i="27"/>
  <c r="BH225" i="27" s="1"/>
  <c r="BH224" i="27"/>
  <c r="BG224" i="27"/>
  <c r="BF224" i="27"/>
  <c r="BG223" i="27"/>
  <c r="BH223" i="27" s="1"/>
  <c r="BF223" i="27"/>
  <c r="BG222" i="27"/>
  <c r="BF222" i="27"/>
  <c r="BH222" i="27" s="1"/>
  <c r="BG221" i="27"/>
  <c r="BF221" i="27"/>
  <c r="BH221" i="27" s="1"/>
  <c r="BH220" i="27"/>
  <c r="BG220" i="27"/>
  <c r="BF220" i="27"/>
  <c r="BH219" i="27"/>
  <c r="BG219" i="27"/>
  <c r="BF219" i="27"/>
  <c r="BG218" i="27"/>
  <c r="BF218" i="27"/>
  <c r="BH218" i="27" s="1"/>
  <c r="BG217" i="27"/>
  <c r="BF217" i="27"/>
  <c r="BH217" i="27" s="1"/>
  <c r="BH216" i="27"/>
  <c r="BG216" i="27"/>
  <c r="BF216" i="27"/>
  <c r="BG215" i="27"/>
  <c r="BH215" i="27" s="1"/>
  <c r="BF215" i="27"/>
  <c r="BG214" i="27"/>
  <c r="BF214" i="27"/>
  <c r="BH214" i="27" s="1"/>
  <c r="BG213" i="27"/>
  <c r="BF213" i="27"/>
  <c r="BH213" i="27" s="1"/>
  <c r="BH212" i="27"/>
  <c r="BG212" i="27"/>
  <c r="BF212" i="27"/>
  <c r="BH211" i="27"/>
  <c r="BG211" i="27"/>
  <c r="BF211" i="27"/>
  <c r="BG210" i="27"/>
  <c r="BF210" i="27"/>
  <c r="BH210" i="27" s="1"/>
  <c r="BG209" i="27"/>
  <c r="BF209" i="27"/>
  <c r="BH209" i="27" s="1"/>
  <c r="BH208" i="27"/>
  <c r="BG208" i="27"/>
  <c r="BF208" i="27"/>
  <c r="BG207" i="27"/>
  <c r="BH207" i="27" s="1"/>
  <c r="BF207" i="27"/>
  <c r="BG206" i="27"/>
  <c r="BF206" i="27"/>
  <c r="BH206" i="27" s="1"/>
  <c r="BG205" i="27"/>
  <c r="BF205" i="27"/>
  <c r="BH205" i="27" s="1"/>
  <c r="BH204" i="27"/>
  <c r="BG204" i="27"/>
  <c r="BF204" i="27"/>
  <c r="BH203" i="27"/>
  <c r="BG203" i="27"/>
  <c r="BF203" i="27"/>
  <c r="BG202" i="27"/>
  <c r="BF202" i="27"/>
  <c r="BG201" i="27"/>
  <c r="BF201" i="27"/>
  <c r="BH201" i="27" s="1"/>
  <c r="BH200" i="27"/>
  <c r="BG200" i="27"/>
  <c r="BF200" i="27"/>
  <c r="BG199" i="27"/>
  <c r="BH199" i="27" s="1"/>
  <c r="BF199" i="27"/>
  <c r="BG198" i="27"/>
  <c r="BF198" i="27"/>
  <c r="BH198" i="27" s="1"/>
  <c r="BG197" i="27"/>
  <c r="BF197" i="27"/>
  <c r="BH197" i="27" s="1"/>
  <c r="BH196" i="27"/>
  <c r="BG196" i="27"/>
  <c r="BF196" i="27"/>
  <c r="BH195" i="27"/>
  <c r="BG195" i="27"/>
  <c r="BF195" i="27"/>
  <c r="BG194" i="27"/>
  <c r="BF194" i="27"/>
  <c r="BG193" i="27"/>
  <c r="BF193" i="27"/>
  <c r="BH193" i="27" s="1"/>
  <c r="BH192" i="27"/>
  <c r="BG192" i="27"/>
  <c r="BF192" i="27"/>
  <c r="BG191" i="27"/>
  <c r="BH191" i="27" s="1"/>
  <c r="BF191" i="27"/>
  <c r="BG190" i="27"/>
  <c r="BF190" i="27"/>
  <c r="BH190" i="27" s="1"/>
  <c r="BG189" i="27"/>
  <c r="BF189" i="27"/>
  <c r="BH189" i="27" s="1"/>
  <c r="BH188" i="27"/>
  <c r="BG188" i="27"/>
  <c r="BF188" i="27"/>
  <c r="BH187" i="27"/>
  <c r="BG187" i="27"/>
  <c r="BF187" i="27"/>
  <c r="BG186" i="27"/>
  <c r="BF186" i="27"/>
  <c r="BH186" i="27" s="1"/>
  <c r="BG185" i="27"/>
  <c r="BF185" i="27"/>
  <c r="BH185" i="27" s="1"/>
  <c r="BH184" i="27"/>
  <c r="BG184" i="27"/>
  <c r="BF184" i="27"/>
  <c r="BG183" i="27"/>
  <c r="BH183" i="27" s="1"/>
  <c r="BF183" i="27"/>
  <c r="BG182" i="27"/>
  <c r="BF182" i="27"/>
  <c r="BH182" i="27" s="1"/>
  <c r="BG181" i="27"/>
  <c r="BF181" i="27"/>
  <c r="BH181" i="27" s="1"/>
  <c r="BH180" i="27"/>
  <c r="BG180" i="27"/>
  <c r="BF180" i="27"/>
  <c r="BH179" i="27"/>
  <c r="BG179" i="27"/>
  <c r="BF179" i="27"/>
  <c r="BG178" i="27"/>
  <c r="BF178" i="27"/>
  <c r="BH178" i="27" s="1"/>
  <c r="BG177" i="27"/>
  <c r="BF177" i="27"/>
  <c r="BH177" i="27" s="1"/>
  <c r="BH176" i="27"/>
  <c r="BG176" i="27"/>
  <c r="BF176" i="27"/>
  <c r="BG175" i="27"/>
  <c r="BH175" i="27" s="1"/>
  <c r="BF175" i="27"/>
  <c r="BG174" i="27"/>
  <c r="BF174" i="27"/>
  <c r="BH174" i="27" s="1"/>
  <c r="BG173" i="27"/>
  <c r="BF173" i="27"/>
  <c r="BH173" i="27" s="1"/>
  <c r="BH172" i="27"/>
  <c r="BG172" i="27"/>
  <c r="BF172" i="27"/>
  <c r="BH171" i="27"/>
  <c r="BG171" i="27"/>
  <c r="BF171" i="27"/>
  <c r="BG170" i="27"/>
  <c r="BF170" i="27"/>
  <c r="BG169" i="27"/>
  <c r="BF169" i="27"/>
  <c r="BH169" i="27" s="1"/>
  <c r="BH168" i="27"/>
  <c r="BG168" i="27"/>
  <c r="BF168" i="27"/>
  <c r="BG167" i="27"/>
  <c r="BH167" i="27" s="1"/>
  <c r="BF167" i="27"/>
  <c r="BG166" i="27"/>
  <c r="BF166" i="27"/>
  <c r="BH166" i="27" s="1"/>
  <c r="BG165" i="27"/>
  <c r="BF165" i="27"/>
  <c r="BH165" i="27" s="1"/>
  <c r="BH164" i="27"/>
  <c r="BG164" i="27"/>
  <c r="BF164" i="27"/>
  <c r="BH163" i="27"/>
  <c r="BG163" i="27"/>
  <c r="BF163" i="27"/>
  <c r="BG162" i="27"/>
  <c r="BF162" i="27"/>
  <c r="BG161" i="27"/>
  <c r="BF161" i="27"/>
  <c r="BH161" i="27" s="1"/>
  <c r="BH160" i="27"/>
  <c r="BG160" i="27"/>
  <c r="BF160" i="27"/>
  <c r="BG159" i="27"/>
  <c r="BH159" i="27" s="1"/>
  <c r="BF159" i="27"/>
  <c r="BG158" i="27"/>
  <c r="BF158" i="27"/>
  <c r="BH158" i="27" s="1"/>
  <c r="BG157" i="27"/>
  <c r="BF157" i="27"/>
  <c r="BH157" i="27" s="1"/>
  <c r="BH156" i="27"/>
  <c r="BG156" i="27"/>
  <c r="BF156" i="27"/>
  <c r="BH155" i="27"/>
  <c r="BG155" i="27"/>
  <c r="BF155" i="27"/>
  <c r="BG154" i="27"/>
  <c r="BF154" i="27"/>
  <c r="BH154" i="27" s="1"/>
  <c r="BG153" i="27"/>
  <c r="BF153" i="27"/>
  <c r="BH153" i="27" s="1"/>
  <c r="BH152" i="27"/>
  <c r="BG152" i="27"/>
  <c r="BF152" i="27"/>
  <c r="BG151" i="27"/>
  <c r="BH151" i="27" s="1"/>
  <c r="BF151" i="27"/>
  <c r="BG150" i="27"/>
  <c r="BF150" i="27"/>
  <c r="BH150" i="27" s="1"/>
  <c r="BG149" i="27"/>
  <c r="BF149" i="27"/>
  <c r="BH149" i="27" s="1"/>
  <c r="BH148" i="27"/>
  <c r="BG148" i="27"/>
  <c r="BF148" i="27"/>
  <c r="BH147" i="27"/>
  <c r="BG147" i="27"/>
  <c r="BF147" i="27"/>
  <c r="BG146" i="27"/>
  <c r="BF146" i="27"/>
  <c r="BH146" i="27" s="1"/>
  <c r="BG145" i="27"/>
  <c r="BF145" i="27"/>
  <c r="BH145" i="27" s="1"/>
  <c r="BH144" i="27"/>
  <c r="BG144" i="27"/>
  <c r="BF144" i="27"/>
  <c r="BG143" i="27"/>
  <c r="BH143" i="27" s="1"/>
  <c r="BF143" i="27"/>
  <c r="BG142" i="27"/>
  <c r="BF142" i="27"/>
  <c r="BH142" i="27" s="1"/>
  <c r="BG141" i="27"/>
  <c r="BF141" i="27"/>
  <c r="BH141" i="27" s="1"/>
  <c r="BH140" i="27"/>
  <c r="BG140" i="27"/>
  <c r="BF140" i="27"/>
  <c r="BH139" i="27"/>
  <c r="BG139" i="27"/>
  <c r="BF139" i="27"/>
  <c r="BG138" i="27"/>
  <c r="BF138" i="27"/>
  <c r="BG137" i="27"/>
  <c r="BF137" i="27"/>
  <c r="BH137" i="27" s="1"/>
  <c r="BH136" i="27"/>
  <c r="BG136" i="27"/>
  <c r="BF136" i="27"/>
  <c r="BG135" i="27"/>
  <c r="BH135" i="27" s="1"/>
  <c r="BF135" i="27"/>
  <c r="BG134" i="27"/>
  <c r="BF134" i="27"/>
  <c r="BH134" i="27" s="1"/>
  <c r="BG133" i="27"/>
  <c r="BF133" i="27"/>
  <c r="BH133" i="27" s="1"/>
  <c r="BH132" i="27"/>
  <c r="BG132" i="27"/>
  <c r="BF132" i="27"/>
  <c r="BH131" i="27"/>
  <c r="BG131" i="27"/>
  <c r="BF131" i="27"/>
  <c r="BG130" i="27"/>
  <c r="BF130" i="27"/>
  <c r="BG129" i="27"/>
  <c r="BF129" i="27"/>
  <c r="BH129" i="27" s="1"/>
  <c r="BH128" i="27"/>
  <c r="BG128" i="27"/>
  <c r="BF128" i="27"/>
  <c r="BG127" i="27"/>
  <c r="BH127" i="27" s="1"/>
  <c r="BF127" i="27"/>
  <c r="BG126" i="27"/>
  <c r="BF126" i="27"/>
  <c r="BH126" i="27" s="1"/>
  <c r="BG125" i="27"/>
  <c r="BF125" i="27"/>
  <c r="BH125" i="27" s="1"/>
  <c r="BH124" i="27"/>
  <c r="BG124" i="27"/>
  <c r="BF124" i="27"/>
  <c r="BH123" i="27"/>
  <c r="BG123" i="27"/>
  <c r="BF123" i="27"/>
  <c r="BG122" i="27"/>
  <c r="BF122" i="27"/>
  <c r="BH122" i="27" s="1"/>
  <c r="BG121" i="27"/>
  <c r="BF121" i="27"/>
  <c r="BH121" i="27" s="1"/>
  <c r="BH120" i="27"/>
  <c r="BG120" i="27"/>
  <c r="BF120" i="27"/>
  <c r="BG119" i="27"/>
  <c r="BH119" i="27" s="1"/>
  <c r="BF119" i="27"/>
  <c r="BG118" i="27"/>
  <c r="BF118" i="27"/>
  <c r="BH118" i="27" s="1"/>
  <c r="BG117" i="27"/>
  <c r="BF117" i="27"/>
  <c r="BG116" i="27"/>
  <c r="BF116" i="27"/>
  <c r="BH116" i="27" s="1"/>
  <c r="BG115" i="27"/>
  <c r="BH115" i="27" s="1"/>
  <c r="BF115" i="27"/>
  <c r="BH114" i="27"/>
  <c r="BG114" i="27"/>
  <c r="BF114" i="27"/>
  <c r="BG113" i="27"/>
  <c r="BF113" i="27"/>
  <c r="BH113" i="27" s="1"/>
  <c r="BG112" i="27"/>
  <c r="BF112" i="27"/>
  <c r="BH112" i="27" s="1"/>
  <c r="BH111" i="27"/>
  <c r="BG111" i="27"/>
  <c r="BF111" i="27"/>
  <c r="BG110" i="27"/>
  <c r="BH110" i="27" s="1"/>
  <c r="BF110" i="27"/>
  <c r="BG109" i="27"/>
  <c r="BF109" i="27"/>
  <c r="BH109" i="27" s="1"/>
  <c r="BH108" i="27"/>
  <c r="BG108" i="27"/>
  <c r="BF108" i="27"/>
  <c r="BG107" i="27"/>
  <c r="BH107" i="27" s="1"/>
  <c r="BF107" i="27"/>
  <c r="BG106" i="27"/>
  <c r="BF106" i="27"/>
  <c r="BG105" i="27"/>
  <c r="BF105" i="27"/>
  <c r="BH105" i="27" s="1"/>
  <c r="BH104" i="27"/>
  <c r="BG104" i="27"/>
  <c r="BF104" i="27"/>
  <c r="BG103" i="27"/>
  <c r="BH103" i="27" s="1"/>
  <c r="BF103" i="27"/>
  <c r="BG102" i="27"/>
  <c r="BF102" i="27"/>
  <c r="BH101" i="27"/>
  <c r="BG101" i="27"/>
  <c r="BF101" i="27"/>
  <c r="BG100" i="27"/>
  <c r="BF100" i="27"/>
  <c r="BH100" i="27" s="1"/>
  <c r="BH99" i="27"/>
  <c r="BG99" i="27"/>
  <c r="BF99" i="27"/>
  <c r="BH98" i="27"/>
  <c r="BG98" i="27"/>
  <c r="BF98" i="27"/>
  <c r="BG97" i="27"/>
  <c r="BF97" i="27"/>
  <c r="BH97" i="27" s="1"/>
  <c r="BG96" i="27"/>
  <c r="BF96" i="27"/>
  <c r="BH96" i="27" s="1"/>
  <c r="BH95" i="27"/>
  <c r="BG95" i="27"/>
  <c r="BF95" i="27"/>
  <c r="BG94" i="27"/>
  <c r="BH94" i="27" s="1"/>
  <c r="BF94" i="27"/>
  <c r="BG93" i="27"/>
  <c r="BF93" i="27"/>
  <c r="BH93" i="27" s="1"/>
  <c r="BG92" i="27"/>
  <c r="BF92" i="27"/>
  <c r="BG91" i="27"/>
  <c r="BF91" i="27"/>
  <c r="BH91" i="27" s="1"/>
  <c r="BG90" i="27"/>
  <c r="BH90" i="27" s="1"/>
  <c r="BF90" i="27"/>
  <c r="BH89" i="27"/>
  <c r="BG89" i="27"/>
  <c r="BF89" i="27"/>
  <c r="BG88" i="27"/>
  <c r="BF88" i="27"/>
  <c r="BH88" i="27" s="1"/>
  <c r="BG87" i="27"/>
  <c r="BF87" i="27"/>
  <c r="BH87" i="27" s="1"/>
  <c r="BH86" i="27"/>
  <c r="BG86" i="27"/>
  <c r="BF86" i="27"/>
  <c r="BG85" i="27"/>
  <c r="BH85" i="27" s="1"/>
  <c r="BF85" i="27"/>
  <c r="BG84" i="27"/>
  <c r="BF84" i="27"/>
  <c r="BH84" i="27" s="1"/>
  <c r="BH83" i="27"/>
  <c r="BG83" i="27"/>
  <c r="BF83" i="27"/>
  <c r="BG82" i="27"/>
  <c r="BH82" i="27" s="1"/>
  <c r="BF82" i="27"/>
  <c r="BG81" i="27"/>
  <c r="BF81" i="27"/>
  <c r="BG80" i="27"/>
  <c r="BF80" i="27"/>
  <c r="BH80" i="27" s="1"/>
  <c r="BH79" i="27"/>
  <c r="BG79" i="27"/>
  <c r="BF79" i="27"/>
  <c r="BG78" i="27"/>
  <c r="BH78" i="27" s="1"/>
  <c r="BF78" i="27"/>
  <c r="BG77" i="27"/>
  <c r="BF77" i="27"/>
  <c r="BH77" i="27" s="1"/>
  <c r="BG76" i="27"/>
  <c r="BF76" i="27"/>
  <c r="BG75" i="27"/>
  <c r="BF75" i="27"/>
  <c r="BH75" i="27" s="1"/>
  <c r="BG74" i="27"/>
  <c r="BH74" i="27" s="1"/>
  <c r="BF74" i="27"/>
  <c r="BH73" i="27"/>
  <c r="BG73" i="27"/>
  <c r="BF73" i="27"/>
  <c r="BG72" i="27"/>
  <c r="BF72" i="27"/>
  <c r="BG71" i="27"/>
  <c r="BF71" i="27"/>
  <c r="BH71" i="27" s="1"/>
  <c r="BH70" i="27"/>
  <c r="BG70" i="27"/>
  <c r="BF70" i="27"/>
  <c r="BH69" i="27"/>
  <c r="BG69" i="27"/>
  <c r="BF69" i="27"/>
  <c r="BG68" i="27"/>
  <c r="BF68" i="27"/>
  <c r="BH68" i="27" s="1"/>
  <c r="BH67" i="27"/>
  <c r="BG67" i="27"/>
  <c r="BF67" i="27"/>
  <c r="BH66" i="27"/>
  <c r="BG66" i="27"/>
  <c r="BF66" i="27"/>
  <c r="BG65" i="27"/>
  <c r="BF65" i="27"/>
  <c r="BH65" i="27" s="1"/>
  <c r="BG64" i="27"/>
  <c r="BF64" i="27"/>
  <c r="BH64" i="27" s="1"/>
  <c r="BH63" i="27"/>
  <c r="BG63" i="27"/>
  <c r="BF63" i="27"/>
  <c r="BG62" i="27"/>
  <c r="BH62" i="27" s="1"/>
  <c r="BF62" i="27"/>
  <c r="BG61" i="27"/>
  <c r="BF61" i="27"/>
  <c r="BH61" i="27" s="1"/>
  <c r="BG60" i="27"/>
  <c r="BF60" i="27"/>
  <c r="BG59" i="27"/>
  <c r="BF59" i="27"/>
  <c r="BH59" i="27" s="1"/>
  <c r="BG58" i="27"/>
  <c r="BH58" i="27" s="1"/>
  <c r="BF58" i="27"/>
  <c r="BH57" i="27"/>
  <c r="BG57" i="27"/>
  <c r="BF57" i="27"/>
  <c r="BG56" i="27"/>
  <c r="BF56" i="27"/>
  <c r="BH56" i="27" s="1"/>
  <c r="BG55" i="27"/>
  <c r="BF55" i="27"/>
  <c r="BH55" i="27" s="1"/>
  <c r="BH54" i="27"/>
  <c r="BG54" i="27"/>
  <c r="BF54" i="27"/>
  <c r="BG53" i="27"/>
  <c r="BH53" i="27" s="1"/>
  <c r="BF53" i="27"/>
  <c r="BG52" i="27"/>
  <c r="BF52" i="27"/>
  <c r="BH52" i="27" s="1"/>
  <c r="BH51" i="27"/>
  <c r="BG51" i="27"/>
  <c r="BF51" i="27"/>
  <c r="BG50" i="27"/>
  <c r="BH50" i="27" s="1"/>
  <c r="BF50" i="27"/>
  <c r="BG49" i="27"/>
  <c r="BF49" i="27"/>
  <c r="BG48" i="27"/>
  <c r="BF48" i="27"/>
  <c r="BH48" i="27" s="1"/>
  <c r="BH47" i="27"/>
  <c r="BG47" i="27"/>
  <c r="BF47" i="27"/>
  <c r="BG46" i="27"/>
  <c r="BH46" i="27" s="1"/>
  <c r="BF46" i="27"/>
  <c r="BG45" i="27"/>
  <c r="BF45" i="27"/>
  <c r="BH45" i="27" s="1"/>
  <c r="BG44" i="27"/>
  <c r="BF44" i="27"/>
  <c r="BG43" i="27"/>
  <c r="BF43" i="27"/>
  <c r="BH43" i="27" s="1"/>
  <c r="BG42" i="27"/>
  <c r="BH42" i="27" s="1"/>
  <c r="BF42" i="27"/>
  <c r="BH41" i="27"/>
  <c r="BG41" i="27"/>
  <c r="BF41" i="27"/>
  <c r="BG40" i="27"/>
  <c r="BF40" i="27"/>
  <c r="BG39" i="27"/>
  <c r="BF39" i="27"/>
  <c r="BH39" i="27" s="1"/>
  <c r="BH38" i="27"/>
  <c r="BG38" i="27"/>
  <c r="BF38" i="27"/>
  <c r="BH37" i="27"/>
  <c r="BG37" i="27"/>
  <c r="BF37" i="27"/>
  <c r="BG36" i="27"/>
  <c r="BF36" i="27"/>
  <c r="BH36" i="27" s="1"/>
  <c r="BH35" i="27"/>
  <c r="BG35" i="27"/>
  <c r="BF35" i="27"/>
  <c r="BH34" i="27"/>
  <c r="BG34" i="27"/>
  <c r="BF34" i="27"/>
  <c r="BG33" i="27"/>
  <c r="BF33" i="27"/>
  <c r="BH33" i="27" s="1"/>
  <c r="BG32" i="27"/>
  <c r="BF32" i="27"/>
  <c r="BH32" i="27" s="1"/>
  <c r="BH31" i="27"/>
  <c r="BG31" i="27"/>
  <c r="BF31" i="27"/>
  <c r="BG30" i="27"/>
  <c r="BH30" i="27" s="1"/>
  <c r="BF30" i="27"/>
  <c r="BG29" i="27"/>
  <c r="BF29" i="27"/>
  <c r="BH29" i="27" s="1"/>
  <c r="BG28" i="27"/>
  <c r="BF28" i="27"/>
  <c r="BG27" i="27"/>
  <c r="BF27" i="27"/>
  <c r="BH27" i="27" s="1"/>
  <c r="BG26" i="27"/>
  <c r="BH26" i="27" s="1"/>
  <c r="BF26" i="27"/>
  <c r="BH25" i="27"/>
  <c r="BG25" i="27"/>
  <c r="BF25" i="27"/>
  <c r="BG24" i="27"/>
  <c r="BF24" i="27"/>
  <c r="BH24" i="27" s="1"/>
  <c r="BG23" i="27"/>
  <c r="BF23" i="27"/>
  <c r="BH23" i="27" s="1"/>
  <c r="BH22" i="27"/>
  <c r="BG22" i="27"/>
  <c r="BF22" i="27"/>
  <c r="BG21" i="27"/>
  <c r="BH21" i="27" s="1"/>
  <c r="BF21" i="27"/>
  <c r="BG20" i="27"/>
  <c r="BF20" i="27"/>
  <c r="BH20" i="27" s="1"/>
  <c r="BH19" i="27"/>
  <c r="BG19" i="27"/>
  <c r="BF19" i="27"/>
  <c r="BG18" i="27"/>
  <c r="BH18" i="27" s="1"/>
  <c r="BF18" i="27"/>
  <c r="BG17" i="27"/>
  <c r="BF17" i="27"/>
  <c r="BG16" i="27"/>
  <c r="BF16" i="27"/>
  <c r="BH16" i="27" s="1"/>
  <c r="BH15" i="27"/>
  <c r="BG15" i="27"/>
  <c r="BF15" i="27"/>
  <c r="BG14" i="27"/>
  <c r="BH14" i="27" s="1"/>
  <c r="BF14" i="27"/>
  <c r="BG13" i="27"/>
  <c r="BF13" i="27"/>
  <c r="BH13" i="27" s="1"/>
  <c r="BG12" i="27"/>
  <c r="BF12" i="27"/>
  <c r="BG11" i="27"/>
  <c r="BF11" i="27"/>
  <c r="BH11" i="27" s="1"/>
  <c r="BG10" i="27"/>
  <c r="BH10" i="27" s="1"/>
  <c r="BF10" i="27"/>
  <c r="BH9" i="27"/>
  <c r="BG9" i="27"/>
  <c r="BF9" i="27"/>
  <c r="BG8" i="27"/>
  <c r="BF8" i="27"/>
  <c r="BG7" i="27"/>
  <c r="BF7" i="27"/>
  <c r="BH7" i="27" s="1"/>
  <c r="BH6" i="27"/>
  <c r="BG6" i="27"/>
  <c r="BF6" i="27"/>
  <c r="BH5" i="27"/>
  <c r="BG5" i="27"/>
  <c r="BF5" i="27"/>
  <c r="BG4" i="27"/>
  <c r="BF4" i="27"/>
  <c r="BH4" i="27" s="1"/>
  <c r="BH3" i="27"/>
  <c r="BG3" i="27"/>
  <c r="BF3" i="27"/>
  <c r="BH2" i="27"/>
  <c r="BG2" i="27"/>
  <c r="BF2" i="27"/>
  <c r="BG1" i="27"/>
  <c r="BF1" i="27"/>
  <c r="BH1" i="27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S11" i="1"/>
  <c r="K585" i="1"/>
  <c r="G107" i="28" l="1"/>
  <c r="G299" i="28"/>
  <c r="G491" i="28"/>
  <c r="G95" i="28"/>
  <c r="G143" i="28"/>
  <c r="G191" i="28"/>
  <c r="G239" i="28"/>
  <c r="G287" i="28"/>
  <c r="G335" i="28"/>
  <c r="G383" i="28"/>
  <c r="G431" i="28"/>
  <c r="G479" i="28"/>
  <c r="F107" i="28"/>
  <c r="G117" i="28"/>
  <c r="F155" i="28"/>
  <c r="G155" i="28" s="1"/>
  <c r="G165" i="28"/>
  <c r="F203" i="28"/>
  <c r="G203" i="28" s="1"/>
  <c r="G213" i="28"/>
  <c r="F251" i="28"/>
  <c r="G251" i="28" s="1"/>
  <c r="G261" i="28"/>
  <c r="F299" i="28"/>
  <c r="G309" i="28"/>
  <c r="F347" i="28"/>
  <c r="G347" i="28" s="1"/>
  <c r="G357" i="28"/>
  <c r="F395" i="28"/>
  <c r="G395" i="28" s="1"/>
  <c r="G405" i="28"/>
  <c r="F443" i="28"/>
  <c r="G443" i="28" s="1"/>
  <c r="G453" i="28"/>
  <c r="F491" i="28"/>
  <c r="G501" i="28"/>
  <c r="G129" i="28"/>
  <c r="G177" i="28"/>
  <c r="G225" i="28"/>
  <c r="G273" i="28"/>
  <c r="G321" i="28"/>
  <c r="G369" i="28"/>
  <c r="G417" i="28"/>
  <c r="G465" i="28"/>
  <c r="G513" i="28"/>
  <c r="BH8" i="27"/>
  <c r="D97" i="27" s="1"/>
  <c r="BH17" i="27"/>
  <c r="BH40" i="27"/>
  <c r="BH49" i="27"/>
  <c r="BH72" i="27"/>
  <c r="BH81" i="27"/>
  <c r="BH106" i="27"/>
  <c r="BH138" i="27"/>
  <c r="BH170" i="27"/>
  <c r="BH202" i="27"/>
  <c r="BH234" i="27"/>
  <c r="BH266" i="27"/>
  <c r="BH298" i="27"/>
  <c r="BH330" i="27"/>
  <c r="BH362" i="27"/>
  <c r="BH394" i="27"/>
  <c r="BH426" i="27"/>
  <c r="BH458" i="27"/>
  <c r="BH490" i="27"/>
  <c r="BH522" i="27"/>
  <c r="BH554" i="27"/>
  <c r="BH130" i="27"/>
  <c r="BH162" i="27"/>
  <c r="BH194" i="27"/>
  <c r="BH226" i="27"/>
  <c r="BH258" i="27"/>
  <c r="BH290" i="27"/>
  <c r="BH322" i="27"/>
  <c r="BH354" i="27"/>
  <c r="BH386" i="27"/>
  <c r="BH418" i="27"/>
  <c r="BH450" i="27"/>
  <c r="BH482" i="27"/>
  <c r="BH514" i="27"/>
  <c r="BH546" i="27"/>
  <c r="BH550" i="27"/>
  <c r="BH12" i="27"/>
  <c r="BH28" i="27"/>
  <c r="BH44" i="27"/>
  <c r="D96" i="27" s="1"/>
  <c r="BH60" i="27"/>
  <c r="E96" i="27" s="1"/>
  <c r="BH76" i="27"/>
  <c r="BH92" i="27"/>
  <c r="BH102" i="27"/>
  <c r="BH117" i="27"/>
  <c r="BH576" i="27"/>
  <c r="BH583" i="27"/>
  <c r="BH588" i="27"/>
  <c r="BH611" i="27"/>
  <c r="BH643" i="27"/>
  <c r="BH668" i="27"/>
  <c r="BH707" i="27"/>
  <c r="BH732" i="27"/>
  <c r="BH771" i="27"/>
  <c r="BH796" i="27"/>
  <c r="BH835" i="27"/>
  <c r="BH860" i="27"/>
  <c r="BH555" i="27"/>
  <c r="BH571" i="27"/>
  <c r="BH587" i="27"/>
  <c r="BH603" i="27"/>
  <c r="BH619" i="27"/>
  <c r="BH635" i="27"/>
  <c r="BH651" i="27"/>
  <c r="BH667" i="27"/>
  <c r="BH683" i="27"/>
  <c r="BH699" i="27"/>
  <c r="BH715" i="27"/>
  <c r="BH731" i="27"/>
  <c r="BH747" i="27"/>
  <c r="BH763" i="27"/>
  <c r="BH779" i="27"/>
  <c r="BH795" i="27"/>
  <c r="BH811" i="27"/>
  <c r="BH827" i="27"/>
  <c r="BH843" i="27"/>
  <c r="BH859" i="27"/>
  <c r="BH875" i="27"/>
  <c r="BH891" i="27"/>
  <c r="BH631" i="27"/>
  <c r="BH647" i="27"/>
  <c r="BH663" i="27"/>
  <c r="BH679" i="27"/>
  <c r="BH695" i="27"/>
  <c r="BH711" i="27"/>
  <c r="BH727" i="27"/>
  <c r="BH743" i="27"/>
  <c r="BH759" i="27"/>
  <c r="BH775" i="27"/>
  <c r="BH791" i="27"/>
  <c r="BH807" i="27"/>
  <c r="BH823" i="27"/>
  <c r="BH839" i="27"/>
  <c r="BH855" i="27"/>
  <c r="BH871" i="27"/>
  <c r="BH887" i="27"/>
  <c r="D101" i="27" l="1"/>
  <c r="E107" i="27"/>
  <c r="E108" i="27"/>
  <c r="E101" i="27"/>
  <c r="E97" i="27"/>
  <c r="E102" i="27" s="1"/>
  <c r="E110" i="27" l="1"/>
  <c r="E103" i="27"/>
  <c r="D102" i="27"/>
  <c r="F102" i="27" s="1"/>
  <c r="E109" i="27"/>
  <c r="F101" i="27"/>
  <c r="D103" i="27" l="1"/>
  <c r="F103" i="27" s="1"/>
  <c r="K484" i="1"/>
  <c r="J484" i="1"/>
  <c r="J732" i="1"/>
  <c r="K732" i="1"/>
  <c r="K268" i="1"/>
  <c r="J268" i="1"/>
  <c r="K891" i="1"/>
  <c r="J891" i="1"/>
  <c r="J780" i="1"/>
  <c r="K780" i="1"/>
  <c r="K364" i="1"/>
  <c r="J364" i="1"/>
  <c r="J632" i="1"/>
  <c r="K632" i="1"/>
  <c r="J77" i="1"/>
  <c r="K77" i="1"/>
  <c r="K888" i="1"/>
  <c r="J888" i="1"/>
  <c r="K552" i="1"/>
  <c r="J552" i="1"/>
  <c r="J776" i="1"/>
  <c r="K776" i="1"/>
  <c r="J445" i="1"/>
  <c r="K445" i="1"/>
  <c r="J374" i="1"/>
  <c r="K374" i="1"/>
  <c r="K733" i="1"/>
  <c r="J733" i="1"/>
  <c r="J691" i="1"/>
  <c r="K691" i="1"/>
  <c r="J572" i="1"/>
  <c r="K572" i="1"/>
  <c r="K666" i="1"/>
  <c r="J666" i="1"/>
  <c r="K109" i="1"/>
  <c r="J109" i="1"/>
  <c r="K195" i="1"/>
  <c r="J195" i="1"/>
  <c r="K331" i="1"/>
  <c r="J331" i="1"/>
  <c r="J836" i="1"/>
  <c r="K836" i="1"/>
  <c r="K75" i="1"/>
  <c r="J75" i="1"/>
  <c r="K573" i="1"/>
  <c r="J573" i="1"/>
  <c r="K165" i="1"/>
  <c r="J165" i="1"/>
  <c r="K209" i="1"/>
  <c r="J209" i="1"/>
  <c r="K290" i="1"/>
  <c r="J290" i="1"/>
  <c r="J257" i="1"/>
  <c r="K257" i="1"/>
  <c r="K583" i="1"/>
  <c r="J583" i="1"/>
  <c r="K332" i="1"/>
  <c r="J332" i="1"/>
  <c r="J579" i="1"/>
  <c r="K579" i="1"/>
  <c r="J602" i="1"/>
  <c r="K602" i="1"/>
  <c r="J760" i="1"/>
  <c r="K760" i="1"/>
  <c r="K850" i="1"/>
  <c r="J850" i="1"/>
  <c r="K442" i="1"/>
  <c r="J442" i="1"/>
  <c r="K216" i="1"/>
  <c r="J216" i="1"/>
  <c r="J42" i="1"/>
  <c r="K42" i="1"/>
  <c r="K440" i="1"/>
  <c r="J440" i="1"/>
  <c r="J220" i="1"/>
  <c r="K220" i="1"/>
  <c r="K116" i="1"/>
  <c r="J116" i="1"/>
  <c r="J396" i="1"/>
  <c r="K396" i="1"/>
  <c r="J311" i="1"/>
  <c r="K311" i="1"/>
  <c r="J99" i="1"/>
  <c r="K99" i="1"/>
  <c r="J401" i="1"/>
  <c r="K401" i="1"/>
  <c r="J882" i="1"/>
  <c r="K882" i="1"/>
  <c r="K95" i="1"/>
  <c r="J95" i="1"/>
  <c r="K205" i="1"/>
  <c r="J205" i="1"/>
  <c r="K156" i="1"/>
  <c r="J156" i="1"/>
  <c r="J734" i="1"/>
  <c r="K734" i="1"/>
  <c r="K618" i="1"/>
  <c r="J618" i="1"/>
  <c r="J419" i="1"/>
  <c r="K419" i="1"/>
  <c r="K412" i="1"/>
  <c r="J412" i="1"/>
  <c r="K338" i="1"/>
  <c r="J338" i="1"/>
  <c r="K580" i="1"/>
  <c r="J580" i="1"/>
  <c r="K827" i="1"/>
  <c r="J827" i="1"/>
  <c r="K171" i="1"/>
  <c r="J171" i="1"/>
  <c r="K807" i="1"/>
  <c r="J807" i="1"/>
  <c r="K448" i="1"/>
  <c r="J448" i="1"/>
  <c r="K52" i="1"/>
  <c r="J52" i="1"/>
  <c r="K609" i="1"/>
  <c r="J609" i="1"/>
  <c r="J385" i="1"/>
  <c r="K385" i="1"/>
  <c r="K577" i="1"/>
  <c r="J577" i="1"/>
  <c r="J61" i="1"/>
  <c r="K61" i="1"/>
  <c r="J407" i="1"/>
  <c r="K407" i="1"/>
  <c r="J889" i="1"/>
  <c r="K889" i="1"/>
  <c r="K885" i="1"/>
  <c r="J885" i="1"/>
  <c r="J635" i="1"/>
  <c r="K635" i="1"/>
  <c r="J226" i="1"/>
  <c r="K226" i="1"/>
  <c r="K731" i="1"/>
  <c r="J731" i="1"/>
  <c r="J521" i="1"/>
  <c r="K521" i="1"/>
  <c r="K168" i="1"/>
  <c r="J168" i="1"/>
  <c r="J449" i="1"/>
  <c r="K449" i="1"/>
  <c r="J333" i="1"/>
  <c r="K333" i="1"/>
  <c r="J376" i="1"/>
  <c r="K376" i="1"/>
  <c r="K576" i="1"/>
  <c r="J576" i="1"/>
  <c r="K527" i="1"/>
  <c r="J527" i="1"/>
  <c r="J798" i="1"/>
  <c r="K798" i="1"/>
  <c r="J619" i="1"/>
  <c r="K619" i="1"/>
  <c r="K465" i="1"/>
  <c r="J465" i="1"/>
  <c r="J317" i="1"/>
  <c r="K317" i="1"/>
  <c r="J865" i="1"/>
  <c r="K865" i="1"/>
  <c r="J58" i="1"/>
  <c r="K58" i="1"/>
  <c r="J54" i="1"/>
  <c r="K54" i="1"/>
  <c r="J543" i="1"/>
  <c r="K543" i="1"/>
  <c r="J516" i="1"/>
  <c r="K516" i="1"/>
  <c r="J539" i="1"/>
  <c r="K539" i="1"/>
  <c r="J611" i="1"/>
  <c r="K611" i="1"/>
  <c r="K868" i="1"/>
  <c r="J868" i="1"/>
  <c r="K230" i="1"/>
  <c r="J230" i="1"/>
  <c r="K475" i="1"/>
  <c r="J475" i="1"/>
  <c r="K627" i="1"/>
  <c r="J627" i="1"/>
  <c r="K651" i="1"/>
  <c r="J651" i="1"/>
  <c r="J60" i="1"/>
  <c r="K60" i="1"/>
  <c r="J739" i="1"/>
  <c r="K739" i="1"/>
  <c r="K67" i="1"/>
  <c r="J67" i="1"/>
  <c r="J335" i="1"/>
  <c r="K335" i="1"/>
  <c r="K297" i="1"/>
  <c r="J297" i="1"/>
  <c r="J744" i="1"/>
  <c r="K744" i="1"/>
  <c r="J822" i="1"/>
  <c r="K822" i="1"/>
  <c r="K574" i="1"/>
  <c r="J574" i="1"/>
  <c r="J119" i="1"/>
  <c r="K119" i="1"/>
  <c r="J81" i="1"/>
  <c r="K81" i="1"/>
  <c r="K490" i="1"/>
  <c r="J490" i="1"/>
  <c r="J870" i="1"/>
  <c r="K870" i="1"/>
  <c r="J587" i="1"/>
  <c r="K587" i="1"/>
  <c r="J479" i="1"/>
  <c r="K479" i="1"/>
  <c r="K839" i="1"/>
  <c r="J839" i="1"/>
  <c r="J462" i="1"/>
  <c r="K462" i="1"/>
  <c r="K737" i="1"/>
  <c r="J737" i="1"/>
  <c r="K192" i="1"/>
  <c r="J192" i="1"/>
  <c r="K682" i="1"/>
  <c r="J682" i="1"/>
  <c r="K74" i="1"/>
  <c r="J74" i="1"/>
  <c r="K293" i="1"/>
  <c r="J293" i="1"/>
  <c r="K350" i="1"/>
  <c r="J350" i="1"/>
  <c r="J301" i="1"/>
  <c r="K301" i="1"/>
  <c r="K520" i="1"/>
  <c r="J520" i="1"/>
  <c r="J214" i="1"/>
  <c r="K214" i="1"/>
  <c r="J329" i="1"/>
  <c r="K329" i="1"/>
  <c r="J787" i="1"/>
  <c r="K787" i="1"/>
  <c r="K432" i="1"/>
  <c r="J432" i="1"/>
  <c r="J683" i="1"/>
  <c r="K683" i="1"/>
  <c r="J455" i="1"/>
  <c r="K455" i="1"/>
  <c r="J167" i="1"/>
  <c r="K167" i="1"/>
  <c r="K664" i="1"/>
  <c r="J664" i="1"/>
  <c r="J408" i="1"/>
  <c r="K408" i="1"/>
  <c r="J336" i="1"/>
  <c r="K336" i="1"/>
  <c r="K768" i="1"/>
  <c r="J768" i="1"/>
  <c r="J565" i="1"/>
  <c r="K565" i="1"/>
  <c r="K883" i="1"/>
  <c r="J883" i="1"/>
  <c r="J528" i="1"/>
  <c r="K528" i="1"/>
  <c r="K748" i="1"/>
  <c r="J748" i="1"/>
  <c r="J746" i="1"/>
  <c r="K746" i="1"/>
  <c r="J282" i="1"/>
  <c r="K282" i="1"/>
  <c r="J360" i="1"/>
  <c r="K360" i="1"/>
  <c r="J318" i="1"/>
  <c r="K318" i="1"/>
  <c r="K692" i="1"/>
  <c r="J692" i="1"/>
  <c r="K859" i="1"/>
  <c r="J859" i="1"/>
  <c r="J819" i="1"/>
  <c r="K819" i="1"/>
  <c r="K514" i="1"/>
  <c r="J514" i="1"/>
  <c r="K114" i="1"/>
  <c r="J114" i="1"/>
  <c r="K129" i="1"/>
  <c r="J129" i="1"/>
  <c r="J615" i="1"/>
  <c r="K615" i="1"/>
  <c r="J887" i="1"/>
  <c r="K887" i="1"/>
  <c r="K647" i="1"/>
  <c r="J647" i="1"/>
  <c r="J636" i="1"/>
  <c r="K636" i="1"/>
  <c r="J43" i="1"/>
  <c r="K43" i="1"/>
  <c r="K783" i="1"/>
  <c r="J783" i="1"/>
  <c r="J190" i="1"/>
  <c r="K190" i="1"/>
  <c r="K172" i="1"/>
  <c r="J172" i="1"/>
  <c r="J159" i="1"/>
  <c r="K159" i="1"/>
  <c r="K91" i="1"/>
  <c r="J91" i="1"/>
  <c r="J107" i="1"/>
  <c r="K107" i="1"/>
  <c r="J330" i="1"/>
  <c r="K330" i="1"/>
  <c r="K467" i="1"/>
  <c r="J467" i="1"/>
  <c r="K823" i="1"/>
  <c r="J823" i="1"/>
  <c r="J472" i="1"/>
  <c r="K472" i="1"/>
  <c r="J660" i="1"/>
  <c r="K660" i="1"/>
  <c r="K517" i="1"/>
  <c r="J517" i="1"/>
  <c r="K508" i="1"/>
  <c r="J508" i="1"/>
  <c r="J480" i="1"/>
  <c r="K480" i="1"/>
  <c r="J235" i="1"/>
  <c r="K235" i="1"/>
  <c r="J519" i="1"/>
  <c r="K519" i="1"/>
  <c r="K183" i="1"/>
  <c r="J183" i="1"/>
  <c r="K551" i="1"/>
  <c r="J551" i="1"/>
  <c r="J808" i="1"/>
  <c r="K808" i="1"/>
  <c r="J102" i="1"/>
  <c r="K102" i="1"/>
  <c r="K696" i="1"/>
  <c r="J696" i="1"/>
  <c r="J786" i="1"/>
  <c r="K786" i="1"/>
  <c r="K41" i="1"/>
  <c r="J41" i="1"/>
  <c r="K208" i="1"/>
  <c r="J208" i="1"/>
  <c r="J513" i="1"/>
  <c r="K513" i="1"/>
  <c r="K76" i="1"/>
  <c r="J76" i="1"/>
  <c r="K294" i="1"/>
  <c r="J294" i="1"/>
  <c r="J228" i="1"/>
  <c r="K228" i="1"/>
  <c r="J630" i="1"/>
  <c r="K630" i="1"/>
  <c r="K763" i="1"/>
  <c r="J763" i="1"/>
  <c r="J809" i="1"/>
  <c r="K809" i="1"/>
  <c r="K670" i="1"/>
  <c r="J670" i="1"/>
  <c r="J518" i="1"/>
  <c r="K518" i="1"/>
  <c r="J575" i="1"/>
  <c r="K575" i="1"/>
  <c r="J68" i="1"/>
  <c r="K68" i="1"/>
  <c r="K258" i="1"/>
  <c r="J258" i="1"/>
  <c r="K112" i="1"/>
  <c r="J112" i="1"/>
  <c r="K108" i="1"/>
  <c r="J108" i="1"/>
  <c r="K466" i="1"/>
  <c r="J466" i="1"/>
  <c r="K608" i="1"/>
  <c r="J608" i="1"/>
  <c r="K78" i="1"/>
  <c r="J78" i="1"/>
  <c r="J792" i="1"/>
  <c r="K792" i="1"/>
  <c r="K388" i="1"/>
  <c r="J388" i="1"/>
  <c r="J50" i="1"/>
  <c r="K50" i="1"/>
  <c r="J503" i="1"/>
  <c r="K503" i="1"/>
  <c r="J533" i="1"/>
  <c r="K533" i="1"/>
  <c r="J85" i="1"/>
  <c r="K85" i="1"/>
  <c r="J613" i="1"/>
  <c r="K613" i="1"/>
  <c r="K833" i="1"/>
  <c r="J833" i="1"/>
  <c r="J492" i="1"/>
  <c r="K492" i="1"/>
  <c r="K441" i="1"/>
  <c r="J441" i="1"/>
  <c r="J795" i="1"/>
  <c r="K795" i="1"/>
  <c r="K879" i="1"/>
  <c r="J879" i="1"/>
  <c r="K351" i="1"/>
  <c r="J351" i="1"/>
  <c r="K886" i="1"/>
  <c r="J886" i="1"/>
  <c r="K253" i="1"/>
  <c r="J253" i="1"/>
  <c r="J410" i="1"/>
  <c r="K410" i="1"/>
  <c r="J727" i="1"/>
  <c r="K727" i="1"/>
  <c r="K877" i="1"/>
  <c r="J877" i="1"/>
  <c r="K728" i="1"/>
  <c r="J728" i="1"/>
  <c r="J637" i="1"/>
  <c r="K637" i="1"/>
  <c r="J567" i="1"/>
  <c r="K567" i="1"/>
  <c r="J188" i="1"/>
  <c r="K188" i="1"/>
  <c r="K36" i="1"/>
  <c r="J36" i="1"/>
  <c r="K464" i="1"/>
  <c r="J464" i="1"/>
  <c r="J55" i="1"/>
  <c r="K55" i="1"/>
  <c r="J560" i="1"/>
  <c r="K560" i="1"/>
  <c r="J196" i="1"/>
  <c r="K196" i="1"/>
  <c r="J347" i="1"/>
  <c r="K347" i="1"/>
  <c r="J45" i="1"/>
  <c r="K45" i="1"/>
  <c r="K656" i="1"/>
  <c r="J656" i="1"/>
  <c r="J507" i="1"/>
  <c r="K507" i="1"/>
  <c r="K797" i="1"/>
  <c r="J797" i="1"/>
  <c r="J643" i="1"/>
  <c r="K643" i="1"/>
  <c r="J566" i="1"/>
  <c r="K566" i="1"/>
  <c r="J811" i="1"/>
  <c r="K811" i="1"/>
  <c r="K125" i="1"/>
  <c r="J125" i="1"/>
  <c r="J686" i="1"/>
  <c r="K686" i="1"/>
  <c r="J179" i="1"/>
  <c r="K179" i="1"/>
  <c r="J104" i="1"/>
  <c r="K104" i="1"/>
  <c r="K628" i="1"/>
  <c r="J628" i="1"/>
  <c r="K709" i="1"/>
  <c r="J709" i="1"/>
  <c r="K424" i="1"/>
  <c r="J424" i="1"/>
  <c r="K93" i="1"/>
  <c r="J93" i="1"/>
  <c r="K425" i="1"/>
  <c r="J425" i="1"/>
  <c r="J275" i="1"/>
  <c r="K275" i="1"/>
  <c r="J57" i="1"/>
  <c r="K57" i="1"/>
  <c r="J755" i="1"/>
  <c r="K755" i="1"/>
  <c r="J828" i="1"/>
  <c r="K828" i="1"/>
  <c r="J264" i="1"/>
  <c r="K264" i="1"/>
  <c r="K283" i="1"/>
  <c r="J283" i="1"/>
  <c r="J383" i="1"/>
  <c r="K383" i="1"/>
  <c r="K706" i="1"/>
  <c r="J706" i="1"/>
  <c r="K39" i="1"/>
  <c r="J39" i="1"/>
  <c r="J845" i="1"/>
  <c r="K845" i="1"/>
  <c r="K456" i="1"/>
  <c r="J456" i="1"/>
  <c r="K256" i="1"/>
  <c r="J256" i="1"/>
  <c r="K843" i="1"/>
  <c r="J843" i="1"/>
  <c r="J754" i="1"/>
  <c r="K754" i="1"/>
  <c r="K542" i="1"/>
  <c r="J542" i="1"/>
  <c r="K368" i="1"/>
  <c r="J368" i="1"/>
  <c r="J348" i="1"/>
  <c r="K348" i="1"/>
  <c r="K789" i="1"/>
  <c r="J789" i="1"/>
  <c r="K229" i="1"/>
  <c r="J229" i="1"/>
  <c r="K657" i="1"/>
  <c r="J657" i="1"/>
  <c r="J537" i="1"/>
  <c r="K537" i="1"/>
  <c r="J247" i="1"/>
  <c r="K247" i="1"/>
  <c r="J134" i="1"/>
  <c r="K134" i="1"/>
  <c r="J244" i="1"/>
  <c r="K244" i="1"/>
  <c r="K512" i="1"/>
  <c r="J512" i="1"/>
  <c r="J306" i="1"/>
  <c r="K306" i="1"/>
  <c r="J232" i="1"/>
  <c r="K232" i="1"/>
  <c r="J756" i="1"/>
  <c r="K756" i="1"/>
  <c r="K663" i="1"/>
  <c r="J663" i="1"/>
  <c r="K678" i="1"/>
  <c r="J678" i="1"/>
  <c r="K197" i="1"/>
  <c r="J197" i="1"/>
  <c r="J180" i="1"/>
  <c r="K180" i="1"/>
  <c r="J5" i="1"/>
  <c r="K5" i="1"/>
  <c r="K841" i="1"/>
  <c r="J841" i="1"/>
  <c r="J717" i="1"/>
  <c r="K717" i="1"/>
  <c r="J144" i="1"/>
  <c r="K144" i="1"/>
  <c r="J616" i="1"/>
  <c r="K616" i="1"/>
  <c r="J561" i="1"/>
  <c r="K561" i="1"/>
  <c r="J802" i="1"/>
  <c r="K802" i="1"/>
  <c r="K581" i="1"/>
  <c r="J581" i="1"/>
  <c r="J770" i="1"/>
  <c r="K770" i="1"/>
  <c r="J493" i="1"/>
  <c r="K493" i="1"/>
  <c r="K805" i="1"/>
  <c r="J805" i="1"/>
  <c r="K13" i="1"/>
  <c r="J13" i="1"/>
  <c r="J221" i="1"/>
  <c r="K221" i="1"/>
  <c r="J174" i="1"/>
  <c r="K174" i="1"/>
  <c r="J18" i="1"/>
  <c r="K18" i="1"/>
  <c r="J680" i="1"/>
  <c r="K680" i="1"/>
  <c r="J654" i="1"/>
  <c r="K654" i="1"/>
  <c r="J831" i="1"/>
  <c r="K831" i="1"/>
  <c r="J90" i="1"/>
  <c r="K90" i="1"/>
  <c r="J2" i="1"/>
  <c r="K2" i="1"/>
  <c r="K323" i="1"/>
  <c r="J323" i="1"/>
  <c r="K428" i="1"/>
  <c r="J428" i="1"/>
  <c r="K549" i="1"/>
  <c r="J549" i="1"/>
  <c r="J491" i="1"/>
  <c r="K491" i="1"/>
  <c r="K345" i="1"/>
  <c r="J345" i="1"/>
  <c r="K56" i="1"/>
  <c r="J56" i="1"/>
  <c r="J541" i="1"/>
  <c r="K541" i="1"/>
  <c r="K434" i="1"/>
  <c r="J434" i="1"/>
  <c r="K403" i="1"/>
  <c r="J403" i="1"/>
  <c r="J115" i="1"/>
  <c r="K115" i="1"/>
  <c r="K851" i="1"/>
  <c r="J851" i="1"/>
  <c r="J66" i="1"/>
  <c r="K66" i="1"/>
  <c r="K239" i="1"/>
  <c r="J239" i="1"/>
  <c r="K349" i="1"/>
  <c r="J349" i="1"/>
  <c r="J485" i="1"/>
  <c r="K485" i="1"/>
  <c r="K470" i="1"/>
  <c r="J470" i="1"/>
  <c r="J469" i="1"/>
  <c r="K469" i="1"/>
  <c r="K645" i="1"/>
  <c r="J645" i="1"/>
  <c r="J35" i="1"/>
  <c r="K35" i="1"/>
  <c r="K597" i="1"/>
  <c r="J597" i="1"/>
  <c r="J750" i="1"/>
  <c r="K750" i="1"/>
  <c r="J111" i="1"/>
  <c r="K111" i="1"/>
  <c r="K305" i="1"/>
  <c r="J305" i="1"/>
  <c r="J362" i="1"/>
  <c r="K362" i="1"/>
  <c r="K356" i="1"/>
  <c r="J356" i="1"/>
  <c r="K395" i="1"/>
  <c r="J395" i="1"/>
  <c r="J730" i="1"/>
  <c r="K730" i="1"/>
  <c r="J175" i="1"/>
  <c r="K175" i="1"/>
  <c r="J186" i="1"/>
  <c r="K186" i="1"/>
  <c r="J79" i="1"/>
  <c r="K79" i="1"/>
  <c r="K47" i="1"/>
  <c r="J47" i="1"/>
  <c r="J288" i="1"/>
  <c r="K288" i="1"/>
  <c r="K546" i="1"/>
  <c r="J546" i="1"/>
  <c r="J453" i="1"/>
  <c r="K453" i="1"/>
  <c r="J861" i="1"/>
  <c r="K861" i="1"/>
  <c r="J236" i="1"/>
  <c r="K236" i="1"/>
  <c r="K210" i="1"/>
  <c r="J210" i="1"/>
  <c r="K548" i="1"/>
  <c r="J548" i="1"/>
  <c r="J714" i="1"/>
  <c r="K714" i="1"/>
  <c r="J653" i="1"/>
  <c r="K653" i="1"/>
  <c r="K438" i="1"/>
  <c r="J438" i="1"/>
  <c r="K509" i="1"/>
  <c r="J509" i="1"/>
  <c r="J309" i="1"/>
  <c r="K309" i="1"/>
  <c r="K219" i="1"/>
  <c r="J219" i="1"/>
  <c r="J7" i="1"/>
  <c r="K7" i="1"/>
  <c r="J207" i="1"/>
  <c r="K207" i="1"/>
  <c r="K570" i="1"/>
  <c r="J570" i="1"/>
  <c r="K200" i="1"/>
  <c r="J200" i="1"/>
  <c r="K10" i="1"/>
  <c r="J10" i="1"/>
  <c r="J131" i="1"/>
  <c r="K131" i="1"/>
  <c r="K536" i="1"/>
  <c r="J536" i="1"/>
  <c r="K473" i="1"/>
  <c r="J473" i="1"/>
  <c r="K82" i="1"/>
  <c r="J82" i="1"/>
  <c r="J880" i="1"/>
  <c r="K880" i="1"/>
  <c r="J142" i="1"/>
  <c r="K142" i="1"/>
  <c r="K834" i="1"/>
  <c r="J834" i="1"/>
  <c r="K138" i="1"/>
  <c r="J138" i="1"/>
  <c r="J259" i="1"/>
  <c r="K259" i="1"/>
  <c r="K51" i="1"/>
  <c r="J51" i="1"/>
  <c r="K699" i="1"/>
  <c r="J699" i="1"/>
  <c r="K387" i="1"/>
  <c r="J387" i="1"/>
  <c r="K500" i="1"/>
  <c r="J500" i="1"/>
  <c r="J202" i="1"/>
  <c r="K202" i="1"/>
  <c r="J791" i="1"/>
  <c r="K791" i="1"/>
  <c r="J181" i="1"/>
  <c r="K181" i="1"/>
  <c r="J20" i="1"/>
  <c r="K20" i="1"/>
  <c r="K199" i="1"/>
  <c r="J199" i="1"/>
  <c r="K344" i="1"/>
  <c r="J344" i="1"/>
  <c r="K92" i="1"/>
  <c r="J92" i="1"/>
  <c r="J872" i="1"/>
  <c r="K872" i="1"/>
  <c r="K22" i="1"/>
  <c r="J22" i="1"/>
  <c r="K582" i="1"/>
  <c r="J582" i="1"/>
  <c r="J353" i="1"/>
  <c r="K353" i="1"/>
  <c r="J151" i="1"/>
  <c r="K151" i="1"/>
  <c r="J846" i="1"/>
  <c r="K846" i="1"/>
  <c r="K149" i="1"/>
  <c r="J149" i="1"/>
  <c r="J803" i="1"/>
  <c r="K803" i="1"/>
  <c r="J606" i="1"/>
  <c r="K606" i="1"/>
  <c r="K439" i="1"/>
  <c r="J439" i="1"/>
  <c r="K457" i="1"/>
  <c r="J457" i="1"/>
  <c r="J217" i="1"/>
  <c r="K217" i="1"/>
  <c r="K97" i="1"/>
  <c r="J97" i="1"/>
  <c r="J242" i="1"/>
  <c r="K242" i="1"/>
  <c r="K499" i="1"/>
  <c r="J499" i="1"/>
  <c r="J801" i="1"/>
  <c r="K801" i="1"/>
  <c r="J458" i="1"/>
  <c r="K458" i="1"/>
  <c r="K32" i="1"/>
  <c r="J32" i="1"/>
  <c r="K638" i="1"/>
  <c r="J638" i="1"/>
  <c r="K610" i="1"/>
  <c r="J610" i="1"/>
  <c r="J793" i="1"/>
  <c r="K793" i="1"/>
  <c r="K531" i="1"/>
  <c r="J531" i="1"/>
  <c r="K201" i="1"/>
  <c r="J201" i="1"/>
  <c r="J723" i="1"/>
  <c r="K723" i="1"/>
  <c r="K715" i="1"/>
  <c r="J715" i="1"/>
  <c r="K148" i="1"/>
  <c r="J148" i="1"/>
  <c r="J804" i="1"/>
  <c r="K804" i="1"/>
  <c r="J191" i="1"/>
  <c r="K191" i="1"/>
  <c r="K162" i="1"/>
  <c r="J162" i="1"/>
  <c r="J187" i="1"/>
  <c r="K187" i="1"/>
  <c r="J15" i="1"/>
  <c r="K15" i="1"/>
  <c r="J510" i="1"/>
  <c r="K510" i="1"/>
  <c r="K502" i="1"/>
  <c r="J502" i="1"/>
  <c r="K711" i="1"/>
  <c r="J711" i="1"/>
  <c r="K454" i="1"/>
  <c r="J454" i="1"/>
  <c r="K225" i="1"/>
  <c r="J225" i="1"/>
  <c r="J436" i="1"/>
  <c r="K436" i="1"/>
  <c r="J213" i="1"/>
  <c r="K213" i="1"/>
  <c r="K852" i="1"/>
  <c r="J852" i="1"/>
  <c r="J569" i="1"/>
  <c r="K569" i="1"/>
  <c r="K113" i="1"/>
  <c r="J113" i="1"/>
  <c r="J38" i="1"/>
  <c r="K38" i="1"/>
  <c r="K355" i="1"/>
  <c r="J355" i="1"/>
  <c r="J847" i="1"/>
  <c r="K847" i="1"/>
  <c r="J381" i="1"/>
  <c r="K381" i="1"/>
  <c r="K206" i="1"/>
  <c r="J206" i="1"/>
  <c r="K160" i="1"/>
  <c r="J160" i="1"/>
  <c r="K758" i="1"/>
  <c r="J758" i="1"/>
  <c r="J815" i="1"/>
  <c r="K815" i="1"/>
  <c r="J681" i="1"/>
  <c r="K681" i="1"/>
  <c r="K796" i="1"/>
  <c r="J796" i="1"/>
  <c r="K784" i="1"/>
  <c r="J784" i="1"/>
  <c r="J101" i="1"/>
  <c r="K101" i="1"/>
  <c r="J556" i="1"/>
  <c r="K556" i="1"/>
  <c r="K265" i="1"/>
  <c r="J265" i="1"/>
  <c r="J139" i="1"/>
  <c r="K139" i="1"/>
  <c r="J319" i="1"/>
  <c r="K319" i="1"/>
  <c r="J545" i="1"/>
  <c r="K545" i="1"/>
  <c r="J19" i="1"/>
  <c r="K19" i="1"/>
  <c r="J284" i="1"/>
  <c r="K284" i="1"/>
  <c r="K286" i="1"/>
  <c r="J286" i="1"/>
  <c r="K596" i="1"/>
  <c r="J596" i="1"/>
  <c r="K743" i="1"/>
  <c r="J743" i="1"/>
  <c r="J674" i="1"/>
  <c r="K674" i="1"/>
  <c r="J649" i="1"/>
  <c r="K649" i="1"/>
  <c r="J832" i="1"/>
  <c r="K832" i="1"/>
  <c r="K818" i="1"/>
  <c r="J818" i="1"/>
  <c r="K589" i="1"/>
  <c r="J589" i="1"/>
  <c r="J40" i="1"/>
  <c r="K40" i="1"/>
  <c r="K640" i="1"/>
  <c r="J640" i="1"/>
  <c r="J690" i="1"/>
  <c r="K690" i="1"/>
  <c r="K53" i="1"/>
  <c r="J53" i="1"/>
  <c r="K771" i="1"/>
  <c r="J771" i="1"/>
  <c r="J417" i="1"/>
  <c r="K417" i="1"/>
  <c r="K813" i="1"/>
  <c r="J813" i="1"/>
  <c r="J266" i="1"/>
  <c r="K266" i="1"/>
  <c r="J854" i="1"/>
  <c r="K854" i="1"/>
  <c r="K341" i="1"/>
  <c r="J341" i="1"/>
  <c r="J182" i="1"/>
  <c r="K182" i="1"/>
  <c r="J249" i="1"/>
  <c r="K249" i="1"/>
  <c r="J506" i="1"/>
  <c r="K506" i="1"/>
  <c r="J141" i="1"/>
  <c r="K141" i="1"/>
  <c r="J307" i="1"/>
  <c r="K307" i="1"/>
  <c r="K227" i="1"/>
  <c r="J227" i="1"/>
  <c r="J304" i="1"/>
  <c r="K304" i="1"/>
  <c r="J153" i="1"/>
  <c r="K153" i="1"/>
  <c r="J314" i="1"/>
  <c r="K314" i="1"/>
  <c r="J578" i="1"/>
  <c r="K578" i="1"/>
  <c r="K489" i="1"/>
  <c r="J489" i="1"/>
  <c r="K461" i="1"/>
  <c r="J461" i="1"/>
  <c r="K273" i="1"/>
  <c r="J273" i="1"/>
  <c r="K525" i="1"/>
  <c r="J525" i="1"/>
  <c r="J392" i="1"/>
  <c r="K392" i="1"/>
  <c r="K431" i="1"/>
  <c r="J431" i="1"/>
  <c r="J765" i="1"/>
  <c r="K765" i="1"/>
  <c r="K820" i="1"/>
  <c r="J820" i="1"/>
  <c r="J105" i="1"/>
  <c r="K105" i="1"/>
  <c r="K460" i="1"/>
  <c r="J460" i="1"/>
  <c r="J316" i="1"/>
  <c r="K316" i="1"/>
  <c r="K83" i="1"/>
  <c r="J83" i="1"/>
  <c r="K594" i="1"/>
  <c r="J594" i="1"/>
  <c r="K72" i="1"/>
  <c r="J72" i="1"/>
  <c r="J212" i="1"/>
  <c r="K212" i="1"/>
  <c r="K246" i="1"/>
  <c r="J246" i="1"/>
  <c r="J31" i="1"/>
  <c r="K31" i="1"/>
  <c r="J601" i="1"/>
  <c r="K601" i="1"/>
  <c r="J478" i="1"/>
  <c r="K478" i="1"/>
  <c r="K122" i="1"/>
  <c r="J122" i="1"/>
  <c r="K373" i="1"/>
  <c r="J373" i="1"/>
  <c r="J358" i="1"/>
  <c r="K358" i="1"/>
  <c r="J398" i="1"/>
  <c r="K398" i="1"/>
  <c r="K814" i="1"/>
  <c r="J814" i="1"/>
  <c r="J26" i="1"/>
  <c r="K26" i="1"/>
  <c r="K761" i="1"/>
  <c r="J761" i="1"/>
  <c r="K810" i="1"/>
  <c r="J810" i="1"/>
  <c r="K272" i="1"/>
  <c r="J272" i="1"/>
  <c r="K154" i="1"/>
  <c r="J154" i="1"/>
  <c r="J161" i="1"/>
  <c r="K161" i="1"/>
  <c r="J245" i="1"/>
  <c r="K245" i="1"/>
  <c r="J652" i="1"/>
  <c r="K652" i="1"/>
  <c r="K250" i="1"/>
  <c r="J250" i="1"/>
  <c r="K721" i="1"/>
  <c r="J721" i="1"/>
  <c r="K725" i="1"/>
  <c r="J725" i="1"/>
  <c r="K128" i="1"/>
  <c r="J128" i="1"/>
  <c r="K553" i="1"/>
  <c r="J553" i="1"/>
  <c r="J497" i="1"/>
  <c r="K497" i="1"/>
  <c r="K824" i="1"/>
  <c r="J824" i="1"/>
  <c r="J729" i="1"/>
  <c r="K729" i="1"/>
  <c r="J252" i="1"/>
  <c r="K252" i="1"/>
  <c r="K633" i="1"/>
  <c r="J633" i="1"/>
  <c r="J713" i="1"/>
  <c r="K713" i="1"/>
  <c r="K146" i="1"/>
  <c r="J146" i="1"/>
  <c r="K477" i="1"/>
  <c r="J477" i="1"/>
  <c r="J430" i="1"/>
  <c r="K430" i="1"/>
  <c r="K695" i="1"/>
  <c r="J695" i="1"/>
  <c r="J394" i="1"/>
  <c r="K394" i="1"/>
  <c r="J452" i="1"/>
  <c r="K452" i="1"/>
  <c r="J767" i="1"/>
  <c r="K767" i="1"/>
  <c r="K858" i="1"/>
  <c r="J858" i="1"/>
  <c r="J158" i="1"/>
  <c r="K158" i="1"/>
  <c r="K593" i="1"/>
  <c r="J593" i="1"/>
  <c r="J564" i="1"/>
  <c r="K564" i="1"/>
  <c r="J848" i="1"/>
  <c r="K848" i="1"/>
  <c r="K716" i="1"/>
  <c r="J716" i="1"/>
  <c r="K720" i="1"/>
  <c r="J720" i="1"/>
  <c r="K277" i="1"/>
  <c r="J277" i="1"/>
  <c r="K123" i="1"/>
  <c r="J123" i="1"/>
  <c r="J33" i="1"/>
  <c r="K33" i="1"/>
  <c r="K498" i="1"/>
  <c r="J498" i="1"/>
  <c r="J794" i="1"/>
  <c r="K794" i="1"/>
  <c r="J781" i="1"/>
  <c r="K781" i="1"/>
  <c r="J806" i="1"/>
  <c r="K806" i="1"/>
  <c r="K496" i="1"/>
  <c r="J496" i="1"/>
  <c r="J399" i="1"/>
  <c r="K399" i="1"/>
  <c r="K862" i="1"/>
  <c r="J862" i="1"/>
  <c r="J855" i="1"/>
  <c r="K855" i="1"/>
  <c r="J707" i="1"/>
  <c r="K707" i="1"/>
  <c r="J65" i="1"/>
  <c r="K65" i="1"/>
  <c r="J366" i="1"/>
  <c r="K366" i="1"/>
  <c r="K71" i="1"/>
  <c r="J71" i="1"/>
  <c r="J389" i="1"/>
  <c r="K389" i="1"/>
  <c r="K644" i="1"/>
  <c r="J644" i="1"/>
  <c r="K177" i="1"/>
  <c r="J177" i="1"/>
  <c r="J584" i="1"/>
  <c r="K584" i="1"/>
  <c r="J315" i="1"/>
  <c r="K315" i="1"/>
  <c r="K152" i="1"/>
  <c r="J152" i="1"/>
  <c r="J87" i="1"/>
  <c r="K87" i="1"/>
  <c r="K324" i="1"/>
  <c r="J324" i="1"/>
  <c r="J223" i="1"/>
  <c r="K223" i="1"/>
  <c r="K295" i="1"/>
  <c r="J295" i="1"/>
  <c r="K689" i="1"/>
  <c r="J689" i="1"/>
  <c r="K281" i="1"/>
  <c r="J281" i="1"/>
  <c r="K444" i="1"/>
  <c r="J444" i="1"/>
  <c r="K534" i="1"/>
  <c r="J534" i="1"/>
  <c r="K173" i="1"/>
  <c r="J173" i="1"/>
  <c r="K595" i="1"/>
  <c r="J595" i="1"/>
  <c r="J710" i="1"/>
  <c r="K710" i="1"/>
  <c r="J194" i="1"/>
  <c r="K194" i="1"/>
  <c r="K325" i="1"/>
  <c r="J325" i="1"/>
  <c r="K878" i="1"/>
  <c r="J878" i="1"/>
  <c r="J421" i="1"/>
  <c r="K421" i="1"/>
  <c r="K673" i="1"/>
  <c r="J673" i="1"/>
  <c r="J103" i="1"/>
  <c r="K103" i="1"/>
  <c r="K185" i="1"/>
  <c r="J185" i="1"/>
  <c r="K386" i="1"/>
  <c r="J386" i="1"/>
  <c r="K278" i="1"/>
  <c r="J278" i="1"/>
  <c r="J821" i="1"/>
  <c r="K821" i="1"/>
  <c r="J118" i="1"/>
  <c r="K118" i="1"/>
  <c r="J402" i="1"/>
  <c r="K402" i="1"/>
  <c r="J135" i="1"/>
  <c r="K135" i="1"/>
  <c r="K46" i="1"/>
  <c r="J46" i="1"/>
  <c r="K379" i="1"/>
  <c r="J379" i="1"/>
  <c r="K494" i="1"/>
  <c r="J494" i="1"/>
  <c r="K450" i="1"/>
  <c r="J450" i="1"/>
  <c r="J274" i="1"/>
  <c r="K274" i="1"/>
  <c r="J504" i="1"/>
  <c r="K504" i="1"/>
  <c r="J375" i="1"/>
  <c r="K375" i="1"/>
  <c r="K540" i="1"/>
  <c r="J540" i="1"/>
  <c r="J8" i="1"/>
  <c r="K8" i="1"/>
  <c r="K271" i="1"/>
  <c r="J271" i="1"/>
  <c r="K890" i="1"/>
  <c r="J890" i="1"/>
  <c r="K757" i="1"/>
  <c r="J757" i="1"/>
  <c r="K98" i="1"/>
  <c r="J98" i="1"/>
  <c r="K799" i="1"/>
  <c r="J799" i="1"/>
  <c r="J639" i="1"/>
  <c r="K639" i="1"/>
  <c r="J840" i="1"/>
  <c r="K840" i="1"/>
  <c r="J702" i="1"/>
  <c r="K702" i="1"/>
  <c r="K28" i="1"/>
  <c r="J28" i="1"/>
  <c r="J740" i="1"/>
  <c r="K740" i="1"/>
  <c r="K837" i="1"/>
  <c r="J837" i="1"/>
  <c r="J299" i="1"/>
  <c r="K299" i="1"/>
  <c r="J354" i="1"/>
  <c r="K354" i="1"/>
  <c r="K668" i="1"/>
  <c r="J668" i="1"/>
  <c r="J117" i="1"/>
  <c r="K117" i="1"/>
  <c r="J884" i="1"/>
  <c r="K884" i="1"/>
  <c r="K558" i="1"/>
  <c r="J558" i="1"/>
  <c r="K745" i="1"/>
  <c r="J745" i="1"/>
  <c r="J234" i="1"/>
  <c r="K234" i="1"/>
  <c r="K812" i="1"/>
  <c r="J812" i="1"/>
  <c r="J612" i="1"/>
  <c r="K612" i="1"/>
  <c r="J705" i="1"/>
  <c r="K705" i="1"/>
  <c r="K94" i="1"/>
  <c r="J94" i="1"/>
  <c r="J178" i="1"/>
  <c r="K178" i="1"/>
  <c r="K44" i="1"/>
  <c r="J44" i="1"/>
  <c r="J211" i="1"/>
  <c r="K211" i="1"/>
  <c r="J659" i="1"/>
  <c r="K659" i="1"/>
  <c r="K84" i="1"/>
  <c r="J84" i="1"/>
  <c r="K435" i="1"/>
  <c r="J435" i="1"/>
  <c r="J3" i="1"/>
  <c r="K3" i="1"/>
  <c r="J269" i="1"/>
  <c r="K269" i="1"/>
  <c r="J321" i="1"/>
  <c r="K321" i="1"/>
  <c r="K24" i="1"/>
  <c r="J24" i="1"/>
  <c r="K875" i="1"/>
  <c r="J875" i="1"/>
  <c r="J769" i="1"/>
  <c r="K769" i="1"/>
  <c r="K550" i="1"/>
  <c r="J550" i="1"/>
  <c r="K369" i="1"/>
  <c r="J369" i="1"/>
  <c r="K17" i="1"/>
  <c r="J17" i="1"/>
  <c r="K254" i="1"/>
  <c r="J254" i="1"/>
  <c r="J289" i="1"/>
  <c r="K289" i="1"/>
  <c r="K522" i="1"/>
  <c r="J522" i="1"/>
  <c r="K136" i="1"/>
  <c r="J136" i="1"/>
  <c r="J700" i="1"/>
  <c r="K700" i="1"/>
  <c r="K451" i="1"/>
  <c r="J451" i="1"/>
  <c r="K193" i="1"/>
  <c r="J193" i="1"/>
  <c r="J251" i="1"/>
  <c r="K251" i="1"/>
  <c r="K292" i="1"/>
  <c r="J292" i="1"/>
  <c r="K121" i="1"/>
  <c r="J121" i="1"/>
  <c r="J409" i="1"/>
  <c r="K409" i="1"/>
  <c r="K622" i="1"/>
  <c r="J622" i="1"/>
  <c r="J782" i="1"/>
  <c r="K782" i="1"/>
  <c r="J544" i="1"/>
  <c r="K544" i="1"/>
  <c r="K563" i="1"/>
  <c r="J563" i="1"/>
  <c r="J370" i="1"/>
  <c r="K370" i="1"/>
  <c r="J614" i="1"/>
  <c r="K614" i="1"/>
  <c r="K751" i="1"/>
  <c r="J751" i="1"/>
  <c r="J313" i="1"/>
  <c r="K313" i="1"/>
  <c r="K233" i="1"/>
  <c r="J233" i="1"/>
  <c r="K650" i="1"/>
  <c r="J650" i="1"/>
  <c r="K446" i="1"/>
  <c r="J446" i="1"/>
  <c r="J621" i="1"/>
  <c r="K621" i="1"/>
  <c r="K137" i="1"/>
  <c r="J137" i="1"/>
  <c r="J617" i="1"/>
  <c r="K617" i="1"/>
  <c r="K276" i="1"/>
  <c r="J276" i="1"/>
  <c r="J30" i="1"/>
  <c r="K30" i="1"/>
  <c r="J163" i="1"/>
  <c r="K163" i="1"/>
  <c r="K667" i="1"/>
  <c r="J667" i="1"/>
  <c r="K406" i="1"/>
  <c r="J406" i="1"/>
  <c r="K607" i="1"/>
  <c r="J607" i="1"/>
  <c r="K688" i="1"/>
  <c r="J688" i="1"/>
  <c r="J126" i="1"/>
  <c r="K126" i="1"/>
  <c r="K866" i="1"/>
  <c r="J866" i="1"/>
  <c r="K267" i="1"/>
  <c r="J267" i="1"/>
  <c r="K89" i="1"/>
  <c r="J89" i="1"/>
  <c r="J215" i="1"/>
  <c r="K215" i="1"/>
  <c r="J515" i="1"/>
  <c r="K515" i="1"/>
  <c r="K471" i="1"/>
  <c r="J471" i="1"/>
  <c r="K27" i="1"/>
  <c r="J27" i="1"/>
  <c r="J626" i="1"/>
  <c r="K626" i="1"/>
  <c r="K86" i="1"/>
  <c r="J86" i="1"/>
  <c r="K749" i="1"/>
  <c r="J749" i="1"/>
  <c r="J49" i="1"/>
  <c r="K49" i="1"/>
  <c r="J671" i="1"/>
  <c r="K671" i="1"/>
  <c r="J203" i="1"/>
  <c r="K203" i="1"/>
  <c r="J198" i="1"/>
  <c r="K198" i="1"/>
  <c r="K365" i="1"/>
  <c r="J365" i="1"/>
  <c r="J320" i="1"/>
  <c r="K320" i="1"/>
  <c r="J876" i="1"/>
  <c r="K876" i="1"/>
  <c r="K176" i="1"/>
  <c r="J176" i="1"/>
  <c r="K669" i="1"/>
  <c r="J669" i="1"/>
  <c r="J785" i="1"/>
  <c r="K785" i="1"/>
  <c r="K625" i="1"/>
  <c r="J625" i="1"/>
  <c r="K157" i="1"/>
  <c r="J157" i="1"/>
  <c r="J155" i="1"/>
  <c r="K155" i="1"/>
  <c r="J248" i="1"/>
  <c r="K248" i="1"/>
  <c r="K169" i="1"/>
  <c r="J169" i="1"/>
  <c r="K853" i="1"/>
  <c r="J853" i="1"/>
  <c r="K382" i="1"/>
  <c r="J382" i="1"/>
  <c r="K308" i="1"/>
  <c r="J308" i="1"/>
  <c r="K380" i="1"/>
  <c r="J380" i="1"/>
  <c r="K779" i="1"/>
  <c r="J779" i="1"/>
  <c r="J535" i="1"/>
  <c r="K535" i="1"/>
  <c r="K634" i="1"/>
  <c r="J634" i="1"/>
  <c r="J586" i="1"/>
  <c r="K586" i="1"/>
  <c r="K867" i="1"/>
  <c r="J867" i="1"/>
  <c r="K296" i="1"/>
  <c r="J296" i="1"/>
  <c r="K631" i="1"/>
  <c r="J631" i="1"/>
  <c r="J224" i="1"/>
  <c r="K224" i="1"/>
  <c r="K693" i="1"/>
  <c r="J693" i="1"/>
  <c r="K676" i="1"/>
  <c r="J676" i="1"/>
  <c r="K672" i="1"/>
  <c r="J672" i="1"/>
  <c r="J778" i="1"/>
  <c r="K778" i="1"/>
  <c r="K600" i="1"/>
  <c r="J600" i="1"/>
  <c r="K393" i="1"/>
  <c r="J393" i="1"/>
  <c r="K164" i="1"/>
  <c r="J164" i="1"/>
  <c r="K391" i="1"/>
  <c r="J391" i="1"/>
  <c r="K726" i="1"/>
  <c r="J726" i="1"/>
  <c r="K605" i="1"/>
  <c r="J605" i="1"/>
  <c r="K476" i="1"/>
  <c r="J476" i="1"/>
  <c r="J655" i="1"/>
  <c r="K655" i="1"/>
  <c r="J483" i="1"/>
  <c r="K483" i="1"/>
  <c r="K14" i="1"/>
  <c r="J14" i="1"/>
  <c r="J773" i="1"/>
  <c r="K773" i="1"/>
  <c r="J742" i="1"/>
  <c r="K742" i="1"/>
  <c r="K873" i="1"/>
  <c r="J873" i="1"/>
  <c r="J775" i="1"/>
  <c r="K775" i="1"/>
  <c r="J390" i="1"/>
  <c r="K390" i="1"/>
  <c r="J310" i="1"/>
  <c r="K310" i="1"/>
  <c r="J426" i="1"/>
  <c r="K426" i="1"/>
  <c r="K736" i="1"/>
  <c r="J736" i="1"/>
  <c r="K538" i="1"/>
  <c r="J538" i="1"/>
  <c r="K302" i="1"/>
  <c r="J302" i="1"/>
  <c r="J443" i="1"/>
  <c r="K443" i="1"/>
  <c r="J530" i="1"/>
  <c r="K530" i="1"/>
  <c r="K753" i="1"/>
  <c r="J753" i="1"/>
  <c r="J764" i="1"/>
  <c r="K764" i="1"/>
  <c r="J629" i="1"/>
  <c r="K629" i="1"/>
  <c r="K646" i="1"/>
  <c r="J646" i="1"/>
  <c r="K427" i="1"/>
  <c r="J427" i="1"/>
  <c r="J261" i="1"/>
  <c r="K261" i="1"/>
  <c r="J133" i="1"/>
  <c r="K133" i="1"/>
  <c r="K857" i="1"/>
  <c r="J857" i="1"/>
  <c r="K352" i="1"/>
  <c r="J352" i="1"/>
  <c r="K701" i="1"/>
  <c r="J701" i="1"/>
  <c r="J559" i="1"/>
  <c r="K559" i="1"/>
  <c r="J844" i="1"/>
  <c r="K844" i="1"/>
  <c r="J599" i="1"/>
  <c r="K599" i="1"/>
  <c r="K48" i="1"/>
  <c r="J48" i="1"/>
  <c r="J285" i="1"/>
  <c r="K285" i="1"/>
  <c r="K413" i="1"/>
  <c r="J413" i="1"/>
  <c r="K414" i="1"/>
  <c r="J414" i="1"/>
  <c r="J623" i="1"/>
  <c r="K623" i="1"/>
  <c r="J863" i="1"/>
  <c r="K863" i="1"/>
  <c r="K298" i="1"/>
  <c r="J298" i="1"/>
  <c r="K334" i="1"/>
  <c r="J334" i="1"/>
  <c r="J429" i="1"/>
  <c r="K429" i="1"/>
  <c r="J658" i="1"/>
  <c r="K658" i="1"/>
  <c r="J554" i="1"/>
  <c r="K554" i="1"/>
  <c r="K624" i="1"/>
  <c r="J624" i="1"/>
  <c r="K371" i="1"/>
  <c r="J371" i="1"/>
  <c r="K262" i="1"/>
  <c r="J262" i="1"/>
  <c r="J130" i="1"/>
  <c r="K130" i="1"/>
  <c r="J21" i="1"/>
  <c r="K21" i="1"/>
  <c r="K694" i="1"/>
  <c r="J694" i="1"/>
  <c r="K339" i="1"/>
  <c r="J339" i="1"/>
  <c r="K361" i="1"/>
  <c r="J361" i="1"/>
  <c r="K418" i="1"/>
  <c r="J418" i="1"/>
  <c r="J486" i="1"/>
  <c r="K486" i="1"/>
  <c r="J23" i="1"/>
  <c r="K23" i="1"/>
  <c r="K591" i="1"/>
  <c r="J591" i="1"/>
  <c r="J69" i="1"/>
  <c r="K69" i="1"/>
  <c r="J665" i="1"/>
  <c r="K665" i="1"/>
  <c r="K838" i="1"/>
  <c r="J838" i="1"/>
  <c r="J415" i="1"/>
  <c r="K415" i="1"/>
  <c r="J147" i="1"/>
  <c r="K147" i="1"/>
  <c r="K849" i="1"/>
  <c r="J849" i="1"/>
  <c r="K372" i="1"/>
  <c r="J372" i="1"/>
  <c r="K482" i="1"/>
  <c r="J482" i="1"/>
  <c r="K170" i="1"/>
  <c r="J170" i="1"/>
  <c r="K856" i="1"/>
  <c r="J856" i="1"/>
  <c r="K127" i="1"/>
  <c r="J127" i="1"/>
  <c r="J766" i="1"/>
  <c r="K766" i="1"/>
  <c r="J143" i="1"/>
  <c r="K143" i="1"/>
  <c r="K752" i="1"/>
  <c r="J752" i="1"/>
  <c r="J719" i="1"/>
  <c r="K719" i="1"/>
  <c r="K526" i="1"/>
  <c r="J526" i="1"/>
  <c r="K80" i="1"/>
  <c r="J80" i="1"/>
  <c r="J120" i="1"/>
  <c r="K120" i="1"/>
  <c r="J697" i="1"/>
  <c r="K697" i="1"/>
  <c r="K588" i="1"/>
  <c r="J588" i="1"/>
  <c r="J241" i="1"/>
  <c r="K241" i="1"/>
  <c r="K287" i="1"/>
  <c r="J287" i="1"/>
  <c r="J437" i="1"/>
  <c r="K437" i="1"/>
  <c r="J860" i="1"/>
  <c r="K860" i="1"/>
  <c r="K166" i="1"/>
  <c r="J166" i="1"/>
  <c r="J377" i="1"/>
  <c r="K377" i="1"/>
  <c r="K774" i="1"/>
  <c r="J774" i="1"/>
  <c r="K238" i="1"/>
  <c r="J238" i="1"/>
  <c r="K661" i="1"/>
  <c r="J661" i="1"/>
  <c r="J404" i="1"/>
  <c r="K404" i="1"/>
  <c r="K218" i="1"/>
  <c r="J218" i="1"/>
  <c r="J568" i="1"/>
  <c r="K568" i="1"/>
  <c r="K222" i="1"/>
  <c r="J222" i="1"/>
  <c r="K420" i="1"/>
  <c r="J420" i="1"/>
  <c r="J433" i="1"/>
  <c r="K433" i="1"/>
  <c r="J468" i="1"/>
  <c r="K468" i="1"/>
  <c r="K662" i="1"/>
  <c r="J662" i="1"/>
  <c r="J459" i="1"/>
  <c r="K459" i="1"/>
  <c r="J337" i="1"/>
  <c r="K337" i="1"/>
  <c r="K29" i="1"/>
  <c r="J29" i="1"/>
  <c r="J62" i="1"/>
  <c r="K62" i="1"/>
  <c r="K73" i="1"/>
  <c r="J73" i="1"/>
  <c r="K397" i="1"/>
  <c r="J397" i="1"/>
  <c r="J106" i="1"/>
  <c r="K106" i="1"/>
  <c r="J881" i="1"/>
  <c r="K881" i="1"/>
  <c r="K788" i="1"/>
  <c r="J788" i="1"/>
  <c r="J322" i="1"/>
  <c r="K322" i="1"/>
  <c r="K687" i="1"/>
  <c r="J687" i="1"/>
  <c r="J312" i="1"/>
  <c r="K312" i="1"/>
  <c r="J571" i="1"/>
  <c r="K571" i="1"/>
  <c r="J869" i="1"/>
  <c r="K869" i="1"/>
  <c r="K447" i="1"/>
  <c r="J447" i="1"/>
  <c r="K557" i="1"/>
  <c r="J557" i="1"/>
  <c r="K70" i="1"/>
  <c r="J70" i="1"/>
  <c r="J327" i="1"/>
  <c r="K327" i="1"/>
  <c r="J547" i="1"/>
  <c r="K547" i="1"/>
  <c r="K100" i="1"/>
  <c r="J100" i="1"/>
  <c r="J835" i="1"/>
  <c r="K835" i="1"/>
  <c r="J703" i="1"/>
  <c r="K703" i="1"/>
  <c r="J675" i="1"/>
  <c r="K675" i="1"/>
  <c r="K270" i="1"/>
  <c r="J270" i="1"/>
  <c r="J698" i="1"/>
  <c r="K698" i="1"/>
  <c r="J741" i="1"/>
  <c r="K741" i="1"/>
  <c r="J800" i="1"/>
  <c r="K800" i="1"/>
  <c r="J524" i="1"/>
  <c r="K524" i="1"/>
  <c r="K825" i="1"/>
  <c r="J825" i="1"/>
  <c r="K759" i="1"/>
  <c r="J759" i="1"/>
  <c r="K326" i="1"/>
  <c r="J326" i="1"/>
  <c r="K685" i="1"/>
  <c r="J685" i="1"/>
  <c r="K829" i="1"/>
  <c r="J829" i="1"/>
  <c r="J422" i="1"/>
  <c r="K422" i="1"/>
  <c r="J523" i="1"/>
  <c r="K523" i="1"/>
  <c r="J738" i="1"/>
  <c r="K738" i="1"/>
  <c r="J378" i="1"/>
  <c r="K378" i="1"/>
  <c r="J684" i="1"/>
  <c r="K684" i="1"/>
  <c r="J280" i="1"/>
  <c r="K280" i="1"/>
  <c r="K416" i="1"/>
  <c r="J416" i="1"/>
  <c r="K279" i="1"/>
  <c r="J279" i="1"/>
  <c r="J722" i="1"/>
  <c r="K722" i="1"/>
  <c r="K481" i="1"/>
  <c r="J481" i="1"/>
  <c r="K359" i="1"/>
  <c r="J359" i="1"/>
  <c r="K712" i="1"/>
  <c r="J712" i="1"/>
  <c r="J648" i="1"/>
  <c r="K648" i="1"/>
  <c r="J340" i="1"/>
  <c r="K340" i="1"/>
  <c r="J747" i="1"/>
  <c r="K747" i="1"/>
  <c r="J189" i="1"/>
  <c r="K189" i="1"/>
  <c r="J343" i="1"/>
  <c r="K343" i="1"/>
  <c r="K603" i="1"/>
  <c r="J603" i="1"/>
  <c r="J34" i="1"/>
  <c r="K34" i="1"/>
  <c r="J592" i="1"/>
  <c r="K592" i="1"/>
  <c r="K145" i="1"/>
  <c r="J145" i="1"/>
  <c r="J474" i="1"/>
  <c r="K474" i="1"/>
  <c r="J505" i="1"/>
  <c r="K505" i="1"/>
  <c r="K9" i="1"/>
  <c r="J9" i="1"/>
  <c r="K16" i="1"/>
  <c r="J16" i="1"/>
  <c r="J423" i="1"/>
  <c r="K423" i="1"/>
  <c r="K342" i="1"/>
  <c r="J342" i="1"/>
  <c r="K88" i="1"/>
  <c r="J88" i="1"/>
  <c r="K11" i="1"/>
  <c r="J11" i="1"/>
  <c r="K150" i="1"/>
  <c r="J150" i="1"/>
  <c r="K184" i="1"/>
  <c r="J184" i="1"/>
  <c r="K704" i="1"/>
  <c r="J704" i="1"/>
  <c r="J677" i="1"/>
  <c r="K677" i="1"/>
  <c r="J772" i="1"/>
  <c r="K772" i="1"/>
  <c r="J604" i="1"/>
  <c r="K604" i="1"/>
  <c r="J708" i="1"/>
  <c r="K708" i="1"/>
  <c r="K4" i="1"/>
  <c r="J4" i="1"/>
  <c r="J263" i="1"/>
  <c r="K263" i="1"/>
  <c r="K357" i="1"/>
  <c r="J357" i="1"/>
  <c r="K400" i="1"/>
  <c r="J400" i="1"/>
  <c r="K864" i="1"/>
  <c r="J864" i="1"/>
  <c r="J735" i="1"/>
  <c r="K735" i="1"/>
  <c r="K511" i="1"/>
  <c r="J511" i="1"/>
  <c r="K495" i="1"/>
  <c r="J495" i="1"/>
  <c r="J892" i="1"/>
  <c r="K892" i="1"/>
  <c r="J488" i="1"/>
  <c r="K488" i="1"/>
  <c r="J59" i="1"/>
  <c r="K59" i="1"/>
  <c r="J6" i="1"/>
  <c r="K6" i="1"/>
  <c r="J367" i="1"/>
  <c r="K367" i="1"/>
  <c r="J346" i="1"/>
  <c r="K346" i="1"/>
  <c r="J487" i="1"/>
  <c r="K487" i="1"/>
  <c r="K237" i="1"/>
  <c r="J237" i="1"/>
  <c r="K598" i="1"/>
  <c r="J598" i="1"/>
  <c r="K300" i="1"/>
  <c r="J300" i="1"/>
  <c r="J842" i="1"/>
  <c r="K842" i="1"/>
  <c r="K37" i="1"/>
  <c r="J37" i="1"/>
  <c r="J641" i="1"/>
  <c r="K641" i="1"/>
  <c r="K532" i="1"/>
  <c r="J532" i="1"/>
  <c r="K817" i="1"/>
  <c r="J817" i="1"/>
  <c r="K724" i="1"/>
  <c r="J724" i="1"/>
  <c r="J96" i="1"/>
  <c r="K96" i="1"/>
  <c r="K291" i="1"/>
  <c r="J291" i="1"/>
  <c r="K255" i="1"/>
  <c r="J255" i="1"/>
  <c r="K830" i="1"/>
  <c r="J830" i="1"/>
  <c r="J140" i="1"/>
  <c r="K140" i="1"/>
  <c r="K124" i="1"/>
  <c r="J124" i="1"/>
  <c r="K555" i="1"/>
  <c r="J555" i="1"/>
  <c r="J529" i="1"/>
  <c r="K529" i="1"/>
  <c r="J64" i="1"/>
  <c r="K64" i="1"/>
  <c r="J718" i="1"/>
  <c r="K718" i="1"/>
  <c r="K260" i="1"/>
  <c r="J260" i="1"/>
  <c r="K816" i="1"/>
  <c r="J816" i="1"/>
  <c r="J243" i="1"/>
  <c r="K243" i="1"/>
  <c r="K679" i="1"/>
  <c r="J679" i="1"/>
  <c r="K25" i="1"/>
  <c r="J25" i="1"/>
  <c r="K642" i="1"/>
  <c r="J642" i="1"/>
  <c r="J463" i="1"/>
  <c r="K463" i="1"/>
  <c r="J411" i="1"/>
  <c r="K411" i="1"/>
  <c r="J562" i="1"/>
  <c r="K562" i="1"/>
  <c r="J303" i="1"/>
  <c r="K303" i="1"/>
  <c r="K590" i="1"/>
  <c r="J590" i="1"/>
  <c r="J405" i="1"/>
  <c r="K405" i="1"/>
  <c r="J12" i="1"/>
  <c r="K12" i="1"/>
  <c r="J384" i="1"/>
  <c r="K384" i="1"/>
  <c r="J790" i="1"/>
  <c r="K790" i="1"/>
  <c r="K874" i="1"/>
  <c r="J874" i="1"/>
  <c r="J777" i="1"/>
  <c r="K777" i="1"/>
  <c r="J231" i="1"/>
  <c r="K231" i="1"/>
  <c r="K132" i="1"/>
  <c r="J132" i="1"/>
  <c r="K826" i="1"/>
  <c r="J826" i="1"/>
  <c r="J762" i="1"/>
  <c r="K762" i="1"/>
  <c r="J63" i="1"/>
  <c r="K63" i="1"/>
  <c r="K363" i="1"/>
  <c r="J363" i="1"/>
  <c r="J501" i="1"/>
  <c r="K501" i="1"/>
  <c r="J240" i="1"/>
  <c r="K240" i="1"/>
  <c r="K110" i="1"/>
  <c r="J110" i="1"/>
  <c r="J204" i="1"/>
  <c r="K204" i="1"/>
  <c r="J620" i="1"/>
  <c r="K620" i="1"/>
  <c r="J328" i="1"/>
  <c r="K328" i="1"/>
  <c r="J871" i="1"/>
  <c r="K871" i="1"/>
</calcChain>
</file>

<file path=xl/sharedStrings.xml><?xml version="1.0" encoding="utf-8"?>
<sst xmlns="http://schemas.openxmlformats.org/spreadsheetml/2006/main" count="2779" uniqueCount="2021">
  <si>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</si>
  <si>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</si>
  <si>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</si>
  <si>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</si>
  <si>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</si>
  <si>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</si>
  <si>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</si>
  <si>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</si>
  <si>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</si>
  <si>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</si>
  <si>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</si>
  <si>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</si>
  <si>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</si>
  <si>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A/5 21171</t>
  </si>
  <si>
    <t>S</t>
  </si>
  <si>
    <t>Cumings, Mrs. John Bradley (Florence Briggs Thayer)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</si>
  <si>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</si>
  <si>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</si>
  <si>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</si>
  <si>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</si>
  <si>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</si>
  <si>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</si>
  <si>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</si>
  <si>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</si>
  <si>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</si>
  <si>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</si>
  <si>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</si>
  <si>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</si>
  <si>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</si>
  <si>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</si>
  <si>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</si>
  <si>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</si>
  <si>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</si>
  <si>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</si>
  <si>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</si>
  <si>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</si>
  <si>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</si>
  <si>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</si>
  <si>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</si>
  <si>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</si>
  <si>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</si>
  <si>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</si>
  <si>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</si>
  <si>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</si>
  <si>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</si>
  <si>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</si>
  <si>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</si>
  <si>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</si>
  <si>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</si>
  <si>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</si>
  <si>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</si>
  <si>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</si>
  <si>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</si>
  <si>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</si>
  <si>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</si>
  <si>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</si>
  <si>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</si>
  <si>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</si>
  <si>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</si>
  <si>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</si>
  <si>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</si>
  <si>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</si>
  <si>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</si>
  <si>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</si>
  <si>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</si>
  <si>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</si>
  <si>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</si>
  <si>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</si>
  <si>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</si>
  <si>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</si>
  <si>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</si>
  <si>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</si>
  <si>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</si>
  <si>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</si>
  <si>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</si>
  <si>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</si>
  <si>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</si>
  <si>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</si>
  <si>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</si>
  <si>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</si>
  <si>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</si>
  <si>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</si>
  <si>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</si>
  <si>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</si>
  <si>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</si>
  <si>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</si>
  <si>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</si>
  <si>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</si>
  <si>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</si>
  <si>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</si>
  <si>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</si>
  <si>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</si>
  <si>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</si>
  <si>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</si>
  <si>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</si>
  <si>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</si>
  <si>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</si>
  <si>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</si>
  <si>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</si>
  <si>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</si>
  <si>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</si>
  <si>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</si>
  <si>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</si>
  <si>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</si>
  <si>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</si>
  <si>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</si>
  <si>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</si>
  <si>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</si>
  <si>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</si>
  <si>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</si>
  <si>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</si>
  <si>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</si>
  <si>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</si>
  <si>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</si>
  <si>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</si>
  <si>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</si>
  <si>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</si>
  <si>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</si>
  <si>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</si>
  <si>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</si>
  <si>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</si>
  <si>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</si>
  <si>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</si>
  <si>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</si>
  <si>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</si>
  <si>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</si>
  <si>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</si>
  <si>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</si>
  <si>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</si>
  <si>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</si>
  <si>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</si>
  <si>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</si>
  <si>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</si>
  <si>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</si>
  <si>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</si>
  <si>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</si>
  <si>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</si>
  <si>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</si>
  <si>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</si>
  <si>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</si>
  <si>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</si>
  <si>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</si>
  <si>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</si>
  <si>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</si>
  <si>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</si>
  <si>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</si>
  <si>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</si>
  <si>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</si>
  <si>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</si>
  <si>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</si>
  <si>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</si>
  <si>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</si>
  <si>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</si>
  <si>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</si>
  <si>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</si>
  <si>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</si>
  <si>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</si>
  <si>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</si>
  <si>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</si>
  <si>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</si>
  <si>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</si>
  <si>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</si>
  <si>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</si>
  <si>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</si>
  <si>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</si>
  <si>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</si>
  <si>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</si>
  <si>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</si>
  <si>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</si>
  <si>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</si>
  <si>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</si>
  <si>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</si>
  <si>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</si>
  <si>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</si>
  <si>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</si>
  <si>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</si>
  <si>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</si>
  <si>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</si>
  <si>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</si>
  <si>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</si>
  <si>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</si>
  <si>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</si>
  <si>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</si>
  <si>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</si>
  <si>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</si>
  <si>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</si>
  <si>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</si>
  <si>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</si>
  <si>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</si>
  <si>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</si>
  <si>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</si>
  <si>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</si>
  <si>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</si>
  <si>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</si>
  <si>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</si>
  <si>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</si>
  <si>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</si>
  <si>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</si>
  <si>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</si>
  <si>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</si>
  <si>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</si>
  <si>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</si>
  <si>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</si>
  <si>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</si>
  <si>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</si>
  <si>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</si>
  <si>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</si>
  <si>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</si>
  <si>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</si>
  <si>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</si>
  <si>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</si>
  <si>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</si>
  <si>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</si>
  <si>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</si>
  <si>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</si>
  <si>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</si>
  <si>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</si>
  <si>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</si>
  <si>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</si>
  <si>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</si>
  <si>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</si>
  <si>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</si>
  <si>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</si>
  <si>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</si>
  <si>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</si>
  <si>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</si>
  <si>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</si>
  <si>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</si>
  <si>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</si>
  <si>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</si>
  <si>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</si>
  <si>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</si>
  <si>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</si>
  <si>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</si>
  <si>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</si>
  <si>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</si>
  <si>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</si>
  <si>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</si>
  <si>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</si>
  <si>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</si>
  <si>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</si>
  <si>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</si>
  <si>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</si>
  <si>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</si>
  <si>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</si>
  <si>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</si>
  <si>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</si>
  <si>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</si>
  <si>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</si>
  <si>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</si>
  <si>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</si>
  <si>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</si>
  <si>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</si>
  <si>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</si>
  <si>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</si>
  <si>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</si>
  <si>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</si>
  <si>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</si>
  <si>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</si>
  <si>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</si>
  <si>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</si>
  <si>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</si>
  <si>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</si>
  <si>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</si>
  <si>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</si>
  <si>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</si>
  <si>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</si>
  <si>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</si>
  <si>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</si>
  <si>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</si>
  <si>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</si>
  <si>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</si>
  <si>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</si>
  <si>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</si>
  <si>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</si>
  <si>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</si>
  <si>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</si>
  <si>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</si>
  <si>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</si>
  <si>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</si>
  <si>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</si>
  <si>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</si>
  <si>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</si>
  <si>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</si>
  <si>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</si>
  <si>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</si>
  <si>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</si>
  <si>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</si>
  <si>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</si>
  <si>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</si>
  <si>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</si>
  <si>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</si>
  <si>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</si>
  <si>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</si>
  <si>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</si>
  <si>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</si>
  <si>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</si>
  <si>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</si>
  <si>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</si>
  <si>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</si>
  <si>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</si>
  <si>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</si>
  <si>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</si>
  <si>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</si>
  <si>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</si>
  <si>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</si>
  <si>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</si>
  <si>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</si>
  <si>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</si>
  <si>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</si>
  <si>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</si>
  <si>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</si>
  <si>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</si>
  <si>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</si>
  <si>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</si>
  <si>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</si>
  <si>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</si>
  <si>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</si>
  <si>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</si>
  <si>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</si>
  <si>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</si>
  <si>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</si>
  <si>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</si>
  <si>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</si>
  <si>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</si>
  <si>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</si>
  <si>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</si>
  <si>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</si>
  <si>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</si>
  <si>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</si>
  <si>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</si>
  <si>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</si>
  <si>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</si>
  <si>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</si>
  <si>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</si>
  <si>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</si>
  <si>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</si>
  <si>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</si>
  <si>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</si>
  <si>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</si>
  <si>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</si>
  <si>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</si>
  <si>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</si>
  <si>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</si>
  <si>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</si>
  <si>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</si>
  <si>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</si>
  <si>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</si>
  <si>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</si>
  <si>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</si>
  <si>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</si>
  <si>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</si>
  <si>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</si>
  <si>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</si>
  <si>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</si>
  <si>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</si>
  <si>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</si>
  <si>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</si>
  <si>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</si>
  <si>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</si>
  <si>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</si>
  <si>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</si>
  <si>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</si>
  <si>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</si>
  <si>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</si>
  <si>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</si>
  <si>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</si>
  <si>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</si>
  <si>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</si>
  <si>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</si>
  <si>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</si>
  <si>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</si>
  <si>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</si>
  <si>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</si>
  <si>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</si>
  <si>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</si>
  <si>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</si>
  <si>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</si>
  <si>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</si>
  <si>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</si>
  <si>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</si>
  <si>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</si>
  <si>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</si>
  <si>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</si>
  <si>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</si>
  <si>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</si>
  <si>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</si>
  <si>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</si>
  <si>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</si>
  <si>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</si>
  <si>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</si>
  <si>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</si>
  <si>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</si>
  <si>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</si>
  <si>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</si>
  <si>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</si>
  <si>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</si>
  <si>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</si>
  <si>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</si>
  <si>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</si>
  <si>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</si>
  <si>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</si>
  <si>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</si>
  <si>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</si>
  <si>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</si>
  <si>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</si>
  <si>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</si>
  <si>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</si>
  <si>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</si>
  <si>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</si>
  <si>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</si>
  <si>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</si>
  <si>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</si>
  <si>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</si>
  <si>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</si>
  <si>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</si>
  <si>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</si>
  <si>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</si>
  <si>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</si>
  <si>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</si>
  <si>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</si>
  <si>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</si>
  <si>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</si>
  <si>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</si>
  <si>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</si>
  <si>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</si>
  <si>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</si>
  <si>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</si>
  <si>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</si>
  <si>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</si>
  <si>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</si>
  <si>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</si>
  <si>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</si>
  <si>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</si>
  <si>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</si>
  <si>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</si>
  <si>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</si>
  <si>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</si>
  <si>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</si>
  <si>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</si>
  <si>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</si>
  <si>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</si>
  <si>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</si>
  <si>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</si>
  <si>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</si>
  <si>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</si>
  <si>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</si>
  <si>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</si>
  <si>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</si>
  <si>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</si>
  <si>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</si>
  <si>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</si>
  <si>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</si>
  <si>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</si>
  <si>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</si>
  <si>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</si>
  <si>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</si>
  <si>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</si>
  <si>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</si>
  <si>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</si>
  <si>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</si>
  <si>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</si>
  <si>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</si>
  <si>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</si>
  <si>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</si>
  <si>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</si>
  <si>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</si>
  <si>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</si>
  <si>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</si>
  <si>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</si>
  <si>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</si>
  <si>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</si>
  <si>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</si>
  <si>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</si>
  <si>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</si>
  <si>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</si>
  <si>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</si>
  <si>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</si>
  <si>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</si>
  <si>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</si>
  <si>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</si>
  <si>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</si>
  <si>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</si>
  <si>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</si>
  <si>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</si>
  <si>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</si>
  <si>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</si>
  <si>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</si>
  <si>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</si>
  <si>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</si>
  <si>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</si>
  <si>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</si>
  <si>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</si>
  <si>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</si>
  <si>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</si>
  <si>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</si>
  <si>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</si>
  <si>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</si>
  <si>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</si>
  <si>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</si>
  <si>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</si>
  <si>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</si>
  <si>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</si>
  <si>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</si>
  <si>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</si>
  <si>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</si>
  <si>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</si>
  <si>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</si>
  <si>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</si>
  <si>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</si>
  <si>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</si>
  <si>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</si>
  <si>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</si>
  <si>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</si>
  <si>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</si>
  <si>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</si>
  <si>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</si>
  <si>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</si>
  <si>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</si>
  <si>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</si>
  <si>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</si>
  <si>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</si>
  <si>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</si>
  <si>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</si>
  <si>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</si>
  <si>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</si>
  <si>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</si>
  <si>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</si>
  <si>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</si>
  <si>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</si>
  <si>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</si>
  <si>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</si>
  <si>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</si>
  <si>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</si>
  <si>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</si>
  <si>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</si>
  <si>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</si>
  <si>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</si>
  <si>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</si>
  <si>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</si>
  <si>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</si>
  <si>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</si>
  <si>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</si>
  <si>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</si>
  <si>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</si>
  <si>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</si>
  <si>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</si>
  <si>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</si>
  <si>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</si>
  <si>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</si>
  <si>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</si>
  <si>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</si>
  <si>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</si>
  <si>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</si>
  <si>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</si>
  <si>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</si>
  <si>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</si>
  <si>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</si>
  <si>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</si>
  <si>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</si>
  <si>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</si>
  <si>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</si>
  <si>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</si>
  <si>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</si>
  <si>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</si>
  <si>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</si>
  <si>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</si>
  <si>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</si>
  <si>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</si>
  <si>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</si>
  <si>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</si>
  <si>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</si>
  <si>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</si>
  <si>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</si>
  <si>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</si>
  <si>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</si>
  <si>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</si>
  <si>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</si>
  <si>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</si>
  <si>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</si>
  <si>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</si>
  <si>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</si>
  <si>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</si>
  <si>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</si>
  <si>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</si>
  <si>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</si>
  <si>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</si>
  <si>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</si>
  <si>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</si>
  <si>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</si>
  <si>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</si>
  <si>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</si>
  <si>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</si>
  <si>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</si>
  <si>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</si>
  <si>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</si>
  <si>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</si>
  <si>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</si>
  <si>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</si>
  <si>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</si>
  <si>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</si>
  <si>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</si>
  <si>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</si>
  <si>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</si>
  <si>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</si>
  <si>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</si>
  <si>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</si>
  <si>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</si>
  <si>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</si>
  <si>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</si>
  <si>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</si>
  <si>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</si>
  <si>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</si>
  <si>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</si>
  <si>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</si>
  <si>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</si>
  <si>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</si>
  <si>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</si>
  <si>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</si>
  <si>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</si>
  <si>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</si>
  <si>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</si>
  <si>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</si>
  <si>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</si>
  <si>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</si>
  <si>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</si>
  <si>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</si>
  <si>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</si>
  <si>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</si>
  <si>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</si>
  <si>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</si>
  <si>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</si>
  <si>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</si>
  <si>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</si>
  <si>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</si>
  <si>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</si>
  <si>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</si>
  <si>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</si>
  <si>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</si>
  <si>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</si>
  <si>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</si>
  <si>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</si>
  <si>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</si>
  <si>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</si>
  <si>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</si>
  <si>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</si>
  <si>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</si>
  <si>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</si>
  <si>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</si>
  <si>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</si>
  <si>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</si>
  <si>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</si>
  <si>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</si>
  <si>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</si>
  <si>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</si>
  <si>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</si>
  <si>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</si>
  <si>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</si>
  <si>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</si>
  <si>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</si>
  <si>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</si>
  <si>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</si>
  <si>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</si>
  <si>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</si>
  <si>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</si>
  <si>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</si>
  <si>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</si>
  <si>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</si>
  <si>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</si>
  <si>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</si>
  <si>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</si>
  <si>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</si>
  <si>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</si>
  <si>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</si>
  <si>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</si>
  <si>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</si>
  <si>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</si>
  <si>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</si>
  <si>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</si>
  <si>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</si>
  <si>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</si>
  <si>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</si>
  <si>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</si>
  <si>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</si>
  <si>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</si>
  <si>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</si>
  <si>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</si>
  <si>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</si>
  <si>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</si>
  <si>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</si>
  <si>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</si>
  <si>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</si>
  <si>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</si>
  <si>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</si>
  <si>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</si>
  <si>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</si>
  <si>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</si>
  <si>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</si>
  <si>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</si>
  <si>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</si>
  <si>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</si>
  <si>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</si>
  <si>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</si>
  <si>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</si>
  <si>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</si>
  <si>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</si>
  <si>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</si>
  <si>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</si>
  <si>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</si>
  <si>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</si>
  <si>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</si>
  <si>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</si>
  <si>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</si>
  <si>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</si>
  <si>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</si>
  <si>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</si>
  <si>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</si>
  <si>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</si>
  <si>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</si>
  <si>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</si>
  <si>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</si>
  <si>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</si>
  <si>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</si>
  <si>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</si>
  <si>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</si>
  <si>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</si>
  <si>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</si>
  <si>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</si>
  <si>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</si>
  <si>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</si>
  <si>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</si>
  <si>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</si>
  <si>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</si>
  <si>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</si>
  <si>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</si>
  <si>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</si>
  <si>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</si>
  <si>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</si>
  <si>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</si>
  <si>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</si>
  <si>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</si>
  <si>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</si>
  <si>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</si>
  <si>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</si>
  <si>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</si>
  <si>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</si>
  <si>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</si>
  <si>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</si>
  <si>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</si>
  <si>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</si>
  <si>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</si>
  <si>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</si>
  <si>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</si>
  <si>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</si>
  <si>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</si>
  <si>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</si>
  <si>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</si>
  <si>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</si>
  <si>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</si>
  <si>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</si>
  <si>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</si>
  <si>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</si>
  <si>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</si>
  <si>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</si>
  <si>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</si>
  <si>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</si>
  <si>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</si>
  <si>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</si>
  <si>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</si>
  <si>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</si>
  <si>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</si>
  <si>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</si>
  <si>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</si>
  <si>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</si>
  <si>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</si>
  <si>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</si>
  <si>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</si>
  <si>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</si>
  <si>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</si>
  <si>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</si>
  <si>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</si>
  <si>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</si>
  <si>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</si>
  <si>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</si>
  <si>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</si>
  <si>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</si>
  <si>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</si>
  <si>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</si>
  <si>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</si>
  <si>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</si>
  <si>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</si>
  <si>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</si>
  <si>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</si>
  <si>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</si>
  <si>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</si>
  <si>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</si>
  <si>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</si>
  <si>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</si>
  <si>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</si>
  <si>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</si>
  <si>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</si>
  <si>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</si>
  <si>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</si>
  <si>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</si>
  <si>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</si>
  <si>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</si>
  <si>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</si>
  <si>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</si>
  <si>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</si>
  <si>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</si>
  <si>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</si>
  <si>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</si>
  <si>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</si>
  <si>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</si>
  <si>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</si>
  <si>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</si>
  <si>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</si>
  <si>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</si>
  <si>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</si>
  <si>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</si>
  <si>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</si>
  <si>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</si>
  <si>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</si>
  <si>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</si>
  <si>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</si>
  <si>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</si>
  <si>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</si>
  <si>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</si>
  <si>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</si>
  <si>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</si>
  <si>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</si>
  <si>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</si>
  <si>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</si>
  <si>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</si>
  <si>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</si>
  <si>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</si>
  <si>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</si>
  <si>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</si>
  <si>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</si>
  <si>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</si>
  <si>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</si>
  <si>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</si>
  <si>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</si>
  <si>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</si>
  <si>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</si>
  <si>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</si>
  <si>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</si>
  <si>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</si>
  <si>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</si>
  <si>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</si>
  <si>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</si>
  <si>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</si>
  <si>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</si>
  <si>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</si>
  <si>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</si>
  <si>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</si>
  <si>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</si>
  <si>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</si>
  <si>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</si>
  <si>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</si>
  <si>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</si>
  <si>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</si>
  <si>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</si>
  <si>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</si>
  <si>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</si>
  <si>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</si>
  <si>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</si>
  <si>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</si>
  <si>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</si>
  <si>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</si>
  <si>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</si>
  <si>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</si>
  <si>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</si>
  <si>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</si>
  <si>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</si>
  <si>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</si>
  <si>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</si>
  <si>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</si>
  <si>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</si>
  <si>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</si>
  <si>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</si>
  <si>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</si>
  <si>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</si>
  <si>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</si>
  <si>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</si>
  <si>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</si>
  <si>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</si>
  <si>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</si>
  <si>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</si>
  <si>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</si>
  <si>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</si>
  <si>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</si>
  <si>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</si>
  <si>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</si>
  <si>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</si>
  <si>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</si>
  <si>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</si>
  <si>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</si>
  <si>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</si>
  <si>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</si>
  <si>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</si>
  <si>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</si>
  <si>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</si>
  <si>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</si>
  <si>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</si>
  <si>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</si>
  <si>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</si>
  <si>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</si>
  <si>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</si>
  <si>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</si>
  <si>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</si>
  <si>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</si>
  <si>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</si>
  <si>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</si>
  <si>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</si>
  <si>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</si>
  <si>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</si>
  <si>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</si>
  <si>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</si>
  <si>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</si>
  <si>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</si>
  <si>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</si>
  <si>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</si>
  <si>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</si>
  <si>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</si>
  <si>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</si>
  <si>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</si>
  <si>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</si>
  <si>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</si>
  <si>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</si>
  <si>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</si>
  <si>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</si>
  <si>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</si>
  <si>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</si>
  <si>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</si>
  <si>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</si>
  <si>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</si>
  <si>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</si>
  <si>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</si>
  <si>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</si>
  <si>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</si>
  <si>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</si>
  <si>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</si>
  <si>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</si>
  <si>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</si>
  <si>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</si>
  <si>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</si>
  <si>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</si>
  <si>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</si>
  <si>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</si>
  <si>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</si>
  <si>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</si>
  <si>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</si>
  <si>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</si>
  <si>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</si>
  <si>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</si>
  <si>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</si>
  <si>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</si>
  <si>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</si>
  <si>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</si>
  <si>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</si>
  <si>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</si>
  <si>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</si>
  <si>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</si>
  <si>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</si>
  <si>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</si>
  <si>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</si>
  <si>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</si>
  <si>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</si>
  <si>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</si>
  <si>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</si>
  <si>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</si>
  <si>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</si>
  <si>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</si>
  <si>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</si>
  <si>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</si>
  <si>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</si>
  <si>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</si>
  <si>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</si>
  <si>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</si>
  <si>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</si>
  <si>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</si>
  <si>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</si>
  <si>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</si>
  <si>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</si>
  <si>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</si>
  <si>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</si>
  <si>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</si>
  <si>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</si>
  <si>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</si>
  <si>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</si>
  <si>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</si>
  <si>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</si>
  <si>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</si>
  <si>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</si>
  <si>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</si>
  <si>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</si>
  <si>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</si>
  <si>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</si>
  <si>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</si>
  <si>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</si>
  <si>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</si>
  <si>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</si>
  <si>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</si>
  <si>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</si>
  <si>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</si>
  <si>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</si>
  <si>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</si>
  <si>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</si>
  <si>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</si>
  <si>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</si>
  <si>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</si>
  <si>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</si>
  <si>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</si>
  <si>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</si>
  <si>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</si>
  <si>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</si>
  <si>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</si>
  <si>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</si>
  <si>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</si>
  <si>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</si>
  <si>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</si>
  <si>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</si>
  <si>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</si>
  <si>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</si>
  <si>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</si>
  <si>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</si>
  <si>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</si>
  <si>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</si>
  <si>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</si>
  <si>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</si>
  <si>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</si>
  <si>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</si>
  <si>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</si>
  <si>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</si>
  <si>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</si>
  <si>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</si>
  <si>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</si>
  <si>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</si>
  <si>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</si>
  <si>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</si>
  <si>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</si>
  <si>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</si>
  <si>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</si>
  <si>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</si>
  <si>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</si>
  <si>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</si>
  <si>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</si>
  <si>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</si>
  <si>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</si>
  <si>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</si>
  <si>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</si>
  <si>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</si>
  <si>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</si>
  <si>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</si>
  <si>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</si>
  <si>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</si>
  <si>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</si>
  <si>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</si>
  <si>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</si>
  <si>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</si>
  <si>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</si>
  <si>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</si>
  <si>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</si>
  <si>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</si>
  <si>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</si>
  <si>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</si>
  <si>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</si>
  <si>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</si>
  <si>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</si>
  <si>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</si>
  <si>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</si>
  <si>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</si>
  <si>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</si>
  <si>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</si>
  <si>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</si>
  <si>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</si>
  <si>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</si>
  <si>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</si>
  <si>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</si>
  <si>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</si>
  <si>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</si>
  <si>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</si>
  <si>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</si>
  <si>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</si>
  <si>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</si>
  <si>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</si>
  <si>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</si>
  <si>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</si>
  <si>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</si>
  <si>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</si>
  <si>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</si>
  <si>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</si>
  <si>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</si>
  <si>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</si>
  <si>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</si>
  <si>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</si>
  <si>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</si>
  <si>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</si>
  <si>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</si>
  <si>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</si>
  <si>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</si>
  <si>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</si>
  <si>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</si>
  <si>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</si>
  <si>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</si>
  <si>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</si>
  <si>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</si>
  <si>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</si>
  <si>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</si>
  <si>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</si>
  <si>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</si>
  <si>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</si>
  <si>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</si>
  <si>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</si>
  <si>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</si>
  <si>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</si>
  <si>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</si>
  <si>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</si>
  <si>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</si>
  <si>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</si>
  <si>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</si>
  <si>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</si>
  <si>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</si>
  <si>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</si>
  <si>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</si>
  <si>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</si>
  <si>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</si>
  <si>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</si>
  <si>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</si>
  <si>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</si>
  <si>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</si>
  <si>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</si>
  <si>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</si>
  <si>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</si>
  <si>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</si>
  <si>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</si>
  <si>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</si>
  <si>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</si>
  <si>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</si>
  <si>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</si>
  <si>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</si>
  <si>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</si>
  <si>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</si>
  <si>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</si>
  <si>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</si>
  <si>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</si>
  <si>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</si>
  <si>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</si>
  <si>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</si>
  <si>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</si>
  <si>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</si>
  <si>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</si>
  <si>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</si>
  <si>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</si>
  <si>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</si>
  <si>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</si>
  <si>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</si>
  <si>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</si>
  <si>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</si>
  <si>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</si>
  <si>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</si>
  <si>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</si>
  <si>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</si>
  <si>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</si>
  <si>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</si>
  <si>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</si>
  <si>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</si>
  <si>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</si>
  <si>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</si>
  <si>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</si>
  <si>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</si>
  <si>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</si>
  <si>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</si>
  <si>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</si>
  <si>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</si>
  <si>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</si>
  <si>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</si>
  <si>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</si>
  <si>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</si>
  <si>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</si>
  <si>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</si>
  <si>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</si>
  <si>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</si>
  <si>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</si>
  <si>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</si>
  <si>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</si>
  <si>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</si>
  <si>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</si>
  <si>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</si>
  <si>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</si>
  <si>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</si>
  <si>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</si>
  <si>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</si>
  <si>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</si>
  <si>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</si>
  <si>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</si>
  <si>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</si>
  <si>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</si>
  <si>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</si>
  <si>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</si>
  <si>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</si>
  <si>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</si>
  <si>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</si>
  <si>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</si>
  <si>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</si>
  <si>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</si>
  <si>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</si>
  <si>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</si>
  <si>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</si>
  <si>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</si>
  <si>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</si>
  <si>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</si>
  <si>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</si>
  <si>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</si>
  <si>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</si>
  <si>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</si>
  <si>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</si>
  <si>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</si>
  <si>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</si>
  <si>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Key</t>
  </si>
  <si>
    <t>Male</t>
  </si>
  <si>
    <t>Female</t>
  </si>
  <si>
    <t>NA_Age</t>
  </si>
  <si>
    <t xml:space="preserve"> 29 is mid point between Median and Mean. Used in place of missing data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</si>
  <si>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</si>
  <si>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</si>
  <si>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</si>
  <si>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</si>
  <si>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</si>
  <si>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</si>
  <si>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</si>
  <si>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</si>
  <si>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</si>
  <si>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</si>
  <si>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</si>
  <si>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</si>
  <si>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</si>
  <si>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</si>
  <si>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</si>
  <si>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</si>
  <si>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</si>
  <si>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</si>
  <si>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</si>
  <si>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</si>
  <si>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</si>
  <si>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</si>
  <si>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</si>
  <si>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</si>
  <si>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</si>
  <si>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</si>
  <si>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</si>
  <si>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</si>
  <si>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</si>
  <si>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</si>
  <si>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</si>
  <si>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</si>
  <si>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</si>
  <si>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</si>
  <si>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</si>
  <si>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</si>
  <si>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</si>
  <si>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</si>
  <si>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</si>
  <si>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</si>
  <si>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</si>
  <si>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</si>
  <si>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</si>
  <si>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</si>
  <si>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</si>
  <si>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</si>
  <si>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</si>
  <si>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</si>
  <si>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</si>
  <si>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</si>
  <si>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</si>
  <si>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</si>
  <si>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</si>
  <si>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</si>
  <si>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</si>
  <si>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</si>
  <si>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</si>
  <si>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</si>
  <si>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</si>
  <si>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</si>
  <si>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</si>
  <si>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</si>
  <si>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</si>
  <si>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</si>
  <si>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</si>
  <si>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</si>
  <si>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</si>
  <si>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</si>
  <si>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</si>
  <si>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</si>
  <si>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</si>
  <si>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</si>
  <si>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</si>
  <si>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</si>
  <si>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</si>
  <si>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</si>
  <si>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</si>
  <si>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</si>
  <si>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</si>
  <si>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</si>
  <si>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</si>
  <si>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</si>
  <si>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</si>
  <si>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</si>
  <si>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</si>
  <si>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</si>
  <si>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</si>
  <si>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</si>
  <si>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</si>
  <si>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</si>
  <si>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</si>
  <si>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</si>
  <si>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</si>
  <si>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</si>
  <si>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</si>
  <si>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</si>
  <si>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</si>
  <si>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</si>
  <si>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</si>
  <si>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</si>
  <si>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</si>
  <si>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</si>
  <si>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</si>
  <si>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</si>
  <si>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</si>
  <si>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</si>
  <si>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</si>
  <si>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</si>
  <si>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</si>
  <si>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</si>
  <si>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</si>
  <si>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</si>
  <si>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</si>
  <si>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</si>
  <si>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</si>
  <si>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</si>
  <si>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</si>
  <si>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</si>
  <si>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</si>
  <si>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</si>
  <si>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</si>
  <si>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</si>
  <si>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</si>
  <si>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</si>
  <si>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</si>
  <si>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</si>
  <si>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</si>
  <si>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</si>
  <si>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</si>
  <si>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</si>
  <si>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</si>
  <si>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</si>
  <si>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</si>
  <si>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</si>
  <si>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</si>
  <si>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</si>
  <si>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</si>
  <si>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</si>
  <si>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</si>
  <si>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</si>
  <si>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</si>
  <si>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</si>
  <si>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</si>
  <si>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</si>
  <si>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</si>
  <si>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</si>
  <si>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</si>
  <si>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</si>
  <si>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</si>
  <si>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</si>
  <si>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</si>
  <si>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</si>
  <si>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</si>
  <si>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</si>
  <si>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</si>
  <si>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</si>
  <si>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</si>
  <si>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</si>
  <si>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</si>
  <si>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</si>
  <si>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</si>
  <si>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</si>
  <si>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</si>
  <si>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</si>
  <si>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</si>
  <si>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</si>
  <si>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</si>
  <si>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</si>
  <si>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</si>
  <si>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</si>
  <si>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</si>
  <si>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</si>
  <si>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</si>
  <si>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</si>
  <si>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</si>
  <si>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</si>
  <si>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</si>
  <si>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</si>
  <si>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</si>
  <si>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</si>
  <si>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</si>
  <si>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</si>
  <si>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</si>
  <si>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</si>
  <si>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</si>
  <si>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</si>
  <si>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</si>
  <si>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</si>
  <si>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</si>
  <si>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</si>
  <si>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</si>
  <si>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</si>
  <si>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</si>
  <si>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</si>
  <si>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</si>
  <si>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</si>
  <si>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</si>
  <si>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</si>
  <si>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</si>
  <si>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</si>
  <si>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</si>
  <si>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</si>
  <si>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</si>
  <si>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</si>
  <si>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</si>
  <si>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</si>
  <si>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</si>
  <si>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</si>
  <si>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</si>
  <si>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</si>
  <si>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</si>
  <si>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</si>
  <si>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</si>
  <si>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</si>
  <si>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</si>
  <si>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</si>
  <si>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</si>
  <si>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</si>
  <si>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</si>
  <si>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</si>
  <si>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</si>
  <si>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</si>
  <si>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</si>
  <si>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</si>
  <si>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</si>
  <si>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</si>
  <si>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</si>
  <si>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</si>
  <si>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</si>
  <si>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</si>
  <si>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</si>
  <si>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</si>
  <si>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</si>
  <si>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</si>
  <si>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</si>
  <si>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</si>
  <si>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</si>
  <si>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</si>
  <si>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</si>
  <si>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</si>
  <si>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</si>
  <si>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</si>
  <si>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</si>
  <si>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</si>
  <si>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</si>
  <si>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</si>
  <si>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</si>
  <si>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</si>
  <si>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</si>
  <si>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</si>
  <si>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</si>
  <si>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</si>
  <si>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</si>
  <si>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</si>
  <si>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</si>
  <si>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</si>
  <si>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</si>
  <si>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</si>
  <si>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</si>
  <si>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</si>
  <si>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</si>
  <si>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</si>
  <si>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</si>
  <si>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</si>
  <si>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</si>
  <si>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</si>
  <si>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</si>
  <si>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</si>
  <si>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</si>
  <si>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</si>
  <si>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</si>
  <si>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</si>
  <si>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</si>
  <si>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</si>
  <si>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</si>
  <si>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</si>
  <si>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</si>
  <si>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</si>
  <si>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</si>
  <si>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</si>
  <si>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</si>
  <si>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</si>
  <si>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</si>
  <si>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</si>
  <si>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</si>
  <si>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</si>
  <si>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</si>
  <si>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</si>
  <si>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</si>
  <si>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</si>
  <si>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</si>
  <si>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</si>
  <si>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</si>
  <si>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</si>
  <si>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</si>
  <si>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</si>
  <si>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</si>
  <si>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</si>
  <si>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</si>
  <si>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</si>
  <si>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</si>
  <si>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</si>
  <si>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</si>
  <si>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</si>
  <si>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</si>
  <si>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</si>
  <si>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</si>
  <si>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</si>
  <si>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</si>
  <si>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</si>
  <si>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</si>
  <si>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</si>
  <si>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</si>
  <si>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</si>
  <si>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</si>
  <si>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</si>
  <si>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</si>
  <si>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</si>
  <si>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</si>
  <si>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</si>
  <si>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</si>
  <si>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</si>
  <si>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</si>
  <si>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</si>
  <si>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</si>
  <si>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</si>
  <si>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</si>
  <si>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</si>
  <si>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</si>
  <si>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</si>
  <si>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</si>
  <si>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</si>
  <si>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</si>
  <si>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</si>
  <si>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</si>
  <si>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</si>
  <si>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</si>
  <si>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</si>
  <si>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</si>
  <si>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</si>
  <si>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</si>
  <si>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</si>
  <si>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</si>
  <si>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</si>
  <si>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</si>
  <si>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</si>
  <si>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</si>
  <si>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</si>
  <si>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</si>
  <si>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</si>
  <si>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</si>
  <si>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</si>
  <si>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</si>
  <si>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</si>
  <si>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</si>
  <si>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</si>
  <si>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</si>
  <si>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</si>
  <si>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</si>
  <si>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</si>
  <si>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</si>
  <si>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</si>
  <si>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</si>
  <si>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</si>
  <si>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</si>
  <si>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</si>
  <si>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</si>
  <si>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</si>
  <si>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</si>
  <si>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</si>
  <si>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</si>
  <si>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</si>
  <si>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</si>
  <si>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</si>
  <si>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</si>
  <si>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</si>
  <si>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</si>
  <si>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</si>
  <si>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</si>
  <si>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</si>
  <si>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</si>
  <si>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</si>
  <si>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</si>
  <si>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</si>
  <si>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</si>
  <si>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</si>
  <si>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</si>
  <si>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</si>
  <si>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</si>
  <si>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</si>
  <si>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</si>
  <si>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</si>
  <si>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</si>
  <si>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</si>
  <si>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</si>
  <si>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</si>
  <si>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</si>
  <si>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</si>
  <si>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</si>
  <si>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</si>
  <si>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</si>
  <si>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</si>
  <si>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</si>
  <si>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</si>
  <si>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</si>
  <si>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</si>
  <si>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</si>
  <si>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</si>
  <si>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</si>
  <si>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</si>
  <si>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</si>
  <si>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</si>
  <si>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</si>
  <si>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</si>
  <si>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</si>
  <si>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</si>
  <si>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</si>
  <si>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</si>
  <si>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</si>
  <si>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</si>
  <si>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</si>
  <si>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</si>
  <si>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</si>
  <si>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</si>
  <si>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</si>
  <si>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</si>
  <si>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</si>
  <si>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</si>
  <si>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</si>
  <si>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</si>
  <si>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</si>
  <si>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</si>
  <si>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</si>
  <si>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</si>
  <si>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</si>
  <si>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</si>
  <si>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</si>
  <si>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</si>
  <si>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</si>
  <si>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</si>
  <si>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</si>
  <si>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</si>
  <si>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</si>
  <si>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</si>
  <si>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</si>
  <si>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</si>
  <si>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</si>
  <si>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</si>
  <si>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</si>
  <si>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</si>
  <si>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</si>
  <si>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</si>
  <si>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</si>
  <si>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</si>
  <si>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</si>
  <si>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</si>
  <si>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</si>
  <si>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</si>
  <si>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</si>
  <si>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</si>
  <si>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</si>
  <si>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</si>
  <si>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</si>
  <si>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</si>
  <si>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</si>
  <si>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</si>
  <si>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</si>
  <si>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</si>
  <si>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</si>
  <si>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</si>
  <si>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</si>
  <si>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</si>
  <si>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</si>
  <si>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</si>
  <si>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</si>
  <si>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</si>
  <si>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</si>
  <si>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</si>
  <si>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</si>
  <si>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</si>
  <si>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</si>
  <si>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</si>
  <si>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</si>
  <si>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</si>
  <si>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</si>
  <si>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</si>
  <si>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</si>
  <si>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</si>
  <si>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</si>
  <si>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</si>
  <si>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</si>
  <si>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</si>
  <si>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</si>
  <si>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</si>
  <si>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</si>
  <si>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</si>
  <si>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</si>
  <si>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</si>
  <si>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</si>
  <si>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</si>
  <si>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</si>
  <si>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</si>
  <si>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</si>
  <si>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</si>
  <si>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</si>
  <si>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</si>
  <si>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</si>
  <si>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</si>
  <si>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</si>
  <si>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</si>
  <si>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</si>
  <si>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</si>
  <si>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Data Conversion for test and train (before running the model)</t>
  </si>
  <si>
    <t>Before</t>
  </si>
  <si>
    <t>After</t>
  </si>
  <si>
    <t>Model</t>
  </si>
  <si>
    <t>Variables</t>
  </si>
  <si>
    <t># Selected Variables</t>
  </si>
  <si>
    <t>Input</t>
  </si>
  <si>
    <t>Output</t>
  </si>
  <si>
    <t>Class</t>
  </si>
  <si>
    <t>Selected Variables</t>
  </si>
  <si>
    <t>Variable Role</t>
  </si>
  <si>
    <t>Class Labels</t>
  </si>
  <si>
    <t>Prior Class Probabilities</t>
  </si>
  <si>
    <t>Success Class</t>
  </si>
  <si>
    <t>Success Probability Threshold</t>
  </si>
  <si>
    <t>Output Navigator</t>
  </si>
  <si>
    <t>Elapsed Times in Milliseconds</t>
  </si>
  <si>
    <t>Total</t>
  </si>
  <si>
    <t>Workbook</t>
  </si>
  <si>
    <t>AnyaMit_Keggle_Titanic_GitHub.xlsx</t>
  </si>
  <si>
    <t>Worksheet</t>
  </si>
  <si>
    <t>Test</t>
  </si>
  <si>
    <t>Range</t>
  </si>
  <si>
    <t>Predicted Class</t>
  </si>
  <si>
    <t>Prob. for 0</t>
  </si>
  <si>
    <t>Prob. for 1</t>
  </si>
  <si>
    <t>New Data Detail Rpt.</t>
  </si>
  <si>
    <t>Inputs</t>
  </si>
  <si>
    <t>Prior Class Prob.</t>
  </si>
  <si>
    <t>Training Lift Chart</t>
  </si>
  <si>
    <t>Serial no.</t>
  </si>
  <si>
    <t>Predicted Survived</t>
  </si>
  <si>
    <t>Actual Survived</t>
  </si>
  <si>
    <t>Cumulative Survived when sorted using predicted values</t>
  </si>
  <si>
    <t>Cumulative Survived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</si>
  <si>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</si>
  <si>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</si>
  <si>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</si>
  <si>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</si>
  <si>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</si>
  <si>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</si>
  <si>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</si>
  <si>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</si>
  <si>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</si>
  <si>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</si>
  <si>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Data</t>
  </si>
  <si>
    <t>Train</t>
  </si>
  <si>
    <t>Data Range</t>
  </si>
  <si>
    <t># Records</t>
  </si>
  <si>
    <t># Input Variables</t>
  </si>
  <si>
    <t>Input variables</t>
  </si>
  <si>
    <t>Output variable</t>
  </si>
  <si>
    <t>Parameters/Options</t>
  </si>
  <si>
    <t>No</t>
  </si>
  <si>
    <t>According to relative occurrences in training data</t>
  </si>
  <si>
    <t>Output Options Chosen</t>
  </si>
  <si>
    <t>Summary report of scoring on training data</t>
  </si>
  <si>
    <t>Lift charts on training data</t>
  </si>
  <si>
    <t>New worksheet data scores</t>
  </si>
  <si>
    <t>Prob.</t>
  </si>
  <si>
    <t>Cutoff probability value for success (UPDATABLE)</t>
  </si>
  <si>
    <t>Updating the value here will NOT update value in detailed report</t>
  </si>
  <si>
    <t>Confusion Matrix</t>
  </si>
  <si>
    <t>Actual Class</t>
  </si>
  <si>
    <t>Error Report</t>
  </si>
  <si>
    <t># Cases</t>
  </si>
  <si>
    <t># Errors</t>
  </si>
  <si>
    <t>% Error</t>
  </si>
  <si>
    <t>Overall</t>
  </si>
  <si>
    <t>Performance</t>
  </si>
  <si>
    <t>Precision</t>
  </si>
  <si>
    <t>Recall (Sensitivity)</t>
  </si>
  <si>
    <t>Specificity</t>
  </si>
  <si>
    <t>F1-Score</t>
  </si>
  <si>
    <t>*Fare adjusted to nearest whole value</t>
  </si>
  <si>
    <t>NULL</t>
  </si>
  <si>
    <t>*All other values adjusted to nearest whole value</t>
  </si>
  <si>
    <t>A</t>
  </si>
  <si>
    <t>B</t>
  </si>
  <si>
    <t>E</t>
  </si>
  <si>
    <t>G</t>
  </si>
  <si>
    <t>Cabin_New</t>
  </si>
  <si>
    <t>Fare_New</t>
  </si>
  <si>
    <t>None</t>
  </si>
  <si>
    <t>New_Fare</t>
  </si>
  <si>
    <t>Date: 24-Apr-2016 22:39:37</t>
  </si>
  <si>
    <t>Logistic Regression</t>
  </si>
  <si>
    <t>Constant term present</t>
  </si>
  <si>
    <t>E5:L5</t>
  </si>
  <si>
    <t>Variables Offsets</t>
  </si>
  <si>
    <t>E6:L6</t>
  </si>
  <si>
    <t>E7:L7</t>
  </si>
  <si>
    <t>Variable Type</t>
  </si>
  <si>
    <t>E8:L8</t>
  </si>
  <si>
    <t>Scale</t>
  </si>
  <si>
    <t>Estimated Coefficients</t>
  </si>
  <si>
    <t>D10:K10</t>
  </si>
  <si>
    <t>E11:F11</t>
  </si>
  <si>
    <t>Success Class Index</t>
  </si>
  <si>
    <t>XLMiner : Logistic Regression - Classification of New Data</t>
  </si>
  <si>
    <t>Data Read Time</t>
  </si>
  <si>
    <t>LR Time</t>
  </si>
  <si>
    <t>Report Time</t>
  </si>
  <si>
    <t>$A$1:$M$419</t>
  </si>
  <si>
    <t>Predictors</t>
  </si>
  <si>
    <t>Regress. Model</t>
  </si>
  <si>
    <t>Var. Covar. Matrix</t>
  </si>
  <si>
    <t>Train. Score Summary</t>
  </si>
  <si>
    <t>Residuals</t>
  </si>
  <si>
    <t>XLMiner: Logistic Regression Classification - Training Data Lift Chart</t>
  </si>
  <si>
    <t>XLMiner : Logistic Regression - Residuals</t>
  </si>
  <si>
    <t>Fitted
Values</t>
  </si>
  <si>
    <t>XLMiner : Logistic Regression</t>
  </si>
  <si>
    <t>$A$1:$N$892</t>
  </si>
  <si>
    <t>Weight Variable</t>
  </si>
  <si>
    <t>Force constant term to zero</t>
  </si>
  <si>
    <t>Confidence level for odds</t>
  </si>
  <si>
    <t>Maximum Iterations</t>
  </si>
  <si>
    <t>Perform Variable Selection</t>
  </si>
  <si>
    <t>Show covariance matrix of coefficients</t>
  </si>
  <si>
    <t>Yes</t>
  </si>
  <si>
    <t>Show Residuals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</si>
  <si>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</si>
  <si>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</si>
  <si>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</si>
  <si>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</si>
  <si>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</si>
  <si>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</si>
  <si>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</si>
  <si>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</si>
  <si>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</si>
  <si>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</si>
  <si>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</si>
  <si>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Chi2-Statistic</t>
  </si>
  <si>
    <t>P-Value</t>
  </si>
  <si>
    <t>Odds</t>
  </si>
  <si>
    <t>CI Lower</t>
  </si>
  <si>
    <t>CI Upper</t>
  </si>
  <si>
    <t>Residual DF</t>
  </si>
  <si>
    <t>Residual Dev.</t>
  </si>
  <si>
    <t># Iterations Used</t>
  </si>
  <si>
    <t>Multiple R²</t>
  </si>
  <si>
    <t>Variance-Covariance Matrix</t>
  </si>
  <si>
    <t>Training Data Scoring - Summary Report</t>
  </si>
  <si>
    <t>XLMiner : Neural Network Classification</t>
  </si>
  <si>
    <t>Date: 24-Apr-2016 22:48:07</t>
  </si>
  <si>
    <t>NNC Time</t>
  </si>
  <si>
    <t>Input variables normalized</t>
  </si>
  <si>
    <t>Network Architecture</t>
  </si>
  <si>
    <t>Automatic</t>
  </si>
  <si>
    <t>Seed: Initial Weights</t>
  </si>
  <si>
    <t>Maximum # Hidden Layers</t>
  </si>
  <si>
    <t>Maximum # Nodes in Hidden Layer 1</t>
  </si>
  <si>
    <t>Maximum # Nodes in Hidden Layer 2</t>
  </si>
  <si>
    <t># of Epochs</t>
  </si>
  <si>
    <t>Step size for gradient descent</t>
  </si>
  <si>
    <t>Weight change momentum</t>
  </si>
  <si>
    <t>Error tolerance</t>
  </si>
  <si>
    <t>Weight decay</t>
  </si>
  <si>
    <t>Cost function</t>
  </si>
  <si>
    <t>Sum of squares</t>
  </si>
  <si>
    <t>Hidden layer activation function</t>
  </si>
  <si>
    <t>Symmetric</t>
  </si>
  <si>
    <t>Output layer activation function</t>
  </si>
  <si>
    <t>Standard</t>
  </si>
  <si>
    <t>Error Report. Training Partition.</t>
  </si>
  <si>
    <t>Net ID</t>
  </si>
  <si>
    <t># Layers</t>
  </si>
  <si>
    <t># Neurons
(Layer 1)</t>
  </si>
  <si>
    <t># Neurons
(Layer 2)</t>
  </si>
  <si>
    <t>T: # Errors</t>
  </si>
  <si>
    <t>T: % Errors</t>
  </si>
  <si>
    <t>T: % Sensitivity</t>
  </si>
  <si>
    <t>T: % Specificity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</si>
  <si>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[1],"networkArchCode":1,"neuronWeightSeed":12345,"normalizeInput":false,"numEpochs":30,"numHiddenLayers":1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</si>
  <si>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[2],"networkArchCode":1,"neuronWeightSeed":12345,"normalizeInput":false,"numEpochs":30,"numHiddenLayers":1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</si>
  <si>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[3],"networkArchCode":1,"neuronWeightSeed":12345,"normalizeInput":false,"numEpochs":30,"numHiddenLayers":1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</si>
  <si>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[4],"networkArchCode":1,"neuronWeightSeed":12345,"normalizeInput":false,"numEpochs":30,"numHiddenLayers":1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</si>
  <si>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[5],"networkArchCode":1,"neuronWeightSeed":12345,"normalizeInput":false,"numEpochs":30,"numHiddenLayers":1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</si>
  <si>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[6],"networkArchCode":1,"neuronWeightSeed":12345,"normalizeInput":false,"numEpochs":30,"numHiddenLayers":1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</si>
  <si>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[1,1]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</si>
  <si>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[1,2]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</si>
  <si>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[1,3]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</si>
  <si>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[1,4]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</si>
  <si>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[1,5]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</si>
  <si>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[2,1]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</si>
  <si>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[2,2]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</si>
  <si>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[2,3]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</si>
  <si>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[2,4]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</si>
  <si>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[2,5]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</si>
  <si>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[3,1]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</si>
  <si>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[3,2]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</si>
  <si>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[3,3]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</si>
  <si>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[3,4]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</si>
  <si>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[3,5]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</si>
  <si>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[4,1]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</si>
  <si>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[4,2]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</si>
  <si>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[4,3]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</si>
  <si>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[4,4]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</si>
  <si>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[4,5]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</si>
  <si>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[5,1]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</si>
  <si>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[5,2]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</si>
  <si>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[5,3]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</si>
  <si>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[5,4]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</si>
  <si>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[5,5]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</si>
  <si>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[6,1]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</si>
  <si>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[6,2]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</si>
  <si>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[6,3]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</si>
  <si>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[6,4]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</si>
  <si>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{"cat_cols":[],"data_range":"$A$1:$N$892","errorTolerance":0.010,"firstRow":1,"gradientDescentStepSize":0.10,"has_header":true,"hiddenLayerSigmoidCode":1,"input_cols":[{"varId":2,"varName":"Pclass"},{"varId":4,"varName":"Sex"},{"varId":5,"varName":"Age"},{"varId":6,"varName":"SibSp"},{"varId":7,"varName":"Parch"},{"varId":10,"varName":"Fare_New"},{"varId":12,"varName":"Cabin_New"}],"isPartitionSheet":false,"layerNodes":[6,5],"networkArchCode":1,"neuronWeightSeed":12345,"normalizeInput":false,"numEpochs":30,"numHiddenLayers":2,"numOutputClasses":2,"outputLayerSigmoidCode":0,"output_var":{"varId":1,"varName":"Survived"},"partitionData":false,"rows":891,"successClass":"1","successCutoffProb":0.50,"test_rows":0,"train_rows":891,"useSuccessClass":true,"validation_rows":0,"weightChangeMomentum":0.60,"weightDecayTraining":0,"wkbk":"AnyaMit_Keggle_Titanic_GitHub.xlsx","wksheet":"Train"}</t>
  </si>
  <si>
    <t>Classification Summary</t>
  </si>
  <si>
    <t>Training</t>
  </si>
  <si>
    <t>Net1</t>
  </si>
  <si>
    <t>Net2</t>
  </si>
  <si>
    <t>Net3</t>
  </si>
  <si>
    <t>Net4</t>
  </si>
  <si>
    <t>Net5</t>
  </si>
  <si>
    <t>Net6</t>
  </si>
  <si>
    <t>Net7</t>
  </si>
  <si>
    <t>Net8</t>
  </si>
  <si>
    <t>Net9</t>
  </si>
  <si>
    <t>Net10</t>
  </si>
  <si>
    <t>Net11</t>
  </si>
  <si>
    <t>Net12</t>
  </si>
  <si>
    <t>Net13</t>
  </si>
  <si>
    <t>Net14</t>
  </si>
  <si>
    <t>Net15</t>
  </si>
  <si>
    <t>Net16</t>
  </si>
  <si>
    <t>Net17</t>
  </si>
  <si>
    <t>Net18</t>
  </si>
  <si>
    <t>Net19</t>
  </si>
  <si>
    <t>Net20</t>
  </si>
  <si>
    <t>Net21</t>
  </si>
  <si>
    <t>Net22</t>
  </si>
  <si>
    <t>Net23</t>
  </si>
  <si>
    <t>Net24</t>
  </si>
  <si>
    <t>Net25</t>
  </si>
  <si>
    <t>Net26</t>
  </si>
  <si>
    <t>Net27</t>
  </si>
  <si>
    <t>Net28</t>
  </si>
  <si>
    <t>Net29</t>
  </si>
  <si>
    <t>Net30</t>
  </si>
  <si>
    <t>Net31</t>
  </si>
  <si>
    <t>Net32</t>
  </si>
  <si>
    <t>Net33</t>
  </si>
  <si>
    <t>Net34</t>
  </si>
  <si>
    <t>Net35</t>
  </si>
  <si>
    <t>Net36</t>
  </si>
  <si>
    <t>Net 1</t>
  </si>
  <si>
    <t>Net 2</t>
  </si>
  <si>
    <t>Net 3</t>
  </si>
  <si>
    <t>Net 4</t>
  </si>
  <si>
    <t>Net 5</t>
  </si>
  <si>
    <t>Net 6</t>
  </si>
  <si>
    <t>Net 7</t>
  </si>
  <si>
    <t>Net 8</t>
  </si>
  <si>
    <t>Net 9</t>
  </si>
  <si>
    <t>Net 10</t>
  </si>
  <si>
    <t>Net 11</t>
  </si>
  <si>
    <t>Net 12</t>
  </si>
  <si>
    <t>Net 13</t>
  </si>
  <si>
    <t>Net 14</t>
  </si>
  <si>
    <t>Net 15</t>
  </si>
  <si>
    <t>Net 16</t>
  </si>
  <si>
    <t>Net 17</t>
  </si>
  <si>
    <t>Net 18</t>
  </si>
  <si>
    <t>Net 19</t>
  </si>
  <si>
    <t>Net 20</t>
  </si>
  <si>
    <t>Net 21</t>
  </si>
  <si>
    <t>Net 22</t>
  </si>
  <si>
    <t>Net 23</t>
  </si>
  <si>
    <t>Net 24</t>
  </si>
  <si>
    <t>Net 25</t>
  </si>
  <si>
    <t>Net 26</t>
  </si>
  <si>
    <t>Net 27</t>
  </si>
  <si>
    <t>Net 28</t>
  </si>
  <si>
    <t>Net 29</t>
  </si>
  <si>
    <t>Net 30</t>
  </si>
  <si>
    <t>Net 31</t>
  </si>
  <si>
    <t>Net 32</t>
  </si>
  <si>
    <t>Net 33</t>
  </si>
  <si>
    <t>Net 34</t>
  </si>
  <si>
    <t>Net 35</t>
  </si>
  <si>
    <t>Net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</si>
</sst>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;;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538DD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ont="1" applyFill="1" applyBorder="1"/>
    <xf numFmtId="0" fontId="18" fillId="33" borderId="18" xfId="0" applyFont="1" applyFill="1" applyBorder="1" applyAlignment="1">
      <alignment horizontal="left"/>
    </xf>
    <xf numFmtId="0" fontId="18" fillId="33" borderId="18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0" fillId="33" borderId="0" xfId="0" applyFill="1"/>
    <xf numFmtId="0" fontId="0" fillId="34" borderId="0" xfId="0" applyFill="1"/>
    <xf numFmtId="0" fontId="22" fillId="0" borderId="0" xfId="0" applyFont="1" applyAlignment="1">
      <alignment horizontal="left"/>
    </xf>
    <xf numFmtId="0" fontId="0" fillId="0" borderId="18" xfId="0" applyFont="1" applyFill="1" applyBorder="1" applyAlignment="1">
      <alignment horizontal="right"/>
    </xf>
    <xf numFmtId="0" fontId="24" fillId="35" borderId="18" xfId="0" applyFont="1" applyFill="1" applyBorder="1" applyAlignment="1">
      <alignment horizontal="center" vertical="center"/>
    </xf>
    <xf numFmtId="0" fontId="21" fillId="0" borderId="19" xfId="42" applyFill="1" applyBorder="1"/>
    <xf numFmtId="0" fontId="0" fillId="0" borderId="21" xfId="0" applyFont="1" applyFill="1" applyBorder="1"/>
    <xf numFmtId="0" fontId="20" fillId="34" borderId="19" xfId="0" applyFont="1" applyFill="1" applyBorder="1" applyAlignment="1">
      <alignment horizontal="left"/>
    </xf>
    <xf numFmtId="0" fontId="20" fillId="34" borderId="20" xfId="0" applyFont="1" applyFill="1" applyBorder="1" applyAlignment="1">
      <alignment horizontal="left"/>
    </xf>
    <xf numFmtId="0" fontId="20" fillId="34" borderId="21" xfId="0" applyFont="1" applyFill="1" applyBorder="1" applyAlignment="1">
      <alignment horizontal="left"/>
    </xf>
    <xf numFmtId="0" fontId="18" fillId="33" borderId="19" xfId="0" applyFont="1" applyFill="1" applyBorder="1" applyAlignment="1">
      <alignment horizontal="left"/>
    </xf>
    <xf numFmtId="0" fontId="18" fillId="33" borderId="21" xfId="0" applyFont="1" applyFill="1" applyBorder="1" applyAlignment="1">
      <alignment horizontal="left"/>
    </xf>
    <xf numFmtId="0" fontId="23" fillId="33" borderId="19" xfId="0" applyFont="1" applyFill="1" applyBorder="1" applyAlignment="1">
      <alignment horizontal="center" vertical="center"/>
    </xf>
    <xf numFmtId="0" fontId="23" fillId="33" borderId="20" xfId="0" applyFont="1" applyFill="1" applyBorder="1" applyAlignment="1">
      <alignment horizontal="center" vertical="center"/>
    </xf>
    <xf numFmtId="0" fontId="23" fillId="33" borderId="21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0" fillId="0" borderId="19" xfId="0" applyFont="1" applyFill="1" applyBorder="1"/>
    <xf numFmtId="0" fontId="0" fillId="0" borderId="20" xfId="0" applyFont="1" applyFill="1" applyBorder="1"/>
    <xf numFmtId="0" fontId="18" fillId="33" borderId="20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/>
    </xf>
    <xf numFmtId="0" fontId="16" fillId="0" borderId="22" xfId="0" applyFont="1" applyBorder="1"/>
    <xf numFmtId="1" fontId="0" fillId="0" borderId="0" xfId="0" applyNumberForma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18" fillId="33" borderId="18" xfId="0" applyFont="1" applyFill="1" applyBorder="1" applyAlignment="1">
      <alignment horizontal="left" wrapText="1"/>
    </xf>
    <xf numFmtId="0" fontId="26" fillId="33" borderId="18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20" fillId="34" borderId="19" xfId="0" applyFont="1" applyFill="1" applyBorder="1" applyAlignment="1">
      <alignment horizontal="center" vertical="center"/>
    </xf>
    <xf numFmtId="0" fontId="20" fillId="34" borderId="21" xfId="0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wrapText="1"/>
    </xf>
    <xf numFmtId="0" fontId="25" fillId="34" borderId="0" xfId="0" applyFont="1" applyFill="1" applyAlignment="1">
      <alignment horizontal="center" vertical="center"/>
    </xf>
    <xf numFmtId="167" fontId="0" fillId="0" borderId="0" xfId="0" applyNumberFormat="1"/>
    <xf numFmtId="0" fontId="25" fillId="34" borderId="0" xfId="0" applyFont="1" applyFill="1" applyAlignment="1">
      <alignment horizontal="center" vertical="center"/>
    </xf>
    <xf numFmtId="0" fontId="21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(training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Survived when sorted using predicted values</c:v>
          </c:tx>
          <c:spPr>
            <a:ln w="6350"/>
          </c:spPr>
          <c:marker>
            <c:symbol val="none"/>
          </c:marker>
          <c:xVal>
            <c:numRef>
              <c:f>LR_TrainingLiftChart!$AZ$4:$AZ$894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</c:numCache>
            </c:numRef>
          </c:xVal>
          <c:yVal>
            <c:numRef>
              <c:f>LR_TrainingLiftChart!$BC$4:$BC$894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142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151</c:v>
                </c:pt>
                <c:pt idx="161">
                  <c:v>151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157</c:v>
                </c:pt>
                <c:pt idx="171">
                  <c:v>158</c:v>
                </c:pt>
                <c:pt idx="172">
                  <c:v>159</c:v>
                </c:pt>
                <c:pt idx="173">
                  <c:v>160</c:v>
                </c:pt>
                <c:pt idx="174">
                  <c:v>161</c:v>
                </c:pt>
                <c:pt idx="175">
                  <c:v>162</c:v>
                </c:pt>
                <c:pt idx="176">
                  <c:v>162</c:v>
                </c:pt>
                <c:pt idx="177">
                  <c:v>162</c:v>
                </c:pt>
                <c:pt idx="178">
                  <c:v>163</c:v>
                </c:pt>
                <c:pt idx="179">
                  <c:v>164</c:v>
                </c:pt>
                <c:pt idx="180">
                  <c:v>165</c:v>
                </c:pt>
                <c:pt idx="181">
                  <c:v>166</c:v>
                </c:pt>
                <c:pt idx="182">
                  <c:v>166</c:v>
                </c:pt>
                <c:pt idx="183">
                  <c:v>166</c:v>
                </c:pt>
                <c:pt idx="184">
                  <c:v>166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170</c:v>
                </c:pt>
                <c:pt idx="190">
                  <c:v>170</c:v>
                </c:pt>
                <c:pt idx="191">
                  <c:v>171</c:v>
                </c:pt>
                <c:pt idx="192">
                  <c:v>172</c:v>
                </c:pt>
                <c:pt idx="193">
                  <c:v>173</c:v>
                </c:pt>
                <c:pt idx="194">
                  <c:v>174</c:v>
                </c:pt>
                <c:pt idx="195">
                  <c:v>175</c:v>
                </c:pt>
                <c:pt idx="196">
                  <c:v>175</c:v>
                </c:pt>
                <c:pt idx="197">
                  <c:v>175</c:v>
                </c:pt>
                <c:pt idx="198">
                  <c:v>176</c:v>
                </c:pt>
                <c:pt idx="199">
                  <c:v>177</c:v>
                </c:pt>
                <c:pt idx="200">
                  <c:v>178</c:v>
                </c:pt>
                <c:pt idx="201">
                  <c:v>179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181</c:v>
                </c:pt>
                <c:pt idx="206">
                  <c:v>181</c:v>
                </c:pt>
                <c:pt idx="207">
                  <c:v>182</c:v>
                </c:pt>
                <c:pt idx="208">
                  <c:v>183</c:v>
                </c:pt>
                <c:pt idx="209">
                  <c:v>184</c:v>
                </c:pt>
                <c:pt idx="210">
                  <c:v>185</c:v>
                </c:pt>
                <c:pt idx="211">
                  <c:v>186</c:v>
                </c:pt>
                <c:pt idx="212">
                  <c:v>186</c:v>
                </c:pt>
                <c:pt idx="213">
                  <c:v>187</c:v>
                </c:pt>
                <c:pt idx="214">
                  <c:v>187</c:v>
                </c:pt>
                <c:pt idx="215">
                  <c:v>187</c:v>
                </c:pt>
                <c:pt idx="216">
                  <c:v>187</c:v>
                </c:pt>
                <c:pt idx="217">
                  <c:v>188</c:v>
                </c:pt>
                <c:pt idx="218">
                  <c:v>188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192</c:v>
                </c:pt>
                <c:pt idx="225">
                  <c:v>193</c:v>
                </c:pt>
                <c:pt idx="226">
                  <c:v>194</c:v>
                </c:pt>
                <c:pt idx="227">
                  <c:v>194</c:v>
                </c:pt>
                <c:pt idx="228">
                  <c:v>195</c:v>
                </c:pt>
                <c:pt idx="229">
                  <c:v>195</c:v>
                </c:pt>
                <c:pt idx="230">
                  <c:v>196</c:v>
                </c:pt>
                <c:pt idx="231">
                  <c:v>197</c:v>
                </c:pt>
                <c:pt idx="232">
                  <c:v>197</c:v>
                </c:pt>
                <c:pt idx="233">
                  <c:v>198</c:v>
                </c:pt>
                <c:pt idx="234">
                  <c:v>198</c:v>
                </c:pt>
                <c:pt idx="235">
                  <c:v>199</c:v>
                </c:pt>
                <c:pt idx="236">
                  <c:v>200</c:v>
                </c:pt>
                <c:pt idx="237">
                  <c:v>200</c:v>
                </c:pt>
                <c:pt idx="238">
                  <c:v>201</c:v>
                </c:pt>
                <c:pt idx="239">
                  <c:v>202</c:v>
                </c:pt>
                <c:pt idx="240">
                  <c:v>203</c:v>
                </c:pt>
                <c:pt idx="241">
                  <c:v>204</c:v>
                </c:pt>
                <c:pt idx="242">
                  <c:v>205</c:v>
                </c:pt>
                <c:pt idx="243">
                  <c:v>206</c:v>
                </c:pt>
                <c:pt idx="244">
                  <c:v>207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210</c:v>
                </c:pt>
                <c:pt idx="249">
                  <c:v>210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212</c:v>
                </c:pt>
                <c:pt idx="257">
                  <c:v>212</c:v>
                </c:pt>
                <c:pt idx="258">
                  <c:v>212</c:v>
                </c:pt>
                <c:pt idx="259">
                  <c:v>212</c:v>
                </c:pt>
                <c:pt idx="260">
                  <c:v>212</c:v>
                </c:pt>
                <c:pt idx="261">
                  <c:v>213</c:v>
                </c:pt>
                <c:pt idx="262">
                  <c:v>213</c:v>
                </c:pt>
                <c:pt idx="263">
                  <c:v>214</c:v>
                </c:pt>
                <c:pt idx="264">
                  <c:v>215</c:v>
                </c:pt>
                <c:pt idx="265">
                  <c:v>216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226</c:v>
                </c:pt>
                <c:pt idx="278">
                  <c:v>226</c:v>
                </c:pt>
                <c:pt idx="279">
                  <c:v>227</c:v>
                </c:pt>
                <c:pt idx="280">
                  <c:v>227</c:v>
                </c:pt>
                <c:pt idx="281">
                  <c:v>228</c:v>
                </c:pt>
                <c:pt idx="282">
                  <c:v>229</c:v>
                </c:pt>
                <c:pt idx="283">
                  <c:v>229</c:v>
                </c:pt>
                <c:pt idx="284">
                  <c:v>229</c:v>
                </c:pt>
                <c:pt idx="285">
                  <c:v>229</c:v>
                </c:pt>
                <c:pt idx="286">
                  <c:v>230</c:v>
                </c:pt>
                <c:pt idx="287">
                  <c:v>230</c:v>
                </c:pt>
                <c:pt idx="288">
                  <c:v>231</c:v>
                </c:pt>
                <c:pt idx="289">
                  <c:v>231</c:v>
                </c:pt>
                <c:pt idx="290">
                  <c:v>232</c:v>
                </c:pt>
                <c:pt idx="291">
                  <c:v>233</c:v>
                </c:pt>
                <c:pt idx="292">
                  <c:v>234</c:v>
                </c:pt>
                <c:pt idx="293">
                  <c:v>234</c:v>
                </c:pt>
                <c:pt idx="294">
                  <c:v>234</c:v>
                </c:pt>
                <c:pt idx="295">
                  <c:v>235</c:v>
                </c:pt>
                <c:pt idx="296">
                  <c:v>235</c:v>
                </c:pt>
                <c:pt idx="297">
                  <c:v>236</c:v>
                </c:pt>
                <c:pt idx="298">
                  <c:v>237</c:v>
                </c:pt>
                <c:pt idx="299">
                  <c:v>237</c:v>
                </c:pt>
                <c:pt idx="300">
                  <c:v>237</c:v>
                </c:pt>
                <c:pt idx="301">
                  <c:v>238</c:v>
                </c:pt>
                <c:pt idx="302">
                  <c:v>239</c:v>
                </c:pt>
                <c:pt idx="303">
                  <c:v>239</c:v>
                </c:pt>
                <c:pt idx="304">
                  <c:v>240</c:v>
                </c:pt>
                <c:pt idx="305">
                  <c:v>241</c:v>
                </c:pt>
                <c:pt idx="306">
                  <c:v>242</c:v>
                </c:pt>
                <c:pt idx="307">
                  <c:v>242</c:v>
                </c:pt>
                <c:pt idx="308">
                  <c:v>243</c:v>
                </c:pt>
                <c:pt idx="309">
                  <c:v>243</c:v>
                </c:pt>
                <c:pt idx="310">
                  <c:v>243</c:v>
                </c:pt>
                <c:pt idx="311">
                  <c:v>244</c:v>
                </c:pt>
                <c:pt idx="312">
                  <c:v>245</c:v>
                </c:pt>
                <c:pt idx="313">
                  <c:v>246</c:v>
                </c:pt>
                <c:pt idx="314">
                  <c:v>246</c:v>
                </c:pt>
                <c:pt idx="315">
                  <c:v>247</c:v>
                </c:pt>
                <c:pt idx="316">
                  <c:v>248</c:v>
                </c:pt>
                <c:pt idx="317">
                  <c:v>249</c:v>
                </c:pt>
                <c:pt idx="318">
                  <c:v>249</c:v>
                </c:pt>
                <c:pt idx="319">
                  <c:v>249</c:v>
                </c:pt>
                <c:pt idx="320">
                  <c:v>249</c:v>
                </c:pt>
                <c:pt idx="321">
                  <c:v>249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251</c:v>
                </c:pt>
                <c:pt idx="327">
                  <c:v>251</c:v>
                </c:pt>
                <c:pt idx="328">
                  <c:v>252</c:v>
                </c:pt>
                <c:pt idx="329">
                  <c:v>252</c:v>
                </c:pt>
                <c:pt idx="330">
                  <c:v>252</c:v>
                </c:pt>
                <c:pt idx="331">
                  <c:v>252</c:v>
                </c:pt>
                <c:pt idx="332">
                  <c:v>252</c:v>
                </c:pt>
                <c:pt idx="333">
                  <c:v>252</c:v>
                </c:pt>
                <c:pt idx="334">
                  <c:v>252</c:v>
                </c:pt>
                <c:pt idx="335">
                  <c:v>253</c:v>
                </c:pt>
                <c:pt idx="336">
                  <c:v>254</c:v>
                </c:pt>
                <c:pt idx="337">
                  <c:v>254</c:v>
                </c:pt>
                <c:pt idx="338">
                  <c:v>254</c:v>
                </c:pt>
                <c:pt idx="339">
                  <c:v>254</c:v>
                </c:pt>
                <c:pt idx="340">
                  <c:v>254</c:v>
                </c:pt>
                <c:pt idx="341">
                  <c:v>254</c:v>
                </c:pt>
                <c:pt idx="342">
                  <c:v>254</c:v>
                </c:pt>
                <c:pt idx="343">
                  <c:v>254</c:v>
                </c:pt>
                <c:pt idx="344">
                  <c:v>254</c:v>
                </c:pt>
                <c:pt idx="345">
                  <c:v>254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256</c:v>
                </c:pt>
                <c:pt idx="350">
                  <c:v>257</c:v>
                </c:pt>
                <c:pt idx="351">
                  <c:v>258</c:v>
                </c:pt>
                <c:pt idx="352">
                  <c:v>258</c:v>
                </c:pt>
                <c:pt idx="353">
                  <c:v>258</c:v>
                </c:pt>
                <c:pt idx="354">
                  <c:v>259</c:v>
                </c:pt>
                <c:pt idx="355">
                  <c:v>259</c:v>
                </c:pt>
                <c:pt idx="356">
                  <c:v>259</c:v>
                </c:pt>
                <c:pt idx="357">
                  <c:v>259</c:v>
                </c:pt>
                <c:pt idx="358">
                  <c:v>259</c:v>
                </c:pt>
                <c:pt idx="359">
                  <c:v>259</c:v>
                </c:pt>
                <c:pt idx="360">
                  <c:v>259</c:v>
                </c:pt>
                <c:pt idx="361">
                  <c:v>259</c:v>
                </c:pt>
                <c:pt idx="362">
                  <c:v>259</c:v>
                </c:pt>
                <c:pt idx="363">
                  <c:v>259</c:v>
                </c:pt>
                <c:pt idx="364">
                  <c:v>259</c:v>
                </c:pt>
                <c:pt idx="365">
                  <c:v>260</c:v>
                </c:pt>
                <c:pt idx="366">
                  <c:v>260</c:v>
                </c:pt>
                <c:pt idx="367">
                  <c:v>260</c:v>
                </c:pt>
                <c:pt idx="368">
                  <c:v>260</c:v>
                </c:pt>
                <c:pt idx="369">
                  <c:v>260</c:v>
                </c:pt>
                <c:pt idx="370">
                  <c:v>261</c:v>
                </c:pt>
                <c:pt idx="371">
                  <c:v>262</c:v>
                </c:pt>
                <c:pt idx="372">
                  <c:v>263</c:v>
                </c:pt>
                <c:pt idx="373">
                  <c:v>264</c:v>
                </c:pt>
                <c:pt idx="374">
                  <c:v>265</c:v>
                </c:pt>
                <c:pt idx="375">
                  <c:v>265</c:v>
                </c:pt>
                <c:pt idx="376">
                  <c:v>265</c:v>
                </c:pt>
                <c:pt idx="377">
                  <c:v>265</c:v>
                </c:pt>
                <c:pt idx="378">
                  <c:v>265</c:v>
                </c:pt>
                <c:pt idx="379">
                  <c:v>265</c:v>
                </c:pt>
                <c:pt idx="380">
                  <c:v>265</c:v>
                </c:pt>
                <c:pt idx="381">
                  <c:v>266</c:v>
                </c:pt>
                <c:pt idx="382">
                  <c:v>267</c:v>
                </c:pt>
                <c:pt idx="383">
                  <c:v>268</c:v>
                </c:pt>
                <c:pt idx="384">
                  <c:v>268</c:v>
                </c:pt>
                <c:pt idx="385">
                  <c:v>268</c:v>
                </c:pt>
                <c:pt idx="386">
                  <c:v>268</c:v>
                </c:pt>
                <c:pt idx="387">
                  <c:v>268</c:v>
                </c:pt>
                <c:pt idx="388">
                  <c:v>269</c:v>
                </c:pt>
                <c:pt idx="389">
                  <c:v>270</c:v>
                </c:pt>
                <c:pt idx="390">
                  <c:v>271</c:v>
                </c:pt>
                <c:pt idx="391">
                  <c:v>272</c:v>
                </c:pt>
                <c:pt idx="392">
                  <c:v>272</c:v>
                </c:pt>
                <c:pt idx="393">
                  <c:v>273</c:v>
                </c:pt>
                <c:pt idx="394">
                  <c:v>274</c:v>
                </c:pt>
                <c:pt idx="395">
                  <c:v>274</c:v>
                </c:pt>
                <c:pt idx="396">
                  <c:v>274</c:v>
                </c:pt>
                <c:pt idx="397">
                  <c:v>274</c:v>
                </c:pt>
                <c:pt idx="398">
                  <c:v>274</c:v>
                </c:pt>
                <c:pt idx="399">
                  <c:v>275</c:v>
                </c:pt>
                <c:pt idx="400">
                  <c:v>276</c:v>
                </c:pt>
                <c:pt idx="401">
                  <c:v>276</c:v>
                </c:pt>
                <c:pt idx="402">
                  <c:v>276</c:v>
                </c:pt>
                <c:pt idx="403">
                  <c:v>276</c:v>
                </c:pt>
                <c:pt idx="404">
                  <c:v>277</c:v>
                </c:pt>
                <c:pt idx="405">
                  <c:v>278</c:v>
                </c:pt>
                <c:pt idx="406">
                  <c:v>278</c:v>
                </c:pt>
                <c:pt idx="407">
                  <c:v>279</c:v>
                </c:pt>
                <c:pt idx="408">
                  <c:v>279</c:v>
                </c:pt>
                <c:pt idx="409">
                  <c:v>280</c:v>
                </c:pt>
                <c:pt idx="410">
                  <c:v>280</c:v>
                </c:pt>
                <c:pt idx="411">
                  <c:v>280</c:v>
                </c:pt>
                <c:pt idx="412">
                  <c:v>280</c:v>
                </c:pt>
                <c:pt idx="413">
                  <c:v>280</c:v>
                </c:pt>
                <c:pt idx="414">
                  <c:v>280</c:v>
                </c:pt>
                <c:pt idx="415">
                  <c:v>280</c:v>
                </c:pt>
                <c:pt idx="416">
                  <c:v>280</c:v>
                </c:pt>
                <c:pt idx="417">
                  <c:v>281</c:v>
                </c:pt>
                <c:pt idx="418">
                  <c:v>281</c:v>
                </c:pt>
                <c:pt idx="419">
                  <c:v>281</c:v>
                </c:pt>
                <c:pt idx="420">
                  <c:v>281</c:v>
                </c:pt>
                <c:pt idx="421">
                  <c:v>282</c:v>
                </c:pt>
                <c:pt idx="422">
                  <c:v>282</c:v>
                </c:pt>
                <c:pt idx="423">
                  <c:v>283</c:v>
                </c:pt>
                <c:pt idx="424">
                  <c:v>283</c:v>
                </c:pt>
                <c:pt idx="425">
                  <c:v>283</c:v>
                </c:pt>
                <c:pt idx="426">
                  <c:v>283</c:v>
                </c:pt>
                <c:pt idx="427">
                  <c:v>283</c:v>
                </c:pt>
                <c:pt idx="428">
                  <c:v>283</c:v>
                </c:pt>
                <c:pt idx="429">
                  <c:v>283</c:v>
                </c:pt>
                <c:pt idx="430">
                  <c:v>283</c:v>
                </c:pt>
                <c:pt idx="431">
                  <c:v>283</c:v>
                </c:pt>
                <c:pt idx="432">
                  <c:v>283</c:v>
                </c:pt>
                <c:pt idx="433">
                  <c:v>284</c:v>
                </c:pt>
                <c:pt idx="434">
                  <c:v>285</c:v>
                </c:pt>
                <c:pt idx="435">
                  <c:v>285</c:v>
                </c:pt>
                <c:pt idx="436">
                  <c:v>285</c:v>
                </c:pt>
                <c:pt idx="437">
                  <c:v>285</c:v>
                </c:pt>
                <c:pt idx="438">
                  <c:v>285</c:v>
                </c:pt>
                <c:pt idx="439">
                  <c:v>285</c:v>
                </c:pt>
                <c:pt idx="440">
                  <c:v>285</c:v>
                </c:pt>
                <c:pt idx="441">
                  <c:v>285</c:v>
                </c:pt>
                <c:pt idx="442">
                  <c:v>285</c:v>
                </c:pt>
                <c:pt idx="443">
                  <c:v>285</c:v>
                </c:pt>
                <c:pt idx="444">
                  <c:v>285</c:v>
                </c:pt>
                <c:pt idx="445">
                  <c:v>285</c:v>
                </c:pt>
                <c:pt idx="446">
                  <c:v>285</c:v>
                </c:pt>
                <c:pt idx="447">
                  <c:v>285</c:v>
                </c:pt>
                <c:pt idx="448">
                  <c:v>285</c:v>
                </c:pt>
                <c:pt idx="449">
                  <c:v>285</c:v>
                </c:pt>
                <c:pt idx="450">
                  <c:v>285</c:v>
                </c:pt>
                <c:pt idx="451">
                  <c:v>285</c:v>
                </c:pt>
                <c:pt idx="452">
                  <c:v>285</c:v>
                </c:pt>
                <c:pt idx="453">
                  <c:v>285</c:v>
                </c:pt>
                <c:pt idx="454">
                  <c:v>285</c:v>
                </c:pt>
                <c:pt idx="455">
                  <c:v>286</c:v>
                </c:pt>
                <c:pt idx="456">
                  <c:v>287</c:v>
                </c:pt>
                <c:pt idx="457">
                  <c:v>287</c:v>
                </c:pt>
                <c:pt idx="458">
                  <c:v>287</c:v>
                </c:pt>
                <c:pt idx="459">
                  <c:v>287</c:v>
                </c:pt>
                <c:pt idx="460">
                  <c:v>287</c:v>
                </c:pt>
                <c:pt idx="461">
                  <c:v>287</c:v>
                </c:pt>
                <c:pt idx="462">
                  <c:v>288</c:v>
                </c:pt>
                <c:pt idx="463">
                  <c:v>289</c:v>
                </c:pt>
                <c:pt idx="464">
                  <c:v>290</c:v>
                </c:pt>
                <c:pt idx="465">
                  <c:v>290</c:v>
                </c:pt>
                <c:pt idx="466">
                  <c:v>290</c:v>
                </c:pt>
                <c:pt idx="467">
                  <c:v>290</c:v>
                </c:pt>
                <c:pt idx="468">
                  <c:v>290</c:v>
                </c:pt>
                <c:pt idx="469">
                  <c:v>290</c:v>
                </c:pt>
                <c:pt idx="470">
                  <c:v>290</c:v>
                </c:pt>
                <c:pt idx="471">
                  <c:v>290</c:v>
                </c:pt>
                <c:pt idx="472">
                  <c:v>290</c:v>
                </c:pt>
                <c:pt idx="473">
                  <c:v>290</c:v>
                </c:pt>
                <c:pt idx="474">
                  <c:v>290</c:v>
                </c:pt>
                <c:pt idx="475">
                  <c:v>290</c:v>
                </c:pt>
                <c:pt idx="476">
                  <c:v>290</c:v>
                </c:pt>
                <c:pt idx="477">
                  <c:v>290</c:v>
                </c:pt>
                <c:pt idx="478">
                  <c:v>290</c:v>
                </c:pt>
                <c:pt idx="479">
                  <c:v>290</c:v>
                </c:pt>
                <c:pt idx="480">
                  <c:v>291</c:v>
                </c:pt>
                <c:pt idx="481">
                  <c:v>291</c:v>
                </c:pt>
                <c:pt idx="482">
                  <c:v>291</c:v>
                </c:pt>
                <c:pt idx="483">
                  <c:v>291</c:v>
                </c:pt>
                <c:pt idx="484">
                  <c:v>292</c:v>
                </c:pt>
                <c:pt idx="485">
                  <c:v>292</c:v>
                </c:pt>
                <c:pt idx="486">
                  <c:v>292</c:v>
                </c:pt>
                <c:pt idx="487">
                  <c:v>292</c:v>
                </c:pt>
                <c:pt idx="488">
                  <c:v>292</c:v>
                </c:pt>
                <c:pt idx="489">
                  <c:v>292</c:v>
                </c:pt>
                <c:pt idx="490">
                  <c:v>292</c:v>
                </c:pt>
                <c:pt idx="491">
                  <c:v>292</c:v>
                </c:pt>
                <c:pt idx="492">
                  <c:v>292</c:v>
                </c:pt>
                <c:pt idx="493">
                  <c:v>292</c:v>
                </c:pt>
                <c:pt idx="494">
                  <c:v>292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293</c:v>
                </c:pt>
                <c:pt idx="499">
                  <c:v>293</c:v>
                </c:pt>
                <c:pt idx="500">
                  <c:v>293</c:v>
                </c:pt>
                <c:pt idx="501">
                  <c:v>293</c:v>
                </c:pt>
                <c:pt idx="502">
                  <c:v>294</c:v>
                </c:pt>
                <c:pt idx="503">
                  <c:v>294</c:v>
                </c:pt>
                <c:pt idx="504">
                  <c:v>294</c:v>
                </c:pt>
                <c:pt idx="505">
                  <c:v>294</c:v>
                </c:pt>
                <c:pt idx="506">
                  <c:v>294</c:v>
                </c:pt>
                <c:pt idx="507">
                  <c:v>294</c:v>
                </c:pt>
                <c:pt idx="508">
                  <c:v>295</c:v>
                </c:pt>
                <c:pt idx="509">
                  <c:v>295</c:v>
                </c:pt>
                <c:pt idx="510">
                  <c:v>296</c:v>
                </c:pt>
                <c:pt idx="511">
                  <c:v>296</c:v>
                </c:pt>
                <c:pt idx="512">
                  <c:v>297</c:v>
                </c:pt>
                <c:pt idx="513">
                  <c:v>297</c:v>
                </c:pt>
                <c:pt idx="514">
                  <c:v>298</c:v>
                </c:pt>
                <c:pt idx="515">
                  <c:v>298</c:v>
                </c:pt>
                <c:pt idx="516">
                  <c:v>298</c:v>
                </c:pt>
                <c:pt idx="517">
                  <c:v>298</c:v>
                </c:pt>
                <c:pt idx="518">
                  <c:v>298</c:v>
                </c:pt>
                <c:pt idx="519">
                  <c:v>298</c:v>
                </c:pt>
                <c:pt idx="520">
                  <c:v>298</c:v>
                </c:pt>
                <c:pt idx="521">
                  <c:v>298</c:v>
                </c:pt>
                <c:pt idx="522">
                  <c:v>298</c:v>
                </c:pt>
                <c:pt idx="523">
                  <c:v>298</c:v>
                </c:pt>
                <c:pt idx="524">
                  <c:v>298</c:v>
                </c:pt>
                <c:pt idx="525">
                  <c:v>299</c:v>
                </c:pt>
                <c:pt idx="526">
                  <c:v>299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301</c:v>
                </c:pt>
                <c:pt idx="532">
                  <c:v>301</c:v>
                </c:pt>
                <c:pt idx="533">
                  <c:v>301</c:v>
                </c:pt>
                <c:pt idx="534">
                  <c:v>301</c:v>
                </c:pt>
                <c:pt idx="535">
                  <c:v>301</c:v>
                </c:pt>
                <c:pt idx="536">
                  <c:v>301</c:v>
                </c:pt>
                <c:pt idx="537">
                  <c:v>301</c:v>
                </c:pt>
                <c:pt idx="538">
                  <c:v>301</c:v>
                </c:pt>
                <c:pt idx="539">
                  <c:v>302</c:v>
                </c:pt>
                <c:pt idx="540">
                  <c:v>302</c:v>
                </c:pt>
                <c:pt idx="541">
                  <c:v>302</c:v>
                </c:pt>
                <c:pt idx="542">
                  <c:v>302</c:v>
                </c:pt>
                <c:pt idx="543">
                  <c:v>303</c:v>
                </c:pt>
                <c:pt idx="544">
                  <c:v>303</c:v>
                </c:pt>
                <c:pt idx="545">
                  <c:v>303</c:v>
                </c:pt>
                <c:pt idx="546">
                  <c:v>303</c:v>
                </c:pt>
                <c:pt idx="547">
                  <c:v>303</c:v>
                </c:pt>
                <c:pt idx="548">
                  <c:v>303</c:v>
                </c:pt>
                <c:pt idx="549">
                  <c:v>303</c:v>
                </c:pt>
                <c:pt idx="550">
                  <c:v>303</c:v>
                </c:pt>
                <c:pt idx="551">
                  <c:v>303</c:v>
                </c:pt>
                <c:pt idx="552">
                  <c:v>303</c:v>
                </c:pt>
                <c:pt idx="553">
                  <c:v>303</c:v>
                </c:pt>
                <c:pt idx="554">
                  <c:v>304</c:v>
                </c:pt>
                <c:pt idx="555">
                  <c:v>304</c:v>
                </c:pt>
                <c:pt idx="556">
                  <c:v>304</c:v>
                </c:pt>
                <c:pt idx="557">
                  <c:v>304</c:v>
                </c:pt>
                <c:pt idx="558">
                  <c:v>304</c:v>
                </c:pt>
                <c:pt idx="559">
                  <c:v>304</c:v>
                </c:pt>
                <c:pt idx="560">
                  <c:v>304</c:v>
                </c:pt>
                <c:pt idx="561">
                  <c:v>304</c:v>
                </c:pt>
                <c:pt idx="562">
                  <c:v>305</c:v>
                </c:pt>
                <c:pt idx="563">
                  <c:v>305</c:v>
                </c:pt>
                <c:pt idx="564">
                  <c:v>305</c:v>
                </c:pt>
                <c:pt idx="565">
                  <c:v>305</c:v>
                </c:pt>
                <c:pt idx="566">
                  <c:v>306</c:v>
                </c:pt>
                <c:pt idx="567">
                  <c:v>306</c:v>
                </c:pt>
                <c:pt idx="568">
                  <c:v>306</c:v>
                </c:pt>
                <c:pt idx="569">
                  <c:v>306</c:v>
                </c:pt>
                <c:pt idx="570">
                  <c:v>306</c:v>
                </c:pt>
                <c:pt idx="571">
                  <c:v>306</c:v>
                </c:pt>
                <c:pt idx="572">
                  <c:v>306</c:v>
                </c:pt>
                <c:pt idx="573">
                  <c:v>306</c:v>
                </c:pt>
                <c:pt idx="574">
                  <c:v>306</c:v>
                </c:pt>
                <c:pt idx="575">
                  <c:v>306</c:v>
                </c:pt>
                <c:pt idx="576">
                  <c:v>307</c:v>
                </c:pt>
                <c:pt idx="577">
                  <c:v>307</c:v>
                </c:pt>
                <c:pt idx="578">
                  <c:v>307</c:v>
                </c:pt>
                <c:pt idx="579">
                  <c:v>307</c:v>
                </c:pt>
                <c:pt idx="580">
                  <c:v>307</c:v>
                </c:pt>
                <c:pt idx="581">
                  <c:v>307</c:v>
                </c:pt>
                <c:pt idx="582">
                  <c:v>307</c:v>
                </c:pt>
                <c:pt idx="583">
                  <c:v>307</c:v>
                </c:pt>
                <c:pt idx="584">
                  <c:v>307</c:v>
                </c:pt>
                <c:pt idx="585">
                  <c:v>307</c:v>
                </c:pt>
                <c:pt idx="586">
                  <c:v>307</c:v>
                </c:pt>
                <c:pt idx="587">
                  <c:v>307</c:v>
                </c:pt>
                <c:pt idx="588">
                  <c:v>307</c:v>
                </c:pt>
                <c:pt idx="589">
                  <c:v>307</c:v>
                </c:pt>
                <c:pt idx="590">
                  <c:v>307</c:v>
                </c:pt>
                <c:pt idx="591">
                  <c:v>307</c:v>
                </c:pt>
                <c:pt idx="592">
                  <c:v>308</c:v>
                </c:pt>
                <c:pt idx="593">
                  <c:v>308</c:v>
                </c:pt>
                <c:pt idx="594">
                  <c:v>308</c:v>
                </c:pt>
                <c:pt idx="595">
                  <c:v>308</c:v>
                </c:pt>
                <c:pt idx="596">
                  <c:v>308</c:v>
                </c:pt>
                <c:pt idx="597">
                  <c:v>308</c:v>
                </c:pt>
                <c:pt idx="598">
                  <c:v>309</c:v>
                </c:pt>
                <c:pt idx="599">
                  <c:v>309</c:v>
                </c:pt>
                <c:pt idx="600">
                  <c:v>309</c:v>
                </c:pt>
                <c:pt idx="601">
                  <c:v>309</c:v>
                </c:pt>
                <c:pt idx="602">
                  <c:v>309</c:v>
                </c:pt>
                <c:pt idx="603">
                  <c:v>309</c:v>
                </c:pt>
                <c:pt idx="604">
                  <c:v>309</c:v>
                </c:pt>
                <c:pt idx="605">
                  <c:v>309</c:v>
                </c:pt>
                <c:pt idx="606">
                  <c:v>309</c:v>
                </c:pt>
                <c:pt idx="607">
                  <c:v>309</c:v>
                </c:pt>
                <c:pt idx="608">
                  <c:v>309</c:v>
                </c:pt>
                <c:pt idx="609">
                  <c:v>309</c:v>
                </c:pt>
                <c:pt idx="610">
                  <c:v>309</c:v>
                </c:pt>
                <c:pt idx="611">
                  <c:v>310</c:v>
                </c:pt>
                <c:pt idx="612">
                  <c:v>310</c:v>
                </c:pt>
                <c:pt idx="613">
                  <c:v>310</c:v>
                </c:pt>
                <c:pt idx="614">
                  <c:v>310</c:v>
                </c:pt>
                <c:pt idx="615">
                  <c:v>310</c:v>
                </c:pt>
                <c:pt idx="616">
                  <c:v>310</c:v>
                </c:pt>
                <c:pt idx="617">
                  <c:v>310</c:v>
                </c:pt>
                <c:pt idx="618">
                  <c:v>310</c:v>
                </c:pt>
                <c:pt idx="619">
                  <c:v>310</c:v>
                </c:pt>
                <c:pt idx="620">
                  <c:v>310</c:v>
                </c:pt>
                <c:pt idx="621">
                  <c:v>311</c:v>
                </c:pt>
                <c:pt idx="622">
                  <c:v>311</c:v>
                </c:pt>
                <c:pt idx="623">
                  <c:v>312</c:v>
                </c:pt>
                <c:pt idx="624">
                  <c:v>313</c:v>
                </c:pt>
                <c:pt idx="625">
                  <c:v>313</c:v>
                </c:pt>
                <c:pt idx="626">
                  <c:v>314</c:v>
                </c:pt>
                <c:pt idx="627">
                  <c:v>314</c:v>
                </c:pt>
                <c:pt idx="628">
                  <c:v>314</c:v>
                </c:pt>
                <c:pt idx="629">
                  <c:v>314</c:v>
                </c:pt>
                <c:pt idx="630">
                  <c:v>314</c:v>
                </c:pt>
                <c:pt idx="631">
                  <c:v>314</c:v>
                </c:pt>
                <c:pt idx="632">
                  <c:v>314</c:v>
                </c:pt>
                <c:pt idx="633">
                  <c:v>314</c:v>
                </c:pt>
                <c:pt idx="634">
                  <c:v>314</c:v>
                </c:pt>
                <c:pt idx="635">
                  <c:v>315</c:v>
                </c:pt>
                <c:pt idx="636">
                  <c:v>315</c:v>
                </c:pt>
                <c:pt idx="637">
                  <c:v>316</c:v>
                </c:pt>
                <c:pt idx="638">
                  <c:v>316</c:v>
                </c:pt>
                <c:pt idx="639">
                  <c:v>317</c:v>
                </c:pt>
                <c:pt idx="640">
                  <c:v>318</c:v>
                </c:pt>
                <c:pt idx="641">
                  <c:v>318</c:v>
                </c:pt>
                <c:pt idx="642">
                  <c:v>318</c:v>
                </c:pt>
                <c:pt idx="643">
                  <c:v>318</c:v>
                </c:pt>
                <c:pt idx="644">
                  <c:v>318</c:v>
                </c:pt>
                <c:pt idx="645">
                  <c:v>318</c:v>
                </c:pt>
                <c:pt idx="646">
                  <c:v>318</c:v>
                </c:pt>
                <c:pt idx="647">
                  <c:v>318</c:v>
                </c:pt>
                <c:pt idx="648">
                  <c:v>318</c:v>
                </c:pt>
                <c:pt idx="649">
                  <c:v>318</c:v>
                </c:pt>
                <c:pt idx="650">
                  <c:v>318</c:v>
                </c:pt>
                <c:pt idx="651">
                  <c:v>318</c:v>
                </c:pt>
                <c:pt idx="652">
                  <c:v>318</c:v>
                </c:pt>
                <c:pt idx="653">
                  <c:v>318</c:v>
                </c:pt>
                <c:pt idx="654">
                  <c:v>318</c:v>
                </c:pt>
                <c:pt idx="655">
                  <c:v>318</c:v>
                </c:pt>
                <c:pt idx="656">
                  <c:v>318</c:v>
                </c:pt>
                <c:pt idx="657">
                  <c:v>318</c:v>
                </c:pt>
                <c:pt idx="658">
                  <c:v>318</c:v>
                </c:pt>
                <c:pt idx="659">
                  <c:v>318</c:v>
                </c:pt>
                <c:pt idx="660">
                  <c:v>319</c:v>
                </c:pt>
                <c:pt idx="661">
                  <c:v>320</c:v>
                </c:pt>
                <c:pt idx="662">
                  <c:v>320</c:v>
                </c:pt>
                <c:pt idx="663">
                  <c:v>320</c:v>
                </c:pt>
                <c:pt idx="664">
                  <c:v>321</c:v>
                </c:pt>
                <c:pt idx="665">
                  <c:v>321</c:v>
                </c:pt>
                <c:pt idx="666">
                  <c:v>321</c:v>
                </c:pt>
                <c:pt idx="667">
                  <c:v>321</c:v>
                </c:pt>
                <c:pt idx="668">
                  <c:v>321</c:v>
                </c:pt>
                <c:pt idx="669">
                  <c:v>321</c:v>
                </c:pt>
                <c:pt idx="670">
                  <c:v>321</c:v>
                </c:pt>
                <c:pt idx="671">
                  <c:v>321</c:v>
                </c:pt>
                <c:pt idx="672">
                  <c:v>321</c:v>
                </c:pt>
                <c:pt idx="673">
                  <c:v>321</c:v>
                </c:pt>
                <c:pt idx="674">
                  <c:v>321</c:v>
                </c:pt>
                <c:pt idx="675">
                  <c:v>321</c:v>
                </c:pt>
                <c:pt idx="676">
                  <c:v>321</c:v>
                </c:pt>
                <c:pt idx="677">
                  <c:v>321</c:v>
                </c:pt>
                <c:pt idx="678">
                  <c:v>321</c:v>
                </c:pt>
                <c:pt idx="679">
                  <c:v>322</c:v>
                </c:pt>
                <c:pt idx="680">
                  <c:v>322</c:v>
                </c:pt>
                <c:pt idx="681">
                  <c:v>323</c:v>
                </c:pt>
                <c:pt idx="682">
                  <c:v>323</c:v>
                </c:pt>
                <c:pt idx="683">
                  <c:v>323</c:v>
                </c:pt>
                <c:pt idx="684">
                  <c:v>323</c:v>
                </c:pt>
                <c:pt idx="685">
                  <c:v>323</c:v>
                </c:pt>
                <c:pt idx="686">
                  <c:v>323</c:v>
                </c:pt>
                <c:pt idx="687">
                  <c:v>323</c:v>
                </c:pt>
                <c:pt idx="688">
                  <c:v>323</c:v>
                </c:pt>
                <c:pt idx="689">
                  <c:v>323</c:v>
                </c:pt>
                <c:pt idx="690">
                  <c:v>323</c:v>
                </c:pt>
                <c:pt idx="691">
                  <c:v>323</c:v>
                </c:pt>
                <c:pt idx="692">
                  <c:v>323</c:v>
                </c:pt>
                <c:pt idx="693">
                  <c:v>323</c:v>
                </c:pt>
                <c:pt idx="694">
                  <c:v>323</c:v>
                </c:pt>
                <c:pt idx="695">
                  <c:v>323</c:v>
                </c:pt>
                <c:pt idx="696">
                  <c:v>323</c:v>
                </c:pt>
                <c:pt idx="697">
                  <c:v>323</c:v>
                </c:pt>
                <c:pt idx="698">
                  <c:v>323</c:v>
                </c:pt>
                <c:pt idx="699">
                  <c:v>323</c:v>
                </c:pt>
                <c:pt idx="700">
                  <c:v>323</c:v>
                </c:pt>
                <c:pt idx="701">
                  <c:v>323</c:v>
                </c:pt>
                <c:pt idx="702">
                  <c:v>323</c:v>
                </c:pt>
                <c:pt idx="703">
                  <c:v>324</c:v>
                </c:pt>
                <c:pt idx="704">
                  <c:v>324</c:v>
                </c:pt>
                <c:pt idx="705">
                  <c:v>324</c:v>
                </c:pt>
                <c:pt idx="706">
                  <c:v>324</c:v>
                </c:pt>
                <c:pt idx="707">
                  <c:v>324</c:v>
                </c:pt>
                <c:pt idx="708">
                  <c:v>325</c:v>
                </c:pt>
                <c:pt idx="709">
                  <c:v>325</c:v>
                </c:pt>
                <c:pt idx="710">
                  <c:v>325</c:v>
                </c:pt>
                <c:pt idx="711">
                  <c:v>325</c:v>
                </c:pt>
                <c:pt idx="712">
                  <c:v>326</c:v>
                </c:pt>
                <c:pt idx="713">
                  <c:v>326</c:v>
                </c:pt>
                <c:pt idx="714">
                  <c:v>326</c:v>
                </c:pt>
                <c:pt idx="715">
                  <c:v>326</c:v>
                </c:pt>
                <c:pt idx="716">
                  <c:v>326</c:v>
                </c:pt>
                <c:pt idx="717">
                  <c:v>326</c:v>
                </c:pt>
                <c:pt idx="718">
                  <c:v>326</c:v>
                </c:pt>
                <c:pt idx="719">
                  <c:v>326</c:v>
                </c:pt>
                <c:pt idx="720">
                  <c:v>326</c:v>
                </c:pt>
                <c:pt idx="721">
                  <c:v>326</c:v>
                </c:pt>
                <c:pt idx="722">
                  <c:v>326</c:v>
                </c:pt>
                <c:pt idx="723">
                  <c:v>326</c:v>
                </c:pt>
                <c:pt idx="724">
                  <c:v>326</c:v>
                </c:pt>
                <c:pt idx="725">
                  <c:v>326</c:v>
                </c:pt>
                <c:pt idx="726">
                  <c:v>326</c:v>
                </c:pt>
                <c:pt idx="727">
                  <c:v>326</c:v>
                </c:pt>
                <c:pt idx="728">
                  <c:v>326</c:v>
                </c:pt>
                <c:pt idx="729">
                  <c:v>327</c:v>
                </c:pt>
                <c:pt idx="730">
                  <c:v>327</c:v>
                </c:pt>
                <c:pt idx="731">
                  <c:v>327</c:v>
                </c:pt>
                <c:pt idx="732">
                  <c:v>327</c:v>
                </c:pt>
                <c:pt idx="733">
                  <c:v>327</c:v>
                </c:pt>
                <c:pt idx="734">
                  <c:v>327</c:v>
                </c:pt>
                <c:pt idx="735">
                  <c:v>327</c:v>
                </c:pt>
                <c:pt idx="736">
                  <c:v>327</c:v>
                </c:pt>
                <c:pt idx="737">
                  <c:v>327</c:v>
                </c:pt>
                <c:pt idx="738">
                  <c:v>327</c:v>
                </c:pt>
                <c:pt idx="739">
                  <c:v>327</c:v>
                </c:pt>
                <c:pt idx="740">
                  <c:v>327</c:v>
                </c:pt>
                <c:pt idx="741">
                  <c:v>327</c:v>
                </c:pt>
                <c:pt idx="742">
                  <c:v>328</c:v>
                </c:pt>
                <c:pt idx="743">
                  <c:v>328</c:v>
                </c:pt>
                <c:pt idx="744">
                  <c:v>328</c:v>
                </c:pt>
                <c:pt idx="745">
                  <c:v>328</c:v>
                </c:pt>
                <c:pt idx="746">
                  <c:v>328</c:v>
                </c:pt>
                <c:pt idx="747">
                  <c:v>328</c:v>
                </c:pt>
                <c:pt idx="748">
                  <c:v>328</c:v>
                </c:pt>
                <c:pt idx="749">
                  <c:v>328</c:v>
                </c:pt>
                <c:pt idx="750">
                  <c:v>328</c:v>
                </c:pt>
                <c:pt idx="751">
                  <c:v>328</c:v>
                </c:pt>
                <c:pt idx="752">
                  <c:v>328</c:v>
                </c:pt>
                <c:pt idx="753">
                  <c:v>328</c:v>
                </c:pt>
                <c:pt idx="754">
                  <c:v>328</c:v>
                </c:pt>
                <c:pt idx="755">
                  <c:v>328</c:v>
                </c:pt>
                <c:pt idx="756">
                  <c:v>329</c:v>
                </c:pt>
                <c:pt idx="757">
                  <c:v>329</c:v>
                </c:pt>
                <c:pt idx="758">
                  <c:v>329</c:v>
                </c:pt>
                <c:pt idx="759">
                  <c:v>329</c:v>
                </c:pt>
                <c:pt idx="760">
                  <c:v>330</c:v>
                </c:pt>
                <c:pt idx="761">
                  <c:v>331</c:v>
                </c:pt>
                <c:pt idx="762">
                  <c:v>331</c:v>
                </c:pt>
                <c:pt idx="763">
                  <c:v>332</c:v>
                </c:pt>
                <c:pt idx="764">
                  <c:v>332</c:v>
                </c:pt>
                <c:pt idx="765">
                  <c:v>332</c:v>
                </c:pt>
                <c:pt idx="766">
                  <c:v>332</c:v>
                </c:pt>
                <c:pt idx="767">
                  <c:v>333</c:v>
                </c:pt>
                <c:pt idx="768">
                  <c:v>333</c:v>
                </c:pt>
                <c:pt idx="769">
                  <c:v>334</c:v>
                </c:pt>
                <c:pt idx="770">
                  <c:v>334</c:v>
                </c:pt>
                <c:pt idx="771">
                  <c:v>334</c:v>
                </c:pt>
                <c:pt idx="772">
                  <c:v>334</c:v>
                </c:pt>
                <c:pt idx="773">
                  <c:v>334</c:v>
                </c:pt>
                <c:pt idx="774">
                  <c:v>334</c:v>
                </c:pt>
                <c:pt idx="775">
                  <c:v>334</c:v>
                </c:pt>
                <c:pt idx="776">
                  <c:v>334</c:v>
                </c:pt>
                <c:pt idx="777">
                  <c:v>334</c:v>
                </c:pt>
                <c:pt idx="778">
                  <c:v>334</c:v>
                </c:pt>
                <c:pt idx="779">
                  <c:v>334</c:v>
                </c:pt>
                <c:pt idx="780">
                  <c:v>334</c:v>
                </c:pt>
                <c:pt idx="781">
                  <c:v>334</c:v>
                </c:pt>
                <c:pt idx="782">
                  <c:v>334</c:v>
                </c:pt>
                <c:pt idx="783">
                  <c:v>334</c:v>
                </c:pt>
                <c:pt idx="784">
                  <c:v>334</c:v>
                </c:pt>
                <c:pt idx="785">
                  <c:v>334</c:v>
                </c:pt>
                <c:pt idx="786">
                  <c:v>334</c:v>
                </c:pt>
                <c:pt idx="787">
                  <c:v>334</c:v>
                </c:pt>
                <c:pt idx="788">
                  <c:v>334</c:v>
                </c:pt>
                <c:pt idx="789">
                  <c:v>334</c:v>
                </c:pt>
                <c:pt idx="790">
                  <c:v>334</c:v>
                </c:pt>
                <c:pt idx="791">
                  <c:v>334</c:v>
                </c:pt>
                <c:pt idx="792">
                  <c:v>334</c:v>
                </c:pt>
                <c:pt idx="793">
                  <c:v>334</c:v>
                </c:pt>
                <c:pt idx="794">
                  <c:v>334</c:v>
                </c:pt>
                <c:pt idx="795">
                  <c:v>334</c:v>
                </c:pt>
                <c:pt idx="796">
                  <c:v>334</c:v>
                </c:pt>
                <c:pt idx="797">
                  <c:v>334</c:v>
                </c:pt>
                <c:pt idx="798">
                  <c:v>334</c:v>
                </c:pt>
                <c:pt idx="799">
                  <c:v>334</c:v>
                </c:pt>
                <c:pt idx="800">
                  <c:v>334</c:v>
                </c:pt>
                <c:pt idx="801">
                  <c:v>334</c:v>
                </c:pt>
                <c:pt idx="802">
                  <c:v>334</c:v>
                </c:pt>
                <c:pt idx="803">
                  <c:v>334</c:v>
                </c:pt>
                <c:pt idx="804">
                  <c:v>334</c:v>
                </c:pt>
                <c:pt idx="805">
                  <c:v>334</c:v>
                </c:pt>
                <c:pt idx="806">
                  <c:v>334</c:v>
                </c:pt>
                <c:pt idx="807">
                  <c:v>334</c:v>
                </c:pt>
                <c:pt idx="808">
                  <c:v>334</c:v>
                </c:pt>
                <c:pt idx="809">
                  <c:v>334</c:v>
                </c:pt>
                <c:pt idx="810">
                  <c:v>334</c:v>
                </c:pt>
                <c:pt idx="811">
                  <c:v>334</c:v>
                </c:pt>
                <c:pt idx="812">
                  <c:v>334</c:v>
                </c:pt>
                <c:pt idx="813">
                  <c:v>334</c:v>
                </c:pt>
                <c:pt idx="814">
                  <c:v>334</c:v>
                </c:pt>
                <c:pt idx="815">
                  <c:v>334</c:v>
                </c:pt>
                <c:pt idx="816">
                  <c:v>334</c:v>
                </c:pt>
                <c:pt idx="817">
                  <c:v>334</c:v>
                </c:pt>
                <c:pt idx="818">
                  <c:v>334</c:v>
                </c:pt>
                <c:pt idx="819">
                  <c:v>334</c:v>
                </c:pt>
                <c:pt idx="820">
                  <c:v>335</c:v>
                </c:pt>
                <c:pt idx="821">
                  <c:v>335</c:v>
                </c:pt>
                <c:pt idx="822">
                  <c:v>335</c:v>
                </c:pt>
                <c:pt idx="823">
                  <c:v>335</c:v>
                </c:pt>
                <c:pt idx="824">
                  <c:v>335</c:v>
                </c:pt>
                <c:pt idx="825">
                  <c:v>335</c:v>
                </c:pt>
                <c:pt idx="826">
                  <c:v>335</c:v>
                </c:pt>
                <c:pt idx="827">
                  <c:v>336</c:v>
                </c:pt>
                <c:pt idx="828">
                  <c:v>336</c:v>
                </c:pt>
                <c:pt idx="829">
                  <c:v>336</c:v>
                </c:pt>
                <c:pt idx="830">
                  <c:v>337</c:v>
                </c:pt>
                <c:pt idx="831">
                  <c:v>338</c:v>
                </c:pt>
                <c:pt idx="832">
                  <c:v>339</c:v>
                </c:pt>
                <c:pt idx="833">
                  <c:v>339</c:v>
                </c:pt>
                <c:pt idx="834">
                  <c:v>339</c:v>
                </c:pt>
                <c:pt idx="835">
                  <c:v>339</c:v>
                </c:pt>
                <c:pt idx="836">
                  <c:v>340</c:v>
                </c:pt>
                <c:pt idx="837">
                  <c:v>340</c:v>
                </c:pt>
                <c:pt idx="838">
                  <c:v>340</c:v>
                </c:pt>
                <c:pt idx="839">
                  <c:v>340</c:v>
                </c:pt>
                <c:pt idx="840">
                  <c:v>340</c:v>
                </c:pt>
                <c:pt idx="841">
                  <c:v>340</c:v>
                </c:pt>
                <c:pt idx="842">
                  <c:v>340</c:v>
                </c:pt>
                <c:pt idx="843">
                  <c:v>340</c:v>
                </c:pt>
                <c:pt idx="844">
                  <c:v>341</c:v>
                </c:pt>
                <c:pt idx="845">
                  <c:v>341</c:v>
                </c:pt>
                <c:pt idx="846">
                  <c:v>341</c:v>
                </c:pt>
                <c:pt idx="847">
                  <c:v>341</c:v>
                </c:pt>
                <c:pt idx="848">
                  <c:v>341</c:v>
                </c:pt>
                <c:pt idx="849">
                  <c:v>341</c:v>
                </c:pt>
                <c:pt idx="850">
                  <c:v>342</c:v>
                </c:pt>
                <c:pt idx="851">
                  <c:v>342</c:v>
                </c:pt>
                <c:pt idx="852">
                  <c:v>342</c:v>
                </c:pt>
                <c:pt idx="853">
                  <c:v>342</c:v>
                </c:pt>
                <c:pt idx="854">
                  <c:v>342</c:v>
                </c:pt>
                <c:pt idx="855">
                  <c:v>342</c:v>
                </c:pt>
                <c:pt idx="856">
                  <c:v>342</c:v>
                </c:pt>
                <c:pt idx="857">
                  <c:v>342</c:v>
                </c:pt>
                <c:pt idx="858">
                  <c:v>342</c:v>
                </c:pt>
                <c:pt idx="859">
                  <c:v>342</c:v>
                </c:pt>
                <c:pt idx="860">
                  <c:v>342</c:v>
                </c:pt>
                <c:pt idx="861">
                  <c:v>342</c:v>
                </c:pt>
                <c:pt idx="862">
                  <c:v>342</c:v>
                </c:pt>
                <c:pt idx="863">
                  <c:v>342</c:v>
                </c:pt>
                <c:pt idx="864">
                  <c:v>342</c:v>
                </c:pt>
                <c:pt idx="865">
                  <c:v>342</c:v>
                </c:pt>
                <c:pt idx="866">
                  <c:v>342</c:v>
                </c:pt>
                <c:pt idx="867">
                  <c:v>342</c:v>
                </c:pt>
                <c:pt idx="868">
                  <c:v>342</c:v>
                </c:pt>
                <c:pt idx="869">
                  <c:v>342</c:v>
                </c:pt>
                <c:pt idx="870">
                  <c:v>342</c:v>
                </c:pt>
                <c:pt idx="871">
                  <c:v>342</c:v>
                </c:pt>
                <c:pt idx="872">
                  <c:v>342</c:v>
                </c:pt>
                <c:pt idx="873">
                  <c:v>342</c:v>
                </c:pt>
                <c:pt idx="874">
                  <c:v>342</c:v>
                </c:pt>
                <c:pt idx="875">
                  <c:v>342</c:v>
                </c:pt>
                <c:pt idx="876">
                  <c:v>342</c:v>
                </c:pt>
                <c:pt idx="877">
                  <c:v>342</c:v>
                </c:pt>
                <c:pt idx="878">
                  <c:v>342</c:v>
                </c:pt>
                <c:pt idx="879">
                  <c:v>342</c:v>
                </c:pt>
                <c:pt idx="880">
                  <c:v>342</c:v>
                </c:pt>
                <c:pt idx="881">
                  <c:v>342</c:v>
                </c:pt>
                <c:pt idx="882">
                  <c:v>342</c:v>
                </c:pt>
                <c:pt idx="883">
                  <c:v>342</c:v>
                </c:pt>
                <c:pt idx="884">
                  <c:v>342</c:v>
                </c:pt>
                <c:pt idx="885">
                  <c:v>342</c:v>
                </c:pt>
                <c:pt idx="886">
                  <c:v>342</c:v>
                </c:pt>
                <c:pt idx="887">
                  <c:v>342</c:v>
                </c:pt>
                <c:pt idx="888">
                  <c:v>342</c:v>
                </c:pt>
                <c:pt idx="889">
                  <c:v>342</c:v>
                </c:pt>
                <c:pt idx="890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C-47DA-AAEE-C2FACE3F69C3}"/>
            </c:ext>
          </c:extLst>
        </c:ser>
        <c:ser>
          <c:idx val="1"/>
          <c:order val="1"/>
          <c:tx>
            <c:v>Cumulative Survived using average</c:v>
          </c:tx>
          <c:spPr>
            <a:ln w="6350"/>
          </c:spPr>
          <c:marker>
            <c:symbol val="none"/>
          </c:marker>
          <c:xVal>
            <c:numRef>
              <c:f>LR_TrainingLiftChart!$AZ$4:$AZ$894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</c:numCache>
            </c:numRef>
          </c:xVal>
          <c:yVal>
            <c:numRef>
              <c:f>LR_TrainingLiftChart!$BD$4:$BD$894</c:f>
              <c:numCache>
                <c:formatCode>General</c:formatCode>
                <c:ptCount val="891"/>
                <c:pt idx="0">
                  <c:v>0.38383838383838381</c:v>
                </c:pt>
                <c:pt idx="1">
                  <c:v>0.76767676767676762</c:v>
                </c:pt>
                <c:pt idx="2">
                  <c:v>1.1515151515151514</c:v>
                </c:pt>
                <c:pt idx="3">
                  <c:v>1.5353535353535352</c:v>
                </c:pt>
                <c:pt idx="4">
                  <c:v>1.9191919191919191</c:v>
                </c:pt>
                <c:pt idx="5">
                  <c:v>2.3030303030303028</c:v>
                </c:pt>
                <c:pt idx="6">
                  <c:v>2.6868686868686869</c:v>
                </c:pt>
                <c:pt idx="7">
                  <c:v>3.0707070707070705</c:v>
                </c:pt>
                <c:pt idx="8">
                  <c:v>3.4545454545454541</c:v>
                </c:pt>
                <c:pt idx="9">
                  <c:v>3.8383838383838382</c:v>
                </c:pt>
                <c:pt idx="10">
                  <c:v>4.2222222222222223</c:v>
                </c:pt>
                <c:pt idx="11">
                  <c:v>4.6060606060606055</c:v>
                </c:pt>
                <c:pt idx="12">
                  <c:v>4.9898989898989896</c:v>
                </c:pt>
                <c:pt idx="13">
                  <c:v>5.3737373737373737</c:v>
                </c:pt>
                <c:pt idx="14">
                  <c:v>5.7575757575757569</c:v>
                </c:pt>
                <c:pt idx="15">
                  <c:v>6.141414141414141</c:v>
                </c:pt>
                <c:pt idx="16">
                  <c:v>6.5252525252525251</c:v>
                </c:pt>
                <c:pt idx="17">
                  <c:v>6.9090909090909083</c:v>
                </c:pt>
                <c:pt idx="18">
                  <c:v>7.2929292929292924</c:v>
                </c:pt>
                <c:pt idx="19">
                  <c:v>7.6767676767676765</c:v>
                </c:pt>
                <c:pt idx="20">
                  <c:v>8.0606060606060606</c:v>
                </c:pt>
                <c:pt idx="21">
                  <c:v>8.4444444444444446</c:v>
                </c:pt>
                <c:pt idx="22">
                  <c:v>8.828282828282827</c:v>
                </c:pt>
                <c:pt idx="23">
                  <c:v>9.212121212121211</c:v>
                </c:pt>
                <c:pt idx="24">
                  <c:v>9.5959595959595951</c:v>
                </c:pt>
                <c:pt idx="25">
                  <c:v>9.9797979797979792</c:v>
                </c:pt>
                <c:pt idx="26">
                  <c:v>10.363636363636363</c:v>
                </c:pt>
                <c:pt idx="27">
                  <c:v>10.747474747474747</c:v>
                </c:pt>
                <c:pt idx="28">
                  <c:v>11.13131313131313</c:v>
                </c:pt>
                <c:pt idx="29">
                  <c:v>11.515151515151514</c:v>
                </c:pt>
                <c:pt idx="30">
                  <c:v>11.898989898989898</c:v>
                </c:pt>
                <c:pt idx="31">
                  <c:v>12.282828282828282</c:v>
                </c:pt>
                <c:pt idx="32">
                  <c:v>12.666666666666666</c:v>
                </c:pt>
                <c:pt idx="33">
                  <c:v>13.05050505050505</c:v>
                </c:pt>
                <c:pt idx="34">
                  <c:v>13.434343434343434</c:v>
                </c:pt>
                <c:pt idx="35">
                  <c:v>13.818181818181817</c:v>
                </c:pt>
                <c:pt idx="36">
                  <c:v>14.202020202020201</c:v>
                </c:pt>
                <c:pt idx="37">
                  <c:v>14.585858585858585</c:v>
                </c:pt>
                <c:pt idx="38">
                  <c:v>14.969696969696969</c:v>
                </c:pt>
                <c:pt idx="39">
                  <c:v>15.353535353535353</c:v>
                </c:pt>
                <c:pt idx="40">
                  <c:v>15.737373737373737</c:v>
                </c:pt>
                <c:pt idx="41">
                  <c:v>16.121212121212121</c:v>
                </c:pt>
                <c:pt idx="42">
                  <c:v>16.505050505050505</c:v>
                </c:pt>
                <c:pt idx="43">
                  <c:v>16.888888888888889</c:v>
                </c:pt>
                <c:pt idx="44">
                  <c:v>17.27272727272727</c:v>
                </c:pt>
                <c:pt idx="45">
                  <c:v>17.656565656565654</c:v>
                </c:pt>
                <c:pt idx="46">
                  <c:v>18.040404040404038</c:v>
                </c:pt>
                <c:pt idx="47">
                  <c:v>18.424242424242422</c:v>
                </c:pt>
                <c:pt idx="48">
                  <c:v>18.808080808080806</c:v>
                </c:pt>
                <c:pt idx="49">
                  <c:v>19.19191919191919</c:v>
                </c:pt>
                <c:pt idx="50">
                  <c:v>19.575757575757574</c:v>
                </c:pt>
                <c:pt idx="51">
                  <c:v>19.959595959595958</c:v>
                </c:pt>
                <c:pt idx="52">
                  <c:v>20.343434343434343</c:v>
                </c:pt>
                <c:pt idx="53">
                  <c:v>20.727272727272727</c:v>
                </c:pt>
                <c:pt idx="54">
                  <c:v>21.111111111111111</c:v>
                </c:pt>
                <c:pt idx="55">
                  <c:v>21.494949494949495</c:v>
                </c:pt>
                <c:pt idx="56">
                  <c:v>21.878787878787879</c:v>
                </c:pt>
                <c:pt idx="57">
                  <c:v>22.262626262626259</c:v>
                </c:pt>
                <c:pt idx="58">
                  <c:v>22.646464646464644</c:v>
                </c:pt>
                <c:pt idx="59">
                  <c:v>23.030303030303028</c:v>
                </c:pt>
                <c:pt idx="60">
                  <c:v>23.414141414141412</c:v>
                </c:pt>
                <c:pt idx="61">
                  <c:v>23.797979797979796</c:v>
                </c:pt>
                <c:pt idx="62">
                  <c:v>24.18181818181818</c:v>
                </c:pt>
                <c:pt idx="63">
                  <c:v>24.565656565656564</c:v>
                </c:pt>
                <c:pt idx="64">
                  <c:v>24.949494949494948</c:v>
                </c:pt>
                <c:pt idx="65">
                  <c:v>25.333333333333332</c:v>
                </c:pt>
                <c:pt idx="66">
                  <c:v>25.717171717171716</c:v>
                </c:pt>
                <c:pt idx="67">
                  <c:v>26.1010101010101</c:v>
                </c:pt>
                <c:pt idx="68">
                  <c:v>26.484848484848484</c:v>
                </c:pt>
                <c:pt idx="69">
                  <c:v>26.868686868686869</c:v>
                </c:pt>
                <c:pt idx="70">
                  <c:v>27.252525252525249</c:v>
                </c:pt>
                <c:pt idx="71">
                  <c:v>27.636363636363633</c:v>
                </c:pt>
                <c:pt idx="72">
                  <c:v>28.020202020202017</c:v>
                </c:pt>
                <c:pt idx="73">
                  <c:v>28.404040404040401</c:v>
                </c:pt>
                <c:pt idx="74">
                  <c:v>28.787878787878785</c:v>
                </c:pt>
                <c:pt idx="75">
                  <c:v>29.171717171717169</c:v>
                </c:pt>
                <c:pt idx="76">
                  <c:v>29.555555555555554</c:v>
                </c:pt>
                <c:pt idx="77">
                  <c:v>29.939393939393938</c:v>
                </c:pt>
                <c:pt idx="78">
                  <c:v>30.323232323232322</c:v>
                </c:pt>
                <c:pt idx="79">
                  <c:v>30.707070707070706</c:v>
                </c:pt>
                <c:pt idx="80">
                  <c:v>31.09090909090909</c:v>
                </c:pt>
                <c:pt idx="81">
                  <c:v>31.474747474747474</c:v>
                </c:pt>
                <c:pt idx="82">
                  <c:v>31.858585858585858</c:v>
                </c:pt>
                <c:pt idx="83">
                  <c:v>32.242424242424242</c:v>
                </c:pt>
                <c:pt idx="84">
                  <c:v>32.626262626262623</c:v>
                </c:pt>
                <c:pt idx="85">
                  <c:v>33.01010101010101</c:v>
                </c:pt>
                <c:pt idx="86">
                  <c:v>33.393939393939391</c:v>
                </c:pt>
                <c:pt idx="87">
                  <c:v>33.777777777777779</c:v>
                </c:pt>
                <c:pt idx="88">
                  <c:v>34.161616161616159</c:v>
                </c:pt>
                <c:pt idx="89">
                  <c:v>34.54545454545454</c:v>
                </c:pt>
                <c:pt idx="90">
                  <c:v>34.929292929292927</c:v>
                </c:pt>
                <c:pt idx="91">
                  <c:v>35.313131313131308</c:v>
                </c:pt>
                <c:pt idx="92">
                  <c:v>35.696969696969695</c:v>
                </c:pt>
                <c:pt idx="93">
                  <c:v>36.080808080808076</c:v>
                </c:pt>
                <c:pt idx="94">
                  <c:v>36.464646464646464</c:v>
                </c:pt>
                <c:pt idx="95">
                  <c:v>36.848484848484844</c:v>
                </c:pt>
                <c:pt idx="96">
                  <c:v>37.232323232323232</c:v>
                </c:pt>
                <c:pt idx="97">
                  <c:v>37.616161616161612</c:v>
                </c:pt>
                <c:pt idx="98">
                  <c:v>38</c:v>
                </c:pt>
                <c:pt idx="99">
                  <c:v>38.383838383838381</c:v>
                </c:pt>
                <c:pt idx="100">
                  <c:v>38.767676767676768</c:v>
                </c:pt>
                <c:pt idx="101">
                  <c:v>39.151515151515149</c:v>
                </c:pt>
                <c:pt idx="102">
                  <c:v>39.535353535353529</c:v>
                </c:pt>
                <c:pt idx="103">
                  <c:v>39.919191919191917</c:v>
                </c:pt>
                <c:pt idx="104">
                  <c:v>40.303030303030297</c:v>
                </c:pt>
                <c:pt idx="105">
                  <c:v>40.686868686868685</c:v>
                </c:pt>
                <c:pt idx="106">
                  <c:v>41.070707070707066</c:v>
                </c:pt>
                <c:pt idx="107">
                  <c:v>41.454545454545453</c:v>
                </c:pt>
                <c:pt idx="108">
                  <c:v>41.838383838383834</c:v>
                </c:pt>
                <c:pt idx="109">
                  <c:v>42.222222222222221</c:v>
                </c:pt>
                <c:pt idx="110">
                  <c:v>42.606060606060602</c:v>
                </c:pt>
                <c:pt idx="111">
                  <c:v>42.98989898989899</c:v>
                </c:pt>
                <c:pt idx="112">
                  <c:v>43.37373737373737</c:v>
                </c:pt>
                <c:pt idx="113">
                  <c:v>43.757575757575758</c:v>
                </c:pt>
                <c:pt idx="114">
                  <c:v>44.141414141414138</c:v>
                </c:pt>
                <c:pt idx="115">
                  <c:v>44.525252525252519</c:v>
                </c:pt>
                <c:pt idx="116">
                  <c:v>44.909090909090907</c:v>
                </c:pt>
                <c:pt idx="117">
                  <c:v>45.292929292929287</c:v>
                </c:pt>
                <c:pt idx="118">
                  <c:v>45.676767676767675</c:v>
                </c:pt>
                <c:pt idx="119">
                  <c:v>46.060606060606055</c:v>
                </c:pt>
                <c:pt idx="120">
                  <c:v>46.444444444444443</c:v>
                </c:pt>
                <c:pt idx="121">
                  <c:v>46.828282828282823</c:v>
                </c:pt>
                <c:pt idx="122">
                  <c:v>47.212121212121211</c:v>
                </c:pt>
                <c:pt idx="123">
                  <c:v>47.595959595959592</c:v>
                </c:pt>
                <c:pt idx="124">
                  <c:v>47.979797979797979</c:v>
                </c:pt>
                <c:pt idx="125">
                  <c:v>48.36363636363636</c:v>
                </c:pt>
                <c:pt idx="126">
                  <c:v>48.747474747474747</c:v>
                </c:pt>
                <c:pt idx="127">
                  <c:v>49.131313131313128</c:v>
                </c:pt>
                <c:pt idx="128">
                  <c:v>49.515151515151508</c:v>
                </c:pt>
                <c:pt idx="129">
                  <c:v>49.898989898989896</c:v>
                </c:pt>
                <c:pt idx="130">
                  <c:v>50.282828282828277</c:v>
                </c:pt>
                <c:pt idx="131">
                  <c:v>50.666666666666664</c:v>
                </c:pt>
                <c:pt idx="132">
                  <c:v>51.050505050505045</c:v>
                </c:pt>
                <c:pt idx="133">
                  <c:v>51.434343434343432</c:v>
                </c:pt>
                <c:pt idx="134">
                  <c:v>51.818181818181813</c:v>
                </c:pt>
                <c:pt idx="135">
                  <c:v>52.202020202020201</c:v>
                </c:pt>
                <c:pt idx="136">
                  <c:v>52.585858585858581</c:v>
                </c:pt>
                <c:pt idx="137">
                  <c:v>52.969696969696969</c:v>
                </c:pt>
                <c:pt idx="138">
                  <c:v>53.353535353535349</c:v>
                </c:pt>
                <c:pt idx="139">
                  <c:v>53.737373737373737</c:v>
                </c:pt>
                <c:pt idx="140">
                  <c:v>54.121212121212118</c:v>
                </c:pt>
                <c:pt idx="141">
                  <c:v>54.505050505050498</c:v>
                </c:pt>
                <c:pt idx="142">
                  <c:v>54.888888888888886</c:v>
                </c:pt>
                <c:pt idx="143">
                  <c:v>55.272727272727266</c:v>
                </c:pt>
                <c:pt idx="144">
                  <c:v>55.656565656565654</c:v>
                </c:pt>
                <c:pt idx="145">
                  <c:v>56.040404040404034</c:v>
                </c:pt>
                <c:pt idx="146">
                  <c:v>56.424242424242422</c:v>
                </c:pt>
                <c:pt idx="147">
                  <c:v>56.808080808080803</c:v>
                </c:pt>
                <c:pt idx="148">
                  <c:v>57.19191919191919</c:v>
                </c:pt>
                <c:pt idx="149">
                  <c:v>57.575757575757571</c:v>
                </c:pt>
                <c:pt idx="150">
                  <c:v>57.959595959595958</c:v>
                </c:pt>
                <c:pt idx="151">
                  <c:v>58.343434343434339</c:v>
                </c:pt>
                <c:pt idx="152">
                  <c:v>58.727272727272727</c:v>
                </c:pt>
                <c:pt idx="153">
                  <c:v>59.111111111111107</c:v>
                </c:pt>
                <c:pt idx="154">
                  <c:v>59.494949494949488</c:v>
                </c:pt>
                <c:pt idx="155">
                  <c:v>59.878787878787875</c:v>
                </c:pt>
                <c:pt idx="156">
                  <c:v>60.262626262626256</c:v>
                </c:pt>
                <c:pt idx="157">
                  <c:v>60.646464646464644</c:v>
                </c:pt>
                <c:pt idx="158">
                  <c:v>61.030303030303024</c:v>
                </c:pt>
                <c:pt idx="159">
                  <c:v>61.414141414141412</c:v>
                </c:pt>
                <c:pt idx="160">
                  <c:v>61.797979797979792</c:v>
                </c:pt>
                <c:pt idx="161">
                  <c:v>62.18181818181818</c:v>
                </c:pt>
                <c:pt idx="162">
                  <c:v>62.56565656565656</c:v>
                </c:pt>
                <c:pt idx="163">
                  <c:v>62.949494949494948</c:v>
                </c:pt>
                <c:pt idx="164">
                  <c:v>63.333333333333329</c:v>
                </c:pt>
                <c:pt idx="165">
                  <c:v>63.717171717171716</c:v>
                </c:pt>
                <c:pt idx="166">
                  <c:v>64.10101010101009</c:v>
                </c:pt>
                <c:pt idx="167">
                  <c:v>64.484848484848484</c:v>
                </c:pt>
                <c:pt idx="168">
                  <c:v>64.868686868686865</c:v>
                </c:pt>
                <c:pt idx="169">
                  <c:v>65.252525252525245</c:v>
                </c:pt>
                <c:pt idx="170">
                  <c:v>65.636363636363626</c:v>
                </c:pt>
                <c:pt idx="171">
                  <c:v>66.020202020202021</c:v>
                </c:pt>
                <c:pt idx="172">
                  <c:v>66.404040404040401</c:v>
                </c:pt>
                <c:pt idx="173">
                  <c:v>66.787878787878782</c:v>
                </c:pt>
                <c:pt idx="174">
                  <c:v>67.171717171717162</c:v>
                </c:pt>
                <c:pt idx="175">
                  <c:v>67.555555555555557</c:v>
                </c:pt>
                <c:pt idx="176">
                  <c:v>67.939393939393938</c:v>
                </c:pt>
                <c:pt idx="177">
                  <c:v>68.323232323232318</c:v>
                </c:pt>
                <c:pt idx="178">
                  <c:v>68.707070707070699</c:v>
                </c:pt>
                <c:pt idx="179">
                  <c:v>69.090909090909079</c:v>
                </c:pt>
                <c:pt idx="180">
                  <c:v>69.474747474747474</c:v>
                </c:pt>
                <c:pt idx="181">
                  <c:v>69.858585858585855</c:v>
                </c:pt>
                <c:pt idx="182">
                  <c:v>70.242424242424235</c:v>
                </c:pt>
                <c:pt idx="183">
                  <c:v>70.626262626262616</c:v>
                </c:pt>
                <c:pt idx="184">
                  <c:v>71.01010101010101</c:v>
                </c:pt>
                <c:pt idx="185">
                  <c:v>71.393939393939391</c:v>
                </c:pt>
                <c:pt idx="186">
                  <c:v>71.777777777777771</c:v>
                </c:pt>
                <c:pt idx="187">
                  <c:v>72.161616161616152</c:v>
                </c:pt>
                <c:pt idx="188">
                  <c:v>72.545454545454547</c:v>
                </c:pt>
                <c:pt idx="189">
                  <c:v>72.929292929292927</c:v>
                </c:pt>
                <c:pt idx="190">
                  <c:v>73.313131313131308</c:v>
                </c:pt>
                <c:pt idx="191">
                  <c:v>73.696969696969688</c:v>
                </c:pt>
                <c:pt idx="192">
                  <c:v>74.080808080808069</c:v>
                </c:pt>
                <c:pt idx="193">
                  <c:v>74.464646464646464</c:v>
                </c:pt>
                <c:pt idx="194">
                  <c:v>74.848484848484844</c:v>
                </c:pt>
                <c:pt idx="195">
                  <c:v>75.232323232323225</c:v>
                </c:pt>
                <c:pt idx="196">
                  <c:v>75.616161616161605</c:v>
                </c:pt>
                <c:pt idx="197">
                  <c:v>76</c:v>
                </c:pt>
                <c:pt idx="198">
                  <c:v>76.383838383838381</c:v>
                </c:pt>
                <c:pt idx="199">
                  <c:v>76.767676767676761</c:v>
                </c:pt>
                <c:pt idx="200">
                  <c:v>77.151515151515142</c:v>
                </c:pt>
                <c:pt idx="201">
                  <c:v>77.535353535353536</c:v>
                </c:pt>
                <c:pt idx="202">
                  <c:v>77.919191919191917</c:v>
                </c:pt>
                <c:pt idx="203">
                  <c:v>78.303030303030297</c:v>
                </c:pt>
                <c:pt idx="204">
                  <c:v>78.686868686868678</c:v>
                </c:pt>
                <c:pt idx="205">
                  <c:v>79.070707070707059</c:v>
                </c:pt>
                <c:pt idx="206">
                  <c:v>79.454545454545453</c:v>
                </c:pt>
                <c:pt idx="207">
                  <c:v>79.838383838383834</c:v>
                </c:pt>
                <c:pt idx="208">
                  <c:v>80.222222222222214</c:v>
                </c:pt>
                <c:pt idx="209">
                  <c:v>80.606060606060595</c:v>
                </c:pt>
                <c:pt idx="210">
                  <c:v>80.98989898989899</c:v>
                </c:pt>
                <c:pt idx="211">
                  <c:v>81.37373737373737</c:v>
                </c:pt>
                <c:pt idx="212">
                  <c:v>81.757575757575751</c:v>
                </c:pt>
                <c:pt idx="213">
                  <c:v>82.141414141414131</c:v>
                </c:pt>
                <c:pt idx="214">
                  <c:v>82.525252525252526</c:v>
                </c:pt>
                <c:pt idx="215">
                  <c:v>82.909090909090907</c:v>
                </c:pt>
                <c:pt idx="216">
                  <c:v>83.292929292929287</c:v>
                </c:pt>
                <c:pt idx="217">
                  <c:v>83.676767676767668</c:v>
                </c:pt>
                <c:pt idx="218">
                  <c:v>84.060606060606048</c:v>
                </c:pt>
                <c:pt idx="219">
                  <c:v>84.444444444444443</c:v>
                </c:pt>
                <c:pt idx="220">
                  <c:v>84.828282828282823</c:v>
                </c:pt>
                <c:pt idx="221">
                  <c:v>85.212121212121204</c:v>
                </c:pt>
                <c:pt idx="222">
                  <c:v>85.595959595959584</c:v>
                </c:pt>
                <c:pt idx="223">
                  <c:v>85.979797979797979</c:v>
                </c:pt>
                <c:pt idx="224">
                  <c:v>86.36363636363636</c:v>
                </c:pt>
                <c:pt idx="225">
                  <c:v>86.74747474747474</c:v>
                </c:pt>
                <c:pt idx="226">
                  <c:v>87.131313131313121</c:v>
                </c:pt>
                <c:pt idx="227">
                  <c:v>87.515151515151516</c:v>
                </c:pt>
                <c:pt idx="228">
                  <c:v>87.898989898989896</c:v>
                </c:pt>
                <c:pt idx="229">
                  <c:v>88.282828282828277</c:v>
                </c:pt>
                <c:pt idx="230">
                  <c:v>88.666666666666657</c:v>
                </c:pt>
                <c:pt idx="231">
                  <c:v>89.050505050505038</c:v>
                </c:pt>
                <c:pt idx="232">
                  <c:v>89.434343434343432</c:v>
                </c:pt>
                <c:pt idx="233">
                  <c:v>89.818181818181813</c:v>
                </c:pt>
                <c:pt idx="234">
                  <c:v>90.202020202020194</c:v>
                </c:pt>
                <c:pt idx="235">
                  <c:v>90.585858585858574</c:v>
                </c:pt>
                <c:pt idx="236">
                  <c:v>90.969696969696969</c:v>
                </c:pt>
                <c:pt idx="237">
                  <c:v>91.353535353535349</c:v>
                </c:pt>
                <c:pt idx="238">
                  <c:v>91.73737373737373</c:v>
                </c:pt>
                <c:pt idx="239">
                  <c:v>92.12121212121211</c:v>
                </c:pt>
                <c:pt idx="240">
                  <c:v>92.505050505050505</c:v>
                </c:pt>
                <c:pt idx="241">
                  <c:v>92.888888888888886</c:v>
                </c:pt>
                <c:pt idx="242">
                  <c:v>93.272727272727266</c:v>
                </c:pt>
                <c:pt idx="243">
                  <c:v>93.656565656565647</c:v>
                </c:pt>
                <c:pt idx="244">
                  <c:v>94.040404040404027</c:v>
                </c:pt>
                <c:pt idx="245">
                  <c:v>94.424242424242422</c:v>
                </c:pt>
                <c:pt idx="246">
                  <c:v>94.808080808080803</c:v>
                </c:pt>
                <c:pt idx="247">
                  <c:v>95.191919191919183</c:v>
                </c:pt>
                <c:pt idx="248">
                  <c:v>95.575757575757564</c:v>
                </c:pt>
                <c:pt idx="249">
                  <c:v>95.959595959595958</c:v>
                </c:pt>
                <c:pt idx="250">
                  <c:v>96.343434343434339</c:v>
                </c:pt>
                <c:pt idx="251">
                  <c:v>96.72727272727272</c:v>
                </c:pt>
                <c:pt idx="252">
                  <c:v>97.1111111111111</c:v>
                </c:pt>
                <c:pt idx="253">
                  <c:v>97.494949494949495</c:v>
                </c:pt>
                <c:pt idx="254">
                  <c:v>97.878787878787875</c:v>
                </c:pt>
                <c:pt idx="255">
                  <c:v>98.262626262626256</c:v>
                </c:pt>
                <c:pt idx="256">
                  <c:v>98.646464646464636</c:v>
                </c:pt>
                <c:pt idx="257">
                  <c:v>99.030303030303017</c:v>
                </c:pt>
                <c:pt idx="258">
                  <c:v>99.414141414141412</c:v>
                </c:pt>
                <c:pt idx="259">
                  <c:v>99.797979797979792</c:v>
                </c:pt>
                <c:pt idx="260">
                  <c:v>100.18181818181817</c:v>
                </c:pt>
                <c:pt idx="261">
                  <c:v>100.56565656565655</c:v>
                </c:pt>
                <c:pt idx="262">
                  <c:v>100.94949494949495</c:v>
                </c:pt>
                <c:pt idx="263">
                  <c:v>101.33333333333333</c:v>
                </c:pt>
                <c:pt idx="264">
                  <c:v>101.71717171717171</c:v>
                </c:pt>
                <c:pt idx="265">
                  <c:v>102.10101010101009</c:v>
                </c:pt>
                <c:pt idx="266">
                  <c:v>102.48484848484848</c:v>
                </c:pt>
                <c:pt idx="267">
                  <c:v>102.86868686868686</c:v>
                </c:pt>
                <c:pt idx="268">
                  <c:v>103.25252525252525</c:v>
                </c:pt>
                <c:pt idx="269">
                  <c:v>103.63636363636363</c:v>
                </c:pt>
                <c:pt idx="270">
                  <c:v>104.02020202020201</c:v>
                </c:pt>
                <c:pt idx="271">
                  <c:v>104.4040404040404</c:v>
                </c:pt>
                <c:pt idx="272">
                  <c:v>104.78787878787878</c:v>
                </c:pt>
                <c:pt idx="273">
                  <c:v>105.17171717171716</c:v>
                </c:pt>
                <c:pt idx="274">
                  <c:v>105.55555555555554</c:v>
                </c:pt>
                <c:pt idx="275">
                  <c:v>105.93939393939394</c:v>
                </c:pt>
                <c:pt idx="276">
                  <c:v>106.32323232323232</c:v>
                </c:pt>
                <c:pt idx="277">
                  <c:v>106.7070707070707</c:v>
                </c:pt>
                <c:pt idx="278">
                  <c:v>107.09090909090908</c:v>
                </c:pt>
                <c:pt idx="279">
                  <c:v>107.47474747474747</c:v>
                </c:pt>
                <c:pt idx="280">
                  <c:v>107.85858585858585</c:v>
                </c:pt>
                <c:pt idx="281">
                  <c:v>108.24242424242424</c:v>
                </c:pt>
                <c:pt idx="282">
                  <c:v>108.62626262626262</c:v>
                </c:pt>
                <c:pt idx="283">
                  <c:v>109.010101010101</c:v>
                </c:pt>
                <c:pt idx="284">
                  <c:v>109.39393939393939</c:v>
                </c:pt>
                <c:pt idx="285">
                  <c:v>109.77777777777777</c:v>
                </c:pt>
                <c:pt idx="286">
                  <c:v>110.16161616161615</c:v>
                </c:pt>
                <c:pt idx="287">
                  <c:v>110.54545454545453</c:v>
                </c:pt>
                <c:pt idx="288">
                  <c:v>110.92929292929293</c:v>
                </c:pt>
                <c:pt idx="289">
                  <c:v>111.31313131313131</c:v>
                </c:pt>
                <c:pt idx="290">
                  <c:v>111.69696969696969</c:v>
                </c:pt>
                <c:pt idx="291">
                  <c:v>112.08080808080807</c:v>
                </c:pt>
                <c:pt idx="292">
                  <c:v>112.46464646464646</c:v>
                </c:pt>
                <c:pt idx="293">
                  <c:v>112.84848484848484</c:v>
                </c:pt>
                <c:pt idx="294">
                  <c:v>113.23232323232322</c:v>
                </c:pt>
                <c:pt idx="295">
                  <c:v>113.61616161616161</c:v>
                </c:pt>
                <c:pt idx="296">
                  <c:v>113.99999999999999</c:v>
                </c:pt>
                <c:pt idx="297">
                  <c:v>114.38383838383838</c:v>
                </c:pt>
                <c:pt idx="298">
                  <c:v>114.76767676767676</c:v>
                </c:pt>
                <c:pt idx="299">
                  <c:v>115.15151515151514</c:v>
                </c:pt>
                <c:pt idx="300">
                  <c:v>115.53535353535352</c:v>
                </c:pt>
                <c:pt idx="301">
                  <c:v>115.91919191919192</c:v>
                </c:pt>
                <c:pt idx="302">
                  <c:v>116.3030303030303</c:v>
                </c:pt>
                <c:pt idx="303">
                  <c:v>116.68686868686868</c:v>
                </c:pt>
                <c:pt idx="304">
                  <c:v>117.07070707070706</c:v>
                </c:pt>
                <c:pt idx="305">
                  <c:v>117.45454545454545</c:v>
                </c:pt>
                <c:pt idx="306">
                  <c:v>117.83838383838383</c:v>
                </c:pt>
                <c:pt idx="307">
                  <c:v>118.22222222222221</c:v>
                </c:pt>
                <c:pt idx="308">
                  <c:v>118.60606060606059</c:v>
                </c:pt>
                <c:pt idx="309">
                  <c:v>118.98989898989898</c:v>
                </c:pt>
                <c:pt idx="310">
                  <c:v>119.37373737373737</c:v>
                </c:pt>
                <c:pt idx="311">
                  <c:v>119.75757575757575</c:v>
                </c:pt>
                <c:pt idx="312">
                  <c:v>120.14141414141413</c:v>
                </c:pt>
                <c:pt idx="313">
                  <c:v>120.52525252525251</c:v>
                </c:pt>
                <c:pt idx="314">
                  <c:v>120.90909090909091</c:v>
                </c:pt>
                <c:pt idx="315">
                  <c:v>121.29292929292929</c:v>
                </c:pt>
                <c:pt idx="316">
                  <c:v>121.67676767676767</c:v>
                </c:pt>
                <c:pt idx="317">
                  <c:v>122.06060606060605</c:v>
                </c:pt>
                <c:pt idx="318">
                  <c:v>122.44444444444444</c:v>
                </c:pt>
                <c:pt idx="319">
                  <c:v>122.82828282828282</c:v>
                </c:pt>
                <c:pt idx="320">
                  <c:v>123.2121212121212</c:v>
                </c:pt>
                <c:pt idx="321">
                  <c:v>123.59595959595958</c:v>
                </c:pt>
                <c:pt idx="322">
                  <c:v>123.97979797979797</c:v>
                </c:pt>
                <c:pt idx="323">
                  <c:v>124.36363636363636</c:v>
                </c:pt>
                <c:pt idx="324">
                  <c:v>124.74747474747474</c:v>
                </c:pt>
                <c:pt idx="325">
                  <c:v>125.13131313131312</c:v>
                </c:pt>
                <c:pt idx="326">
                  <c:v>125.5151515151515</c:v>
                </c:pt>
                <c:pt idx="327">
                  <c:v>125.8989898989899</c:v>
                </c:pt>
                <c:pt idx="328">
                  <c:v>126.28282828282828</c:v>
                </c:pt>
                <c:pt idx="329">
                  <c:v>126.66666666666666</c:v>
                </c:pt>
                <c:pt idx="330">
                  <c:v>127.05050505050504</c:v>
                </c:pt>
                <c:pt idx="331">
                  <c:v>127.43434343434343</c:v>
                </c:pt>
                <c:pt idx="332">
                  <c:v>127.81818181818181</c:v>
                </c:pt>
                <c:pt idx="333">
                  <c:v>128.20202020202018</c:v>
                </c:pt>
                <c:pt idx="334">
                  <c:v>128.58585858585857</c:v>
                </c:pt>
                <c:pt idx="335">
                  <c:v>128.96969696969697</c:v>
                </c:pt>
                <c:pt idx="336">
                  <c:v>129.35353535353534</c:v>
                </c:pt>
                <c:pt idx="337">
                  <c:v>129.73737373737373</c:v>
                </c:pt>
                <c:pt idx="338">
                  <c:v>130.12121212121212</c:v>
                </c:pt>
                <c:pt idx="339">
                  <c:v>130.50505050505049</c:v>
                </c:pt>
                <c:pt idx="340">
                  <c:v>130.88888888888889</c:v>
                </c:pt>
                <c:pt idx="341">
                  <c:v>131.27272727272725</c:v>
                </c:pt>
                <c:pt idx="342">
                  <c:v>131.65656565656565</c:v>
                </c:pt>
                <c:pt idx="343">
                  <c:v>132.04040404040404</c:v>
                </c:pt>
                <c:pt idx="344">
                  <c:v>132.42424242424241</c:v>
                </c:pt>
                <c:pt idx="345">
                  <c:v>132.8080808080808</c:v>
                </c:pt>
                <c:pt idx="346">
                  <c:v>133.19191919191917</c:v>
                </c:pt>
                <c:pt idx="347">
                  <c:v>133.57575757575756</c:v>
                </c:pt>
                <c:pt idx="348">
                  <c:v>133.95959595959596</c:v>
                </c:pt>
                <c:pt idx="349">
                  <c:v>134.34343434343432</c:v>
                </c:pt>
                <c:pt idx="350">
                  <c:v>134.72727272727272</c:v>
                </c:pt>
                <c:pt idx="351">
                  <c:v>135.11111111111111</c:v>
                </c:pt>
                <c:pt idx="352">
                  <c:v>135.49494949494948</c:v>
                </c:pt>
                <c:pt idx="353">
                  <c:v>135.87878787878788</c:v>
                </c:pt>
                <c:pt idx="354">
                  <c:v>136.26262626262624</c:v>
                </c:pt>
                <c:pt idx="355">
                  <c:v>136.64646464646464</c:v>
                </c:pt>
                <c:pt idx="356">
                  <c:v>137.03030303030303</c:v>
                </c:pt>
                <c:pt idx="357">
                  <c:v>137.4141414141414</c:v>
                </c:pt>
                <c:pt idx="358">
                  <c:v>137.79797979797979</c:v>
                </c:pt>
                <c:pt idx="359">
                  <c:v>138.18181818181816</c:v>
                </c:pt>
                <c:pt idx="360">
                  <c:v>138.56565656565655</c:v>
                </c:pt>
                <c:pt idx="361">
                  <c:v>138.94949494949495</c:v>
                </c:pt>
                <c:pt idx="362">
                  <c:v>139.33333333333331</c:v>
                </c:pt>
                <c:pt idx="363">
                  <c:v>139.71717171717171</c:v>
                </c:pt>
                <c:pt idx="364">
                  <c:v>140.1010101010101</c:v>
                </c:pt>
                <c:pt idx="365">
                  <c:v>140.48484848484847</c:v>
                </c:pt>
                <c:pt idx="366">
                  <c:v>140.86868686868686</c:v>
                </c:pt>
                <c:pt idx="367">
                  <c:v>141.25252525252523</c:v>
                </c:pt>
                <c:pt idx="368">
                  <c:v>141.63636363636363</c:v>
                </c:pt>
                <c:pt idx="369">
                  <c:v>142.02020202020202</c:v>
                </c:pt>
                <c:pt idx="370">
                  <c:v>142.40404040404039</c:v>
                </c:pt>
                <c:pt idx="371">
                  <c:v>142.78787878787878</c:v>
                </c:pt>
                <c:pt idx="372">
                  <c:v>143.17171717171715</c:v>
                </c:pt>
                <c:pt idx="373">
                  <c:v>143.55555555555554</c:v>
                </c:pt>
                <c:pt idx="374">
                  <c:v>143.93939393939394</c:v>
                </c:pt>
                <c:pt idx="375">
                  <c:v>144.3232323232323</c:v>
                </c:pt>
                <c:pt idx="376">
                  <c:v>144.7070707070707</c:v>
                </c:pt>
                <c:pt idx="377">
                  <c:v>145.09090909090909</c:v>
                </c:pt>
                <c:pt idx="378">
                  <c:v>145.47474747474746</c:v>
                </c:pt>
                <c:pt idx="379">
                  <c:v>145.85858585858585</c:v>
                </c:pt>
                <c:pt idx="380">
                  <c:v>146.24242424242422</c:v>
                </c:pt>
                <c:pt idx="381">
                  <c:v>146.62626262626262</c:v>
                </c:pt>
                <c:pt idx="382">
                  <c:v>147.01010101010101</c:v>
                </c:pt>
                <c:pt idx="383">
                  <c:v>147.39393939393938</c:v>
                </c:pt>
                <c:pt idx="384">
                  <c:v>147.77777777777777</c:v>
                </c:pt>
                <c:pt idx="385">
                  <c:v>148.16161616161614</c:v>
                </c:pt>
                <c:pt idx="386">
                  <c:v>148.54545454545453</c:v>
                </c:pt>
                <c:pt idx="387">
                  <c:v>148.92929292929293</c:v>
                </c:pt>
                <c:pt idx="388">
                  <c:v>149.31313131313129</c:v>
                </c:pt>
                <c:pt idx="389">
                  <c:v>149.69696969696969</c:v>
                </c:pt>
                <c:pt idx="390">
                  <c:v>150.08080808080808</c:v>
                </c:pt>
                <c:pt idx="391">
                  <c:v>150.46464646464645</c:v>
                </c:pt>
                <c:pt idx="392">
                  <c:v>150.84848484848484</c:v>
                </c:pt>
                <c:pt idx="393">
                  <c:v>151.23232323232321</c:v>
                </c:pt>
                <c:pt idx="394">
                  <c:v>151.61616161616161</c:v>
                </c:pt>
                <c:pt idx="395">
                  <c:v>152</c:v>
                </c:pt>
                <c:pt idx="396">
                  <c:v>152.38383838383837</c:v>
                </c:pt>
                <c:pt idx="397">
                  <c:v>152.76767676767676</c:v>
                </c:pt>
                <c:pt idx="398">
                  <c:v>153.15151515151513</c:v>
                </c:pt>
                <c:pt idx="399">
                  <c:v>153.53535353535352</c:v>
                </c:pt>
                <c:pt idx="400">
                  <c:v>153.91919191919192</c:v>
                </c:pt>
                <c:pt idx="401">
                  <c:v>154.30303030303028</c:v>
                </c:pt>
                <c:pt idx="402">
                  <c:v>154.68686868686868</c:v>
                </c:pt>
                <c:pt idx="403">
                  <c:v>155.07070707070707</c:v>
                </c:pt>
                <c:pt idx="404">
                  <c:v>155.45454545454544</c:v>
                </c:pt>
                <c:pt idx="405">
                  <c:v>155.83838383838383</c:v>
                </c:pt>
                <c:pt idx="406">
                  <c:v>156.2222222222222</c:v>
                </c:pt>
                <c:pt idx="407">
                  <c:v>156.60606060606059</c:v>
                </c:pt>
                <c:pt idx="408">
                  <c:v>156.98989898989899</c:v>
                </c:pt>
                <c:pt idx="409">
                  <c:v>157.37373737373736</c:v>
                </c:pt>
                <c:pt idx="410">
                  <c:v>157.75757575757575</c:v>
                </c:pt>
                <c:pt idx="411">
                  <c:v>158.14141414141412</c:v>
                </c:pt>
                <c:pt idx="412">
                  <c:v>158.52525252525251</c:v>
                </c:pt>
                <c:pt idx="413">
                  <c:v>158.90909090909091</c:v>
                </c:pt>
                <c:pt idx="414">
                  <c:v>159.29292929292927</c:v>
                </c:pt>
                <c:pt idx="415">
                  <c:v>159.67676767676767</c:v>
                </c:pt>
                <c:pt idx="416">
                  <c:v>160.06060606060606</c:v>
                </c:pt>
                <c:pt idx="417">
                  <c:v>160.44444444444443</c:v>
                </c:pt>
                <c:pt idx="418">
                  <c:v>160.82828282828282</c:v>
                </c:pt>
                <c:pt idx="419">
                  <c:v>161.21212121212119</c:v>
                </c:pt>
                <c:pt idx="420">
                  <c:v>161.59595959595958</c:v>
                </c:pt>
                <c:pt idx="421">
                  <c:v>161.97979797979798</c:v>
                </c:pt>
                <c:pt idx="422">
                  <c:v>162.36363636363635</c:v>
                </c:pt>
                <c:pt idx="423">
                  <c:v>162.74747474747474</c:v>
                </c:pt>
                <c:pt idx="424">
                  <c:v>163.13131313131311</c:v>
                </c:pt>
                <c:pt idx="425">
                  <c:v>163.5151515151515</c:v>
                </c:pt>
                <c:pt idx="426">
                  <c:v>163.8989898989899</c:v>
                </c:pt>
                <c:pt idx="427">
                  <c:v>164.28282828282826</c:v>
                </c:pt>
                <c:pt idx="428">
                  <c:v>164.66666666666666</c:v>
                </c:pt>
                <c:pt idx="429">
                  <c:v>165.05050505050505</c:v>
                </c:pt>
                <c:pt idx="430">
                  <c:v>165.43434343434342</c:v>
                </c:pt>
                <c:pt idx="431">
                  <c:v>165.81818181818181</c:v>
                </c:pt>
                <c:pt idx="432">
                  <c:v>166.20202020202018</c:v>
                </c:pt>
                <c:pt idx="433">
                  <c:v>166.58585858585857</c:v>
                </c:pt>
                <c:pt idx="434">
                  <c:v>166.96969696969697</c:v>
                </c:pt>
                <c:pt idx="435">
                  <c:v>167.35353535353534</c:v>
                </c:pt>
                <c:pt idx="436">
                  <c:v>167.73737373737373</c:v>
                </c:pt>
                <c:pt idx="437">
                  <c:v>168.1212121212121</c:v>
                </c:pt>
                <c:pt idx="438">
                  <c:v>168.50505050505049</c:v>
                </c:pt>
                <c:pt idx="439">
                  <c:v>168.88888888888889</c:v>
                </c:pt>
                <c:pt idx="440">
                  <c:v>169.27272727272725</c:v>
                </c:pt>
                <c:pt idx="441">
                  <c:v>169.65656565656565</c:v>
                </c:pt>
                <c:pt idx="442">
                  <c:v>170.04040404040404</c:v>
                </c:pt>
                <c:pt idx="443">
                  <c:v>170.42424242424241</c:v>
                </c:pt>
                <c:pt idx="444">
                  <c:v>170.8080808080808</c:v>
                </c:pt>
                <c:pt idx="445">
                  <c:v>171.19191919191917</c:v>
                </c:pt>
                <c:pt idx="446">
                  <c:v>171.57575757575756</c:v>
                </c:pt>
                <c:pt idx="447">
                  <c:v>171.95959595959596</c:v>
                </c:pt>
                <c:pt idx="448">
                  <c:v>172.34343434343432</c:v>
                </c:pt>
                <c:pt idx="449">
                  <c:v>172.72727272727272</c:v>
                </c:pt>
                <c:pt idx="450">
                  <c:v>173.11111111111109</c:v>
                </c:pt>
                <c:pt idx="451">
                  <c:v>173.49494949494948</c:v>
                </c:pt>
                <c:pt idx="452">
                  <c:v>173.87878787878788</c:v>
                </c:pt>
                <c:pt idx="453">
                  <c:v>174.26262626262624</c:v>
                </c:pt>
                <c:pt idx="454">
                  <c:v>174.64646464646464</c:v>
                </c:pt>
                <c:pt idx="455">
                  <c:v>175.03030303030303</c:v>
                </c:pt>
                <c:pt idx="456">
                  <c:v>175.4141414141414</c:v>
                </c:pt>
                <c:pt idx="457">
                  <c:v>175.79797979797979</c:v>
                </c:pt>
                <c:pt idx="458">
                  <c:v>176.18181818181816</c:v>
                </c:pt>
                <c:pt idx="459">
                  <c:v>176.56565656565655</c:v>
                </c:pt>
                <c:pt idx="460">
                  <c:v>176.94949494949495</c:v>
                </c:pt>
                <c:pt idx="461">
                  <c:v>177.33333333333331</c:v>
                </c:pt>
                <c:pt idx="462">
                  <c:v>177.71717171717171</c:v>
                </c:pt>
                <c:pt idx="463">
                  <c:v>178.10101010101008</c:v>
                </c:pt>
                <c:pt idx="464">
                  <c:v>178.48484848484847</c:v>
                </c:pt>
                <c:pt idx="465">
                  <c:v>178.86868686868686</c:v>
                </c:pt>
                <c:pt idx="466">
                  <c:v>179.25252525252523</c:v>
                </c:pt>
                <c:pt idx="467">
                  <c:v>179.63636363636363</c:v>
                </c:pt>
                <c:pt idx="468">
                  <c:v>180.02020202020202</c:v>
                </c:pt>
                <c:pt idx="469">
                  <c:v>180.40404040404039</c:v>
                </c:pt>
                <c:pt idx="470">
                  <c:v>180.78787878787878</c:v>
                </c:pt>
                <c:pt idx="471">
                  <c:v>181.17171717171715</c:v>
                </c:pt>
                <c:pt idx="472">
                  <c:v>181.55555555555554</c:v>
                </c:pt>
                <c:pt idx="473">
                  <c:v>181.93939393939394</c:v>
                </c:pt>
                <c:pt idx="474">
                  <c:v>182.3232323232323</c:v>
                </c:pt>
                <c:pt idx="475">
                  <c:v>182.7070707070707</c:v>
                </c:pt>
                <c:pt idx="476">
                  <c:v>183.09090909090907</c:v>
                </c:pt>
                <c:pt idx="477">
                  <c:v>183.47474747474746</c:v>
                </c:pt>
                <c:pt idx="478">
                  <c:v>183.85858585858585</c:v>
                </c:pt>
                <c:pt idx="479">
                  <c:v>184.24242424242422</c:v>
                </c:pt>
                <c:pt idx="480">
                  <c:v>184.62626262626262</c:v>
                </c:pt>
                <c:pt idx="481">
                  <c:v>185.01010101010101</c:v>
                </c:pt>
                <c:pt idx="482">
                  <c:v>185.39393939393938</c:v>
                </c:pt>
                <c:pt idx="483">
                  <c:v>185.77777777777777</c:v>
                </c:pt>
                <c:pt idx="484">
                  <c:v>186.16161616161614</c:v>
                </c:pt>
                <c:pt idx="485">
                  <c:v>186.54545454545453</c:v>
                </c:pt>
                <c:pt idx="486">
                  <c:v>186.92929292929293</c:v>
                </c:pt>
                <c:pt idx="487">
                  <c:v>187.31313131313129</c:v>
                </c:pt>
                <c:pt idx="488">
                  <c:v>187.69696969696969</c:v>
                </c:pt>
                <c:pt idx="489">
                  <c:v>188.08080808080805</c:v>
                </c:pt>
                <c:pt idx="490">
                  <c:v>188.46464646464645</c:v>
                </c:pt>
                <c:pt idx="491">
                  <c:v>188.84848484848484</c:v>
                </c:pt>
                <c:pt idx="492">
                  <c:v>189.23232323232321</c:v>
                </c:pt>
                <c:pt idx="493">
                  <c:v>189.61616161616161</c:v>
                </c:pt>
                <c:pt idx="494">
                  <c:v>190</c:v>
                </c:pt>
                <c:pt idx="495">
                  <c:v>190.38383838383837</c:v>
                </c:pt>
                <c:pt idx="496">
                  <c:v>190.76767676767676</c:v>
                </c:pt>
                <c:pt idx="497">
                  <c:v>191.15151515151513</c:v>
                </c:pt>
                <c:pt idx="498">
                  <c:v>191.53535353535352</c:v>
                </c:pt>
                <c:pt idx="499">
                  <c:v>191.91919191919192</c:v>
                </c:pt>
                <c:pt idx="500">
                  <c:v>192.30303030303028</c:v>
                </c:pt>
                <c:pt idx="501">
                  <c:v>192.68686868686868</c:v>
                </c:pt>
                <c:pt idx="502">
                  <c:v>193.07070707070704</c:v>
                </c:pt>
                <c:pt idx="503">
                  <c:v>193.45454545454544</c:v>
                </c:pt>
                <c:pt idx="504">
                  <c:v>193.83838383838383</c:v>
                </c:pt>
                <c:pt idx="505">
                  <c:v>194.2222222222222</c:v>
                </c:pt>
                <c:pt idx="506">
                  <c:v>194.60606060606059</c:v>
                </c:pt>
                <c:pt idx="507">
                  <c:v>194.98989898989899</c:v>
                </c:pt>
                <c:pt idx="508">
                  <c:v>195.37373737373736</c:v>
                </c:pt>
                <c:pt idx="509">
                  <c:v>195.75757575757575</c:v>
                </c:pt>
                <c:pt idx="510">
                  <c:v>196.14141414141412</c:v>
                </c:pt>
                <c:pt idx="511">
                  <c:v>196.52525252525251</c:v>
                </c:pt>
                <c:pt idx="512">
                  <c:v>196.90909090909091</c:v>
                </c:pt>
                <c:pt idx="513">
                  <c:v>197.29292929292927</c:v>
                </c:pt>
                <c:pt idx="514">
                  <c:v>197.67676767676767</c:v>
                </c:pt>
                <c:pt idx="515">
                  <c:v>198.06060606060603</c:v>
                </c:pt>
                <c:pt idx="516">
                  <c:v>198.44444444444443</c:v>
                </c:pt>
                <c:pt idx="517">
                  <c:v>198.82828282828282</c:v>
                </c:pt>
                <c:pt idx="518">
                  <c:v>199.21212121212119</c:v>
                </c:pt>
                <c:pt idx="519">
                  <c:v>199.59595959595958</c:v>
                </c:pt>
                <c:pt idx="520">
                  <c:v>199.97979797979798</c:v>
                </c:pt>
                <c:pt idx="521">
                  <c:v>200.36363636363635</c:v>
                </c:pt>
                <c:pt idx="522">
                  <c:v>200.74747474747474</c:v>
                </c:pt>
                <c:pt idx="523">
                  <c:v>201.13131313131311</c:v>
                </c:pt>
                <c:pt idx="524">
                  <c:v>201.5151515151515</c:v>
                </c:pt>
                <c:pt idx="525">
                  <c:v>201.8989898989899</c:v>
                </c:pt>
                <c:pt idx="526">
                  <c:v>202.28282828282826</c:v>
                </c:pt>
                <c:pt idx="527">
                  <c:v>202.66666666666666</c:v>
                </c:pt>
                <c:pt idx="528">
                  <c:v>203.05050505050502</c:v>
                </c:pt>
                <c:pt idx="529">
                  <c:v>203.43434343434342</c:v>
                </c:pt>
                <c:pt idx="530">
                  <c:v>203.81818181818181</c:v>
                </c:pt>
                <c:pt idx="531">
                  <c:v>204.20202020202018</c:v>
                </c:pt>
                <c:pt idx="532">
                  <c:v>204.58585858585857</c:v>
                </c:pt>
                <c:pt idx="533">
                  <c:v>204.96969696969697</c:v>
                </c:pt>
                <c:pt idx="534">
                  <c:v>205.35353535353534</c:v>
                </c:pt>
                <c:pt idx="535">
                  <c:v>205.73737373737373</c:v>
                </c:pt>
                <c:pt idx="536">
                  <c:v>206.1212121212121</c:v>
                </c:pt>
                <c:pt idx="537">
                  <c:v>206.50505050505049</c:v>
                </c:pt>
                <c:pt idx="538">
                  <c:v>206.88888888888889</c:v>
                </c:pt>
                <c:pt idx="539">
                  <c:v>207.27272727272725</c:v>
                </c:pt>
                <c:pt idx="540">
                  <c:v>207.65656565656565</c:v>
                </c:pt>
                <c:pt idx="541">
                  <c:v>208.04040404040401</c:v>
                </c:pt>
                <c:pt idx="542">
                  <c:v>208.42424242424241</c:v>
                </c:pt>
                <c:pt idx="543">
                  <c:v>208.8080808080808</c:v>
                </c:pt>
                <c:pt idx="544">
                  <c:v>209.19191919191917</c:v>
                </c:pt>
                <c:pt idx="545">
                  <c:v>209.57575757575756</c:v>
                </c:pt>
                <c:pt idx="546">
                  <c:v>209.95959595959596</c:v>
                </c:pt>
                <c:pt idx="547">
                  <c:v>210.34343434343432</c:v>
                </c:pt>
                <c:pt idx="548">
                  <c:v>210.72727272727272</c:v>
                </c:pt>
                <c:pt idx="549">
                  <c:v>211.11111111111109</c:v>
                </c:pt>
                <c:pt idx="550">
                  <c:v>211.49494949494948</c:v>
                </c:pt>
                <c:pt idx="551">
                  <c:v>211.87878787878788</c:v>
                </c:pt>
                <c:pt idx="552">
                  <c:v>212.26262626262624</c:v>
                </c:pt>
                <c:pt idx="553">
                  <c:v>212.64646464646464</c:v>
                </c:pt>
                <c:pt idx="554">
                  <c:v>213.030303030303</c:v>
                </c:pt>
                <c:pt idx="555">
                  <c:v>213.4141414141414</c:v>
                </c:pt>
                <c:pt idx="556">
                  <c:v>213.79797979797979</c:v>
                </c:pt>
                <c:pt idx="557">
                  <c:v>214.18181818181816</c:v>
                </c:pt>
                <c:pt idx="558">
                  <c:v>214.56565656565655</c:v>
                </c:pt>
                <c:pt idx="559">
                  <c:v>214.94949494949495</c:v>
                </c:pt>
                <c:pt idx="560">
                  <c:v>215.33333333333331</c:v>
                </c:pt>
                <c:pt idx="561">
                  <c:v>215.71717171717171</c:v>
                </c:pt>
                <c:pt idx="562">
                  <c:v>216.10101010101008</c:v>
                </c:pt>
                <c:pt idx="563">
                  <c:v>216.48484848484847</c:v>
                </c:pt>
                <c:pt idx="564">
                  <c:v>216.86868686868686</c:v>
                </c:pt>
                <c:pt idx="565">
                  <c:v>217.25252525252523</c:v>
                </c:pt>
                <c:pt idx="566">
                  <c:v>217.63636363636363</c:v>
                </c:pt>
                <c:pt idx="567">
                  <c:v>218.02020202020199</c:v>
                </c:pt>
                <c:pt idx="568">
                  <c:v>218.40404040404039</c:v>
                </c:pt>
                <c:pt idx="569">
                  <c:v>218.78787878787878</c:v>
                </c:pt>
                <c:pt idx="570">
                  <c:v>219.17171717171715</c:v>
                </c:pt>
                <c:pt idx="571">
                  <c:v>219.55555555555554</c:v>
                </c:pt>
                <c:pt idx="572">
                  <c:v>219.93939393939394</c:v>
                </c:pt>
                <c:pt idx="573">
                  <c:v>220.3232323232323</c:v>
                </c:pt>
                <c:pt idx="574">
                  <c:v>220.7070707070707</c:v>
                </c:pt>
                <c:pt idx="575">
                  <c:v>221.09090909090907</c:v>
                </c:pt>
                <c:pt idx="576">
                  <c:v>221.47474747474746</c:v>
                </c:pt>
                <c:pt idx="577">
                  <c:v>221.85858585858585</c:v>
                </c:pt>
                <c:pt idx="578">
                  <c:v>222.24242424242422</c:v>
                </c:pt>
                <c:pt idx="579">
                  <c:v>222.62626262626262</c:v>
                </c:pt>
                <c:pt idx="580">
                  <c:v>223.01010101010098</c:v>
                </c:pt>
                <c:pt idx="581">
                  <c:v>223.39393939393938</c:v>
                </c:pt>
                <c:pt idx="582">
                  <c:v>223.77777777777777</c:v>
                </c:pt>
                <c:pt idx="583">
                  <c:v>224.16161616161614</c:v>
                </c:pt>
                <c:pt idx="584">
                  <c:v>224.54545454545453</c:v>
                </c:pt>
                <c:pt idx="585">
                  <c:v>224.92929292929293</c:v>
                </c:pt>
                <c:pt idx="586">
                  <c:v>225.31313131313129</c:v>
                </c:pt>
                <c:pt idx="587">
                  <c:v>225.69696969696969</c:v>
                </c:pt>
                <c:pt idx="588">
                  <c:v>226.08080808080805</c:v>
                </c:pt>
                <c:pt idx="589">
                  <c:v>226.46464646464645</c:v>
                </c:pt>
                <c:pt idx="590">
                  <c:v>226.84848484848484</c:v>
                </c:pt>
                <c:pt idx="591">
                  <c:v>227.23232323232321</c:v>
                </c:pt>
                <c:pt idx="592">
                  <c:v>227.61616161616161</c:v>
                </c:pt>
                <c:pt idx="593">
                  <c:v>227.99999999999997</c:v>
                </c:pt>
                <c:pt idx="594">
                  <c:v>228.38383838383837</c:v>
                </c:pt>
                <c:pt idx="595">
                  <c:v>228.76767676767676</c:v>
                </c:pt>
                <c:pt idx="596">
                  <c:v>229.15151515151513</c:v>
                </c:pt>
                <c:pt idx="597">
                  <c:v>229.53535353535352</c:v>
                </c:pt>
                <c:pt idx="598">
                  <c:v>229.91919191919192</c:v>
                </c:pt>
                <c:pt idx="599">
                  <c:v>230.30303030303028</c:v>
                </c:pt>
                <c:pt idx="600">
                  <c:v>230.68686868686868</c:v>
                </c:pt>
                <c:pt idx="601">
                  <c:v>231.07070707070704</c:v>
                </c:pt>
                <c:pt idx="602">
                  <c:v>231.45454545454544</c:v>
                </c:pt>
                <c:pt idx="603">
                  <c:v>231.83838383838383</c:v>
                </c:pt>
                <c:pt idx="604">
                  <c:v>232.2222222222222</c:v>
                </c:pt>
                <c:pt idx="605">
                  <c:v>232.60606060606059</c:v>
                </c:pt>
                <c:pt idx="606">
                  <c:v>232.98989898989896</c:v>
                </c:pt>
                <c:pt idx="607">
                  <c:v>233.37373737373736</c:v>
                </c:pt>
                <c:pt idx="608">
                  <c:v>233.75757575757575</c:v>
                </c:pt>
                <c:pt idx="609">
                  <c:v>234.14141414141412</c:v>
                </c:pt>
                <c:pt idx="610">
                  <c:v>234.52525252525251</c:v>
                </c:pt>
                <c:pt idx="611">
                  <c:v>234.90909090909091</c:v>
                </c:pt>
                <c:pt idx="612">
                  <c:v>235.29292929292927</c:v>
                </c:pt>
                <c:pt idx="613">
                  <c:v>235.67676767676767</c:v>
                </c:pt>
                <c:pt idx="614">
                  <c:v>236.06060606060603</c:v>
                </c:pt>
                <c:pt idx="615">
                  <c:v>236.44444444444443</c:v>
                </c:pt>
                <c:pt idx="616">
                  <c:v>236.82828282828282</c:v>
                </c:pt>
                <c:pt idx="617">
                  <c:v>237.21212121212119</c:v>
                </c:pt>
                <c:pt idx="618">
                  <c:v>237.59595959595958</c:v>
                </c:pt>
                <c:pt idx="619">
                  <c:v>237.97979797979795</c:v>
                </c:pt>
                <c:pt idx="620">
                  <c:v>238.36363636363635</c:v>
                </c:pt>
                <c:pt idx="621">
                  <c:v>238.74747474747474</c:v>
                </c:pt>
                <c:pt idx="622">
                  <c:v>239.13131313131311</c:v>
                </c:pt>
                <c:pt idx="623">
                  <c:v>239.5151515151515</c:v>
                </c:pt>
                <c:pt idx="624">
                  <c:v>239.8989898989899</c:v>
                </c:pt>
                <c:pt idx="625">
                  <c:v>240.28282828282826</c:v>
                </c:pt>
                <c:pt idx="626">
                  <c:v>240.66666666666666</c:v>
                </c:pt>
                <c:pt idx="627">
                  <c:v>241.05050505050502</c:v>
                </c:pt>
                <c:pt idx="628">
                  <c:v>241.43434343434342</c:v>
                </c:pt>
                <c:pt idx="629">
                  <c:v>241.81818181818181</c:v>
                </c:pt>
                <c:pt idx="630">
                  <c:v>242.20202020202018</c:v>
                </c:pt>
                <c:pt idx="631">
                  <c:v>242.58585858585857</c:v>
                </c:pt>
                <c:pt idx="632">
                  <c:v>242.96969696969694</c:v>
                </c:pt>
                <c:pt idx="633">
                  <c:v>243.35353535353534</c:v>
                </c:pt>
                <c:pt idx="634">
                  <c:v>243.73737373737373</c:v>
                </c:pt>
                <c:pt idx="635">
                  <c:v>244.1212121212121</c:v>
                </c:pt>
                <c:pt idx="636">
                  <c:v>244.50505050505049</c:v>
                </c:pt>
                <c:pt idx="637">
                  <c:v>244.88888888888889</c:v>
                </c:pt>
                <c:pt idx="638">
                  <c:v>245.27272727272725</c:v>
                </c:pt>
                <c:pt idx="639">
                  <c:v>245.65656565656565</c:v>
                </c:pt>
                <c:pt idx="640">
                  <c:v>246.04040404040401</c:v>
                </c:pt>
                <c:pt idx="641">
                  <c:v>246.42424242424241</c:v>
                </c:pt>
                <c:pt idx="642">
                  <c:v>246.8080808080808</c:v>
                </c:pt>
                <c:pt idx="643">
                  <c:v>247.19191919191917</c:v>
                </c:pt>
                <c:pt idx="644">
                  <c:v>247.57575757575756</c:v>
                </c:pt>
                <c:pt idx="645">
                  <c:v>247.95959595959593</c:v>
                </c:pt>
                <c:pt idx="646">
                  <c:v>248.34343434343432</c:v>
                </c:pt>
                <c:pt idx="647">
                  <c:v>248.72727272727272</c:v>
                </c:pt>
                <c:pt idx="648">
                  <c:v>249.11111111111109</c:v>
                </c:pt>
                <c:pt idx="649">
                  <c:v>249.49494949494948</c:v>
                </c:pt>
                <c:pt idx="650">
                  <c:v>249.87878787878788</c:v>
                </c:pt>
                <c:pt idx="651">
                  <c:v>250.26262626262624</c:v>
                </c:pt>
                <c:pt idx="652">
                  <c:v>250.64646464646464</c:v>
                </c:pt>
                <c:pt idx="653">
                  <c:v>251.030303030303</c:v>
                </c:pt>
                <c:pt idx="654">
                  <c:v>251.4141414141414</c:v>
                </c:pt>
                <c:pt idx="655">
                  <c:v>251.79797979797979</c:v>
                </c:pt>
                <c:pt idx="656">
                  <c:v>252.18181818181816</c:v>
                </c:pt>
                <c:pt idx="657">
                  <c:v>252.56565656565655</c:v>
                </c:pt>
                <c:pt idx="658">
                  <c:v>252.94949494949492</c:v>
                </c:pt>
                <c:pt idx="659">
                  <c:v>253.33333333333331</c:v>
                </c:pt>
                <c:pt idx="660">
                  <c:v>253.71717171717171</c:v>
                </c:pt>
                <c:pt idx="661">
                  <c:v>254.10101010101008</c:v>
                </c:pt>
                <c:pt idx="662">
                  <c:v>254.48484848484847</c:v>
                </c:pt>
                <c:pt idx="663">
                  <c:v>254.86868686868686</c:v>
                </c:pt>
                <c:pt idx="664">
                  <c:v>255.25252525252523</c:v>
                </c:pt>
                <c:pt idx="665">
                  <c:v>255.63636363636363</c:v>
                </c:pt>
                <c:pt idx="666">
                  <c:v>256.02020202020202</c:v>
                </c:pt>
                <c:pt idx="667">
                  <c:v>256.40404040404036</c:v>
                </c:pt>
                <c:pt idx="668">
                  <c:v>256.78787878787875</c:v>
                </c:pt>
                <c:pt idx="669">
                  <c:v>257.17171717171715</c:v>
                </c:pt>
                <c:pt idx="670">
                  <c:v>257.55555555555554</c:v>
                </c:pt>
                <c:pt idx="671">
                  <c:v>257.93939393939394</c:v>
                </c:pt>
                <c:pt idx="672">
                  <c:v>258.32323232323233</c:v>
                </c:pt>
                <c:pt idx="673">
                  <c:v>258.70707070707067</c:v>
                </c:pt>
                <c:pt idx="674">
                  <c:v>259.09090909090907</c:v>
                </c:pt>
                <c:pt idx="675">
                  <c:v>259.47474747474746</c:v>
                </c:pt>
                <c:pt idx="676">
                  <c:v>259.85858585858585</c:v>
                </c:pt>
                <c:pt idx="677">
                  <c:v>260.24242424242425</c:v>
                </c:pt>
                <c:pt idx="678">
                  <c:v>260.62626262626259</c:v>
                </c:pt>
                <c:pt idx="679">
                  <c:v>261.01010101010098</c:v>
                </c:pt>
                <c:pt idx="680">
                  <c:v>261.39393939393938</c:v>
                </c:pt>
                <c:pt idx="681">
                  <c:v>261.77777777777777</c:v>
                </c:pt>
                <c:pt idx="682">
                  <c:v>262.16161616161617</c:v>
                </c:pt>
                <c:pt idx="683">
                  <c:v>262.5454545454545</c:v>
                </c:pt>
                <c:pt idx="684">
                  <c:v>262.9292929292929</c:v>
                </c:pt>
                <c:pt idx="685">
                  <c:v>263.31313131313129</c:v>
                </c:pt>
                <c:pt idx="686">
                  <c:v>263.69696969696969</c:v>
                </c:pt>
                <c:pt idx="687">
                  <c:v>264.08080808080808</c:v>
                </c:pt>
                <c:pt idx="688">
                  <c:v>264.46464646464642</c:v>
                </c:pt>
                <c:pt idx="689">
                  <c:v>264.84848484848482</c:v>
                </c:pt>
                <c:pt idx="690">
                  <c:v>265.23232323232321</c:v>
                </c:pt>
                <c:pt idx="691">
                  <c:v>265.61616161616161</c:v>
                </c:pt>
                <c:pt idx="692">
                  <c:v>266</c:v>
                </c:pt>
                <c:pt idx="693">
                  <c:v>266.38383838383834</c:v>
                </c:pt>
                <c:pt idx="694">
                  <c:v>266.76767676767673</c:v>
                </c:pt>
                <c:pt idx="695">
                  <c:v>267.15151515151513</c:v>
                </c:pt>
                <c:pt idx="696">
                  <c:v>267.53535353535352</c:v>
                </c:pt>
                <c:pt idx="697">
                  <c:v>267.91919191919192</c:v>
                </c:pt>
                <c:pt idx="698">
                  <c:v>268.30303030303031</c:v>
                </c:pt>
                <c:pt idx="699">
                  <c:v>268.68686868686865</c:v>
                </c:pt>
                <c:pt idx="700">
                  <c:v>269.07070707070704</c:v>
                </c:pt>
                <c:pt idx="701">
                  <c:v>269.45454545454544</c:v>
                </c:pt>
                <c:pt idx="702">
                  <c:v>269.83838383838383</c:v>
                </c:pt>
                <c:pt idx="703">
                  <c:v>270.22222222222223</c:v>
                </c:pt>
                <c:pt idx="704">
                  <c:v>270.60606060606057</c:v>
                </c:pt>
                <c:pt idx="705">
                  <c:v>270.98989898989896</c:v>
                </c:pt>
                <c:pt idx="706">
                  <c:v>271.37373737373736</c:v>
                </c:pt>
                <c:pt idx="707">
                  <c:v>271.75757575757575</c:v>
                </c:pt>
                <c:pt idx="708">
                  <c:v>272.14141414141415</c:v>
                </c:pt>
                <c:pt idx="709">
                  <c:v>272.52525252525248</c:v>
                </c:pt>
                <c:pt idx="710">
                  <c:v>272.90909090909088</c:v>
                </c:pt>
                <c:pt idx="711">
                  <c:v>273.29292929292927</c:v>
                </c:pt>
                <c:pt idx="712">
                  <c:v>273.67676767676767</c:v>
                </c:pt>
                <c:pt idx="713">
                  <c:v>274.06060606060606</c:v>
                </c:pt>
                <c:pt idx="714">
                  <c:v>274.4444444444444</c:v>
                </c:pt>
                <c:pt idx="715">
                  <c:v>274.82828282828279</c:v>
                </c:pt>
                <c:pt idx="716">
                  <c:v>275.21212121212119</c:v>
                </c:pt>
                <c:pt idx="717">
                  <c:v>275.59595959595958</c:v>
                </c:pt>
                <c:pt idx="718">
                  <c:v>275.97979797979798</c:v>
                </c:pt>
                <c:pt idx="719">
                  <c:v>276.36363636363632</c:v>
                </c:pt>
                <c:pt idx="720">
                  <c:v>276.74747474747471</c:v>
                </c:pt>
                <c:pt idx="721">
                  <c:v>277.13131313131311</c:v>
                </c:pt>
                <c:pt idx="722">
                  <c:v>277.5151515151515</c:v>
                </c:pt>
                <c:pt idx="723">
                  <c:v>277.8989898989899</c:v>
                </c:pt>
                <c:pt idx="724">
                  <c:v>278.28282828282829</c:v>
                </c:pt>
                <c:pt idx="725">
                  <c:v>278.66666666666663</c:v>
                </c:pt>
                <c:pt idx="726">
                  <c:v>279.05050505050502</c:v>
                </c:pt>
                <c:pt idx="727">
                  <c:v>279.43434343434342</c:v>
                </c:pt>
                <c:pt idx="728">
                  <c:v>279.81818181818181</c:v>
                </c:pt>
                <c:pt idx="729">
                  <c:v>280.20202020202021</c:v>
                </c:pt>
                <c:pt idx="730">
                  <c:v>280.58585858585855</c:v>
                </c:pt>
                <c:pt idx="731">
                  <c:v>280.96969696969694</c:v>
                </c:pt>
                <c:pt idx="732">
                  <c:v>281.35353535353534</c:v>
                </c:pt>
                <c:pt idx="733">
                  <c:v>281.73737373737373</c:v>
                </c:pt>
                <c:pt idx="734">
                  <c:v>282.12121212121212</c:v>
                </c:pt>
                <c:pt idx="735">
                  <c:v>282.50505050505046</c:v>
                </c:pt>
                <c:pt idx="736">
                  <c:v>282.88888888888886</c:v>
                </c:pt>
                <c:pt idx="737">
                  <c:v>283.27272727272725</c:v>
                </c:pt>
                <c:pt idx="738">
                  <c:v>283.65656565656565</c:v>
                </c:pt>
                <c:pt idx="739">
                  <c:v>284.04040404040404</c:v>
                </c:pt>
                <c:pt idx="740">
                  <c:v>284.42424242424238</c:v>
                </c:pt>
                <c:pt idx="741">
                  <c:v>284.80808080808077</c:v>
                </c:pt>
                <c:pt idx="742">
                  <c:v>285.19191919191917</c:v>
                </c:pt>
                <c:pt idx="743">
                  <c:v>285.57575757575756</c:v>
                </c:pt>
                <c:pt idx="744">
                  <c:v>285.95959595959596</c:v>
                </c:pt>
                <c:pt idx="745">
                  <c:v>286.3434343434343</c:v>
                </c:pt>
                <c:pt idx="746">
                  <c:v>286.72727272727269</c:v>
                </c:pt>
                <c:pt idx="747">
                  <c:v>287.11111111111109</c:v>
                </c:pt>
                <c:pt idx="748">
                  <c:v>287.49494949494948</c:v>
                </c:pt>
                <c:pt idx="749">
                  <c:v>287.87878787878788</c:v>
                </c:pt>
                <c:pt idx="750">
                  <c:v>288.26262626262627</c:v>
                </c:pt>
                <c:pt idx="751">
                  <c:v>288.64646464646461</c:v>
                </c:pt>
                <c:pt idx="752">
                  <c:v>289.030303030303</c:v>
                </c:pt>
                <c:pt idx="753">
                  <c:v>289.4141414141414</c:v>
                </c:pt>
                <c:pt idx="754">
                  <c:v>289.79797979797979</c:v>
                </c:pt>
                <c:pt idx="755">
                  <c:v>290.18181818181819</c:v>
                </c:pt>
                <c:pt idx="756">
                  <c:v>290.56565656565652</c:v>
                </c:pt>
                <c:pt idx="757">
                  <c:v>290.94949494949492</c:v>
                </c:pt>
                <c:pt idx="758">
                  <c:v>291.33333333333331</c:v>
                </c:pt>
                <c:pt idx="759">
                  <c:v>291.71717171717171</c:v>
                </c:pt>
                <c:pt idx="760">
                  <c:v>292.1010101010101</c:v>
                </c:pt>
                <c:pt idx="761">
                  <c:v>292.48484848484844</c:v>
                </c:pt>
                <c:pt idx="762">
                  <c:v>292.86868686868684</c:v>
                </c:pt>
                <c:pt idx="763">
                  <c:v>293.25252525252523</c:v>
                </c:pt>
                <c:pt idx="764">
                  <c:v>293.63636363636363</c:v>
                </c:pt>
                <c:pt idx="765">
                  <c:v>294.02020202020202</c:v>
                </c:pt>
                <c:pt idx="766">
                  <c:v>294.40404040404036</c:v>
                </c:pt>
                <c:pt idx="767">
                  <c:v>294.78787878787875</c:v>
                </c:pt>
                <c:pt idx="768">
                  <c:v>295.17171717171715</c:v>
                </c:pt>
                <c:pt idx="769">
                  <c:v>295.55555555555554</c:v>
                </c:pt>
                <c:pt idx="770">
                  <c:v>295.93939393939394</c:v>
                </c:pt>
                <c:pt idx="771">
                  <c:v>296.32323232323228</c:v>
                </c:pt>
                <c:pt idx="772">
                  <c:v>296.70707070707067</c:v>
                </c:pt>
                <c:pt idx="773">
                  <c:v>297.09090909090907</c:v>
                </c:pt>
                <c:pt idx="774">
                  <c:v>297.47474747474746</c:v>
                </c:pt>
                <c:pt idx="775">
                  <c:v>297.85858585858585</c:v>
                </c:pt>
                <c:pt idx="776">
                  <c:v>298.24242424242425</c:v>
                </c:pt>
                <c:pt idx="777">
                  <c:v>298.62626262626259</c:v>
                </c:pt>
                <c:pt idx="778">
                  <c:v>299.01010101010098</c:v>
                </c:pt>
                <c:pt idx="779">
                  <c:v>299.39393939393938</c:v>
                </c:pt>
                <c:pt idx="780">
                  <c:v>299.77777777777777</c:v>
                </c:pt>
                <c:pt idx="781">
                  <c:v>300.16161616161617</c:v>
                </c:pt>
                <c:pt idx="782">
                  <c:v>300.5454545454545</c:v>
                </c:pt>
                <c:pt idx="783">
                  <c:v>300.9292929292929</c:v>
                </c:pt>
                <c:pt idx="784">
                  <c:v>301.31313131313129</c:v>
                </c:pt>
                <c:pt idx="785">
                  <c:v>301.69696969696969</c:v>
                </c:pt>
                <c:pt idx="786">
                  <c:v>302.08080808080808</c:v>
                </c:pt>
                <c:pt idx="787">
                  <c:v>302.46464646464642</c:v>
                </c:pt>
                <c:pt idx="788">
                  <c:v>302.84848484848482</c:v>
                </c:pt>
                <c:pt idx="789">
                  <c:v>303.23232323232321</c:v>
                </c:pt>
                <c:pt idx="790">
                  <c:v>303.61616161616161</c:v>
                </c:pt>
                <c:pt idx="791">
                  <c:v>304</c:v>
                </c:pt>
                <c:pt idx="792">
                  <c:v>304.38383838383834</c:v>
                </c:pt>
                <c:pt idx="793">
                  <c:v>304.76767676767673</c:v>
                </c:pt>
                <c:pt idx="794">
                  <c:v>305.15151515151513</c:v>
                </c:pt>
                <c:pt idx="795">
                  <c:v>305.53535353535352</c:v>
                </c:pt>
                <c:pt idx="796">
                  <c:v>305.91919191919192</c:v>
                </c:pt>
                <c:pt idx="797">
                  <c:v>306.30303030303025</c:v>
                </c:pt>
                <c:pt idx="798">
                  <c:v>306.68686868686865</c:v>
                </c:pt>
                <c:pt idx="799">
                  <c:v>307.07070707070704</c:v>
                </c:pt>
                <c:pt idx="800">
                  <c:v>307.45454545454544</c:v>
                </c:pt>
                <c:pt idx="801">
                  <c:v>307.83838383838383</c:v>
                </c:pt>
                <c:pt idx="802">
                  <c:v>308.22222222222223</c:v>
                </c:pt>
                <c:pt idx="803">
                  <c:v>308.60606060606057</c:v>
                </c:pt>
                <c:pt idx="804">
                  <c:v>308.98989898989896</c:v>
                </c:pt>
                <c:pt idx="805">
                  <c:v>309.37373737373736</c:v>
                </c:pt>
                <c:pt idx="806">
                  <c:v>309.75757575757575</c:v>
                </c:pt>
                <c:pt idx="807">
                  <c:v>310.14141414141415</c:v>
                </c:pt>
                <c:pt idx="808">
                  <c:v>310.52525252525248</c:v>
                </c:pt>
                <c:pt idx="809">
                  <c:v>310.90909090909088</c:v>
                </c:pt>
                <c:pt idx="810">
                  <c:v>311.29292929292927</c:v>
                </c:pt>
                <c:pt idx="811">
                  <c:v>311.67676767676767</c:v>
                </c:pt>
                <c:pt idx="812">
                  <c:v>312.06060606060606</c:v>
                </c:pt>
                <c:pt idx="813">
                  <c:v>312.4444444444444</c:v>
                </c:pt>
                <c:pt idx="814">
                  <c:v>312.82828282828279</c:v>
                </c:pt>
                <c:pt idx="815">
                  <c:v>313.21212121212119</c:v>
                </c:pt>
                <c:pt idx="816">
                  <c:v>313.59595959595958</c:v>
                </c:pt>
                <c:pt idx="817">
                  <c:v>313.97979797979798</c:v>
                </c:pt>
                <c:pt idx="818">
                  <c:v>314.36363636363632</c:v>
                </c:pt>
                <c:pt idx="819">
                  <c:v>314.74747474747471</c:v>
                </c:pt>
                <c:pt idx="820">
                  <c:v>315.13131313131311</c:v>
                </c:pt>
                <c:pt idx="821">
                  <c:v>315.5151515151515</c:v>
                </c:pt>
                <c:pt idx="822">
                  <c:v>315.8989898989899</c:v>
                </c:pt>
                <c:pt idx="823">
                  <c:v>316.28282828282823</c:v>
                </c:pt>
                <c:pt idx="824">
                  <c:v>316.66666666666663</c:v>
                </c:pt>
                <c:pt idx="825">
                  <c:v>317.05050505050502</c:v>
                </c:pt>
                <c:pt idx="826">
                  <c:v>317.43434343434342</c:v>
                </c:pt>
                <c:pt idx="827">
                  <c:v>317.81818181818181</c:v>
                </c:pt>
                <c:pt idx="828">
                  <c:v>318.20202020202021</c:v>
                </c:pt>
                <c:pt idx="829">
                  <c:v>318.58585858585855</c:v>
                </c:pt>
                <c:pt idx="830">
                  <c:v>318.96969696969694</c:v>
                </c:pt>
                <c:pt idx="831">
                  <c:v>319.35353535353534</c:v>
                </c:pt>
                <c:pt idx="832">
                  <c:v>319.73737373737373</c:v>
                </c:pt>
                <c:pt idx="833">
                  <c:v>320.12121212121212</c:v>
                </c:pt>
                <c:pt idx="834">
                  <c:v>320.50505050505046</c:v>
                </c:pt>
                <c:pt idx="835">
                  <c:v>320.88888888888886</c:v>
                </c:pt>
                <c:pt idx="836">
                  <c:v>321.27272727272725</c:v>
                </c:pt>
                <c:pt idx="837">
                  <c:v>321.65656565656565</c:v>
                </c:pt>
                <c:pt idx="838">
                  <c:v>322.04040404040404</c:v>
                </c:pt>
                <c:pt idx="839">
                  <c:v>322.42424242424238</c:v>
                </c:pt>
                <c:pt idx="840">
                  <c:v>322.80808080808077</c:v>
                </c:pt>
                <c:pt idx="841">
                  <c:v>323.19191919191917</c:v>
                </c:pt>
                <c:pt idx="842">
                  <c:v>323.57575757575756</c:v>
                </c:pt>
                <c:pt idx="843">
                  <c:v>323.95959595959596</c:v>
                </c:pt>
                <c:pt idx="844">
                  <c:v>324.3434343434343</c:v>
                </c:pt>
                <c:pt idx="845">
                  <c:v>324.72727272727269</c:v>
                </c:pt>
                <c:pt idx="846">
                  <c:v>325.11111111111109</c:v>
                </c:pt>
                <c:pt idx="847">
                  <c:v>325.49494949494948</c:v>
                </c:pt>
                <c:pt idx="848">
                  <c:v>325.87878787878788</c:v>
                </c:pt>
                <c:pt idx="849">
                  <c:v>326.26262626262621</c:v>
                </c:pt>
                <c:pt idx="850">
                  <c:v>326.64646464646461</c:v>
                </c:pt>
                <c:pt idx="851">
                  <c:v>327.030303030303</c:v>
                </c:pt>
                <c:pt idx="852">
                  <c:v>327.4141414141414</c:v>
                </c:pt>
                <c:pt idx="853">
                  <c:v>327.79797979797979</c:v>
                </c:pt>
                <c:pt idx="854">
                  <c:v>328.18181818181819</c:v>
                </c:pt>
                <c:pt idx="855">
                  <c:v>328.56565656565652</c:v>
                </c:pt>
                <c:pt idx="856">
                  <c:v>328.94949494949492</c:v>
                </c:pt>
                <c:pt idx="857">
                  <c:v>329.33333333333331</c:v>
                </c:pt>
                <c:pt idx="858">
                  <c:v>329.71717171717171</c:v>
                </c:pt>
                <c:pt idx="859">
                  <c:v>330.1010101010101</c:v>
                </c:pt>
                <c:pt idx="860">
                  <c:v>330.48484848484844</c:v>
                </c:pt>
                <c:pt idx="861">
                  <c:v>330.86868686868684</c:v>
                </c:pt>
                <c:pt idx="862">
                  <c:v>331.25252525252523</c:v>
                </c:pt>
                <c:pt idx="863">
                  <c:v>331.63636363636363</c:v>
                </c:pt>
                <c:pt idx="864">
                  <c:v>332.02020202020202</c:v>
                </c:pt>
                <c:pt idx="865">
                  <c:v>332.40404040404036</c:v>
                </c:pt>
                <c:pt idx="866">
                  <c:v>332.78787878787875</c:v>
                </c:pt>
                <c:pt idx="867">
                  <c:v>333.17171717171715</c:v>
                </c:pt>
                <c:pt idx="868">
                  <c:v>333.55555555555554</c:v>
                </c:pt>
                <c:pt idx="869">
                  <c:v>333.93939393939394</c:v>
                </c:pt>
                <c:pt idx="870">
                  <c:v>334.32323232323228</c:v>
                </c:pt>
                <c:pt idx="871">
                  <c:v>334.70707070707067</c:v>
                </c:pt>
                <c:pt idx="872">
                  <c:v>335.09090909090907</c:v>
                </c:pt>
                <c:pt idx="873">
                  <c:v>335.47474747474746</c:v>
                </c:pt>
                <c:pt idx="874">
                  <c:v>335.85858585858585</c:v>
                </c:pt>
                <c:pt idx="875">
                  <c:v>336.24242424242419</c:v>
                </c:pt>
                <c:pt idx="876">
                  <c:v>336.62626262626259</c:v>
                </c:pt>
                <c:pt idx="877">
                  <c:v>337.01010101010098</c:v>
                </c:pt>
                <c:pt idx="878">
                  <c:v>337.39393939393938</c:v>
                </c:pt>
                <c:pt idx="879">
                  <c:v>337.77777777777777</c:v>
                </c:pt>
                <c:pt idx="880">
                  <c:v>338.16161616161617</c:v>
                </c:pt>
                <c:pt idx="881">
                  <c:v>338.5454545454545</c:v>
                </c:pt>
                <c:pt idx="882">
                  <c:v>338.9292929292929</c:v>
                </c:pt>
                <c:pt idx="883">
                  <c:v>339.31313131313129</c:v>
                </c:pt>
                <c:pt idx="884">
                  <c:v>339.69696969696969</c:v>
                </c:pt>
                <c:pt idx="885">
                  <c:v>340.08080808080808</c:v>
                </c:pt>
                <c:pt idx="886">
                  <c:v>340.46464646464642</c:v>
                </c:pt>
                <c:pt idx="887">
                  <c:v>340.84848484848482</c:v>
                </c:pt>
                <c:pt idx="888">
                  <c:v>341.23232323232321</c:v>
                </c:pt>
                <c:pt idx="889">
                  <c:v>341.61616161616161</c:v>
                </c:pt>
                <c:pt idx="890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2C-47DA-AAEE-C2FACE3F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54536"/>
        <c:axId val="866154864"/>
      </c:scatterChart>
      <c:valAx>
        <c:axId val="86615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154864"/>
        <c:crosses val="autoZero"/>
        <c:crossBetween val="midCat"/>
      </c:valAx>
      <c:valAx>
        <c:axId val="86615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1545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(training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LR_TrainingLiftChart!$BE$4:$BE$13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LR_TrainingLiftChart!$BF$4:$BF$13</c:f>
              <c:numCache>
                <c:formatCode>General</c:formatCode>
                <c:ptCount val="10"/>
                <c:pt idx="0">
                  <c:v>2.4881726788882319</c:v>
                </c:pt>
                <c:pt idx="1">
                  <c:v>2.2539917208752218</c:v>
                </c:pt>
                <c:pt idx="2">
                  <c:v>1.580721466587818</c:v>
                </c:pt>
                <c:pt idx="3">
                  <c:v>1.2587226493199291</c:v>
                </c:pt>
                <c:pt idx="4">
                  <c:v>0.76108811354228267</c:v>
                </c:pt>
                <c:pt idx="5">
                  <c:v>0.46836191602602012</c:v>
                </c:pt>
                <c:pt idx="6">
                  <c:v>0.29272619751626261</c:v>
                </c:pt>
                <c:pt idx="7">
                  <c:v>0.4098166765227676</c:v>
                </c:pt>
                <c:pt idx="8">
                  <c:v>0.26345357776463635</c:v>
                </c:pt>
                <c:pt idx="9">
                  <c:v>0.23418095801301006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4249-8CD8-E8F0209E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154536"/>
        <c:axId val="860669792"/>
      </c:barChart>
      <c:catAx>
        <c:axId val="86615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669792"/>
        <c:crosses val="autoZero"/>
        <c:auto val="1"/>
        <c:lblAlgn val="ctr"/>
        <c:lblOffset val="100"/>
        <c:noMultiLvlLbl val="0"/>
      </c:catAx>
      <c:valAx>
        <c:axId val="86066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154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Curve, AUC = 0.857671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LogReg Classifier</c:v>
          </c:tx>
          <c:spPr>
            <a:ln w="6350"/>
          </c:spPr>
          <c:marker>
            <c:symbol val="none"/>
          </c:marker>
          <c:xVal>
            <c:numRef>
              <c:f>LR_TrainingLiftChart!$BZ$2:$BZ$664</c:f>
              <c:numCache>
                <c:formatCode>General</c:formatCode>
                <c:ptCount val="663"/>
                <c:pt idx="0">
                  <c:v>0</c:v>
                </c:pt>
                <c:pt idx="1">
                  <c:v>0</c:v>
                </c:pt>
                <c:pt idx="2">
                  <c:v>1.8214936247723133E-3</c:v>
                </c:pt>
                <c:pt idx="3">
                  <c:v>1.8214936247723133E-3</c:v>
                </c:pt>
                <c:pt idx="4">
                  <c:v>1.8214936247723133E-3</c:v>
                </c:pt>
                <c:pt idx="5">
                  <c:v>1.8214936247723133E-3</c:v>
                </c:pt>
                <c:pt idx="6">
                  <c:v>1.8214936247723133E-3</c:v>
                </c:pt>
                <c:pt idx="7">
                  <c:v>1.8214936247723133E-3</c:v>
                </c:pt>
                <c:pt idx="8">
                  <c:v>1.8214936247723133E-3</c:v>
                </c:pt>
                <c:pt idx="9">
                  <c:v>1.8214936247723133E-3</c:v>
                </c:pt>
                <c:pt idx="10">
                  <c:v>1.8214936247723133E-3</c:v>
                </c:pt>
                <c:pt idx="11">
                  <c:v>1.8214936247723133E-3</c:v>
                </c:pt>
                <c:pt idx="12">
                  <c:v>1.8214936247723133E-3</c:v>
                </c:pt>
                <c:pt idx="13">
                  <c:v>1.8214936247723133E-3</c:v>
                </c:pt>
                <c:pt idx="14">
                  <c:v>1.8214936247723133E-3</c:v>
                </c:pt>
                <c:pt idx="15">
                  <c:v>1.8214936247723133E-3</c:v>
                </c:pt>
                <c:pt idx="16">
                  <c:v>1.8214936247723133E-3</c:v>
                </c:pt>
                <c:pt idx="17">
                  <c:v>1.8214936247723133E-3</c:v>
                </c:pt>
                <c:pt idx="18">
                  <c:v>1.8214936247723133E-3</c:v>
                </c:pt>
                <c:pt idx="19">
                  <c:v>1.8214936247723133E-3</c:v>
                </c:pt>
                <c:pt idx="20">
                  <c:v>1.8214936247723133E-3</c:v>
                </c:pt>
                <c:pt idx="21">
                  <c:v>1.8214936247723133E-3</c:v>
                </c:pt>
                <c:pt idx="22">
                  <c:v>1.8214936247723133E-3</c:v>
                </c:pt>
                <c:pt idx="23">
                  <c:v>1.8214936247723133E-3</c:v>
                </c:pt>
                <c:pt idx="24">
                  <c:v>1.8214936247723133E-3</c:v>
                </c:pt>
                <c:pt idx="25">
                  <c:v>1.8214936247723133E-3</c:v>
                </c:pt>
                <c:pt idx="26">
                  <c:v>1.8214936247723133E-3</c:v>
                </c:pt>
                <c:pt idx="27">
                  <c:v>1.8214936247723133E-3</c:v>
                </c:pt>
                <c:pt idx="28">
                  <c:v>1.8214936247723133E-3</c:v>
                </c:pt>
                <c:pt idx="29">
                  <c:v>1.8214936247723133E-3</c:v>
                </c:pt>
                <c:pt idx="30">
                  <c:v>1.8214936247723133E-3</c:v>
                </c:pt>
                <c:pt idx="31">
                  <c:v>1.8214936247723133E-3</c:v>
                </c:pt>
                <c:pt idx="32">
                  <c:v>1.8214936247723133E-3</c:v>
                </c:pt>
                <c:pt idx="33">
                  <c:v>1.8214936247723133E-3</c:v>
                </c:pt>
                <c:pt idx="34">
                  <c:v>1.8214936247723133E-3</c:v>
                </c:pt>
                <c:pt idx="35">
                  <c:v>1.8214936247723133E-3</c:v>
                </c:pt>
                <c:pt idx="36">
                  <c:v>1.8214936247723133E-3</c:v>
                </c:pt>
                <c:pt idx="37">
                  <c:v>1.8214936247723133E-3</c:v>
                </c:pt>
                <c:pt idx="38">
                  <c:v>1.8214936247723133E-3</c:v>
                </c:pt>
                <c:pt idx="39">
                  <c:v>1.8214936247723133E-3</c:v>
                </c:pt>
                <c:pt idx="40">
                  <c:v>1.8214936247723133E-3</c:v>
                </c:pt>
                <c:pt idx="41">
                  <c:v>1.8214936247723133E-3</c:v>
                </c:pt>
                <c:pt idx="42">
                  <c:v>1.8214936247723133E-3</c:v>
                </c:pt>
                <c:pt idx="43">
                  <c:v>1.8214936247723133E-3</c:v>
                </c:pt>
                <c:pt idx="44">
                  <c:v>3.6429872495446266E-3</c:v>
                </c:pt>
                <c:pt idx="45">
                  <c:v>3.6429872495446266E-3</c:v>
                </c:pt>
                <c:pt idx="46">
                  <c:v>3.6429872495446266E-3</c:v>
                </c:pt>
                <c:pt idx="47">
                  <c:v>5.4644808743169399E-3</c:v>
                </c:pt>
                <c:pt idx="48">
                  <c:v>5.4644808743169399E-3</c:v>
                </c:pt>
                <c:pt idx="49">
                  <c:v>5.4644808743169399E-3</c:v>
                </c:pt>
                <c:pt idx="50">
                  <c:v>5.4644808743169399E-3</c:v>
                </c:pt>
                <c:pt idx="51">
                  <c:v>5.4644808743169399E-3</c:v>
                </c:pt>
                <c:pt idx="52">
                  <c:v>5.4644808743169399E-3</c:v>
                </c:pt>
                <c:pt idx="53">
                  <c:v>5.4644808743169399E-3</c:v>
                </c:pt>
                <c:pt idx="54">
                  <c:v>5.4644808743169399E-3</c:v>
                </c:pt>
                <c:pt idx="55">
                  <c:v>5.4644808743169399E-3</c:v>
                </c:pt>
                <c:pt idx="56">
                  <c:v>5.4644808743169399E-3</c:v>
                </c:pt>
                <c:pt idx="57">
                  <c:v>5.4644808743169399E-3</c:v>
                </c:pt>
                <c:pt idx="58">
                  <c:v>5.4644808743169399E-3</c:v>
                </c:pt>
                <c:pt idx="59">
                  <c:v>5.4644808743169399E-3</c:v>
                </c:pt>
                <c:pt idx="60">
                  <c:v>5.4644808743169399E-3</c:v>
                </c:pt>
                <c:pt idx="61">
                  <c:v>5.4644808743169399E-3</c:v>
                </c:pt>
                <c:pt idx="62">
                  <c:v>5.4644808743169399E-3</c:v>
                </c:pt>
                <c:pt idx="63">
                  <c:v>5.4644808743169399E-3</c:v>
                </c:pt>
                <c:pt idx="64">
                  <c:v>5.4644808743169399E-3</c:v>
                </c:pt>
                <c:pt idx="65">
                  <c:v>5.4644808743169399E-3</c:v>
                </c:pt>
                <c:pt idx="66">
                  <c:v>5.4644808743169399E-3</c:v>
                </c:pt>
                <c:pt idx="67">
                  <c:v>5.4644808743169399E-3</c:v>
                </c:pt>
                <c:pt idx="68">
                  <c:v>5.4644808743169399E-3</c:v>
                </c:pt>
                <c:pt idx="69">
                  <c:v>5.4644808743169399E-3</c:v>
                </c:pt>
                <c:pt idx="70">
                  <c:v>5.4644808743169399E-3</c:v>
                </c:pt>
                <c:pt idx="71">
                  <c:v>5.4644808743169399E-3</c:v>
                </c:pt>
                <c:pt idx="72">
                  <c:v>5.4644808743169399E-3</c:v>
                </c:pt>
                <c:pt idx="73">
                  <c:v>5.4644808743169399E-3</c:v>
                </c:pt>
                <c:pt idx="74">
                  <c:v>5.4644808743169399E-3</c:v>
                </c:pt>
                <c:pt idx="75">
                  <c:v>5.4644808743169399E-3</c:v>
                </c:pt>
                <c:pt idx="76">
                  <c:v>5.4644808743169399E-3</c:v>
                </c:pt>
                <c:pt idx="77">
                  <c:v>5.4644808743169399E-3</c:v>
                </c:pt>
                <c:pt idx="78">
                  <c:v>5.4644808743169399E-3</c:v>
                </c:pt>
                <c:pt idx="79">
                  <c:v>5.4644808743169399E-3</c:v>
                </c:pt>
                <c:pt idx="80">
                  <c:v>5.4644808743169399E-3</c:v>
                </c:pt>
                <c:pt idx="81">
                  <c:v>5.4644808743169399E-3</c:v>
                </c:pt>
                <c:pt idx="82">
                  <c:v>5.4644808743169399E-3</c:v>
                </c:pt>
                <c:pt idx="83">
                  <c:v>5.4644808743169399E-3</c:v>
                </c:pt>
                <c:pt idx="84">
                  <c:v>5.4644808743169399E-3</c:v>
                </c:pt>
                <c:pt idx="85">
                  <c:v>5.4644808743169399E-3</c:v>
                </c:pt>
                <c:pt idx="86">
                  <c:v>7.2859744990892532E-3</c:v>
                </c:pt>
                <c:pt idx="87">
                  <c:v>7.2859744990892532E-3</c:v>
                </c:pt>
                <c:pt idx="88">
                  <c:v>7.2859744990892532E-3</c:v>
                </c:pt>
                <c:pt idx="89">
                  <c:v>7.2859744990892532E-3</c:v>
                </c:pt>
                <c:pt idx="90">
                  <c:v>7.2859744990892532E-3</c:v>
                </c:pt>
                <c:pt idx="91">
                  <c:v>7.2859744990892532E-3</c:v>
                </c:pt>
                <c:pt idx="92">
                  <c:v>7.2859744990892532E-3</c:v>
                </c:pt>
                <c:pt idx="93">
                  <c:v>7.2859744990892532E-3</c:v>
                </c:pt>
                <c:pt idx="94">
                  <c:v>7.2859744990892532E-3</c:v>
                </c:pt>
                <c:pt idx="95">
                  <c:v>7.2859744990892532E-3</c:v>
                </c:pt>
                <c:pt idx="96">
                  <c:v>7.2859744990892532E-3</c:v>
                </c:pt>
                <c:pt idx="97">
                  <c:v>7.2859744990892532E-3</c:v>
                </c:pt>
                <c:pt idx="98">
                  <c:v>7.2859744990892532E-3</c:v>
                </c:pt>
                <c:pt idx="99">
                  <c:v>7.2859744990892532E-3</c:v>
                </c:pt>
                <c:pt idx="100">
                  <c:v>7.2859744990892532E-3</c:v>
                </c:pt>
                <c:pt idx="101">
                  <c:v>7.2859744990892532E-3</c:v>
                </c:pt>
                <c:pt idx="102">
                  <c:v>7.2859744990892532E-3</c:v>
                </c:pt>
                <c:pt idx="103">
                  <c:v>7.2859744990892532E-3</c:v>
                </c:pt>
                <c:pt idx="104">
                  <c:v>7.2859744990892532E-3</c:v>
                </c:pt>
                <c:pt idx="105">
                  <c:v>7.2859744990892532E-3</c:v>
                </c:pt>
                <c:pt idx="106">
                  <c:v>7.2859744990892532E-3</c:v>
                </c:pt>
                <c:pt idx="107">
                  <c:v>7.2859744990892532E-3</c:v>
                </c:pt>
                <c:pt idx="108">
                  <c:v>7.2859744990892532E-3</c:v>
                </c:pt>
                <c:pt idx="109">
                  <c:v>7.2859744990892532E-3</c:v>
                </c:pt>
                <c:pt idx="110">
                  <c:v>7.2859744990892532E-3</c:v>
                </c:pt>
                <c:pt idx="111">
                  <c:v>9.1074681238615673E-3</c:v>
                </c:pt>
                <c:pt idx="112">
                  <c:v>9.1074681238615673E-3</c:v>
                </c:pt>
                <c:pt idx="113">
                  <c:v>9.1074681238615673E-3</c:v>
                </c:pt>
                <c:pt idx="114">
                  <c:v>9.1074681238615673E-3</c:v>
                </c:pt>
                <c:pt idx="115">
                  <c:v>9.1074681238615673E-3</c:v>
                </c:pt>
                <c:pt idx="116">
                  <c:v>9.1074681238615673E-3</c:v>
                </c:pt>
                <c:pt idx="117">
                  <c:v>9.1074681238615673E-3</c:v>
                </c:pt>
                <c:pt idx="118">
                  <c:v>9.1074681238615673E-3</c:v>
                </c:pt>
                <c:pt idx="119">
                  <c:v>9.1074681238615673E-3</c:v>
                </c:pt>
                <c:pt idx="120">
                  <c:v>9.1074681238615673E-3</c:v>
                </c:pt>
                <c:pt idx="121">
                  <c:v>9.1074681238615673E-3</c:v>
                </c:pt>
                <c:pt idx="122">
                  <c:v>9.1074681238615673E-3</c:v>
                </c:pt>
                <c:pt idx="123">
                  <c:v>9.1074681238615673E-3</c:v>
                </c:pt>
                <c:pt idx="124">
                  <c:v>9.1074681238615673E-3</c:v>
                </c:pt>
                <c:pt idx="125">
                  <c:v>9.1074681238615673E-3</c:v>
                </c:pt>
                <c:pt idx="126">
                  <c:v>9.1074681238615673E-3</c:v>
                </c:pt>
                <c:pt idx="127">
                  <c:v>9.1074681238615673E-3</c:v>
                </c:pt>
                <c:pt idx="128">
                  <c:v>9.1074681238615673E-3</c:v>
                </c:pt>
                <c:pt idx="129">
                  <c:v>9.1074681238615673E-3</c:v>
                </c:pt>
                <c:pt idx="130">
                  <c:v>9.1074681238615673E-3</c:v>
                </c:pt>
                <c:pt idx="131">
                  <c:v>9.1074681238615673E-3</c:v>
                </c:pt>
                <c:pt idx="132">
                  <c:v>9.1074681238615673E-3</c:v>
                </c:pt>
                <c:pt idx="133">
                  <c:v>1.092896174863388E-2</c:v>
                </c:pt>
                <c:pt idx="134">
                  <c:v>1.092896174863388E-2</c:v>
                </c:pt>
                <c:pt idx="135">
                  <c:v>1.092896174863388E-2</c:v>
                </c:pt>
                <c:pt idx="136">
                  <c:v>1.2750455373406194E-2</c:v>
                </c:pt>
                <c:pt idx="137">
                  <c:v>1.2750455373406194E-2</c:v>
                </c:pt>
                <c:pt idx="138">
                  <c:v>1.2750455373406194E-2</c:v>
                </c:pt>
                <c:pt idx="139">
                  <c:v>1.2750455373406194E-2</c:v>
                </c:pt>
                <c:pt idx="140">
                  <c:v>1.2750455373406194E-2</c:v>
                </c:pt>
                <c:pt idx="141">
                  <c:v>1.2750455373406194E-2</c:v>
                </c:pt>
                <c:pt idx="142">
                  <c:v>1.2750455373406194E-2</c:v>
                </c:pt>
                <c:pt idx="143">
                  <c:v>1.2750455373406194E-2</c:v>
                </c:pt>
                <c:pt idx="144">
                  <c:v>1.2750455373406194E-2</c:v>
                </c:pt>
                <c:pt idx="145">
                  <c:v>1.2750455373406194E-2</c:v>
                </c:pt>
                <c:pt idx="146">
                  <c:v>1.4571948998178506E-2</c:v>
                </c:pt>
                <c:pt idx="147">
                  <c:v>1.6393442622950821E-2</c:v>
                </c:pt>
                <c:pt idx="148">
                  <c:v>1.6393442622950821E-2</c:v>
                </c:pt>
                <c:pt idx="149">
                  <c:v>1.6393442622950821E-2</c:v>
                </c:pt>
                <c:pt idx="150">
                  <c:v>1.6393442622950821E-2</c:v>
                </c:pt>
                <c:pt idx="151">
                  <c:v>1.6393442622950821E-2</c:v>
                </c:pt>
                <c:pt idx="152">
                  <c:v>1.6393442622950821E-2</c:v>
                </c:pt>
                <c:pt idx="153">
                  <c:v>1.6393442622950821E-2</c:v>
                </c:pt>
                <c:pt idx="154">
                  <c:v>1.6393442622950821E-2</c:v>
                </c:pt>
                <c:pt idx="155">
                  <c:v>1.6393442622950821E-2</c:v>
                </c:pt>
                <c:pt idx="156">
                  <c:v>1.8214936247723135E-2</c:v>
                </c:pt>
                <c:pt idx="157">
                  <c:v>2.0036429872495445E-2</c:v>
                </c:pt>
                <c:pt idx="158">
                  <c:v>2.185792349726776E-2</c:v>
                </c:pt>
                <c:pt idx="159">
                  <c:v>2.185792349726776E-2</c:v>
                </c:pt>
                <c:pt idx="160">
                  <c:v>2.185792349726776E-2</c:v>
                </c:pt>
                <c:pt idx="161">
                  <c:v>2.185792349726776E-2</c:v>
                </c:pt>
                <c:pt idx="162">
                  <c:v>2.185792349726776E-2</c:v>
                </c:pt>
                <c:pt idx="163">
                  <c:v>2.3679417122040074E-2</c:v>
                </c:pt>
                <c:pt idx="164">
                  <c:v>2.5500910746812388E-2</c:v>
                </c:pt>
                <c:pt idx="165">
                  <c:v>2.5500910746812388E-2</c:v>
                </c:pt>
                <c:pt idx="166">
                  <c:v>2.5500910746812388E-2</c:v>
                </c:pt>
                <c:pt idx="167">
                  <c:v>2.5500910746812388E-2</c:v>
                </c:pt>
                <c:pt idx="168">
                  <c:v>2.5500910746812388E-2</c:v>
                </c:pt>
                <c:pt idx="169">
                  <c:v>2.5500910746812388E-2</c:v>
                </c:pt>
                <c:pt idx="170">
                  <c:v>2.7322404371584699E-2</c:v>
                </c:pt>
                <c:pt idx="171">
                  <c:v>2.9143897996357013E-2</c:v>
                </c:pt>
                <c:pt idx="172">
                  <c:v>2.9143897996357013E-2</c:v>
                </c:pt>
                <c:pt idx="173">
                  <c:v>2.9143897996357013E-2</c:v>
                </c:pt>
                <c:pt idx="174">
                  <c:v>2.9143897996357013E-2</c:v>
                </c:pt>
                <c:pt idx="175">
                  <c:v>3.0965391621129327E-2</c:v>
                </c:pt>
                <c:pt idx="176">
                  <c:v>3.2786885245901641E-2</c:v>
                </c:pt>
                <c:pt idx="177">
                  <c:v>3.4608378870673952E-2</c:v>
                </c:pt>
                <c:pt idx="178">
                  <c:v>3.4608378870673952E-2</c:v>
                </c:pt>
                <c:pt idx="179">
                  <c:v>3.4608378870673952E-2</c:v>
                </c:pt>
                <c:pt idx="180">
                  <c:v>3.4608378870673952E-2</c:v>
                </c:pt>
                <c:pt idx="181">
                  <c:v>3.4608378870673952E-2</c:v>
                </c:pt>
                <c:pt idx="182">
                  <c:v>3.6429872495446269E-2</c:v>
                </c:pt>
                <c:pt idx="183">
                  <c:v>3.825136612021858E-2</c:v>
                </c:pt>
                <c:pt idx="184">
                  <c:v>3.825136612021858E-2</c:v>
                </c:pt>
                <c:pt idx="185">
                  <c:v>3.825136612021858E-2</c:v>
                </c:pt>
                <c:pt idx="186">
                  <c:v>4.0072859744990891E-2</c:v>
                </c:pt>
                <c:pt idx="187">
                  <c:v>4.1894353369763208E-2</c:v>
                </c:pt>
                <c:pt idx="188">
                  <c:v>4.1894353369763208E-2</c:v>
                </c:pt>
                <c:pt idx="189">
                  <c:v>4.1894353369763208E-2</c:v>
                </c:pt>
                <c:pt idx="190">
                  <c:v>4.1894353369763208E-2</c:v>
                </c:pt>
                <c:pt idx="191">
                  <c:v>4.1894353369763208E-2</c:v>
                </c:pt>
                <c:pt idx="192">
                  <c:v>4.1894353369763208E-2</c:v>
                </c:pt>
                <c:pt idx="193">
                  <c:v>4.3715846994535519E-2</c:v>
                </c:pt>
                <c:pt idx="194">
                  <c:v>4.553734061930783E-2</c:v>
                </c:pt>
                <c:pt idx="195">
                  <c:v>4.553734061930783E-2</c:v>
                </c:pt>
                <c:pt idx="196">
                  <c:v>4.7358834244080147E-2</c:v>
                </c:pt>
                <c:pt idx="197">
                  <c:v>4.7358834244080147E-2</c:v>
                </c:pt>
                <c:pt idx="198">
                  <c:v>4.7358834244080147E-2</c:v>
                </c:pt>
                <c:pt idx="199">
                  <c:v>4.7358834244080147E-2</c:v>
                </c:pt>
                <c:pt idx="200">
                  <c:v>4.7358834244080147E-2</c:v>
                </c:pt>
                <c:pt idx="201">
                  <c:v>4.9180327868852458E-2</c:v>
                </c:pt>
                <c:pt idx="202">
                  <c:v>4.9180327868852458E-2</c:v>
                </c:pt>
                <c:pt idx="203">
                  <c:v>5.1001821493624776E-2</c:v>
                </c:pt>
                <c:pt idx="204">
                  <c:v>5.2823315118397086E-2</c:v>
                </c:pt>
                <c:pt idx="205">
                  <c:v>5.4644808743169397E-2</c:v>
                </c:pt>
                <c:pt idx="206">
                  <c:v>5.4644808743169397E-2</c:v>
                </c:pt>
                <c:pt idx="207">
                  <c:v>5.6466302367941715E-2</c:v>
                </c:pt>
                <c:pt idx="208">
                  <c:v>5.8287795992714025E-2</c:v>
                </c:pt>
                <c:pt idx="209">
                  <c:v>5.8287795992714025E-2</c:v>
                </c:pt>
                <c:pt idx="210">
                  <c:v>5.8287795992714025E-2</c:v>
                </c:pt>
                <c:pt idx="211">
                  <c:v>6.9216757741347903E-2</c:v>
                </c:pt>
                <c:pt idx="212">
                  <c:v>6.9216757741347903E-2</c:v>
                </c:pt>
                <c:pt idx="213">
                  <c:v>6.9216757741347903E-2</c:v>
                </c:pt>
                <c:pt idx="214">
                  <c:v>6.9216757741347903E-2</c:v>
                </c:pt>
                <c:pt idx="215">
                  <c:v>7.1038251366120214E-2</c:v>
                </c:pt>
                <c:pt idx="216">
                  <c:v>7.1038251366120214E-2</c:v>
                </c:pt>
                <c:pt idx="217">
                  <c:v>7.2859744990892539E-2</c:v>
                </c:pt>
                <c:pt idx="218">
                  <c:v>7.2859744990892539E-2</c:v>
                </c:pt>
                <c:pt idx="219">
                  <c:v>7.4681238615664849E-2</c:v>
                </c:pt>
                <c:pt idx="220">
                  <c:v>7.650273224043716E-2</c:v>
                </c:pt>
                <c:pt idx="221">
                  <c:v>7.8324225865209471E-2</c:v>
                </c:pt>
                <c:pt idx="222">
                  <c:v>8.0145719489981782E-2</c:v>
                </c:pt>
                <c:pt idx="223">
                  <c:v>8.1967213114754092E-2</c:v>
                </c:pt>
                <c:pt idx="224">
                  <c:v>8.1967213114754092E-2</c:v>
                </c:pt>
                <c:pt idx="225">
                  <c:v>8.3788706739526417E-2</c:v>
                </c:pt>
                <c:pt idx="226">
                  <c:v>8.5610200364298727E-2</c:v>
                </c:pt>
                <c:pt idx="227">
                  <c:v>8.7431693989071038E-2</c:v>
                </c:pt>
                <c:pt idx="228">
                  <c:v>8.9253187613843349E-2</c:v>
                </c:pt>
                <c:pt idx="229">
                  <c:v>8.9253187613843349E-2</c:v>
                </c:pt>
                <c:pt idx="230">
                  <c:v>9.107468123861566E-2</c:v>
                </c:pt>
                <c:pt idx="231">
                  <c:v>9.107468123861566E-2</c:v>
                </c:pt>
                <c:pt idx="232">
                  <c:v>9.107468123861566E-2</c:v>
                </c:pt>
                <c:pt idx="233">
                  <c:v>9.107468123861566E-2</c:v>
                </c:pt>
                <c:pt idx="234">
                  <c:v>9.2896174863387984E-2</c:v>
                </c:pt>
                <c:pt idx="235">
                  <c:v>9.2896174863387984E-2</c:v>
                </c:pt>
                <c:pt idx="236">
                  <c:v>9.2896174863387984E-2</c:v>
                </c:pt>
                <c:pt idx="237">
                  <c:v>9.2896174863387984E-2</c:v>
                </c:pt>
                <c:pt idx="238">
                  <c:v>9.2896174863387984E-2</c:v>
                </c:pt>
                <c:pt idx="239">
                  <c:v>9.2896174863387984E-2</c:v>
                </c:pt>
                <c:pt idx="240">
                  <c:v>9.2896174863387984E-2</c:v>
                </c:pt>
                <c:pt idx="241">
                  <c:v>9.6539162112932606E-2</c:v>
                </c:pt>
                <c:pt idx="242">
                  <c:v>9.6539162112932606E-2</c:v>
                </c:pt>
                <c:pt idx="243">
                  <c:v>9.8360655737704916E-2</c:v>
                </c:pt>
                <c:pt idx="244">
                  <c:v>9.8360655737704916E-2</c:v>
                </c:pt>
                <c:pt idx="245">
                  <c:v>9.8360655737704916E-2</c:v>
                </c:pt>
                <c:pt idx="246">
                  <c:v>0.10018214936247723</c:v>
                </c:pt>
                <c:pt idx="247">
                  <c:v>0.10200364298724955</c:v>
                </c:pt>
                <c:pt idx="248">
                  <c:v>0.10382513661202186</c:v>
                </c:pt>
                <c:pt idx="249">
                  <c:v>0.10564663023679417</c:v>
                </c:pt>
                <c:pt idx="250">
                  <c:v>0.10564663023679417</c:v>
                </c:pt>
                <c:pt idx="251">
                  <c:v>0.10746812386156648</c:v>
                </c:pt>
                <c:pt idx="252">
                  <c:v>0.10746812386156648</c:v>
                </c:pt>
                <c:pt idx="253">
                  <c:v>0.10746812386156648</c:v>
                </c:pt>
                <c:pt idx="254">
                  <c:v>0.10746812386156648</c:v>
                </c:pt>
                <c:pt idx="255">
                  <c:v>0.10928961748633879</c:v>
                </c:pt>
                <c:pt idx="256">
                  <c:v>0.1111111111111111</c:v>
                </c:pt>
                <c:pt idx="257">
                  <c:v>0.11293260473588343</c:v>
                </c:pt>
                <c:pt idx="258">
                  <c:v>0.11293260473588343</c:v>
                </c:pt>
                <c:pt idx="259">
                  <c:v>0.11293260473588343</c:v>
                </c:pt>
                <c:pt idx="260">
                  <c:v>0.11475409836065574</c:v>
                </c:pt>
                <c:pt idx="261">
                  <c:v>0.11657559198542805</c:v>
                </c:pt>
                <c:pt idx="262">
                  <c:v>0.11657559198542805</c:v>
                </c:pt>
                <c:pt idx="263">
                  <c:v>0.11839708561020036</c:v>
                </c:pt>
                <c:pt idx="264">
                  <c:v>0.11839708561020036</c:v>
                </c:pt>
                <c:pt idx="265">
                  <c:v>0.11839708561020036</c:v>
                </c:pt>
                <c:pt idx="266">
                  <c:v>0.11839708561020036</c:v>
                </c:pt>
                <c:pt idx="267">
                  <c:v>0.12021857923497267</c:v>
                </c:pt>
                <c:pt idx="268">
                  <c:v>0.12021857923497267</c:v>
                </c:pt>
                <c:pt idx="269">
                  <c:v>0.122040072859745</c:v>
                </c:pt>
                <c:pt idx="270">
                  <c:v>0.12386156648451731</c:v>
                </c:pt>
                <c:pt idx="271">
                  <c:v>0.12386156648451731</c:v>
                </c:pt>
                <c:pt idx="272">
                  <c:v>0.12386156648451731</c:v>
                </c:pt>
                <c:pt idx="273">
                  <c:v>0.12386156648451731</c:v>
                </c:pt>
                <c:pt idx="274">
                  <c:v>0.12568306010928962</c:v>
                </c:pt>
                <c:pt idx="275">
                  <c:v>0.12568306010928962</c:v>
                </c:pt>
                <c:pt idx="276">
                  <c:v>0.12568306010928962</c:v>
                </c:pt>
                <c:pt idx="277">
                  <c:v>0.12568306010928962</c:v>
                </c:pt>
                <c:pt idx="278">
                  <c:v>0.12750455373406194</c:v>
                </c:pt>
                <c:pt idx="279">
                  <c:v>0.12932604735883424</c:v>
                </c:pt>
                <c:pt idx="280">
                  <c:v>0.13114754098360656</c:v>
                </c:pt>
                <c:pt idx="281">
                  <c:v>0.13296903460837886</c:v>
                </c:pt>
                <c:pt idx="282">
                  <c:v>0.13296903460837886</c:v>
                </c:pt>
                <c:pt idx="283">
                  <c:v>0.13479052823315119</c:v>
                </c:pt>
                <c:pt idx="284">
                  <c:v>0.13661202185792351</c:v>
                </c:pt>
                <c:pt idx="285">
                  <c:v>0.13843351548269581</c:v>
                </c:pt>
                <c:pt idx="286">
                  <c:v>0.13843351548269581</c:v>
                </c:pt>
                <c:pt idx="287">
                  <c:v>0.14025500910746813</c:v>
                </c:pt>
                <c:pt idx="288">
                  <c:v>0.14025500910746813</c:v>
                </c:pt>
                <c:pt idx="289">
                  <c:v>0.14207650273224043</c:v>
                </c:pt>
                <c:pt idx="290">
                  <c:v>0.14389799635701275</c:v>
                </c:pt>
                <c:pt idx="291">
                  <c:v>0.14571948998178508</c:v>
                </c:pt>
                <c:pt idx="292">
                  <c:v>0.14754098360655737</c:v>
                </c:pt>
                <c:pt idx="293">
                  <c:v>0.1493624772313297</c:v>
                </c:pt>
                <c:pt idx="294">
                  <c:v>0.151183970856102</c:v>
                </c:pt>
                <c:pt idx="295">
                  <c:v>0.151183970856102</c:v>
                </c:pt>
                <c:pt idx="296">
                  <c:v>0.151183970856102</c:v>
                </c:pt>
                <c:pt idx="297">
                  <c:v>0.15300546448087432</c:v>
                </c:pt>
                <c:pt idx="298">
                  <c:v>0.15482695810564662</c:v>
                </c:pt>
                <c:pt idx="299">
                  <c:v>0.15664845173041894</c:v>
                </c:pt>
                <c:pt idx="300">
                  <c:v>0.15846994535519127</c:v>
                </c:pt>
                <c:pt idx="301">
                  <c:v>0.16029143897996356</c:v>
                </c:pt>
                <c:pt idx="302">
                  <c:v>0.16211293260473589</c:v>
                </c:pt>
                <c:pt idx="303">
                  <c:v>0.16393442622950818</c:v>
                </c:pt>
                <c:pt idx="304">
                  <c:v>0.16575591985428051</c:v>
                </c:pt>
                <c:pt idx="305">
                  <c:v>0.16757741347905283</c:v>
                </c:pt>
                <c:pt idx="306">
                  <c:v>0.16757741347905283</c:v>
                </c:pt>
                <c:pt idx="307">
                  <c:v>0.16939890710382513</c:v>
                </c:pt>
                <c:pt idx="308">
                  <c:v>0.17122040072859745</c:v>
                </c:pt>
                <c:pt idx="309">
                  <c:v>0.17122040072859745</c:v>
                </c:pt>
                <c:pt idx="310">
                  <c:v>0.17122040072859745</c:v>
                </c:pt>
                <c:pt idx="311">
                  <c:v>0.17122040072859745</c:v>
                </c:pt>
                <c:pt idx="312">
                  <c:v>0.17304189435336975</c:v>
                </c:pt>
                <c:pt idx="313">
                  <c:v>0.17486338797814208</c:v>
                </c:pt>
                <c:pt idx="314">
                  <c:v>0.17486338797814208</c:v>
                </c:pt>
                <c:pt idx="315">
                  <c:v>0.1766848816029144</c:v>
                </c:pt>
                <c:pt idx="316">
                  <c:v>0.1785063752276867</c:v>
                </c:pt>
                <c:pt idx="317">
                  <c:v>0.18397085610200364</c:v>
                </c:pt>
                <c:pt idx="318">
                  <c:v>0.18761384335154827</c:v>
                </c:pt>
                <c:pt idx="319">
                  <c:v>0.19125683060109289</c:v>
                </c:pt>
                <c:pt idx="320">
                  <c:v>0.19307832422586521</c:v>
                </c:pt>
                <c:pt idx="321">
                  <c:v>0.19307832422586521</c:v>
                </c:pt>
                <c:pt idx="322">
                  <c:v>0.19489981785063754</c:v>
                </c:pt>
                <c:pt idx="323">
                  <c:v>0.19672131147540983</c:v>
                </c:pt>
                <c:pt idx="324">
                  <c:v>0.19854280510018216</c:v>
                </c:pt>
                <c:pt idx="325">
                  <c:v>0.20036429872495445</c:v>
                </c:pt>
                <c:pt idx="326">
                  <c:v>0.20036429872495445</c:v>
                </c:pt>
                <c:pt idx="327">
                  <c:v>0.20036429872495445</c:v>
                </c:pt>
                <c:pt idx="328">
                  <c:v>0.20036429872495445</c:v>
                </c:pt>
                <c:pt idx="329">
                  <c:v>0.20036429872495445</c:v>
                </c:pt>
                <c:pt idx="330">
                  <c:v>0.20036429872495445</c:v>
                </c:pt>
                <c:pt idx="331">
                  <c:v>0.20218579234972678</c:v>
                </c:pt>
                <c:pt idx="332">
                  <c:v>0.2040072859744991</c:v>
                </c:pt>
                <c:pt idx="333">
                  <c:v>0.2058287795992714</c:v>
                </c:pt>
                <c:pt idx="334">
                  <c:v>0.20765027322404372</c:v>
                </c:pt>
                <c:pt idx="335">
                  <c:v>0.20947176684881602</c:v>
                </c:pt>
                <c:pt idx="336">
                  <c:v>0.21129326047358835</c:v>
                </c:pt>
                <c:pt idx="337">
                  <c:v>0.21129326047358835</c:v>
                </c:pt>
                <c:pt idx="338">
                  <c:v>0.21129326047358835</c:v>
                </c:pt>
                <c:pt idx="339">
                  <c:v>0.21129326047358835</c:v>
                </c:pt>
                <c:pt idx="340">
                  <c:v>0.21311475409836064</c:v>
                </c:pt>
                <c:pt idx="341">
                  <c:v>0.21493624772313297</c:v>
                </c:pt>
                <c:pt idx="342">
                  <c:v>0.21675774134790529</c:v>
                </c:pt>
                <c:pt idx="343">
                  <c:v>0.21857923497267759</c:v>
                </c:pt>
                <c:pt idx="344">
                  <c:v>0.21857923497267759</c:v>
                </c:pt>
                <c:pt idx="345">
                  <c:v>0.21857923497267759</c:v>
                </c:pt>
                <c:pt idx="346">
                  <c:v>0.21857923497267759</c:v>
                </c:pt>
                <c:pt idx="347">
                  <c:v>0.21857923497267759</c:v>
                </c:pt>
                <c:pt idx="348">
                  <c:v>0.22040072859744991</c:v>
                </c:pt>
                <c:pt idx="349">
                  <c:v>0.22040072859744991</c:v>
                </c:pt>
                <c:pt idx="350">
                  <c:v>0.22040072859744991</c:v>
                </c:pt>
                <c:pt idx="351">
                  <c:v>0.22222222222222221</c:v>
                </c:pt>
                <c:pt idx="352">
                  <c:v>0.22404371584699453</c:v>
                </c:pt>
                <c:pt idx="353">
                  <c:v>0.22586520947176686</c:v>
                </c:pt>
                <c:pt idx="354">
                  <c:v>0.22768670309653916</c:v>
                </c:pt>
                <c:pt idx="355">
                  <c:v>0.22768670309653916</c:v>
                </c:pt>
                <c:pt idx="356">
                  <c:v>0.22768670309653916</c:v>
                </c:pt>
                <c:pt idx="357">
                  <c:v>0.22950819672131148</c:v>
                </c:pt>
                <c:pt idx="358">
                  <c:v>0.23132969034608378</c:v>
                </c:pt>
                <c:pt idx="359">
                  <c:v>0.2331511839708561</c:v>
                </c:pt>
                <c:pt idx="360">
                  <c:v>0.2331511839708561</c:v>
                </c:pt>
                <c:pt idx="361">
                  <c:v>0.2331511839708561</c:v>
                </c:pt>
                <c:pt idx="362">
                  <c:v>0.23497267759562843</c:v>
                </c:pt>
                <c:pt idx="363">
                  <c:v>0.23497267759562843</c:v>
                </c:pt>
                <c:pt idx="364">
                  <c:v>0.23679417122040072</c:v>
                </c:pt>
                <c:pt idx="365">
                  <c:v>0.23679417122040072</c:v>
                </c:pt>
                <c:pt idx="366">
                  <c:v>0.23861566484517305</c:v>
                </c:pt>
                <c:pt idx="367">
                  <c:v>0.24043715846994534</c:v>
                </c:pt>
                <c:pt idx="368">
                  <c:v>0.24225865209471767</c:v>
                </c:pt>
                <c:pt idx="369">
                  <c:v>0.24408014571948999</c:v>
                </c:pt>
                <c:pt idx="370">
                  <c:v>0.24590163934426229</c:v>
                </c:pt>
                <c:pt idx="371">
                  <c:v>0.24954462659380691</c:v>
                </c:pt>
                <c:pt idx="372">
                  <c:v>0.24954462659380691</c:v>
                </c:pt>
                <c:pt idx="373">
                  <c:v>0.25136612021857924</c:v>
                </c:pt>
                <c:pt idx="374">
                  <c:v>0.25318761384335153</c:v>
                </c:pt>
                <c:pt idx="375">
                  <c:v>0.25500910746812389</c:v>
                </c:pt>
                <c:pt idx="376">
                  <c:v>0.25500910746812389</c:v>
                </c:pt>
                <c:pt idx="377">
                  <c:v>0.25683060109289618</c:v>
                </c:pt>
                <c:pt idx="378">
                  <c:v>0.25865209471766848</c:v>
                </c:pt>
                <c:pt idx="379">
                  <c:v>0.26047358834244078</c:v>
                </c:pt>
                <c:pt idx="380">
                  <c:v>0.26229508196721313</c:v>
                </c:pt>
                <c:pt idx="381">
                  <c:v>0.26411657559198543</c:v>
                </c:pt>
                <c:pt idx="382">
                  <c:v>0.26593806921675772</c:v>
                </c:pt>
                <c:pt idx="383">
                  <c:v>0.26775956284153007</c:v>
                </c:pt>
                <c:pt idx="384">
                  <c:v>0.26958105646630237</c:v>
                </c:pt>
                <c:pt idx="385">
                  <c:v>0.27140255009107467</c:v>
                </c:pt>
                <c:pt idx="386">
                  <c:v>0.27322404371584702</c:v>
                </c:pt>
                <c:pt idx="387">
                  <c:v>0.27322404371584702</c:v>
                </c:pt>
                <c:pt idx="388">
                  <c:v>0.27322404371584702</c:v>
                </c:pt>
                <c:pt idx="389">
                  <c:v>0.27868852459016391</c:v>
                </c:pt>
                <c:pt idx="390">
                  <c:v>0.28051001821493626</c:v>
                </c:pt>
                <c:pt idx="391">
                  <c:v>0.28233151183970856</c:v>
                </c:pt>
                <c:pt idx="392">
                  <c:v>0.28415300546448086</c:v>
                </c:pt>
                <c:pt idx="393">
                  <c:v>0.28597449908925321</c:v>
                </c:pt>
                <c:pt idx="394">
                  <c:v>0.28779599271402551</c:v>
                </c:pt>
                <c:pt idx="395">
                  <c:v>0.2896174863387978</c:v>
                </c:pt>
                <c:pt idx="396">
                  <c:v>0.29143897996357016</c:v>
                </c:pt>
                <c:pt idx="397">
                  <c:v>0.29690346083788705</c:v>
                </c:pt>
                <c:pt idx="398">
                  <c:v>0.2987249544626594</c:v>
                </c:pt>
                <c:pt idx="399">
                  <c:v>0.30054644808743169</c:v>
                </c:pt>
                <c:pt idx="400">
                  <c:v>0.30236794171220399</c:v>
                </c:pt>
                <c:pt idx="401">
                  <c:v>0.30418943533697634</c:v>
                </c:pt>
                <c:pt idx="402">
                  <c:v>0.30783242258652094</c:v>
                </c:pt>
                <c:pt idx="403">
                  <c:v>0.30965391621129323</c:v>
                </c:pt>
                <c:pt idx="404">
                  <c:v>0.30965391621129323</c:v>
                </c:pt>
                <c:pt idx="405">
                  <c:v>0.30965391621129323</c:v>
                </c:pt>
                <c:pt idx="406">
                  <c:v>0.31147540983606559</c:v>
                </c:pt>
                <c:pt idx="407">
                  <c:v>0.31329690346083788</c:v>
                </c:pt>
                <c:pt idx="408">
                  <c:v>0.31511839708561018</c:v>
                </c:pt>
                <c:pt idx="409">
                  <c:v>0.31693989071038253</c:v>
                </c:pt>
                <c:pt idx="410">
                  <c:v>0.31876138433515483</c:v>
                </c:pt>
                <c:pt idx="411">
                  <c:v>0.31876138433515483</c:v>
                </c:pt>
                <c:pt idx="412">
                  <c:v>0.31876138433515483</c:v>
                </c:pt>
                <c:pt idx="413">
                  <c:v>0.31876138433515483</c:v>
                </c:pt>
                <c:pt idx="414">
                  <c:v>0.32058287795992713</c:v>
                </c:pt>
                <c:pt idx="415">
                  <c:v>0.32240437158469948</c:v>
                </c:pt>
                <c:pt idx="416">
                  <c:v>0.32422586520947178</c:v>
                </c:pt>
                <c:pt idx="417">
                  <c:v>0.32604735883424407</c:v>
                </c:pt>
                <c:pt idx="418">
                  <c:v>0.33697632058287796</c:v>
                </c:pt>
                <c:pt idx="419">
                  <c:v>0.34244080145719491</c:v>
                </c:pt>
                <c:pt idx="420">
                  <c:v>0.34426229508196721</c:v>
                </c:pt>
                <c:pt idx="421">
                  <c:v>0.3460837887067395</c:v>
                </c:pt>
                <c:pt idx="422">
                  <c:v>0.3460837887067395</c:v>
                </c:pt>
                <c:pt idx="423">
                  <c:v>0.34790528233151186</c:v>
                </c:pt>
                <c:pt idx="424">
                  <c:v>0.34972677595628415</c:v>
                </c:pt>
                <c:pt idx="425">
                  <c:v>0.35154826958105645</c:v>
                </c:pt>
                <c:pt idx="426">
                  <c:v>0.35154826958105645</c:v>
                </c:pt>
                <c:pt idx="427">
                  <c:v>0.3533697632058288</c:v>
                </c:pt>
                <c:pt idx="428">
                  <c:v>0.3551912568306011</c:v>
                </c:pt>
                <c:pt idx="429">
                  <c:v>0.3570127504553734</c:v>
                </c:pt>
                <c:pt idx="430">
                  <c:v>0.35883424408014569</c:v>
                </c:pt>
                <c:pt idx="431">
                  <c:v>0.36065573770491804</c:v>
                </c:pt>
                <c:pt idx="432">
                  <c:v>0.36247723132969034</c:v>
                </c:pt>
                <c:pt idx="433">
                  <c:v>0.36429872495446264</c:v>
                </c:pt>
                <c:pt idx="434">
                  <c:v>0.36794171220400729</c:v>
                </c:pt>
                <c:pt idx="435">
                  <c:v>0.36976320582877958</c:v>
                </c:pt>
                <c:pt idx="436">
                  <c:v>0.36976320582877958</c:v>
                </c:pt>
                <c:pt idx="437">
                  <c:v>0.37158469945355194</c:v>
                </c:pt>
                <c:pt idx="438">
                  <c:v>0.37340619307832423</c:v>
                </c:pt>
                <c:pt idx="439">
                  <c:v>0.37522768670309653</c:v>
                </c:pt>
                <c:pt idx="440">
                  <c:v>0.37704918032786883</c:v>
                </c:pt>
                <c:pt idx="441">
                  <c:v>0.37887067395264118</c:v>
                </c:pt>
                <c:pt idx="442">
                  <c:v>0.38069216757741348</c:v>
                </c:pt>
                <c:pt idx="443">
                  <c:v>0.38069216757741348</c:v>
                </c:pt>
                <c:pt idx="444">
                  <c:v>0.38251366120218577</c:v>
                </c:pt>
                <c:pt idx="445">
                  <c:v>0.38433515482695813</c:v>
                </c:pt>
                <c:pt idx="446">
                  <c:v>0.38615664845173042</c:v>
                </c:pt>
                <c:pt idx="447">
                  <c:v>0.38979963570127507</c:v>
                </c:pt>
                <c:pt idx="448">
                  <c:v>0.39162112932604737</c:v>
                </c:pt>
                <c:pt idx="449">
                  <c:v>0.39162112932604737</c:v>
                </c:pt>
                <c:pt idx="450">
                  <c:v>0.39344262295081966</c:v>
                </c:pt>
                <c:pt idx="451">
                  <c:v>0.39344262295081966</c:v>
                </c:pt>
                <c:pt idx="452">
                  <c:v>0.39526411657559196</c:v>
                </c:pt>
                <c:pt idx="453">
                  <c:v>0.39526411657559196</c:v>
                </c:pt>
                <c:pt idx="454">
                  <c:v>0.39708561020036431</c:v>
                </c:pt>
                <c:pt idx="455">
                  <c:v>0.40255009107468126</c:v>
                </c:pt>
                <c:pt idx="456">
                  <c:v>0.40437158469945356</c:v>
                </c:pt>
                <c:pt idx="457">
                  <c:v>0.40801457194899821</c:v>
                </c:pt>
                <c:pt idx="458">
                  <c:v>0.41530054644808745</c:v>
                </c:pt>
                <c:pt idx="459">
                  <c:v>0.41530054644808745</c:v>
                </c:pt>
                <c:pt idx="460">
                  <c:v>0.41712204007285975</c:v>
                </c:pt>
                <c:pt idx="461">
                  <c:v>0.41894353369763204</c:v>
                </c:pt>
                <c:pt idx="462">
                  <c:v>0.42076502732240439</c:v>
                </c:pt>
                <c:pt idx="463">
                  <c:v>0.42076502732240439</c:v>
                </c:pt>
                <c:pt idx="464">
                  <c:v>0.42258652094717669</c:v>
                </c:pt>
                <c:pt idx="465">
                  <c:v>0.42622950819672129</c:v>
                </c:pt>
                <c:pt idx="466">
                  <c:v>0.43715846994535518</c:v>
                </c:pt>
                <c:pt idx="467">
                  <c:v>0.43897996357012753</c:v>
                </c:pt>
                <c:pt idx="468">
                  <c:v>0.43897996357012753</c:v>
                </c:pt>
                <c:pt idx="469">
                  <c:v>0.44080145719489983</c:v>
                </c:pt>
                <c:pt idx="470">
                  <c:v>0.44262295081967212</c:v>
                </c:pt>
                <c:pt idx="471">
                  <c:v>0.44626593806921677</c:v>
                </c:pt>
                <c:pt idx="472">
                  <c:v>0.44990892531876137</c:v>
                </c:pt>
                <c:pt idx="473">
                  <c:v>0.45719489981785066</c:v>
                </c:pt>
                <c:pt idx="474">
                  <c:v>0.45901639344262296</c:v>
                </c:pt>
                <c:pt idx="475">
                  <c:v>0.46083788706739526</c:v>
                </c:pt>
                <c:pt idx="476">
                  <c:v>0.46265938069216755</c:v>
                </c:pt>
                <c:pt idx="477">
                  <c:v>0.46448087431693991</c:v>
                </c:pt>
                <c:pt idx="478">
                  <c:v>0.4663023679417122</c:v>
                </c:pt>
                <c:pt idx="479">
                  <c:v>0.4681238615664845</c:v>
                </c:pt>
                <c:pt idx="480">
                  <c:v>0.46994535519125685</c:v>
                </c:pt>
                <c:pt idx="481">
                  <c:v>0.47176684881602915</c:v>
                </c:pt>
                <c:pt idx="482">
                  <c:v>0.47358834244080145</c:v>
                </c:pt>
                <c:pt idx="483">
                  <c:v>0.47540983606557374</c:v>
                </c:pt>
                <c:pt idx="484">
                  <c:v>0.47540983606557374</c:v>
                </c:pt>
                <c:pt idx="485">
                  <c:v>0.49180327868852458</c:v>
                </c:pt>
                <c:pt idx="486">
                  <c:v>0.49362477231329688</c:v>
                </c:pt>
                <c:pt idx="487">
                  <c:v>0.49544626593806923</c:v>
                </c:pt>
                <c:pt idx="488">
                  <c:v>0.49726775956284153</c:v>
                </c:pt>
                <c:pt idx="489">
                  <c:v>0.49908925318761382</c:v>
                </c:pt>
                <c:pt idx="490">
                  <c:v>0.50273224043715847</c:v>
                </c:pt>
                <c:pt idx="491">
                  <c:v>0.51366120218579236</c:v>
                </c:pt>
                <c:pt idx="492">
                  <c:v>0.52094717668488155</c:v>
                </c:pt>
                <c:pt idx="493">
                  <c:v>0.5264116575591985</c:v>
                </c:pt>
                <c:pt idx="494">
                  <c:v>0.52823315118397085</c:v>
                </c:pt>
                <c:pt idx="495">
                  <c:v>0.52823315118397085</c:v>
                </c:pt>
                <c:pt idx="496">
                  <c:v>0.5300546448087432</c:v>
                </c:pt>
                <c:pt idx="497">
                  <c:v>0.5336976320582878</c:v>
                </c:pt>
                <c:pt idx="498">
                  <c:v>0.53551912568306015</c:v>
                </c:pt>
                <c:pt idx="499">
                  <c:v>0.53734061930783239</c:v>
                </c:pt>
                <c:pt idx="500">
                  <c:v>0.53916211293260474</c:v>
                </c:pt>
                <c:pt idx="501">
                  <c:v>0.54644808743169404</c:v>
                </c:pt>
                <c:pt idx="502">
                  <c:v>0.54826958105646628</c:v>
                </c:pt>
                <c:pt idx="503">
                  <c:v>0.55009107468123863</c:v>
                </c:pt>
                <c:pt idx="504">
                  <c:v>0.55191256830601088</c:v>
                </c:pt>
                <c:pt idx="505">
                  <c:v>0.55373406193078323</c:v>
                </c:pt>
                <c:pt idx="506">
                  <c:v>0.55737704918032782</c:v>
                </c:pt>
                <c:pt idx="507">
                  <c:v>0.55919854280510017</c:v>
                </c:pt>
                <c:pt idx="508">
                  <c:v>0.56648451730418947</c:v>
                </c:pt>
                <c:pt idx="509">
                  <c:v>0.56648451730418947</c:v>
                </c:pt>
                <c:pt idx="510">
                  <c:v>0.56830601092896171</c:v>
                </c:pt>
                <c:pt idx="511">
                  <c:v>0.56830601092896171</c:v>
                </c:pt>
                <c:pt idx="512">
                  <c:v>0.57012750455373407</c:v>
                </c:pt>
                <c:pt idx="513">
                  <c:v>0.57194899817850642</c:v>
                </c:pt>
                <c:pt idx="514">
                  <c:v>0.58105646630236796</c:v>
                </c:pt>
                <c:pt idx="515">
                  <c:v>0.58287795992714031</c:v>
                </c:pt>
                <c:pt idx="516">
                  <c:v>0.58469945355191255</c:v>
                </c:pt>
                <c:pt idx="517">
                  <c:v>0.58469945355191255</c:v>
                </c:pt>
                <c:pt idx="518">
                  <c:v>0.5865209471766849</c:v>
                </c:pt>
                <c:pt idx="519">
                  <c:v>0.5865209471766849</c:v>
                </c:pt>
                <c:pt idx="520">
                  <c:v>0.58834244080145714</c:v>
                </c:pt>
                <c:pt idx="521">
                  <c:v>0.58834244080145714</c:v>
                </c:pt>
                <c:pt idx="522">
                  <c:v>0.5901639344262295</c:v>
                </c:pt>
                <c:pt idx="523">
                  <c:v>0.59198542805100185</c:v>
                </c:pt>
                <c:pt idx="524">
                  <c:v>0.59380692167577409</c:v>
                </c:pt>
                <c:pt idx="525">
                  <c:v>0.59562841530054644</c:v>
                </c:pt>
                <c:pt idx="526">
                  <c:v>0.59927140255009104</c:v>
                </c:pt>
                <c:pt idx="527">
                  <c:v>0.60109289617486339</c:v>
                </c:pt>
                <c:pt idx="528">
                  <c:v>0.60291438979963574</c:v>
                </c:pt>
                <c:pt idx="529">
                  <c:v>0.61020036429872493</c:v>
                </c:pt>
                <c:pt idx="530">
                  <c:v>0.61202185792349728</c:v>
                </c:pt>
                <c:pt idx="531">
                  <c:v>0.61930783242258647</c:v>
                </c:pt>
                <c:pt idx="532">
                  <c:v>0.62112932604735882</c:v>
                </c:pt>
                <c:pt idx="533">
                  <c:v>0.62295081967213117</c:v>
                </c:pt>
                <c:pt idx="534">
                  <c:v>0.62295081967213117</c:v>
                </c:pt>
                <c:pt idx="535">
                  <c:v>0.62477231329690341</c:v>
                </c:pt>
                <c:pt idx="536">
                  <c:v>0.62841530054644812</c:v>
                </c:pt>
                <c:pt idx="537">
                  <c:v>0.63387978142076506</c:v>
                </c:pt>
                <c:pt idx="538">
                  <c:v>0.71584699453551914</c:v>
                </c:pt>
                <c:pt idx="539">
                  <c:v>0.71766848816029138</c:v>
                </c:pt>
                <c:pt idx="540">
                  <c:v>0.74863387978142082</c:v>
                </c:pt>
                <c:pt idx="541">
                  <c:v>0.75045537340619306</c:v>
                </c:pt>
                <c:pt idx="542">
                  <c:v>0.75227686703096541</c:v>
                </c:pt>
                <c:pt idx="543">
                  <c:v>0.75409836065573765</c:v>
                </c:pt>
                <c:pt idx="544">
                  <c:v>0.75591985428051001</c:v>
                </c:pt>
                <c:pt idx="545">
                  <c:v>0.75591985428051001</c:v>
                </c:pt>
                <c:pt idx="546">
                  <c:v>0.76138433515482695</c:v>
                </c:pt>
                <c:pt idx="547">
                  <c:v>0.7668488160291439</c:v>
                </c:pt>
                <c:pt idx="548">
                  <c:v>0.76867030965391625</c:v>
                </c:pt>
                <c:pt idx="549">
                  <c:v>0.77049180327868849</c:v>
                </c:pt>
                <c:pt idx="550">
                  <c:v>0.77231329690346084</c:v>
                </c:pt>
                <c:pt idx="551">
                  <c:v>0.7741347905282332</c:v>
                </c:pt>
                <c:pt idx="552">
                  <c:v>0.77595628415300544</c:v>
                </c:pt>
                <c:pt idx="553">
                  <c:v>0.77959927140255014</c:v>
                </c:pt>
                <c:pt idx="554">
                  <c:v>0.78142076502732238</c:v>
                </c:pt>
                <c:pt idx="555">
                  <c:v>0.78324225865209474</c:v>
                </c:pt>
                <c:pt idx="556">
                  <c:v>0.78506375227686698</c:v>
                </c:pt>
                <c:pt idx="557">
                  <c:v>0.78506375227686698</c:v>
                </c:pt>
                <c:pt idx="558">
                  <c:v>0.78506375227686698</c:v>
                </c:pt>
                <c:pt idx="559">
                  <c:v>0.78688524590163933</c:v>
                </c:pt>
                <c:pt idx="560">
                  <c:v>0.78870673952641168</c:v>
                </c:pt>
                <c:pt idx="561">
                  <c:v>0.79599271402550087</c:v>
                </c:pt>
                <c:pt idx="562">
                  <c:v>0.79781420765027322</c:v>
                </c:pt>
                <c:pt idx="563">
                  <c:v>0.79963570127504557</c:v>
                </c:pt>
                <c:pt idx="564">
                  <c:v>0.80145719489981782</c:v>
                </c:pt>
                <c:pt idx="565">
                  <c:v>0.80327868852459017</c:v>
                </c:pt>
                <c:pt idx="566">
                  <c:v>0.80692167577413476</c:v>
                </c:pt>
                <c:pt idx="567">
                  <c:v>0.80874316939890711</c:v>
                </c:pt>
                <c:pt idx="568">
                  <c:v>0.81420765027322406</c:v>
                </c:pt>
                <c:pt idx="569">
                  <c:v>0.81602914389799641</c:v>
                </c:pt>
                <c:pt idx="570">
                  <c:v>0.81785063752276865</c:v>
                </c:pt>
                <c:pt idx="571">
                  <c:v>0.81967213114754101</c:v>
                </c:pt>
                <c:pt idx="572">
                  <c:v>0.8233151183970856</c:v>
                </c:pt>
                <c:pt idx="573">
                  <c:v>0.82513661202185795</c:v>
                </c:pt>
                <c:pt idx="574">
                  <c:v>0.82695810564663019</c:v>
                </c:pt>
                <c:pt idx="575">
                  <c:v>0.82877959927140255</c:v>
                </c:pt>
                <c:pt idx="576">
                  <c:v>0.8306010928961749</c:v>
                </c:pt>
                <c:pt idx="577">
                  <c:v>0.83242258652094714</c:v>
                </c:pt>
                <c:pt idx="578">
                  <c:v>0.83424408014571949</c:v>
                </c:pt>
                <c:pt idx="579">
                  <c:v>0.83970856102003644</c:v>
                </c:pt>
                <c:pt idx="580">
                  <c:v>0.84335154826958103</c:v>
                </c:pt>
                <c:pt idx="581">
                  <c:v>0.84699453551912574</c:v>
                </c:pt>
                <c:pt idx="582">
                  <c:v>0.85245901639344257</c:v>
                </c:pt>
                <c:pt idx="583">
                  <c:v>0.85428051001821492</c:v>
                </c:pt>
                <c:pt idx="584">
                  <c:v>0.85610200364298727</c:v>
                </c:pt>
                <c:pt idx="585">
                  <c:v>0.85974499089253187</c:v>
                </c:pt>
                <c:pt idx="586">
                  <c:v>0.86156648451730422</c:v>
                </c:pt>
                <c:pt idx="587">
                  <c:v>0.86338797814207646</c:v>
                </c:pt>
                <c:pt idx="588">
                  <c:v>0.86520947176684881</c:v>
                </c:pt>
                <c:pt idx="589">
                  <c:v>0.86703096539162117</c:v>
                </c:pt>
                <c:pt idx="590">
                  <c:v>0.86885245901639341</c:v>
                </c:pt>
                <c:pt idx="591">
                  <c:v>0.87067395264116576</c:v>
                </c:pt>
                <c:pt idx="592">
                  <c:v>0.87249544626593811</c:v>
                </c:pt>
                <c:pt idx="593">
                  <c:v>0.87431693989071035</c:v>
                </c:pt>
                <c:pt idx="594">
                  <c:v>0.87613843351548271</c:v>
                </c:pt>
                <c:pt idx="595">
                  <c:v>0.87795992714025506</c:v>
                </c:pt>
                <c:pt idx="596">
                  <c:v>0.8797814207650273</c:v>
                </c:pt>
                <c:pt idx="597">
                  <c:v>0.88160291438979965</c:v>
                </c:pt>
                <c:pt idx="598">
                  <c:v>0.88342440801457189</c:v>
                </c:pt>
                <c:pt idx="599">
                  <c:v>0.88524590163934425</c:v>
                </c:pt>
                <c:pt idx="600">
                  <c:v>0.8870673952641166</c:v>
                </c:pt>
                <c:pt idx="601">
                  <c:v>0.88888888888888884</c:v>
                </c:pt>
                <c:pt idx="602">
                  <c:v>0.89071038251366119</c:v>
                </c:pt>
                <c:pt idx="603">
                  <c:v>0.89253187613843354</c:v>
                </c:pt>
                <c:pt idx="604">
                  <c:v>0.89435336976320579</c:v>
                </c:pt>
                <c:pt idx="605">
                  <c:v>0.89617486338797814</c:v>
                </c:pt>
                <c:pt idx="606">
                  <c:v>0.89617486338797814</c:v>
                </c:pt>
                <c:pt idx="607">
                  <c:v>0.89799635701275049</c:v>
                </c:pt>
                <c:pt idx="608">
                  <c:v>0.89981785063752273</c:v>
                </c:pt>
                <c:pt idx="609">
                  <c:v>0.89981785063752273</c:v>
                </c:pt>
                <c:pt idx="610">
                  <c:v>0.89981785063752273</c:v>
                </c:pt>
                <c:pt idx="611">
                  <c:v>0.90163934426229508</c:v>
                </c:pt>
                <c:pt idx="612">
                  <c:v>0.90346083788706744</c:v>
                </c:pt>
                <c:pt idx="613">
                  <c:v>0.90528233151183968</c:v>
                </c:pt>
                <c:pt idx="614">
                  <c:v>0.90528233151183968</c:v>
                </c:pt>
                <c:pt idx="615">
                  <c:v>0.90710382513661203</c:v>
                </c:pt>
                <c:pt idx="616">
                  <c:v>0.90892531876138438</c:v>
                </c:pt>
                <c:pt idx="617">
                  <c:v>0.91074681238615662</c:v>
                </c:pt>
                <c:pt idx="618">
                  <c:v>0.91256830601092898</c:v>
                </c:pt>
                <c:pt idx="619">
                  <c:v>0.91438979963570133</c:v>
                </c:pt>
                <c:pt idx="620">
                  <c:v>0.91621129326047357</c:v>
                </c:pt>
                <c:pt idx="621">
                  <c:v>0.91803278688524592</c:v>
                </c:pt>
                <c:pt idx="622">
                  <c:v>0.92167577413479052</c:v>
                </c:pt>
                <c:pt idx="623">
                  <c:v>0.92349726775956287</c:v>
                </c:pt>
                <c:pt idx="624">
                  <c:v>0.92531876138433511</c:v>
                </c:pt>
                <c:pt idx="625">
                  <c:v>0.92714025500910746</c:v>
                </c:pt>
                <c:pt idx="626">
                  <c:v>0.92714025500910746</c:v>
                </c:pt>
                <c:pt idx="627">
                  <c:v>0.92896174863387981</c:v>
                </c:pt>
                <c:pt idx="628">
                  <c:v>0.93078324225865205</c:v>
                </c:pt>
                <c:pt idx="629">
                  <c:v>0.93260473588342441</c:v>
                </c:pt>
                <c:pt idx="630">
                  <c:v>0.93442622950819676</c:v>
                </c:pt>
                <c:pt idx="631">
                  <c:v>0.936247723132969</c:v>
                </c:pt>
                <c:pt idx="632">
                  <c:v>0.93806921675774135</c:v>
                </c:pt>
                <c:pt idx="633">
                  <c:v>0.93989071038251371</c:v>
                </c:pt>
                <c:pt idx="634">
                  <c:v>0.94171220400728595</c:v>
                </c:pt>
                <c:pt idx="635">
                  <c:v>0.9435336976320583</c:v>
                </c:pt>
                <c:pt idx="636">
                  <c:v>0.94535519125683065</c:v>
                </c:pt>
                <c:pt idx="637">
                  <c:v>0.94717668488160289</c:v>
                </c:pt>
                <c:pt idx="638">
                  <c:v>0.94899817850637525</c:v>
                </c:pt>
                <c:pt idx="639">
                  <c:v>0.95081967213114749</c:v>
                </c:pt>
                <c:pt idx="640">
                  <c:v>0.95264116575591984</c:v>
                </c:pt>
                <c:pt idx="641">
                  <c:v>0.95446265938069219</c:v>
                </c:pt>
                <c:pt idx="642">
                  <c:v>0.95628415300546443</c:v>
                </c:pt>
                <c:pt idx="643">
                  <c:v>0.95810564663023678</c:v>
                </c:pt>
                <c:pt idx="644">
                  <c:v>0.95992714025500914</c:v>
                </c:pt>
                <c:pt idx="645">
                  <c:v>0.96357012750455373</c:v>
                </c:pt>
                <c:pt idx="646">
                  <c:v>0.96539162112932608</c:v>
                </c:pt>
                <c:pt idx="647">
                  <c:v>0.96721311475409832</c:v>
                </c:pt>
                <c:pt idx="648">
                  <c:v>0.96903460837887068</c:v>
                </c:pt>
                <c:pt idx="649">
                  <c:v>0.97085610200364303</c:v>
                </c:pt>
                <c:pt idx="650">
                  <c:v>0.97267759562841527</c:v>
                </c:pt>
                <c:pt idx="651">
                  <c:v>0.97449908925318762</c:v>
                </c:pt>
                <c:pt idx="652">
                  <c:v>0.97632058287795997</c:v>
                </c:pt>
                <c:pt idx="653">
                  <c:v>0.97814207650273222</c:v>
                </c:pt>
                <c:pt idx="654">
                  <c:v>0.97996357012750457</c:v>
                </c:pt>
                <c:pt idx="655">
                  <c:v>0.98178506375227692</c:v>
                </c:pt>
                <c:pt idx="656">
                  <c:v>0.98360655737704916</c:v>
                </c:pt>
                <c:pt idx="657">
                  <c:v>0.98542805100182151</c:v>
                </c:pt>
                <c:pt idx="658">
                  <c:v>0.98724954462659376</c:v>
                </c:pt>
                <c:pt idx="659">
                  <c:v>0.98907103825136611</c:v>
                </c:pt>
                <c:pt idx="660">
                  <c:v>0.99089253187613846</c:v>
                </c:pt>
                <c:pt idx="661">
                  <c:v>0.9927140255009107</c:v>
                </c:pt>
                <c:pt idx="662">
                  <c:v>1</c:v>
                </c:pt>
              </c:numCache>
            </c:numRef>
          </c:xVal>
          <c:yVal>
            <c:numRef>
              <c:f>LR_TrainingLiftChart!$CA$2:$CA$664</c:f>
              <c:numCache>
                <c:formatCode>General</c:formatCode>
                <c:ptCount val="663"/>
                <c:pt idx="0">
                  <c:v>0</c:v>
                </c:pt>
                <c:pt idx="1">
                  <c:v>2.9239766081871343E-3</c:v>
                </c:pt>
                <c:pt idx="2">
                  <c:v>2.9239766081871343E-3</c:v>
                </c:pt>
                <c:pt idx="3">
                  <c:v>5.8479532163742687E-3</c:v>
                </c:pt>
                <c:pt idx="4">
                  <c:v>8.771929824561403E-3</c:v>
                </c:pt>
                <c:pt idx="5">
                  <c:v>1.1695906432748537E-2</c:v>
                </c:pt>
                <c:pt idx="6">
                  <c:v>1.4619883040935672E-2</c:v>
                </c:pt>
                <c:pt idx="7">
                  <c:v>1.7543859649122806E-2</c:v>
                </c:pt>
                <c:pt idx="8">
                  <c:v>2.046783625730994E-2</c:v>
                </c:pt>
                <c:pt idx="9">
                  <c:v>2.3391812865497075E-2</c:v>
                </c:pt>
                <c:pt idx="10">
                  <c:v>2.6315789473684209E-2</c:v>
                </c:pt>
                <c:pt idx="11">
                  <c:v>2.9239766081871343E-2</c:v>
                </c:pt>
                <c:pt idx="12">
                  <c:v>3.2163742690058478E-2</c:v>
                </c:pt>
                <c:pt idx="13">
                  <c:v>3.5087719298245612E-2</c:v>
                </c:pt>
                <c:pt idx="14">
                  <c:v>3.8011695906432746E-2</c:v>
                </c:pt>
                <c:pt idx="15">
                  <c:v>4.0935672514619881E-2</c:v>
                </c:pt>
                <c:pt idx="16">
                  <c:v>4.3859649122807015E-2</c:v>
                </c:pt>
                <c:pt idx="17">
                  <c:v>4.6783625730994149E-2</c:v>
                </c:pt>
                <c:pt idx="18">
                  <c:v>4.9707602339181284E-2</c:v>
                </c:pt>
                <c:pt idx="19">
                  <c:v>5.2631578947368418E-2</c:v>
                </c:pt>
                <c:pt idx="20">
                  <c:v>5.5555555555555552E-2</c:v>
                </c:pt>
                <c:pt idx="21">
                  <c:v>5.8479532163742687E-2</c:v>
                </c:pt>
                <c:pt idx="22">
                  <c:v>6.4327485380116955E-2</c:v>
                </c:pt>
                <c:pt idx="23">
                  <c:v>6.725146198830409E-2</c:v>
                </c:pt>
                <c:pt idx="24">
                  <c:v>7.0175438596491224E-2</c:v>
                </c:pt>
                <c:pt idx="25">
                  <c:v>7.3099415204678359E-2</c:v>
                </c:pt>
                <c:pt idx="26">
                  <c:v>7.6023391812865493E-2</c:v>
                </c:pt>
                <c:pt idx="27">
                  <c:v>7.8947368421052627E-2</c:v>
                </c:pt>
                <c:pt idx="28">
                  <c:v>8.1871345029239762E-2</c:v>
                </c:pt>
                <c:pt idx="29">
                  <c:v>8.4795321637426896E-2</c:v>
                </c:pt>
                <c:pt idx="30">
                  <c:v>8.771929824561403E-2</c:v>
                </c:pt>
                <c:pt idx="31">
                  <c:v>9.0643274853801165E-2</c:v>
                </c:pt>
                <c:pt idx="32">
                  <c:v>9.3567251461988299E-2</c:v>
                </c:pt>
                <c:pt idx="33">
                  <c:v>9.6491228070175433E-2</c:v>
                </c:pt>
                <c:pt idx="34">
                  <c:v>9.9415204678362568E-2</c:v>
                </c:pt>
                <c:pt idx="35">
                  <c:v>0.1023391812865497</c:v>
                </c:pt>
                <c:pt idx="36">
                  <c:v>0.10526315789473684</c:v>
                </c:pt>
                <c:pt idx="37">
                  <c:v>0.10818713450292397</c:v>
                </c:pt>
                <c:pt idx="38">
                  <c:v>0.1111111111111111</c:v>
                </c:pt>
                <c:pt idx="39">
                  <c:v>0.11403508771929824</c:v>
                </c:pt>
                <c:pt idx="40">
                  <c:v>0.11695906432748537</c:v>
                </c:pt>
                <c:pt idx="41">
                  <c:v>0.11988304093567251</c:v>
                </c:pt>
                <c:pt idx="42">
                  <c:v>0.12280701754385964</c:v>
                </c:pt>
                <c:pt idx="43">
                  <c:v>0.12573099415204678</c:v>
                </c:pt>
                <c:pt idx="44">
                  <c:v>0.12573099415204678</c:v>
                </c:pt>
                <c:pt idx="45">
                  <c:v>0.12865497076023391</c:v>
                </c:pt>
                <c:pt idx="46">
                  <c:v>0.13157894736842105</c:v>
                </c:pt>
                <c:pt idx="47">
                  <c:v>0.13157894736842105</c:v>
                </c:pt>
                <c:pt idx="48">
                  <c:v>0.13450292397660818</c:v>
                </c:pt>
                <c:pt idx="49">
                  <c:v>0.13742690058479531</c:v>
                </c:pt>
                <c:pt idx="50">
                  <c:v>0.14035087719298245</c:v>
                </c:pt>
                <c:pt idx="51">
                  <c:v>0.14327485380116958</c:v>
                </c:pt>
                <c:pt idx="52">
                  <c:v>0.14619883040935672</c:v>
                </c:pt>
                <c:pt idx="53">
                  <c:v>0.14912280701754385</c:v>
                </c:pt>
                <c:pt idx="54">
                  <c:v>0.15204678362573099</c:v>
                </c:pt>
                <c:pt idx="55">
                  <c:v>0.15497076023391812</c:v>
                </c:pt>
                <c:pt idx="56">
                  <c:v>0.15789473684210525</c:v>
                </c:pt>
                <c:pt idx="57">
                  <c:v>0.16081871345029239</c:v>
                </c:pt>
                <c:pt idx="58">
                  <c:v>0.16374269005847952</c:v>
                </c:pt>
                <c:pt idx="59">
                  <c:v>0.16666666666666666</c:v>
                </c:pt>
                <c:pt idx="60">
                  <c:v>0.16959064327485379</c:v>
                </c:pt>
                <c:pt idx="61">
                  <c:v>0.17251461988304093</c:v>
                </c:pt>
                <c:pt idx="62">
                  <c:v>0.17543859649122806</c:v>
                </c:pt>
                <c:pt idx="63">
                  <c:v>0.17836257309941519</c:v>
                </c:pt>
                <c:pt idx="64">
                  <c:v>0.18128654970760233</c:v>
                </c:pt>
                <c:pt idx="65">
                  <c:v>0.18421052631578946</c:v>
                </c:pt>
                <c:pt idx="66">
                  <c:v>0.1871345029239766</c:v>
                </c:pt>
                <c:pt idx="67">
                  <c:v>0.19005847953216373</c:v>
                </c:pt>
                <c:pt idx="68">
                  <c:v>0.19298245614035087</c:v>
                </c:pt>
                <c:pt idx="69">
                  <c:v>0.195906432748538</c:v>
                </c:pt>
                <c:pt idx="70">
                  <c:v>0.19883040935672514</c:v>
                </c:pt>
                <c:pt idx="71">
                  <c:v>0.20175438596491227</c:v>
                </c:pt>
                <c:pt idx="72">
                  <c:v>0.2046783625730994</c:v>
                </c:pt>
                <c:pt idx="73">
                  <c:v>0.20760233918128654</c:v>
                </c:pt>
                <c:pt idx="74">
                  <c:v>0.21052631578947367</c:v>
                </c:pt>
                <c:pt idx="75">
                  <c:v>0.21345029239766081</c:v>
                </c:pt>
                <c:pt idx="76">
                  <c:v>0.21637426900584794</c:v>
                </c:pt>
                <c:pt idx="77">
                  <c:v>0.21929824561403508</c:v>
                </c:pt>
                <c:pt idx="78">
                  <c:v>0.22222222222222221</c:v>
                </c:pt>
                <c:pt idx="79">
                  <c:v>0.22514619883040934</c:v>
                </c:pt>
                <c:pt idx="80">
                  <c:v>0.22807017543859648</c:v>
                </c:pt>
                <c:pt idx="81">
                  <c:v>0.23099415204678361</c:v>
                </c:pt>
                <c:pt idx="82">
                  <c:v>0.23391812865497075</c:v>
                </c:pt>
                <c:pt idx="83">
                  <c:v>0.23684210526315788</c:v>
                </c:pt>
                <c:pt idx="84">
                  <c:v>0.23976608187134502</c:v>
                </c:pt>
                <c:pt idx="85">
                  <c:v>0.24269005847953215</c:v>
                </c:pt>
                <c:pt idx="86">
                  <c:v>0.24269005847953215</c:v>
                </c:pt>
                <c:pt idx="87">
                  <c:v>0.24561403508771928</c:v>
                </c:pt>
                <c:pt idx="88">
                  <c:v>0.24853801169590642</c:v>
                </c:pt>
                <c:pt idx="89">
                  <c:v>0.25146198830409355</c:v>
                </c:pt>
                <c:pt idx="90">
                  <c:v>0.25438596491228072</c:v>
                </c:pt>
                <c:pt idx="91">
                  <c:v>0.25730994152046782</c:v>
                </c:pt>
                <c:pt idx="92">
                  <c:v>0.26023391812865498</c:v>
                </c:pt>
                <c:pt idx="93">
                  <c:v>0.26315789473684209</c:v>
                </c:pt>
                <c:pt idx="94">
                  <c:v>0.26608187134502925</c:v>
                </c:pt>
                <c:pt idx="95">
                  <c:v>0.26900584795321636</c:v>
                </c:pt>
                <c:pt idx="96">
                  <c:v>0.27192982456140352</c:v>
                </c:pt>
                <c:pt idx="97">
                  <c:v>0.27485380116959063</c:v>
                </c:pt>
                <c:pt idx="98">
                  <c:v>0.27777777777777779</c:v>
                </c:pt>
                <c:pt idx="99">
                  <c:v>0.2807017543859649</c:v>
                </c:pt>
                <c:pt idx="100">
                  <c:v>0.28362573099415206</c:v>
                </c:pt>
                <c:pt idx="101">
                  <c:v>0.28654970760233917</c:v>
                </c:pt>
                <c:pt idx="102">
                  <c:v>0.28947368421052633</c:v>
                </c:pt>
                <c:pt idx="103">
                  <c:v>0.29239766081871343</c:v>
                </c:pt>
                <c:pt idx="104">
                  <c:v>0.2953216374269006</c:v>
                </c:pt>
                <c:pt idx="105">
                  <c:v>0.2982456140350877</c:v>
                </c:pt>
                <c:pt idx="106">
                  <c:v>0.30116959064327486</c:v>
                </c:pt>
                <c:pt idx="107">
                  <c:v>0.30409356725146197</c:v>
                </c:pt>
                <c:pt idx="108">
                  <c:v>0.30701754385964913</c:v>
                </c:pt>
                <c:pt idx="109">
                  <c:v>0.30994152046783624</c:v>
                </c:pt>
                <c:pt idx="110">
                  <c:v>0.3128654970760234</c:v>
                </c:pt>
                <c:pt idx="111">
                  <c:v>0.3128654970760234</c:v>
                </c:pt>
                <c:pt idx="112">
                  <c:v>0.31578947368421051</c:v>
                </c:pt>
                <c:pt idx="113">
                  <c:v>0.31871345029239767</c:v>
                </c:pt>
                <c:pt idx="114">
                  <c:v>0.32163742690058478</c:v>
                </c:pt>
                <c:pt idx="115">
                  <c:v>0.32456140350877194</c:v>
                </c:pt>
                <c:pt idx="116">
                  <c:v>0.32748538011695905</c:v>
                </c:pt>
                <c:pt idx="117">
                  <c:v>0.33040935672514621</c:v>
                </c:pt>
                <c:pt idx="118">
                  <c:v>0.33333333333333331</c:v>
                </c:pt>
                <c:pt idx="119">
                  <c:v>0.33625730994152048</c:v>
                </c:pt>
                <c:pt idx="120">
                  <c:v>0.33918128654970758</c:v>
                </c:pt>
                <c:pt idx="121">
                  <c:v>0.34795321637426901</c:v>
                </c:pt>
                <c:pt idx="122">
                  <c:v>0.35087719298245612</c:v>
                </c:pt>
                <c:pt idx="123">
                  <c:v>0.35380116959064328</c:v>
                </c:pt>
                <c:pt idx="124">
                  <c:v>0.35672514619883039</c:v>
                </c:pt>
                <c:pt idx="125">
                  <c:v>0.35964912280701755</c:v>
                </c:pt>
                <c:pt idx="126">
                  <c:v>0.36257309941520466</c:v>
                </c:pt>
                <c:pt idx="127">
                  <c:v>0.36549707602339182</c:v>
                </c:pt>
                <c:pt idx="128">
                  <c:v>0.36842105263157893</c:v>
                </c:pt>
                <c:pt idx="129">
                  <c:v>0.37134502923976609</c:v>
                </c:pt>
                <c:pt idx="130">
                  <c:v>0.3742690058479532</c:v>
                </c:pt>
                <c:pt idx="131">
                  <c:v>0.37719298245614036</c:v>
                </c:pt>
                <c:pt idx="132">
                  <c:v>0.38011695906432746</c:v>
                </c:pt>
                <c:pt idx="133">
                  <c:v>0.38011695906432746</c:v>
                </c:pt>
                <c:pt idx="134">
                  <c:v>0.38304093567251463</c:v>
                </c:pt>
                <c:pt idx="135">
                  <c:v>0.38596491228070173</c:v>
                </c:pt>
                <c:pt idx="136">
                  <c:v>0.38596491228070173</c:v>
                </c:pt>
                <c:pt idx="137">
                  <c:v>0.3888888888888889</c:v>
                </c:pt>
                <c:pt idx="138">
                  <c:v>0.391812865497076</c:v>
                </c:pt>
                <c:pt idx="139">
                  <c:v>0.39473684210526316</c:v>
                </c:pt>
                <c:pt idx="140">
                  <c:v>0.39766081871345027</c:v>
                </c:pt>
                <c:pt idx="141">
                  <c:v>0.40058479532163743</c:v>
                </c:pt>
                <c:pt idx="142">
                  <c:v>0.40350877192982454</c:v>
                </c:pt>
                <c:pt idx="143">
                  <c:v>0.4064327485380117</c:v>
                </c:pt>
                <c:pt idx="144">
                  <c:v>0.40935672514619881</c:v>
                </c:pt>
                <c:pt idx="145">
                  <c:v>0.41520467836257308</c:v>
                </c:pt>
                <c:pt idx="146">
                  <c:v>0.41520467836257308</c:v>
                </c:pt>
                <c:pt idx="147">
                  <c:v>0.41520467836257308</c:v>
                </c:pt>
                <c:pt idx="148">
                  <c:v>0.41812865497076024</c:v>
                </c:pt>
                <c:pt idx="149">
                  <c:v>0.42105263157894735</c:v>
                </c:pt>
                <c:pt idx="150">
                  <c:v>0.42397660818713451</c:v>
                </c:pt>
                <c:pt idx="151">
                  <c:v>0.42690058479532161</c:v>
                </c:pt>
                <c:pt idx="152">
                  <c:v>0.42982456140350878</c:v>
                </c:pt>
                <c:pt idx="153">
                  <c:v>0.43274853801169588</c:v>
                </c:pt>
                <c:pt idx="154">
                  <c:v>0.43567251461988304</c:v>
                </c:pt>
                <c:pt idx="155">
                  <c:v>0.44152046783625731</c:v>
                </c:pt>
                <c:pt idx="156">
                  <c:v>0.44152046783625731</c:v>
                </c:pt>
                <c:pt idx="157">
                  <c:v>0.44152046783625731</c:v>
                </c:pt>
                <c:pt idx="158">
                  <c:v>0.44152046783625731</c:v>
                </c:pt>
                <c:pt idx="159">
                  <c:v>0.44444444444444442</c:v>
                </c:pt>
                <c:pt idx="160">
                  <c:v>0.44736842105263158</c:v>
                </c:pt>
                <c:pt idx="161">
                  <c:v>0.45029239766081869</c:v>
                </c:pt>
                <c:pt idx="162">
                  <c:v>0.45321637426900585</c:v>
                </c:pt>
                <c:pt idx="163">
                  <c:v>0.45614035087719296</c:v>
                </c:pt>
                <c:pt idx="164">
                  <c:v>0.45614035087719296</c:v>
                </c:pt>
                <c:pt idx="165">
                  <c:v>0.45906432748538012</c:v>
                </c:pt>
                <c:pt idx="166">
                  <c:v>0.46198830409356723</c:v>
                </c:pt>
                <c:pt idx="167">
                  <c:v>0.46491228070175439</c:v>
                </c:pt>
                <c:pt idx="168">
                  <c:v>0.46783625730994149</c:v>
                </c:pt>
                <c:pt idx="169">
                  <c:v>0.47368421052631576</c:v>
                </c:pt>
                <c:pt idx="170">
                  <c:v>0.47368421052631576</c:v>
                </c:pt>
                <c:pt idx="171">
                  <c:v>0.47368421052631576</c:v>
                </c:pt>
                <c:pt idx="172">
                  <c:v>0.47660818713450293</c:v>
                </c:pt>
                <c:pt idx="173">
                  <c:v>0.47953216374269003</c:v>
                </c:pt>
                <c:pt idx="174">
                  <c:v>0.48245614035087719</c:v>
                </c:pt>
                <c:pt idx="175">
                  <c:v>0.4853801169590643</c:v>
                </c:pt>
                <c:pt idx="176">
                  <c:v>0.4853801169590643</c:v>
                </c:pt>
                <c:pt idx="177">
                  <c:v>0.4853801169590643</c:v>
                </c:pt>
                <c:pt idx="178">
                  <c:v>0.48830409356725146</c:v>
                </c:pt>
                <c:pt idx="179">
                  <c:v>0.49122807017543857</c:v>
                </c:pt>
                <c:pt idx="180">
                  <c:v>0.49415204678362573</c:v>
                </c:pt>
                <c:pt idx="181">
                  <c:v>0.49707602339181284</c:v>
                </c:pt>
                <c:pt idx="182">
                  <c:v>0.49707602339181284</c:v>
                </c:pt>
                <c:pt idx="183">
                  <c:v>0.49707602339181284</c:v>
                </c:pt>
                <c:pt idx="184">
                  <c:v>0.50584795321637432</c:v>
                </c:pt>
                <c:pt idx="185">
                  <c:v>0.50877192982456143</c:v>
                </c:pt>
                <c:pt idx="186">
                  <c:v>0.51169590643274854</c:v>
                </c:pt>
                <c:pt idx="187">
                  <c:v>0.51169590643274854</c:v>
                </c:pt>
                <c:pt idx="188">
                  <c:v>0.51461988304093564</c:v>
                </c:pt>
                <c:pt idx="189">
                  <c:v>0.51754385964912286</c:v>
                </c:pt>
                <c:pt idx="190">
                  <c:v>0.52046783625730997</c:v>
                </c:pt>
                <c:pt idx="191">
                  <c:v>0.52339181286549707</c:v>
                </c:pt>
                <c:pt idx="192">
                  <c:v>0.52631578947368418</c:v>
                </c:pt>
                <c:pt idx="193">
                  <c:v>0.52631578947368418</c:v>
                </c:pt>
                <c:pt idx="194">
                  <c:v>0.52631578947368418</c:v>
                </c:pt>
                <c:pt idx="195">
                  <c:v>0.5292397660818714</c:v>
                </c:pt>
                <c:pt idx="196">
                  <c:v>0.5292397660818714</c:v>
                </c:pt>
                <c:pt idx="197">
                  <c:v>0.53216374269005851</c:v>
                </c:pt>
                <c:pt idx="198">
                  <c:v>0.53508771929824561</c:v>
                </c:pt>
                <c:pt idx="199">
                  <c:v>0.54093567251461994</c:v>
                </c:pt>
                <c:pt idx="200">
                  <c:v>0.54385964912280704</c:v>
                </c:pt>
                <c:pt idx="201">
                  <c:v>0.54385964912280704</c:v>
                </c:pt>
                <c:pt idx="202">
                  <c:v>0.54678362573099415</c:v>
                </c:pt>
                <c:pt idx="203">
                  <c:v>0.54678362573099415</c:v>
                </c:pt>
                <c:pt idx="204">
                  <c:v>0.54678362573099415</c:v>
                </c:pt>
                <c:pt idx="205">
                  <c:v>0.54678362573099415</c:v>
                </c:pt>
                <c:pt idx="206">
                  <c:v>0.54970760233918126</c:v>
                </c:pt>
                <c:pt idx="207">
                  <c:v>0.54970760233918126</c:v>
                </c:pt>
                <c:pt idx="208">
                  <c:v>0.54970760233918126</c:v>
                </c:pt>
                <c:pt idx="209">
                  <c:v>0.55555555555555558</c:v>
                </c:pt>
                <c:pt idx="210">
                  <c:v>0.55847953216374269</c:v>
                </c:pt>
                <c:pt idx="211">
                  <c:v>0.59941520467836262</c:v>
                </c:pt>
                <c:pt idx="212">
                  <c:v>0.60526315789473684</c:v>
                </c:pt>
                <c:pt idx="213">
                  <c:v>0.60818713450292394</c:v>
                </c:pt>
                <c:pt idx="214">
                  <c:v>0.61111111111111116</c:v>
                </c:pt>
                <c:pt idx="215">
                  <c:v>0.61111111111111116</c:v>
                </c:pt>
                <c:pt idx="216">
                  <c:v>0.61403508771929827</c:v>
                </c:pt>
                <c:pt idx="217">
                  <c:v>0.61403508771929827</c:v>
                </c:pt>
                <c:pt idx="218">
                  <c:v>0.61695906432748537</c:v>
                </c:pt>
                <c:pt idx="219">
                  <c:v>0.61695906432748537</c:v>
                </c:pt>
                <c:pt idx="220">
                  <c:v>0.61695906432748537</c:v>
                </c:pt>
                <c:pt idx="221">
                  <c:v>0.61695906432748537</c:v>
                </c:pt>
                <c:pt idx="222">
                  <c:v>0.61695906432748537</c:v>
                </c:pt>
                <c:pt idx="223">
                  <c:v>0.61695906432748537</c:v>
                </c:pt>
                <c:pt idx="224">
                  <c:v>0.61988304093567248</c:v>
                </c:pt>
                <c:pt idx="225">
                  <c:v>0.61988304093567248</c:v>
                </c:pt>
                <c:pt idx="226">
                  <c:v>0.61988304093567248</c:v>
                </c:pt>
                <c:pt idx="227">
                  <c:v>0.61988304093567248</c:v>
                </c:pt>
                <c:pt idx="228">
                  <c:v>0.61988304093567248</c:v>
                </c:pt>
                <c:pt idx="229">
                  <c:v>0.6228070175438597</c:v>
                </c:pt>
                <c:pt idx="230">
                  <c:v>0.6228070175438597</c:v>
                </c:pt>
                <c:pt idx="231">
                  <c:v>0.6257309941520468</c:v>
                </c:pt>
                <c:pt idx="232">
                  <c:v>0.62865497076023391</c:v>
                </c:pt>
                <c:pt idx="233">
                  <c:v>0.63157894736842102</c:v>
                </c:pt>
                <c:pt idx="234">
                  <c:v>0.63157894736842102</c:v>
                </c:pt>
                <c:pt idx="235">
                  <c:v>0.63450292397660824</c:v>
                </c:pt>
                <c:pt idx="236">
                  <c:v>0.63742690058479534</c:v>
                </c:pt>
                <c:pt idx="237">
                  <c:v>0.64035087719298245</c:v>
                </c:pt>
                <c:pt idx="238">
                  <c:v>0.64327485380116955</c:v>
                </c:pt>
                <c:pt idx="239">
                  <c:v>0.64619883040935677</c:v>
                </c:pt>
                <c:pt idx="240">
                  <c:v>0.66081871345029242</c:v>
                </c:pt>
                <c:pt idx="241">
                  <c:v>0.66081871345029242</c:v>
                </c:pt>
                <c:pt idx="242">
                  <c:v>0.66374269005847952</c:v>
                </c:pt>
                <c:pt idx="243">
                  <c:v>0.66374269005847952</c:v>
                </c:pt>
                <c:pt idx="244">
                  <c:v>0.66666666666666663</c:v>
                </c:pt>
                <c:pt idx="245">
                  <c:v>0.66959064327485385</c:v>
                </c:pt>
                <c:pt idx="246">
                  <c:v>0.66959064327485385</c:v>
                </c:pt>
                <c:pt idx="247">
                  <c:v>0.66959064327485385</c:v>
                </c:pt>
                <c:pt idx="248">
                  <c:v>0.67251461988304095</c:v>
                </c:pt>
                <c:pt idx="249">
                  <c:v>0.67251461988304095</c:v>
                </c:pt>
                <c:pt idx="250">
                  <c:v>0.67543859649122806</c:v>
                </c:pt>
                <c:pt idx="251">
                  <c:v>0.67543859649122806</c:v>
                </c:pt>
                <c:pt idx="252">
                  <c:v>0.67836257309941517</c:v>
                </c:pt>
                <c:pt idx="253">
                  <c:v>0.68128654970760238</c:v>
                </c:pt>
                <c:pt idx="254">
                  <c:v>0.68421052631578949</c:v>
                </c:pt>
                <c:pt idx="255">
                  <c:v>0.68421052631578949</c:v>
                </c:pt>
                <c:pt idx="256">
                  <c:v>0.6871345029239766</c:v>
                </c:pt>
                <c:pt idx="257">
                  <c:v>0.6871345029239766</c:v>
                </c:pt>
                <c:pt idx="258">
                  <c:v>0.6900584795321637</c:v>
                </c:pt>
                <c:pt idx="259">
                  <c:v>0.69298245614035092</c:v>
                </c:pt>
                <c:pt idx="260">
                  <c:v>0.69298245614035092</c:v>
                </c:pt>
                <c:pt idx="261">
                  <c:v>0.69298245614035092</c:v>
                </c:pt>
                <c:pt idx="262">
                  <c:v>0.69883040935672514</c:v>
                </c:pt>
                <c:pt idx="263">
                  <c:v>0.69883040935672514</c:v>
                </c:pt>
                <c:pt idx="264">
                  <c:v>0.70175438596491224</c:v>
                </c:pt>
                <c:pt idx="265">
                  <c:v>0.70467836257309946</c:v>
                </c:pt>
                <c:pt idx="266">
                  <c:v>0.70760233918128657</c:v>
                </c:pt>
                <c:pt idx="267">
                  <c:v>0.70760233918128657</c:v>
                </c:pt>
                <c:pt idx="268">
                  <c:v>0.71052631578947367</c:v>
                </c:pt>
                <c:pt idx="269">
                  <c:v>0.71052631578947367</c:v>
                </c:pt>
                <c:pt idx="270">
                  <c:v>0.71052631578947367</c:v>
                </c:pt>
                <c:pt idx="271">
                  <c:v>0.71345029239766078</c:v>
                </c:pt>
                <c:pt idx="272">
                  <c:v>0.716374269005848</c:v>
                </c:pt>
                <c:pt idx="273">
                  <c:v>0.7192982456140351</c:v>
                </c:pt>
                <c:pt idx="274">
                  <c:v>0.7192982456140351</c:v>
                </c:pt>
                <c:pt idx="275">
                  <c:v>0.72222222222222221</c:v>
                </c:pt>
                <c:pt idx="276">
                  <c:v>0.72514619883040932</c:v>
                </c:pt>
                <c:pt idx="277">
                  <c:v>0.72807017543859653</c:v>
                </c:pt>
                <c:pt idx="278">
                  <c:v>0.72807017543859653</c:v>
                </c:pt>
                <c:pt idx="279">
                  <c:v>0.72807017543859653</c:v>
                </c:pt>
                <c:pt idx="280">
                  <c:v>0.72807017543859653</c:v>
                </c:pt>
                <c:pt idx="281">
                  <c:v>0.72807017543859653</c:v>
                </c:pt>
                <c:pt idx="282">
                  <c:v>0.73099415204678364</c:v>
                </c:pt>
                <c:pt idx="283">
                  <c:v>0.73099415204678364</c:v>
                </c:pt>
                <c:pt idx="284">
                  <c:v>0.73099415204678364</c:v>
                </c:pt>
                <c:pt idx="285">
                  <c:v>0.73099415204678364</c:v>
                </c:pt>
                <c:pt idx="286">
                  <c:v>0.73391812865497075</c:v>
                </c:pt>
                <c:pt idx="287">
                  <c:v>0.73391812865497075</c:v>
                </c:pt>
                <c:pt idx="288">
                  <c:v>0.73684210526315785</c:v>
                </c:pt>
                <c:pt idx="289">
                  <c:v>0.73684210526315785</c:v>
                </c:pt>
                <c:pt idx="290">
                  <c:v>0.73684210526315785</c:v>
                </c:pt>
                <c:pt idx="291">
                  <c:v>0.73684210526315785</c:v>
                </c:pt>
                <c:pt idx="292">
                  <c:v>0.73684210526315785</c:v>
                </c:pt>
                <c:pt idx="293">
                  <c:v>0.73684210526315785</c:v>
                </c:pt>
                <c:pt idx="294">
                  <c:v>0.73684210526315785</c:v>
                </c:pt>
                <c:pt idx="295">
                  <c:v>0.73976608187134507</c:v>
                </c:pt>
                <c:pt idx="296">
                  <c:v>0.74269005847953218</c:v>
                </c:pt>
                <c:pt idx="297">
                  <c:v>0.74269005847953218</c:v>
                </c:pt>
                <c:pt idx="298">
                  <c:v>0.74269005847953218</c:v>
                </c:pt>
                <c:pt idx="299">
                  <c:v>0.74269005847953218</c:v>
                </c:pt>
                <c:pt idx="300">
                  <c:v>0.74269005847953218</c:v>
                </c:pt>
                <c:pt idx="301">
                  <c:v>0.74269005847953218</c:v>
                </c:pt>
                <c:pt idx="302">
                  <c:v>0.74269005847953218</c:v>
                </c:pt>
                <c:pt idx="303">
                  <c:v>0.74269005847953218</c:v>
                </c:pt>
                <c:pt idx="304">
                  <c:v>0.74269005847953218</c:v>
                </c:pt>
                <c:pt idx="305">
                  <c:v>0.74269005847953218</c:v>
                </c:pt>
                <c:pt idx="306">
                  <c:v>0.74561403508771928</c:v>
                </c:pt>
                <c:pt idx="307">
                  <c:v>0.74561403508771928</c:v>
                </c:pt>
                <c:pt idx="308">
                  <c:v>0.74561403508771928</c:v>
                </c:pt>
                <c:pt idx="309">
                  <c:v>0.74853801169590639</c:v>
                </c:pt>
                <c:pt idx="310">
                  <c:v>0.75146198830409361</c:v>
                </c:pt>
                <c:pt idx="311">
                  <c:v>0.75438596491228072</c:v>
                </c:pt>
                <c:pt idx="312">
                  <c:v>0.75438596491228072</c:v>
                </c:pt>
                <c:pt idx="313">
                  <c:v>0.75438596491228072</c:v>
                </c:pt>
                <c:pt idx="314">
                  <c:v>0.75730994152046782</c:v>
                </c:pt>
                <c:pt idx="315">
                  <c:v>0.75730994152046782</c:v>
                </c:pt>
                <c:pt idx="316">
                  <c:v>0.75730994152046782</c:v>
                </c:pt>
                <c:pt idx="317">
                  <c:v>0.75730994152046782</c:v>
                </c:pt>
                <c:pt idx="318">
                  <c:v>0.75730994152046782</c:v>
                </c:pt>
                <c:pt idx="319">
                  <c:v>0.75730994152046782</c:v>
                </c:pt>
                <c:pt idx="320">
                  <c:v>0.75730994152046782</c:v>
                </c:pt>
                <c:pt idx="321">
                  <c:v>0.76023391812865493</c:v>
                </c:pt>
                <c:pt idx="322">
                  <c:v>0.76023391812865493</c:v>
                </c:pt>
                <c:pt idx="323">
                  <c:v>0.76023391812865493</c:v>
                </c:pt>
                <c:pt idx="324">
                  <c:v>0.76023391812865493</c:v>
                </c:pt>
                <c:pt idx="325">
                  <c:v>0.76023391812865493</c:v>
                </c:pt>
                <c:pt idx="326">
                  <c:v>0.76315789473684215</c:v>
                </c:pt>
                <c:pt idx="327">
                  <c:v>0.76608187134502925</c:v>
                </c:pt>
                <c:pt idx="328">
                  <c:v>0.76900584795321636</c:v>
                </c:pt>
                <c:pt idx="329">
                  <c:v>0.77192982456140347</c:v>
                </c:pt>
                <c:pt idx="330">
                  <c:v>0.77485380116959068</c:v>
                </c:pt>
                <c:pt idx="331">
                  <c:v>0.77485380116959068</c:v>
                </c:pt>
                <c:pt idx="332">
                  <c:v>0.77485380116959068</c:v>
                </c:pt>
                <c:pt idx="333">
                  <c:v>0.77485380116959068</c:v>
                </c:pt>
                <c:pt idx="334">
                  <c:v>0.77485380116959068</c:v>
                </c:pt>
                <c:pt idx="335">
                  <c:v>0.77485380116959068</c:v>
                </c:pt>
                <c:pt idx="336">
                  <c:v>0.77485380116959068</c:v>
                </c:pt>
                <c:pt idx="337">
                  <c:v>0.77777777777777779</c:v>
                </c:pt>
                <c:pt idx="338">
                  <c:v>0.7807017543859649</c:v>
                </c:pt>
                <c:pt idx="339">
                  <c:v>0.783625730994152</c:v>
                </c:pt>
                <c:pt idx="340">
                  <c:v>0.783625730994152</c:v>
                </c:pt>
                <c:pt idx="341">
                  <c:v>0.783625730994152</c:v>
                </c:pt>
                <c:pt idx="342">
                  <c:v>0.783625730994152</c:v>
                </c:pt>
                <c:pt idx="343">
                  <c:v>0.783625730994152</c:v>
                </c:pt>
                <c:pt idx="344">
                  <c:v>0.78654970760233922</c:v>
                </c:pt>
                <c:pt idx="345">
                  <c:v>0.78947368421052633</c:v>
                </c:pt>
                <c:pt idx="346">
                  <c:v>0.79239766081871343</c:v>
                </c:pt>
                <c:pt idx="347">
                  <c:v>0.79532163742690054</c:v>
                </c:pt>
                <c:pt idx="348">
                  <c:v>0.79532163742690054</c:v>
                </c:pt>
                <c:pt idx="349">
                  <c:v>0.79824561403508776</c:v>
                </c:pt>
                <c:pt idx="350">
                  <c:v>0.80116959064327486</c:v>
                </c:pt>
                <c:pt idx="351">
                  <c:v>0.80116959064327486</c:v>
                </c:pt>
                <c:pt idx="352">
                  <c:v>0.80116959064327486</c:v>
                </c:pt>
                <c:pt idx="353">
                  <c:v>0.80116959064327486</c:v>
                </c:pt>
                <c:pt idx="354">
                  <c:v>0.80116959064327486</c:v>
                </c:pt>
                <c:pt idx="355">
                  <c:v>0.80409356725146197</c:v>
                </c:pt>
                <c:pt idx="356">
                  <c:v>0.80701754385964908</c:v>
                </c:pt>
                <c:pt idx="357">
                  <c:v>0.80701754385964908</c:v>
                </c:pt>
                <c:pt idx="358">
                  <c:v>0.80701754385964908</c:v>
                </c:pt>
                <c:pt idx="359">
                  <c:v>0.80701754385964908</c:v>
                </c:pt>
                <c:pt idx="360">
                  <c:v>0.8099415204678363</c:v>
                </c:pt>
                <c:pt idx="361">
                  <c:v>0.8128654970760234</c:v>
                </c:pt>
                <c:pt idx="362">
                  <c:v>0.8128654970760234</c:v>
                </c:pt>
                <c:pt idx="363">
                  <c:v>0.81578947368421051</c:v>
                </c:pt>
                <c:pt idx="364">
                  <c:v>0.81578947368421051</c:v>
                </c:pt>
                <c:pt idx="365">
                  <c:v>0.81871345029239762</c:v>
                </c:pt>
                <c:pt idx="366">
                  <c:v>0.81871345029239762</c:v>
                </c:pt>
                <c:pt idx="367">
                  <c:v>0.81871345029239762</c:v>
                </c:pt>
                <c:pt idx="368">
                  <c:v>0.81871345029239762</c:v>
                </c:pt>
                <c:pt idx="369">
                  <c:v>0.81871345029239762</c:v>
                </c:pt>
                <c:pt idx="370">
                  <c:v>0.81871345029239762</c:v>
                </c:pt>
                <c:pt idx="371">
                  <c:v>0.81871345029239762</c:v>
                </c:pt>
                <c:pt idx="372">
                  <c:v>0.82163742690058483</c:v>
                </c:pt>
                <c:pt idx="373">
                  <c:v>0.82163742690058483</c:v>
                </c:pt>
                <c:pt idx="374">
                  <c:v>0.82163742690058483</c:v>
                </c:pt>
                <c:pt idx="375">
                  <c:v>0.82163742690058483</c:v>
                </c:pt>
                <c:pt idx="376">
                  <c:v>0.82456140350877194</c:v>
                </c:pt>
                <c:pt idx="377">
                  <c:v>0.82456140350877194</c:v>
                </c:pt>
                <c:pt idx="378">
                  <c:v>0.82748538011695905</c:v>
                </c:pt>
                <c:pt idx="379">
                  <c:v>0.82748538011695905</c:v>
                </c:pt>
                <c:pt idx="380">
                  <c:v>0.82748538011695905</c:v>
                </c:pt>
                <c:pt idx="381">
                  <c:v>0.82748538011695905</c:v>
                </c:pt>
                <c:pt idx="382">
                  <c:v>0.82748538011695905</c:v>
                </c:pt>
                <c:pt idx="383">
                  <c:v>0.82748538011695905</c:v>
                </c:pt>
                <c:pt idx="384">
                  <c:v>0.82748538011695905</c:v>
                </c:pt>
                <c:pt idx="385">
                  <c:v>0.82748538011695905</c:v>
                </c:pt>
                <c:pt idx="386">
                  <c:v>0.82748538011695905</c:v>
                </c:pt>
                <c:pt idx="387">
                  <c:v>0.83040935672514615</c:v>
                </c:pt>
                <c:pt idx="388">
                  <c:v>0.83333333333333337</c:v>
                </c:pt>
                <c:pt idx="389">
                  <c:v>0.83333333333333337</c:v>
                </c:pt>
                <c:pt idx="390">
                  <c:v>0.83333333333333337</c:v>
                </c:pt>
                <c:pt idx="391">
                  <c:v>0.83333333333333337</c:v>
                </c:pt>
                <c:pt idx="392">
                  <c:v>0.83333333333333337</c:v>
                </c:pt>
                <c:pt idx="393">
                  <c:v>0.83333333333333337</c:v>
                </c:pt>
                <c:pt idx="394">
                  <c:v>0.83333333333333337</c:v>
                </c:pt>
                <c:pt idx="395">
                  <c:v>0.83333333333333337</c:v>
                </c:pt>
                <c:pt idx="396">
                  <c:v>0.83333333333333337</c:v>
                </c:pt>
                <c:pt idx="397">
                  <c:v>0.83333333333333337</c:v>
                </c:pt>
                <c:pt idx="398">
                  <c:v>0.83333333333333337</c:v>
                </c:pt>
                <c:pt idx="399">
                  <c:v>0.83333333333333337</c:v>
                </c:pt>
                <c:pt idx="400">
                  <c:v>0.83333333333333337</c:v>
                </c:pt>
                <c:pt idx="401">
                  <c:v>0.83333333333333337</c:v>
                </c:pt>
                <c:pt idx="402">
                  <c:v>0.83333333333333337</c:v>
                </c:pt>
                <c:pt idx="403">
                  <c:v>0.83333333333333337</c:v>
                </c:pt>
                <c:pt idx="404">
                  <c:v>0.83625730994152048</c:v>
                </c:pt>
                <c:pt idx="405">
                  <c:v>0.83918128654970758</c:v>
                </c:pt>
                <c:pt idx="406">
                  <c:v>0.83918128654970758</c:v>
                </c:pt>
                <c:pt idx="407">
                  <c:v>0.83918128654970758</c:v>
                </c:pt>
                <c:pt idx="408">
                  <c:v>0.83918128654970758</c:v>
                </c:pt>
                <c:pt idx="409">
                  <c:v>0.83918128654970758</c:v>
                </c:pt>
                <c:pt idx="410">
                  <c:v>0.83918128654970758</c:v>
                </c:pt>
                <c:pt idx="411">
                  <c:v>0.84210526315789469</c:v>
                </c:pt>
                <c:pt idx="412">
                  <c:v>0.84502923976608191</c:v>
                </c:pt>
                <c:pt idx="413">
                  <c:v>0.84795321637426901</c:v>
                </c:pt>
                <c:pt idx="414">
                  <c:v>0.84795321637426901</c:v>
                </c:pt>
                <c:pt idx="415">
                  <c:v>0.84795321637426901</c:v>
                </c:pt>
                <c:pt idx="416">
                  <c:v>0.84795321637426901</c:v>
                </c:pt>
                <c:pt idx="417">
                  <c:v>0.84795321637426901</c:v>
                </c:pt>
                <c:pt idx="418">
                  <c:v>0.84795321637426901</c:v>
                </c:pt>
                <c:pt idx="419">
                  <c:v>0.84795321637426901</c:v>
                </c:pt>
                <c:pt idx="420">
                  <c:v>0.84795321637426901</c:v>
                </c:pt>
                <c:pt idx="421">
                  <c:v>0.84795321637426901</c:v>
                </c:pt>
                <c:pt idx="422">
                  <c:v>0.85087719298245612</c:v>
                </c:pt>
                <c:pt idx="423">
                  <c:v>0.85087719298245612</c:v>
                </c:pt>
                <c:pt idx="424">
                  <c:v>0.85087719298245612</c:v>
                </c:pt>
                <c:pt idx="425">
                  <c:v>0.85087719298245612</c:v>
                </c:pt>
                <c:pt idx="426">
                  <c:v>0.85380116959064323</c:v>
                </c:pt>
                <c:pt idx="427">
                  <c:v>0.85380116959064323</c:v>
                </c:pt>
                <c:pt idx="428">
                  <c:v>0.85380116959064323</c:v>
                </c:pt>
                <c:pt idx="429">
                  <c:v>0.85380116959064323</c:v>
                </c:pt>
                <c:pt idx="430">
                  <c:v>0.85380116959064323</c:v>
                </c:pt>
                <c:pt idx="431">
                  <c:v>0.85380116959064323</c:v>
                </c:pt>
                <c:pt idx="432">
                  <c:v>0.85380116959064323</c:v>
                </c:pt>
                <c:pt idx="433">
                  <c:v>0.85380116959064323</c:v>
                </c:pt>
                <c:pt idx="434">
                  <c:v>0.85380116959064323</c:v>
                </c:pt>
                <c:pt idx="435">
                  <c:v>0.85380116959064323</c:v>
                </c:pt>
                <c:pt idx="436">
                  <c:v>0.85672514619883045</c:v>
                </c:pt>
                <c:pt idx="437">
                  <c:v>0.85672514619883045</c:v>
                </c:pt>
                <c:pt idx="438">
                  <c:v>0.85672514619883045</c:v>
                </c:pt>
                <c:pt idx="439">
                  <c:v>0.85672514619883045</c:v>
                </c:pt>
                <c:pt idx="440">
                  <c:v>0.85672514619883045</c:v>
                </c:pt>
                <c:pt idx="441">
                  <c:v>0.85672514619883045</c:v>
                </c:pt>
                <c:pt idx="442">
                  <c:v>0.85672514619883045</c:v>
                </c:pt>
                <c:pt idx="443">
                  <c:v>0.85964912280701755</c:v>
                </c:pt>
                <c:pt idx="444">
                  <c:v>0.85964912280701755</c:v>
                </c:pt>
                <c:pt idx="445">
                  <c:v>0.85964912280701755</c:v>
                </c:pt>
                <c:pt idx="446">
                  <c:v>0.85964912280701755</c:v>
                </c:pt>
                <c:pt idx="447">
                  <c:v>0.86257309941520466</c:v>
                </c:pt>
                <c:pt idx="448">
                  <c:v>0.86257309941520466</c:v>
                </c:pt>
                <c:pt idx="449">
                  <c:v>0.86549707602339176</c:v>
                </c:pt>
                <c:pt idx="450">
                  <c:v>0.86549707602339176</c:v>
                </c:pt>
                <c:pt idx="451">
                  <c:v>0.86842105263157898</c:v>
                </c:pt>
                <c:pt idx="452">
                  <c:v>0.86842105263157898</c:v>
                </c:pt>
                <c:pt idx="453">
                  <c:v>0.87134502923976609</c:v>
                </c:pt>
                <c:pt idx="454">
                  <c:v>0.87134502923976609</c:v>
                </c:pt>
                <c:pt idx="455">
                  <c:v>0.87134502923976609</c:v>
                </c:pt>
                <c:pt idx="456">
                  <c:v>0.87134502923976609</c:v>
                </c:pt>
                <c:pt idx="457">
                  <c:v>0.87134502923976609</c:v>
                </c:pt>
                <c:pt idx="458">
                  <c:v>0.8742690058479532</c:v>
                </c:pt>
                <c:pt idx="459">
                  <c:v>0.8771929824561403</c:v>
                </c:pt>
                <c:pt idx="460">
                  <c:v>0.8771929824561403</c:v>
                </c:pt>
                <c:pt idx="461">
                  <c:v>0.8771929824561403</c:v>
                </c:pt>
                <c:pt idx="462">
                  <c:v>0.8771929824561403</c:v>
                </c:pt>
                <c:pt idx="463">
                  <c:v>0.88011695906432752</c:v>
                </c:pt>
                <c:pt idx="464">
                  <c:v>0.88011695906432752</c:v>
                </c:pt>
                <c:pt idx="465">
                  <c:v>0.88011695906432752</c:v>
                </c:pt>
                <c:pt idx="466">
                  <c:v>0.88304093567251463</c:v>
                </c:pt>
                <c:pt idx="467">
                  <c:v>0.88304093567251463</c:v>
                </c:pt>
                <c:pt idx="468">
                  <c:v>0.88596491228070173</c:v>
                </c:pt>
                <c:pt idx="469">
                  <c:v>0.88596491228070173</c:v>
                </c:pt>
                <c:pt idx="470">
                  <c:v>0.88596491228070173</c:v>
                </c:pt>
                <c:pt idx="471">
                  <c:v>0.88596491228070173</c:v>
                </c:pt>
                <c:pt idx="472">
                  <c:v>0.88596491228070173</c:v>
                </c:pt>
                <c:pt idx="473">
                  <c:v>0.88596491228070173</c:v>
                </c:pt>
                <c:pt idx="474">
                  <c:v>0.88888888888888884</c:v>
                </c:pt>
                <c:pt idx="475">
                  <c:v>0.88888888888888884</c:v>
                </c:pt>
                <c:pt idx="476">
                  <c:v>0.88888888888888884</c:v>
                </c:pt>
                <c:pt idx="477">
                  <c:v>0.88888888888888884</c:v>
                </c:pt>
                <c:pt idx="478">
                  <c:v>0.88888888888888884</c:v>
                </c:pt>
                <c:pt idx="479">
                  <c:v>0.88888888888888884</c:v>
                </c:pt>
                <c:pt idx="480">
                  <c:v>0.88888888888888884</c:v>
                </c:pt>
                <c:pt idx="481">
                  <c:v>0.89181286549707606</c:v>
                </c:pt>
                <c:pt idx="482">
                  <c:v>0.89181286549707606</c:v>
                </c:pt>
                <c:pt idx="483">
                  <c:v>0.89181286549707606</c:v>
                </c:pt>
                <c:pt idx="484">
                  <c:v>0.89473684210526316</c:v>
                </c:pt>
                <c:pt idx="485">
                  <c:v>0.89766081871345027</c:v>
                </c:pt>
                <c:pt idx="486">
                  <c:v>0.89766081871345027</c:v>
                </c:pt>
                <c:pt idx="487">
                  <c:v>0.89766081871345027</c:v>
                </c:pt>
                <c:pt idx="488">
                  <c:v>0.89766081871345027</c:v>
                </c:pt>
                <c:pt idx="489">
                  <c:v>0.89766081871345027</c:v>
                </c:pt>
                <c:pt idx="490">
                  <c:v>0.89766081871345027</c:v>
                </c:pt>
                <c:pt idx="491">
                  <c:v>0.89766081871345027</c:v>
                </c:pt>
                <c:pt idx="492">
                  <c:v>0.90058479532163738</c:v>
                </c:pt>
                <c:pt idx="493">
                  <c:v>0.90058479532163738</c:v>
                </c:pt>
                <c:pt idx="494">
                  <c:v>0.90058479532163738</c:v>
                </c:pt>
                <c:pt idx="495">
                  <c:v>0.90350877192982459</c:v>
                </c:pt>
                <c:pt idx="496">
                  <c:v>0.90350877192982459</c:v>
                </c:pt>
                <c:pt idx="497">
                  <c:v>0.90350877192982459</c:v>
                </c:pt>
                <c:pt idx="498">
                  <c:v>0.90350877192982459</c:v>
                </c:pt>
                <c:pt idx="499">
                  <c:v>0.90350877192982459</c:v>
                </c:pt>
                <c:pt idx="500">
                  <c:v>0.90350877192982459</c:v>
                </c:pt>
                <c:pt idx="501">
                  <c:v>0.90350877192982459</c:v>
                </c:pt>
                <c:pt idx="502">
                  <c:v>0.90350877192982459</c:v>
                </c:pt>
                <c:pt idx="503">
                  <c:v>0.9064327485380117</c:v>
                </c:pt>
                <c:pt idx="504">
                  <c:v>0.9064327485380117</c:v>
                </c:pt>
                <c:pt idx="505">
                  <c:v>0.9064327485380117</c:v>
                </c:pt>
                <c:pt idx="506">
                  <c:v>0.9064327485380117</c:v>
                </c:pt>
                <c:pt idx="507">
                  <c:v>0.9064327485380117</c:v>
                </c:pt>
                <c:pt idx="508">
                  <c:v>0.9064327485380117</c:v>
                </c:pt>
                <c:pt idx="509">
                  <c:v>0.90935672514619881</c:v>
                </c:pt>
                <c:pt idx="510">
                  <c:v>0.90935672514619881</c:v>
                </c:pt>
                <c:pt idx="511">
                  <c:v>0.91228070175438591</c:v>
                </c:pt>
                <c:pt idx="512">
                  <c:v>0.91812865497076024</c:v>
                </c:pt>
                <c:pt idx="513">
                  <c:v>0.91812865497076024</c:v>
                </c:pt>
                <c:pt idx="514">
                  <c:v>0.91812865497076024</c:v>
                </c:pt>
                <c:pt idx="515">
                  <c:v>0.91812865497076024</c:v>
                </c:pt>
                <c:pt idx="516">
                  <c:v>0.91812865497076024</c:v>
                </c:pt>
                <c:pt idx="517">
                  <c:v>0.92105263157894735</c:v>
                </c:pt>
                <c:pt idx="518">
                  <c:v>0.92105263157894735</c:v>
                </c:pt>
                <c:pt idx="519">
                  <c:v>0.92397660818713445</c:v>
                </c:pt>
                <c:pt idx="520">
                  <c:v>0.92690058479532167</c:v>
                </c:pt>
                <c:pt idx="521">
                  <c:v>0.92982456140350878</c:v>
                </c:pt>
                <c:pt idx="522">
                  <c:v>0.92982456140350878</c:v>
                </c:pt>
                <c:pt idx="523">
                  <c:v>0.92982456140350878</c:v>
                </c:pt>
                <c:pt idx="524">
                  <c:v>0.92982456140350878</c:v>
                </c:pt>
                <c:pt idx="525">
                  <c:v>0.92982456140350878</c:v>
                </c:pt>
                <c:pt idx="526">
                  <c:v>0.92982456140350878</c:v>
                </c:pt>
                <c:pt idx="527">
                  <c:v>0.92982456140350878</c:v>
                </c:pt>
                <c:pt idx="528">
                  <c:v>0.92982456140350878</c:v>
                </c:pt>
                <c:pt idx="529">
                  <c:v>0.92982456140350878</c:v>
                </c:pt>
                <c:pt idx="530">
                  <c:v>0.92982456140350878</c:v>
                </c:pt>
                <c:pt idx="531">
                  <c:v>0.92982456140350878</c:v>
                </c:pt>
                <c:pt idx="532">
                  <c:v>0.92982456140350878</c:v>
                </c:pt>
                <c:pt idx="533">
                  <c:v>0.92982456140350878</c:v>
                </c:pt>
                <c:pt idx="534">
                  <c:v>0.93567251461988299</c:v>
                </c:pt>
                <c:pt idx="535">
                  <c:v>0.93567251461988299</c:v>
                </c:pt>
                <c:pt idx="536">
                  <c:v>0.93859649122807021</c:v>
                </c:pt>
                <c:pt idx="537">
                  <c:v>0.93859649122807021</c:v>
                </c:pt>
                <c:pt idx="538">
                  <c:v>0.95321637426900585</c:v>
                </c:pt>
                <c:pt idx="539">
                  <c:v>0.95321637426900585</c:v>
                </c:pt>
                <c:pt idx="540">
                  <c:v>0.95614035087719296</c:v>
                </c:pt>
                <c:pt idx="541">
                  <c:v>0.95614035087719296</c:v>
                </c:pt>
                <c:pt idx="542">
                  <c:v>0.95614035087719296</c:v>
                </c:pt>
                <c:pt idx="543">
                  <c:v>0.95614035087719296</c:v>
                </c:pt>
                <c:pt idx="544">
                  <c:v>0.95614035087719296</c:v>
                </c:pt>
                <c:pt idx="545">
                  <c:v>0.95906432748538006</c:v>
                </c:pt>
                <c:pt idx="546">
                  <c:v>0.95906432748538006</c:v>
                </c:pt>
                <c:pt idx="547">
                  <c:v>0.95906432748538006</c:v>
                </c:pt>
                <c:pt idx="548">
                  <c:v>0.95906432748538006</c:v>
                </c:pt>
                <c:pt idx="549">
                  <c:v>0.95906432748538006</c:v>
                </c:pt>
                <c:pt idx="550">
                  <c:v>0.95906432748538006</c:v>
                </c:pt>
                <c:pt idx="551">
                  <c:v>0.95906432748538006</c:v>
                </c:pt>
                <c:pt idx="552">
                  <c:v>0.95906432748538006</c:v>
                </c:pt>
                <c:pt idx="553">
                  <c:v>0.96198830409356728</c:v>
                </c:pt>
                <c:pt idx="554">
                  <c:v>0.96198830409356728</c:v>
                </c:pt>
                <c:pt idx="555">
                  <c:v>0.96198830409356728</c:v>
                </c:pt>
                <c:pt idx="556">
                  <c:v>0.96198830409356728</c:v>
                </c:pt>
                <c:pt idx="557">
                  <c:v>0.96491228070175439</c:v>
                </c:pt>
                <c:pt idx="558">
                  <c:v>0.96783625730994149</c:v>
                </c:pt>
                <c:pt idx="559">
                  <c:v>0.9707602339181286</c:v>
                </c:pt>
                <c:pt idx="560">
                  <c:v>0.9707602339181286</c:v>
                </c:pt>
                <c:pt idx="561">
                  <c:v>0.97660818713450293</c:v>
                </c:pt>
                <c:pt idx="562">
                  <c:v>0.97660818713450293</c:v>
                </c:pt>
                <c:pt idx="563">
                  <c:v>0.97660818713450293</c:v>
                </c:pt>
                <c:pt idx="564">
                  <c:v>0.97660818713450293</c:v>
                </c:pt>
                <c:pt idx="565">
                  <c:v>0.97660818713450293</c:v>
                </c:pt>
                <c:pt idx="566">
                  <c:v>0.97660818713450293</c:v>
                </c:pt>
                <c:pt idx="567">
                  <c:v>0.97660818713450293</c:v>
                </c:pt>
                <c:pt idx="568">
                  <c:v>0.97660818713450293</c:v>
                </c:pt>
                <c:pt idx="569">
                  <c:v>0.97660818713450293</c:v>
                </c:pt>
                <c:pt idx="570">
                  <c:v>0.97660818713450293</c:v>
                </c:pt>
                <c:pt idx="571">
                  <c:v>0.97660818713450293</c:v>
                </c:pt>
                <c:pt idx="572">
                  <c:v>0.97660818713450293</c:v>
                </c:pt>
                <c:pt idx="573">
                  <c:v>0.97660818713450293</c:v>
                </c:pt>
                <c:pt idx="574">
                  <c:v>0.97660818713450293</c:v>
                </c:pt>
                <c:pt idx="575">
                  <c:v>0.97660818713450293</c:v>
                </c:pt>
                <c:pt idx="576">
                  <c:v>0.97660818713450293</c:v>
                </c:pt>
                <c:pt idx="577">
                  <c:v>0.97660818713450293</c:v>
                </c:pt>
                <c:pt idx="578">
                  <c:v>0.97660818713450293</c:v>
                </c:pt>
                <c:pt idx="579">
                  <c:v>0.97660818713450293</c:v>
                </c:pt>
                <c:pt idx="580">
                  <c:v>0.97660818713450293</c:v>
                </c:pt>
                <c:pt idx="581">
                  <c:v>0.97660818713450293</c:v>
                </c:pt>
                <c:pt idx="582">
                  <c:v>0.97660818713450293</c:v>
                </c:pt>
                <c:pt idx="583">
                  <c:v>0.97660818713450293</c:v>
                </c:pt>
                <c:pt idx="584">
                  <c:v>0.97660818713450293</c:v>
                </c:pt>
                <c:pt idx="585">
                  <c:v>0.97660818713450293</c:v>
                </c:pt>
                <c:pt idx="586">
                  <c:v>0.97660818713450293</c:v>
                </c:pt>
                <c:pt idx="587">
                  <c:v>0.97660818713450293</c:v>
                </c:pt>
                <c:pt idx="588">
                  <c:v>0.97660818713450293</c:v>
                </c:pt>
                <c:pt idx="589">
                  <c:v>0.97660818713450293</c:v>
                </c:pt>
                <c:pt idx="590">
                  <c:v>0.97660818713450293</c:v>
                </c:pt>
                <c:pt idx="591">
                  <c:v>0.97660818713450293</c:v>
                </c:pt>
                <c:pt idx="592">
                  <c:v>0.97660818713450293</c:v>
                </c:pt>
                <c:pt idx="593">
                  <c:v>0.97660818713450293</c:v>
                </c:pt>
                <c:pt idx="594">
                  <c:v>0.97660818713450293</c:v>
                </c:pt>
                <c:pt idx="595">
                  <c:v>0.97660818713450293</c:v>
                </c:pt>
                <c:pt idx="596">
                  <c:v>0.97660818713450293</c:v>
                </c:pt>
                <c:pt idx="597">
                  <c:v>0.97660818713450293</c:v>
                </c:pt>
                <c:pt idx="598">
                  <c:v>0.97660818713450293</c:v>
                </c:pt>
                <c:pt idx="599">
                  <c:v>0.97660818713450293</c:v>
                </c:pt>
                <c:pt idx="600">
                  <c:v>0.97953216374269003</c:v>
                </c:pt>
                <c:pt idx="601">
                  <c:v>0.97953216374269003</c:v>
                </c:pt>
                <c:pt idx="602">
                  <c:v>0.97953216374269003</c:v>
                </c:pt>
                <c:pt idx="603">
                  <c:v>0.97953216374269003</c:v>
                </c:pt>
                <c:pt idx="604">
                  <c:v>0.97953216374269003</c:v>
                </c:pt>
                <c:pt idx="605">
                  <c:v>0.97953216374269003</c:v>
                </c:pt>
                <c:pt idx="606">
                  <c:v>0.98245614035087714</c:v>
                </c:pt>
                <c:pt idx="607">
                  <c:v>0.98245614035087714</c:v>
                </c:pt>
                <c:pt idx="608">
                  <c:v>0.98245614035087714</c:v>
                </c:pt>
                <c:pt idx="609">
                  <c:v>0.98538011695906436</c:v>
                </c:pt>
                <c:pt idx="610">
                  <c:v>0.99122807017543857</c:v>
                </c:pt>
                <c:pt idx="611">
                  <c:v>0.99122807017543857</c:v>
                </c:pt>
                <c:pt idx="612">
                  <c:v>0.99122807017543857</c:v>
                </c:pt>
                <c:pt idx="613">
                  <c:v>0.99122807017543857</c:v>
                </c:pt>
                <c:pt idx="614">
                  <c:v>0.99415204678362568</c:v>
                </c:pt>
                <c:pt idx="615">
                  <c:v>0.99415204678362568</c:v>
                </c:pt>
                <c:pt idx="616">
                  <c:v>0.99415204678362568</c:v>
                </c:pt>
                <c:pt idx="617">
                  <c:v>0.99415204678362568</c:v>
                </c:pt>
                <c:pt idx="618">
                  <c:v>0.99415204678362568</c:v>
                </c:pt>
                <c:pt idx="619">
                  <c:v>0.99415204678362568</c:v>
                </c:pt>
                <c:pt idx="620">
                  <c:v>0.99415204678362568</c:v>
                </c:pt>
                <c:pt idx="621">
                  <c:v>0.99415204678362568</c:v>
                </c:pt>
                <c:pt idx="622">
                  <c:v>0.99707602339181289</c:v>
                </c:pt>
                <c:pt idx="623">
                  <c:v>0.99707602339181289</c:v>
                </c:pt>
                <c:pt idx="624">
                  <c:v>0.99707602339181289</c:v>
                </c:pt>
                <c:pt idx="625">
                  <c:v>0.99707602339181289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3-49E5-B4C1-5E7941E292CA}"/>
            </c:ext>
          </c:extLst>
        </c:ser>
        <c:ser>
          <c:idx val="1"/>
          <c:order val="1"/>
          <c:tx>
            <c:v>Random Classifier</c:v>
          </c:tx>
          <c:spPr>
            <a:ln w="6350"/>
          </c:spPr>
          <c:marker>
            <c:symbol val="none"/>
          </c:marker>
          <c:xVal>
            <c:numRef>
              <c:f>LR_TrainingLiftChart!$BZ$2:$BZ$664</c:f>
              <c:numCache>
                <c:formatCode>General</c:formatCode>
                <c:ptCount val="663"/>
                <c:pt idx="0">
                  <c:v>0</c:v>
                </c:pt>
                <c:pt idx="1">
                  <c:v>0</c:v>
                </c:pt>
                <c:pt idx="2">
                  <c:v>1.8214936247723133E-3</c:v>
                </c:pt>
                <c:pt idx="3">
                  <c:v>1.8214936247723133E-3</c:v>
                </c:pt>
                <c:pt idx="4">
                  <c:v>1.8214936247723133E-3</c:v>
                </c:pt>
                <c:pt idx="5">
                  <c:v>1.8214936247723133E-3</c:v>
                </c:pt>
                <c:pt idx="6">
                  <c:v>1.8214936247723133E-3</c:v>
                </c:pt>
                <c:pt idx="7">
                  <c:v>1.8214936247723133E-3</c:v>
                </c:pt>
                <c:pt idx="8">
                  <c:v>1.8214936247723133E-3</c:v>
                </c:pt>
                <c:pt idx="9">
                  <c:v>1.8214936247723133E-3</c:v>
                </c:pt>
                <c:pt idx="10">
                  <c:v>1.8214936247723133E-3</c:v>
                </c:pt>
                <c:pt idx="11">
                  <c:v>1.8214936247723133E-3</c:v>
                </c:pt>
                <c:pt idx="12">
                  <c:v>1.8214936247723133E-3</c:v>
                </c:pt>
                <c:pt idx="13">
                  <c:v>1.8214936247723133E-3</c:v>
                </c:pt>
                <c:pt idx="14">
                  <c:v>1.8214936247723133E-3</c:v>
                </c:pt>
                <c:pt idx="15">
                  <c:v>1.8214936247723133E-3</c:v>
                </c:pt>
                <c:pt idx="16">
                  <c:v>1.8214936247723133E-3</c:v>
                </c:pt>
                <c:pt idx="17">
                  <c:v>1.8214936247723133E-3</c:v>
                </c:pt>
                <c:pt idx="18">
                  <c:v>1.8214936247723133E-3</c:v>
                </c:pt>
                <c:pt idx="19">
                  <c:v>1.8214936247723133E-3</c:v>
                </c:pt>
                <c:pt idx="20">
                  <c:v>1.8214936247723133E-3</c:v>
                </c:pt>
                <c:pt idx="21">
                  <c:v>1.8214936247723133E-3</c:v>
                </c:pt>
                <c:pt idx="22">
                  <c:v>1.8214936247723133E-3</c:v>
                </c:pt>
                <c:pt idx="23">
                  <c:v>1.8214936247723133E-3</c:v>
                </c:pt>
                <c:pt idx="24">
                  <c:v>1.8214936247723133E-3</c:v>
                </c:pt>
                <c:pt idx="25">
                  <c:v>1.8214936247723133E-3</c:v>
                </c:pt>
                <c:pt idx="26">
                  <c:v>1.8214936247723133E-3</c:v>
                </c:pt>
                <c:pt idx="27">
                  <c:v>1.8214936247723133E-3</c:v>
                </c:pt>
                <c:pt idx="28">
                  <c:v>1.8214936247723133E-3</c:v>
                </c:pt>
                <c:pt idx="29">
                  <c:v>1.8214936247723133E-3</c:v>
                </c:pt>
                <c:pt idx="30">
                  <c:v>1.8214936247723133E-3</c:v>
                </c:pt>
                <c:pt idx="31">
                  <c:v>1.8214936247723133E-3</c:v>
                </c:pt>
                <c:pt idx="32">
                  <c:v>1.8214936247723133E-3</c:v>
                </c:pt>
                <c:pt idx="33">
                  <c:v>1.8214936247723133E-3</c:v>
                </c:pt>
                <c:pt idx="34">
                  <c:v>1.8214936247723133E-3</c:v>
                </c:pt>
                <c:pt idx="35">
                  <c:v>1.8214936247723133E-3</c:v>
                </c:pt>
                <c:pt idx="36">
                  <c:v>1.8214936247723133E-3</c:v>
                </c:pt>
                <c:pt idx="37">
                  <c:v>1.8214936247723133E-3</c:v>
                </c:pt>
                <c:pt idx="38">
                  <c:v>1.8214936247723133E-3</c:v>
                </c:pt>
                <c:pt idx="39">
                  <c:v>1.8214936247723133E-3</c:v>
                </c:pt>
                <c:pt idx="40">
                  <c:v>1.8214936247723133E-3</c:v>
                </c:pt>
                <c:pt idx="41">
                  <c:v>1.8214936247723133E-3</c:v>
                </c:pt>
                <c:pt idx="42">
                  <c:v>1.8214936247723133E-3</c:v>
                </c:pt>
                <c:pt idx="43">
                  <c:v>1.8214936247723133E-3</c:v>
                </c:pt>
                <c:pt idx="44">
                  <c:v>3.6429872495446266E-3</c:v>
                </c:pt>
                <c:pt idx="45">
                  <c:v>3.6429872495446266E-3</c:v>
                </c:pt>
                <c:pt idx="46">
                  <c:v>3.6429872495446266E-3</c:v>
                </c:pt>
                <c:pt idx="47">
                  <c:v>5.4644808743169399E-3</c:v>
                </c:pt>
                <c:pt idx="48">
                  <c:v>5.4644808743169399E-3</c:v>
                </c:pt>
                <c:pt idx="49">
                  <c:v>5.4644808743169399E-3</c:v>
                </c:pt>
                <c:pt idx="50">
                  <c:v>5.4644808743169399E-3</c:v>
                </c:pt>
                <c:pt idx="51">
                  <c:v>5.4644808743169399E-3</c:v>
                </c:pt>
                <c:pt idx="52">
                  <c:v>5.4644808743169399E-3</c:v>
                </c:pt>
                <c:pt idx="53">
                  <c:v>5.4644808743169399E-3</c:v>
                </c:pt>
                <c:pt idx="54">
                  <c:v>5.4644808743169399E-3</c:v>
                </c:pt>
                <c:pt idx="55">
                  <c:v>5.4644808743169399E-3</c:v>
                </c:pt>
                <c:pt idx="56">
                  <c:v>5.4644808743169399E-3</c:v>
                </c:pt>
                <c:pt idx="57">
                  <c:v>5.4644808743169399E-3</c:v>
                </c:pt>
                <c:pt idx="58">
                  <c:v>5.4644808743169399E-3</c:v>
                </c:pt>
                <c:pt idx="59">
                  <c:v>5.4644808743169399E-3</c:v>
                </c:pt>
                <c:pt idx="60">
                  <c:v>5.4644808743169399E-3</c:v>
                </c:pt>
                <c:pt idx="61">
                  <c:v>5.4644808743169399E-3</c:v>
                </c:pt>
                <c:pt idx="62">
                  <c:v>5.4644808743169399E-3</c:v>
                </c:pt>
                <c:pt idx="63">
                  <c:v>5.4644808743169399E-3</c:v>
                </c:pt>
                <c:pt idx="64">
                  <c:v>5.4644808743169399E-3</c:v>
                </c:pt>
                <c:pt idx="65">
                  <c:v>5.4644808743169399E-3</c:v>
                </c:pt>
                <c:pt idx="66">
                  <c:v>5.4644808743169399E-3</c:v>
                </c:pt>
                <c:pt idx="67">
                  <c:v>5.4644808743169399E-3</c:v>
                </c:pt>
                <c:pt idx="68">
                  <c:v>5.4644808743169399E-3</c:v>
                </c:pt>
                <c:pt idx="69">
                  <c:v>5.4644808743169399E-3</c:v>
                </c:pt>
                <c:pt idx="70">
                  <c:v>5.4644808743169399E-3</c:v>
                </c:pt>
                <c:pt idx="71">
                  <c:v>5.4644808743169399E-3</c:v>
                </c:pt>
                <c:pt idx="72">
                  <c:v>5.4644808743169399E-3</c:v>
                </c:pt>
                <c:pt idx="73">
                  <c:v>5.4644808743169399E-3</c:v>
                </c:pt>
                <c:pt idx="74">
                  <c:v>5.4644808743169399E-3</c:v>
                </c:pt>
                <c:pt idx="75">
                  <c:v>5.4644808743169399E-3</c:v>
                </c:pt>
                <c:pt idx="76">
                  <c:v>5.4644808743169399E-3</c:v>
                </c:pt>
                <c:pt idx="77">
                  <c:v>5.4644808743169399E-3</c:v>
                </c:pt>
                <c:pt idx="78">
                  <c:v>5.4644808743169399E-3</c:v>
                </c:pt>
                <c:pt idx="79">
                  <c:v>5.4644808743169399E-3</c:v>
                </c:pt>
                <c:pt idx="80">
                  <c:v>5.4644808743169399E-3</c:v>
                </c:pt>
                <c:pt idx="81">
                  <c:v>5.4644808743169399E-3</c:v>
                </c:pt>
                <c:pt idx="82">
                  <c:v>5.4644808743169399E-3</c:v>
                </c:pt>
                <c:pt idx="83">
                  <c:v>5.4644808743169399E-3</c:v>
                </c:pt>
                <c:pt idx="84">
                  <c:v>5.4644808743169399E-3</c:v>
                </c:pt>
                <c:pt idx="85">
                  <c:v>5.4644808743169399E-3</c:v>
                </c:pt>
                <c:pt idx="86">
                  <c:v>7.2859744990892532E-3</c:v>
                </c:pt>
                <c:pt idx="87">
                  <c:v>7.2859744990892532E-3</c:v>
                </c:pt>
                <c:pt idx="88">
                  <c:v>7.2859744990892532E-3</c:v>
                </c:pt>
                <c:pt idx="89">
                  <c:v>7.2859744990892532E-3</c:v>
                </c:pt>
                <c:pt idx="90">
                  <c:v>7.2859744990892532E-3</c:v>
                </c:pt>
                <c:pt idx="91">
                  <c:v>7.2859744990892532E-3</c:v>
                </c:pt>
                <c:pt idx="92">
                  <c:v>7.2859744990892532E-3</c:v>
                </c:pt>
                <c:pt idx="93">
                  <c:v>7.2859744990892532E-3</c:v>
                </c:pt>
                <c:pt idx="94">
                  <c:v>7.2859744990892532E-3</c:v>
                </c:pt>
                <c:pt idx="95">
                  <c:v>7.2859744990892532E-3</c:v>
                </c:pt>
                <c:pt idx="96">
                  <c:v>7.2859744990892532E-3</c:v>
                </c:pt>
                <c:pt idx="97">
                  <c:v>7.2859744990892532E-3</c:v>
                </c:pt>
                <c:pt idx="98">
                  <c:v>7.2859744990892532E-3</c:v>
                </c:pt>
                <c:pt idx="99">
                  <c:v>7.2859744990892532E-3</c:v>
                </c:pt>
                <c:pt idx="100">
                  <c:v>7.2859744990892532E-3</c:v>
                </c:pt>
                <c:pt idx="101">
                  <c:v>7.2859744990892532E-3</c:v>
                </c:pt>
                <c:pt idx="102">
                  <c:v>7.2859744990892532E-3</c:v>
                </c:pt>
                <c:pt idx="103">
                  <c:v>7.2859744990892532E-3</c:v>
                </c:pt>
                <c:pt idx="104">
                  <c:v>7.2859744990892532E-3</c:v>
                </c:pt>
                <c:pt idx="105">
                  <c:v>7.2859744990892532E-3</c:v>
                </c:pt>
                <c:pt idx="106">
                  <c:v>7.2859744990892532E-3</c:v>
                </c:pt>
                <c:pt idx="107">
                  <c:v>7.2859744990892532E-3</c:v>
                </c:pt>
                <c:pt idx="108">
                  <c:v>7.2859744990892532E-3</c:v>
                </c:pt>
                <c:pt idx="109">
                  <c:v>7.2859744990892532E-3</c:v>
                </c:pt>
                <c:pt idx="110">
                  <c:v>7.2859744990892532E-3</c:v>
                </c:pt>
                <c:pt idx="111">
                  <c:v>9.1074681238615673E-3</c:v>
                </c:pt>
                <c:pt idx="112">
                  <c:v>9.1074681238615673E-3</c:v>
                </c:pt>
                <c:pt idx="113">
                  <c:v>9.1074681238615673E-3</c:v>
                </c:pt>
                <c:pt idx="114">
                  <c:v>9.1074681238615673E-3</c:v>
                </c:pt>
                <c:pt idx="115">
                  <c:v>9.1074681238615673E-3</c:v>
                </c:pt>
                <c:pt idx="116">
                  <c:v>9.1074681238615673E-3</c:v>
                </c:pt>
                <c:pt idx="117">
                  <c:v>9.1074681238615673E-3</c:v>
                </c:pt>
                <c:pt idx="118">
                  <c:v>9.1074681238615673E-3</c:v>
                </c:pt>
                <c:pt idx="119">
                  <c:v>9.1074681238615673E-3</c:v>
                </c:pt>
                <c:pt idx="120">
                  <c:v>9.1074681238615673E-3</c:v>
                </c:pt>
                <c:pt idx="121">
                  <c:v>9.1074681238615673E-3</c:v>
                </c:pt>
                <c:pt idx="122">
                  <c:v>9.1074681238615673E-3</c:v>
                </c:pt>
                <c:pt idx="123">
                  <c:v>9.1074681238615673E-3</c:v>
                </c:pt>
                <c:pt idx="124">
                  <c:v>9.1074681238615673E-3</c:v>
                </c:pt>
                <c:pt idx="125">
                  <c:v>9.1074681238615673E-3</c:v>
                </c:pt>
                <c:pt idx="126">
                  <c:v>9.1074681238615673E-3</c:v>
                </c:pt>
                <c:pt idx="127">
                  <c:v>9.1074681238615673E-3</c:v>
                </c:pt>
                <c:pt idx="128">
                  <c:v>9.1074681238615673E-3</c:v>
                </c:pt>
                <c:pt idx="129">
                  <c:v>9.1074681238615673E-3</c:v>
                </c:pt>
                <c:pt idx="130">
                  <c:v>9.1074681238615673E-3</c:v>
                </c:pt>
                <c:pt idx="131">
                  <c:v>9.1074681238615673E-3</c:v>
                </c:pt>
                <c:pt idx="132">
                  <c:v>9.1074681238615673E-3</c:v>
                </c:pt>
                <c:pt idx="133">
                  <c:v>1.092896174863388E-2</c:v>
                </c:pt>
                <c:pt idx="134">
                  <c:v>1.092896174863388E-2</c:v>
                </c:pt>
                <c:pt idx="135">
                  <c:v>1.092896174863388E-2</c:v>
                </c:pt>
                <c:pt idx="136">
                  <c:v>1.2750455373406194E-2</c:v>
                </c:pt>
                <c:pt idx="137">
                  <c:v>1.2750455373406194E-2</c:v>
                </c:pt>
                <c:pt idx="138">
                  <c:v>1.2750455373406194E-2</c:v>
                </c:pt>
                <c:pt idx="139">
                  <c:v>1.2750455373406194E-2</c:v>
                </c:pt>
                <c:pt idx="140">
                  <c:v>1.2750455373406194E-2</c:v>
                </c:pt>
                <c:pt idx="141">
                  <c:v>1.2750455373406194E-2</c:v>
                </c:pt>
                <c:pt idx="142">
                  <c:v>1.2750455373406194E-2</c:v>
                </c:pt>
                <c:pt idx="143">
                  <c:v>1.2750455373406194E-2</c:v>
                </c:pt>
                <c:pt idx="144">
                  <c:v>1.2750455373406194E-2</c:v>
                </c:pt>
                <c:pt idx="145">
                  <c:v>1.2750455373406194E-2</c:v>
                </c:pt>
                <c:pt idx="146">
                  <c:v>1.4571948998178506E-2</c:v>
                </c:pt>
                <c:pt idx="147">
                  <c:v>1.6393442622950821E-2</c:v>
                </c:pt>
                <c:pt idx="148">
                  <c:v>1.6393442622950821E-2</c:v>
                </c:pt>
                <c:pt idx="149">
                  <c:v>1.6393442622950821E-2</c:v>
                </c:pt>
                <c:pt idx="150">
                  <c:v>1.6393442622950821E-2</c:v>
                </c:pt>
                <c:pt idx="151">
                  <c:v>1.6393442622950821E-2</c:v>
                </c:pt>
                <c:pt idx="152">
                  <c:v>1.6393442622950821E-2</c:v>
                </c:pt>
                <c:pt idx="153">
                  <c:v>1.6393442622950821E-2</c:v>
                </c:pt>
                <c:pt idx="154">
                  <c:v>1.6393442622950821E-2</c:v>
                </c:pt>
                <c:pt idx="155">
                  <c:v>1.6393442622950821E-2</c:v>
                </c:pt>
                <c:pt idx="156">
                  <c:v>1.8214936247723135E-2</c:v>
                </c:pt>
                <c:pt idx="157">
                  <c:v>2.0036429872495445E-2</c:v>
                </c:pt>
                <c:pt idx="158">
                  <c:v>2.185792349726776E-2</c:v>
                </c:pt>
                <c:pt idx="159">
                  <c:v>2.185792349726776E-2</c:v>
                </c:pt>
                <c:pt idx="160">
                  <c:v>2.185792349726776E-2</c:v>
                </c:pt>
                <c:pt idx="161">
                  <c:v>2.185792349726776E-2</c:v>
                </c:pt>
                <c:pt idx="162">
                  <c:v>2.185792349726776E-2</c:v>
                </c:pt>
                <c:pt idx="163">
                  <c:v>2.3679417122040074E-2</c:v>
                </c:pt>
                <c:pt idx="164">
                  <c:v>2.5500910746812388E-2</c:v>
                </c:pt>
                <c:pt idx="165">
                  <c:v>2.5500910746812388E-2</c:v>
                </c:pt>
                <c:pt idx="166">
                  <c:v>2.5500910746812388E-2</c:v>
                </c:pt>
                <c:pt idx="167">
                  <c:v>2.5500910746812388E-2</c:v>
                </c:pt>
                <c:pt idx="168">
                  <c:v>2.5500910746812388E-2</c:v>
                </c:pt>
                <c:pt idx="169">
                  <c:v>2.5500910746812388E-2</c:v>
                </c:pt>
                <c:pt idx="170">
                  <c:v>2.7322404371584699E-2</c:v>
                </c:pt>
                <c:pt idx="171">
                  <c:v>2.9143897996357013E-2</c:v>
                </c:pt>
                <c:pt idx="172">
                  <c:v>2.9143897996357013E-2</c:v>
                </c:pt>
                <c:pt idx="173">
                  <c:v>2.9143897996357013E-2</c:v>
                </c:pt>
                <c:pt idx="174">
                  <c:v>2.9143897996357013E-2</c:v>
                </c:pt>
                <c:pt idx="175">
                  <c:v>3.0965391621129327E-2</c:v>
                </c:pt>
                <c:pt idx="176">
                  <c:v>3.2786885245901641E-2</c:v>
                </c:pt>
                <c:pt idx="177">
                  <c:v>3.4608378870673952E-2</c:v>
                </c:pt>
                <c:pt idx="178">
                  <c:v>3.4608378870673952E-2</c:v>
                </c:pt>
                <c:pt idx="179">
                  <c:v>3.4608378870673952E-2</c:v>
                </c:pt>
                <c:pt idx="180">
                  <c:v>3.4608378870673952E-2</c:v>
                </c:pt>
                <c:pt idx="181">
                  <c:v>3.4608378870673952E-2</c:v>
                </c:pt>
                <c:pt idx="182">
                  <c:v>3.6429872495446269E-2</c:v>
                </c:pt>
                <c:pt idx="183">
                  <c:v>3.825136612021858E-2</c:v>
                </c:pt>
                <c:pt idx="184">
                  <c:v>3.825136612021858E-2</c:v>
                </c:pt>
                <c:pt idx="185">
                  <c:v>3.825136612021858E-2</c:v>
                </c:pt>
                <c:pt idx="186">
                  <c:v>4.0072859744990891E-2</c:v>
                </c:pt>
                <c:pt idx="187">
                  <c:v>4.1894353369763208E-2</c:v>
                </c:pt>
                <c:pt idx="188">
                  <c:v>4.1894353369763208E-2</c:v>
                </c:pt>
                <c:pt idx="189">
                  <c:v>4.1894353369763208E-2</c:v>
                </c:pt>
                <c:pt idx="190">
                  <c:v>4.1894353369763208E-2</c:v>
                </c:pt>
                <c:pt idx="191">
                  <c:v>4.1894353369763208E-2</c:v>
                </c:pt>
                <c:pt idx="192">
                  <c:v>4.1894353369763208E-2</c:v>
                </c:pt>
                <c:pt idx="193">
                  <c:v>4.3715846994535519E-2</c:v>
                </c:pt>
                <c:pt idx="194">
                  <c:v>4.553734061930783E-2</c:v>
                </c:pt>
                <c:pt idx="195">
                  <c:v>4.553734061930783E-2</c:v>
                </c:pt>
                <c:pt idx="196">
                  <c:v>4.7358834244080147E-2</c:v>
                </c:pt>
                <c:pt idx="197">
                  <c:v>4.7358834244080147E-2</c:v>
                </c:pt>
                <c:pt idx="198">
                  <c:v>4.7358834244080147E-2</c:v>
                </c:pt>
                <c:pt idx="199">
                  <c:v>4.7358834244080147E-2</c:v>
                </c:pt>
                <c:pt idx="200">
                  <c:v>4.7358834244080147E-2</c:v>
                </c:pt>
                <c:pt idx="201">
                  <c:v>4.9180327868852458E-2</c:v>
                </c:pt>
                <c:pt idx="202">
                  <c:v>4.9180327868852458E-2</c:v>
                </c:pt>
                <c:pt idx="203">
                  <c:v>5.1001821493624776E-2</c:v>
                </c:pt>
                <c:pt idx="204">
                  <c:v>5.2823315118397086E-2</c:v>
                </c:pt>
                <c:pt idx="205">
                  <c:v>5.4644808743169397E-2</c:v>
                </c:pt>
                <c:pt idx="206">
                  <c:v>5.4644808743169397E-2</c:v>
                </c:pt>
                <c:pt idx="207">
                  <c:v>5.6466302367941715E-2</c:v>
                </c:pt>
                <c:pt idx="208">
                  <c:v>5.8287795992714025E-2</c:v>
                </c:pt>
                <c:pt idx="209">
                  <c:v>5.8287795992714025E-2</c:v>
                </c:pt>
                <c:pt idx="210">
                  <c:v>5.8287795992714025E-2</c:v>
                </c:pt>
                <c:pt idx="211">
                  <c:v>6.9216757741347903E-2</c:v>
                </c:pt>
                <c:pt idx="212">
                  <c:v>6.9216757741347903E-2</c:v>
                </c:pt>
                <c:pt idx="213">
                  <c:v>6.9216757741347903E-2</c:v>
                </c:pt>
                <c:pt idx="214">
                  <c:v>6.9216757741347903E-2</c:v>
                </c:pt>
                <c:pt idx="215">
                  <c:v>7.1038251366120214E-2</c:v>
                </c:pt>
                <c:pt idx="216">
                  <c:v>7.1038251366120214E-2</c:v>
                </c:pt>
                <c:pt idx="217">
                  <c:v>7.2859744990892539E-2</c:v>
                </c:pt>
                <c:pt idx="218">
                  <c:v>7.2859744990892539E-2</c:v>
                </c:pt>
                <c:pt idx="219">
                  <c:v>7.4681238615664849E-2</c:v>
                </c:pt>
                <c:pt idx="220">
                  <c:v>7.650273224043716E-2</c:v>
                </c:pt>
                <c:pt idx="221">
                  <c:v>7.8324225865209471E-2</c:v>
                </c:pt>
                <c:pt idx="222">
                  <c:v>8.0145719489981782E-2</c:v>
                </c:pt>
                <c:pt idx="223">
                  <c:v>8.1967213114754092E-2</c:v>
                </c:pt>
                <c:pt idx="224">
                  <c:v>8.1967213114754092E-2</c:v>
                </c:pt>
                <c:pt idx="225">
                  <c:v>8.3788706739526417E-2</c:v>
                </c:pt>
                <c:pt idx="226">
                  <c:v>8.5610200364298727E-2</c:v>
                </c:pt>
                <c:pt idx="227">
                  <c:v>8.7431693989071038E-2</c:v>
                </c:pt>
                <c:pt idx="228">
                  <c:v>8.9253187613843349E-2</c:v>
                </c:pt>
                <c:pt idx="229">
                  <c:v>8.9253187613843349E-2</c:v>
                </c:pt>
                <c:pt idx="230">
                  <c:v>9.107468123861566E-2</c:v>
                </c:pt>
                <c:pt idx="231">
                  <c:v>9.107468123861566E-2</c:v>
                </c:pt>
                <c:pt idx="232">
                  <c:v>9.107468123861566E-2</c:v>
                </c:pt>
                <c:pt idx="233">
                  <c:v>9.107468123861566E-2</c:v>
                </c:pt>
                <c:pt idx="234">
                  <c:v>9.2896174863387984E-2</c:v>
                </c:pt>
                <c:pt idx="235">
                  <c:v>9.2896174863387984E-2</c:v>
                </c:pt>
                <c:pt idx="236">
                  <c:v>9.2896174863387984E-2</c:v>
                </c:pt>
                <c:pt idx="237">
                  <c:v>9.2896174863387984E-2</c:v>
                </c:pt>
                <c:pt idx="238">
                  <c:v>9.2896174863387984E-2</c:v>
                </c:pt>
                <c:pt idx="239">
                  <c:v>9.2896174863387984E-2</c:v>
                </c:pt>
                <c:pt idx="240">
                  <c:v>9.2896174863387984E-2</c:v>
                </c:pt>
                <c:pt idx="241">
                  <c:v>9.6539162112932606E-2</c:v>
                </c:pt>
                <c:pt idx="242">
                  <c:v>9.6539162112932606E-2</c:v>
                </c:pt>
                <c:pt idx="243">
                  <c:v>9.8360655737704916E-2</c:v>
                </c:pt>
                <c:pt idx="244">
                  <c:v>9.8360655737704916E-2</c:v>
                </c:pt>
                <c:pt idx="245">
                  <c:v>9.8360655737704916E-2</c:v>
                </c:pt>
                <c:pt idx="246">
                  <c:v>0.10018214936247723</c:v>
                </c:pt>
                <c:pt idx="247">
                  <c:v>0.10200364298724955</c:v>
                </c:pt>
                <c:pt idx="248">
                  <c:v>0.10382513661202186</c:v>
                </c:pt>
                <c:pt idx="249">
                  <c:v>0.10564663023679417</c:v>
                </c:pt>
                <c:pt idx="250">
                  <c:v>0.10564663023679417</c:v>
                </c:pt>
                <c:pt idx="251">
                  <c:v>0.10746812386156648</c:v>
                </c:pt>
                <c:pt idx="252">
                  <c:v>0.10746812386156648</c:v>
                </c:pt>
                <c:pt idx="253">
                  <c:v>0.10746812386156648</c:v>
                </c:pt>
                <c:pt idx="254">
                  <c:v>0.10746812386156648</c:v>
                </c:pt>
                <c:pt idx="255">
                  <c:v>0.10928961748633879</c:v>
                </c:pt>
                <c:pt idx="256">
                  <c:v>0.1111111111111111</c:v>
                </c:pt>
                <c:pt idx="257">
                  <c:v>0.11293260473588343</c:v>
                </c:pt>
                <c:pt idx="258">
                  <c:v>0.11293260473588343</c:v>
                </c:pt>
                <c:pt idx="259">
                  <c:v>0.11293260473588343</c:v>
                </c:pt>
                <c:pt idx="260">
                  <c:v>0.11475409836065574</c:v>
                </c:pt>
                <c:pt idx="261">
                  <c:v>0.11657559198542805</c:v>
                </c:pt>
                <c:pt idx="262">
                  <c:v>0.11657559198542805</c:v>
                </c:pt>
                <c:pt idx="263">
                  <c:v>0.11839708561020036</c:v>
                </c:pt>
                <c:pt idx="264">
                  <c:v>0.11839708561020036</c:v>
                </c:pt>
                <c:pt idx="265">
                  <c:v>0.11839708561020036</c:v>
                </c:pt>
                <c:pt idx="266">
                  <c:v>0.11839708561020036</c:v>
                </c:pt>
                <c:pt idx="267">
                  <c:v>0.12021857923497267</c:v>
                </c:pt>
                <c:pt idx="268">
                  <c:v>0.12021857923497267</c:v>
                </c:pt>
                <c:pt idx="269">
                  <c:v>0.122040072859745</c:v>
                </c:pt>
                <c:pt idx="270">
                  <c:v>0.12386156648451731</c:v>
                </c:pt>
                <c:pt idx="271">
                  <c:v>0.12386156648451731</c:v>
                </c:pt>
                <c:pt idx="272">
                  <c:v>0.12386156648451731</c:v>
                </c:pt>
                <c:pt idx="273">
                  <c:v>0.12386156648451731</c:v>
                </c:pt>
                <c:pt idx="274">
                  <c:v>0.12568306010928962</c:v>
                </c:pt>
                <c:pt idx="275">
                  <c:v>0.12568306010928962</c:v>
                </c:pt>
                <c:pt idx="276">
                  <c:v>0.12568306010928962</c:v>
                </c:pt>
                <c:pt idx="277">
                  <c:v>0.12568306010928962</c:v>
                </c:pt>
                <c:pt idx="278">
                  <c:v>0.12750455373406194</c:v>
                </c:pt>
                <c:pt idx="279">
                  <c:v>0.12932604735883424</c:v>
                </c:pt>
                <c:pt idx="280">
                  <c:v>0.13114754098360656</c:v>
                </c:pt>
                <c:pt idx="281">
                  <c:v>0.13296903460837886</c:v>
                </c:pt>
                <c:pt idx="282">
                  <c:v>0.13296903460837886</c:v>
                </c:pt>
                <c:pt idx="283">
                  <c:v>0.13479052823315119</c:v>
                </c:pt>
                <c:pt idx="284">
                  <c:v>0.13661202185792351</c:v>
                </c:pt>
                <c:pt idx="285">
                  <c:v>0.13843351548269581</c:v>
                </c:pt>
                <c:pt idx="286">
                  <c:v>0.13843351548269581</c:v>
                </c:pt>
                <c:pt idx="287">
                  <c:v>0.14025500910746813</c:v>
                </c:pt>
                <c:pt idx="288">
                  <c:v>0.14025500910746813</c:v>
                </c:pt>
                <c:pt idx="289">
                  <c:v>0.14207650273224043</c:v>
                </c:pt>
                <c:pt idx="290">
                  <c:v>0.14389799635701275</c:v>
                </c:pt>
                <c:pt idx="291">
                  <c:v>0.14571948998178508</c:v>
                </c:pt>
                <c:pt idx="292">
                  <c:v>0.14754098360655737</c:v>
                </c:pt>
                <c:pt idx="293">
                  <c:v>0.1493624772313297</c:v>
                </c:pt>
                <c:pt idx="294">
                  <c:v>0.151183970856102</c:v>
                </c:pt>
                <c:pt idx="295">
                  <c:v>0.151183970856102</c:v>
                </c:pt>
                <c:pt idx="296">
                  <c:v>0.151183970856102</c:v>
                </c:pt>
                <c:pt idx="297">
                  <c:v>0.15300546448087432</c:v>
                </c:pt>
                <c:pt idx="298">
                  <c:v>0.15482695810564662</c:v>
                </c:pt>
                <c:pt idx="299">
                  <c:v>0.15664845173041894</c:v>
                </c:pt>
                <c:pt idx="300">
                  <c:v>0.15846994535519127</c:v>
                </c:pt>
                <c:pt idx="301">
                  <c:v>0.16029143897996356</c:v>
                </c:pt>
                <c:pt idx="302">
                  <c:v>0.16211293260473589</c:v>
                </c:pt>
                <c:pt idx="303">
                  <c:v>0.16393442622950818</c:v>
                </c:pt>
                <c:pt idx="304">
                  <c:v>0.16575591985428051</c:v>
                </c:pt>
                <c:pt idx="305">
                  <c:v>0.16757741347905283</c:v>
                </c:pt>
                <c:pt idx="306">
                  <c:v>0.16757741347905283</c:v>
                </c:pt>
                <c:pt idx="307">
                  <c:v>0.16939890710382513</c:v>
                </c:pt>
                <c:pt idx="308">
                  <c:v>0.17122040072859745</c:v>
                </c:pt>
                <c:pt idx="309">
                  <c:v>0.17122040072859745</c:v>
                </c:pt>
                <c:pt idx="310">
                  <c:v>0.17122040072859745</c:v>
                </c:pt>
                <c:pt idx="311">
                  <c:v>0.17122040072859745</c:v>
                </c:pt>
                <c:pt idx="312">
                  <c:v>0.17304189435336975</c:v>
                </c:pt>
                <c:pt idx="313">
                  <c:v>0.17486338797814208</c:v>
                </c:pt>
                <c:pt idx="314">
                  <c:v>0.17486338797814208</c:v>
                </c:pt>
                <c:pt idx="315">
                  <c:v>0.1766848816029144</c:v>
                </c:pt>
                <c:pt idx="316">
                  <c:v>0.1785063752276867</c:v>
                </c:pt>
                <c:pt idx="317">
                  <c:v>0.18397085610200364</c:v>
                </c:pt>
                <c:pt idx="318">
                  <c:v>0.18761384335154827</c:v>
                </c:pt>
                <c:pt idx="319">
                  <c:v>0.19125683060109289</c:v>
                </c:pt>
                <c:pt idx="320">
                  <c:v>0.19307832422586521</c:v>
                </c:pt>
                <c:pt idx="321">
                  <c:v>0.19307832422586521</c:v>
                </c:pt>
                <c:pt idx="322">
                  <c:v>0.19489981785063754</c:v>
                </c:pt>
                <c:pt idx="323">
                  <c:v>0.19672131147540983</c:v>
                </c:pt>
                <c:pt idx="324">
                  <c:v>0.19854280510018216</c:v>
                </c:pt>
                <c:pt idx="325">
                  <c:v>0.20036429872495445</c:v>
                </c:pt>
                <c:pt idx="326">
                  <c:v>0.20036429872495445</c:v>
                </c:pt>
                <c:pt idx="327">
                  <c:v>0.20036429872495445</c:v>
                </c:pt>
                <c:pt idx="328">
                  <c:v>0.20036429872495445</c:v>
                </c:pt>
                <c:pt idx="329">
                  <c:v>0.20036429872495445</c:v>
                </c:pt>
                <c:pt idx="330">
                  <c:v>0.20036429872495445</c:v>
                </c:pt>
                <c:pt idx="331">
                  <c:v>0.20218579234972678</c:v>
                </c:pt>
                <c:pt idx="332">
                  <c:v>0.2040072859744991</c:v>
                </c:pt>
                <c:pt idx="333">
                  <c:v>0.2058287795992714</c:v>
                </c:pt>
                <c:pt idx="334">
                  <c:v>0.20765027322404372</c:v>
                </c:pt>
                <c:pt idx="335">
                  <c:v>0.20947176684881602</c:v>
                </c:pt>
                <c:pt idx="336">
                  <c:v>0.21129326047358835</c:v>
                </c:pt>
                <c:pt idx="337">
                  <c:v>0.21129326047358835</c:v>
                </c:pt>
                <c:pt idx="338">
                  <c:v>0.21129326047358835</c:v>
                </c:pt>
                <c:pt idx="339">
                  <c:v>0.21129326047358835</c:v>
                </c:pt>
                <c:pt idx="340">
                  <c:v>0.21311475409836064</c:v>
                </c:pt>
                <c:pt idx="341">
                  <c:v>0.21493624772313297</c:v>
                </c:pt>
                <c:pt idx="342">
                  <c:v>0.21675774134790529</c:v>
                </c:pt>
                <c:pt idx="343">
                  <c:v>0.21857923497267759</c:v>
                </c:pt>
                <c:pt idx="344">
                  <c:v>0.21857923497267759</c:v>
                </c:pt>
                <c:pt idx="345">
                  <c:v>0.21857923497267759</c:v>
                </c:pt>
                <c:pt idx="346">
                  <c:v>0.21857923497267759</c:v>
                </c:pt>
                <c:pt idx="347">
                  <c:v>0.21857923497267759</c:v>
                </c:pt>
                <c:pt idx="348">
                  <c:v>0.22040072859744991</c:v>
                </c:pt>
                <c:pt idx="349">
                  <c:v>0.22040072859744991</c:v>
                </c:pt>
                <c:pt idx="350">
                  <c:v>0.22040072859744991</c:v>
                </c:pt>
                <c:pt idx="351">
                  <c:v>0.22222222222222221</c:v>
                </c:pt>
                <c:pt idx="352">
                  <c:v>0.22404371584699453</c:v>
                </c:pt>
                <c:pt idx="353">
                  <c:v>0.22586520947176686</c:v>
                </c:pt>
                <c:pt idx="354">
                  <c:v>0.22768670309653916</c:v>
                </c:pt>
                <c:pt idx="355">
                  <c:v>0.22768670309653916</c:v>
                </c:pt>
                <c:pt idx="356">
                  <c:v>0.22768670309653916</c:v>
                </c:pt>
                <c:pt idx="357">
                  <c:v>0.22950819672131148</c:v>
                </c:pt>
                <c:pt idx="358">
                  <c:v>0.23132969034608378</c:v>
                </c:pt>
                <c:pt idx="359">
                  <c:v>0.2331511839708561</c:v>
                </c:pt>
                <c:pt idx="360">
                  <c:v>0.2331511839708561</c:v>
                </c:pt>
                <c:pt idx="361">
                  <c:v>0.2331511839708561</c:v>
                </c:pt>
                <c:pt idx="362">
                  <c:v>0.23497267759562843</c:v>
                </c:pt>
                <c:pt idx="363">
                  <c:v>0.23497267759562843</c:v>
                </c:pt>
                <c:pt idx="364">
                  <c:v>0.23679417122040072</c:v>
                </c:pt>
                <c:pt idx="365">
                  <c:v>0.23679417122040072</c:v>
                </c:pt>
                <c:pt idx="366">
                  <c:v>0.23861566484517305</c:v>
                </c:pt>
                <c:pt idx="367">
                  <c:v>0.24043715846994534</c:v>
                </c:pt>
                <c:pt idx="368">
                  <c:v>0.24225865209471767</c:v>
                </c:pt>
                <c:pt idx="369">
                  <c:v>0.24408014571948999</c:v>
                </c:pt>
                <c:pt idx="370">
                  <c:v>0.24590163934426229</c:v>
                </c:pt>
                <c:pt idx="371">
                  <c:v>0.24954462659380691</c:v>
                </c:pt>
                <c:pt idx="372">
                  <c:v>0.24954462659380691</c:v>
                </c:pt>
                <c:pt idx="373">
                  <c:v>0.25136612021857924</c:v>
                </c:pt>
                <c:pt idx="374">
                  <c:v>0.25318761384335153</c:v>
                </c:pt>
                <c:pt idx="375">
                  <c:v>0.25500910746812389</c:v>
                </c:pt>
                <c:pt idx="376">
                  <c:v>0.25500910746812389</c:v>
                </c:pt>
                <c:pt idx="377">
                  <c:v>0.25683060109289618</c:v>
                </c:pt>
                <c:pt idx="378">
                  <c:v>0.25865209471766848</c:v>
                </c:pt>
                <c:pt idx="379">
                  <c:v>0.26047358834244078</c:v>
                </c:pt>
                <c:pt idx="380">
                  <c:v>0.26229508196721313</c:v>
                </c:pt>
                <c:pt idx="381">
                  <c:v>0.26411657559198543</c:v>
                </c:pt>
                <c:pt idx="382">
                  <c:v>0.26593806921675772</c:v>
                </c:pt>
                <c:pt idx="383">
                  <c:v>0.26775956284153007</c:v>
                </c:pt>
                <c:pt idx="384">
                  <c:v>0.26958105646630237</c:v>
                </c:pt>
                <c:pt idx="385">
                  <c:v>0.27140255009107467</c:v>
                </c:pt>
                <c:pt idx="386">
                  <c:v>0.27322404371584702</c:v>
                </c:pt>
                <c:pt idx="387">
                  <c:v>0.27322404371584702</c:v>
                </c:pt>
                <c:pt idx="388">
                  <c:v>0.27322404371584702</c:v>
                </c:pt>
                <c:pt idx="389">
                  <c:v>0.27868852459016391</c:v>
                </c:pt>
                <c:pt idx="390">
                  <c:v>0.28051001821493626</c:v>
                </c:pt>
                <c:pt idx="391">
                  <c:v>0.28233151183970856</c:v>
                </c:pt>
                <c:pt idx="392">
                  <c:v>0.28415300546448086</c:v>
                </c:pt>
                <c:pt idx="393">
                  <c:v>0.28597449908925321</c:v>
                </c:pt>
                <c:pt idx="394">
                  <c:v>0.28779599271402551</c:v>
                </c:pt>
                <c:pt idx="395">
                  <c:v>0.2896174863387978</c:v>
                </c:pt>
                <c:pt idx="396">
                  <c:v>0.29143897996357016</c:v>
                </c:pt>
                <c:pt idx="397">
                  <c:v>0.29690346083788705</c:v>
                </c:pt>
                <c:pt idx="398">
                  <c:v>0.2987249544626594</c:v>
                </c:pt>
                <c:pt idx="399">
                  <c:v>0.30054644808743169</c:v>
                </c:pt>
                <c:pt idx="400">
                  <c:v>0.30236794171220399</c:v>
                </c:pt>
                <c:pt idx="401">
                  <c:v>0.30418943533697634</c:v>
                </c:pt>
                <c:pt idx="402">
                  <c:v>0.30783242258652094</c:v>
                </c:pt>
                <c:pt idx="403">
                  <c:v>0.30965391621129323</c:v>
                </c:pt>
                <c:pt idx="404">
                  <c:v>0.30965391621129323</c:v>
                </c:pt>
                <c:pt idx="405">
                  <c:v>0.30965391621129323</c:v>
                </c:pt>
                <c:pt idx="406">
                  <c:v>0.31147540983606559</c:v>
                </c:pt>
                <c:pt idx="407">
                  <c:v>0.31329690346083788</c:v>
                </c:pt>
                <c:pt idx="408">
                  <c:v>0.31511839708561018</c:v>
                </c:pt>
                <c:pt idx="409">
                  <c:v>0.31693989071038253</c:v>
                </c:pt>
                <c:pt idx="410">
                  <c:v>0.31876138433515483</c:v>
                </c:pt>
                <c:pt idx="411">
                  <c:v>0.31876138433515483</c:v>
                </c:pt>
                <c:pt idx="412">
                  <c:v>0.31876138433515483</c:v>
                </c:pt>
                <c:pt idx="413">
                  <c:v>0.31876138433515483</c:v>
                </c:pt>
                <c:pt idx="414">
                  <c:v>0.32058287795992713</c:v>
                </c:pt>
                <c:pt idx="415">
                  <c:v>0.32240437158469948</c:v>
                </c:pt>
                <c:pt idx="416">
                  <c:v>0.32422586520947178</c:v>
                </c:pt>
                <c:pt idx="417">
                  <c:v>0.32604735883424407</c:v>
                </c:pt>
                <c:pt idx="418">
                  <c:v>0.33697632058287796</c:v>
                </c:pt>
                <c:pt idx="419">
                  <c:v>0.34244080145719491</c:v>
                </c:pt>
                <c:pt idx="420">
                  <c:v>0.34426229508196721</c:v>
                </c:pt>
                <c:pt idx="421">
                  <c:v>0.3460837887067395</c:v>
                </c:pt>
                <c:pt idx="422">
                  <c:v>0.3460837887067395</c:v>
                </c:pt>
                <c:pt idx="423">
                  <c:v>0.34790528233151186</c:v>
                </c:pt>
                <c:pt idx="424">
                  <c:v>0.34972677595628415</c:v>
                </c:pt>
                <c:pt idx="425">
                  <c:v>0.35154826958105645</c:v>
                </c:pt>
                <c:pt idx="426">
                  <c:v>0.35154826958105645</c:v>
                </c:pt>
                <c:pt idx="427">
                  <c:v>0.3533697632058288</c:v>
                </c:pt>
                <c:pt idx="428">
                  <c:v>0.3551912568306011</c:v>
                </c:pt>
                <c:pt idx="429">
                  <c:v>0.3570127504553734</c:v>
                </c:pt>
                <c:pt idx="430">
                  <c:v>0.35883424408014569</c:v>
                </c:pt>
                <c:pt idx="431">
                  <c:v>0.36065573770491804</c:v>
                </c:pt>
                <c:pt idx="432">
                  <c:v>0.36247723132969034</c:v>
                </c:pt>
                <c:pt idx="433">
                  <c:v>0.36429872495446264</c:v>
                </c:pt>
                <c:pt idx="434">
                  <c:v>0.36794171220400729</c:v>
                </c:pt>
                <c:pt idx="435">
                  <c:v>0.36976320582877958</c:v>
                </c:pt>
                <c:pt idx="436">
                  <c:v>0.36976320582877958</c:v>
                </c:pt>
                <c:pt idx="437">
                  <c:v>0.37158469945355194</c:v>
                </c:pt>
                <c:pt idx="438">
                  <c:v>0.37340619307832423</c:v>
                </c:pt>
                <c:pt idx="439">
                  <c:v>0.37522768670309653</c:v>
                </c:pt>
                <c:pt idx="440">
                  <c:v>0.37704918032786883</c:v>
                </c:pt>
                <c:pt idx="441">
                  <c:v>0.37887067395264118</c:v>
                </c:pt>
                <c:pt idx="442">
                  <c:v>0.38069216757741348</c:v>
                </c:pt>
                <c:pt idx="443">
                  <c:v>0.38069216757741348</c:v>
                </c:pt>
                <c:pt idx="444">
                  <c:v>0.38251366120218577</c:v>
                </c:pt>
                <c:pt idx="445">
                  <c:v>0.38433515482695813</c:v>
                </c:pt>
                <c:pt idx="446">
                  <c:v>0.38615664845173042</c:v>
                </c:pt>
                <c:pt idx="447">
                  <c:v>0.38979963570127507</c:v>
                </c:pt>
                <c:pt idx="448">
                  <c:v>0.39162112932604737</c:v>
                </c:pt>
                <c:pt idx="449">
                  <c:v>0.39162112932604737</c:v>
                </c:pt>
                <c:pt idx="450">
                  <c:v>0.39344262295081966</c:v>
                </c:pt>
                <c:pt idx="451">
                  <c:v>0.39344262295081966</c:v>
                </c:pt>
                <c:pt idx="452">
                  <c:v>0.39526411657559196</c:v>
                </c:pt>
                <c:pt idx="453">
                  <c:v>0.39526411657559196</c:v>
                </c:pt>
                <c:pt idx="454">
                  <c:v>0.39708561020036431</c:v>
                </c:pt>
                <c:pt idx="455">
                  <c:v>0.40255009107468126</c:v>
                </c:pt>
                <c:pt idx="456">
                  <c:v>0.40437158469945356</c:v>
                </c:pt>
                <c:pt idx="457">
                  <c:v>0.40801457194899821</c:v>
                </c:pt>
                <c:pt idx="458">
                  <c:v>0.41530054644808745</c:v>
                </c:pt>
                <c:pt idx="459">
                  <c:v>0.41530054644808745</c:v>
                </c:pt>
                <c:pt idx="460">
                  <c:v>0.41712204007285975</c:v>
                </c:pt>
                <c:pt idx="461">
                  <c:v>0.41894353369763204</c:v>
                </c:pt>
                <c:pt idx="462">
                  <c:v>0.42076502732240439</c:v>
                </c:pt>
                <c:pt idx="463">
                  <c:v>0.42076502732240439</c:v>
                </c:pt>
                <c:pt idx="464">
                  <c:v>0.42258652094717669</c:v>
                </c:pt>
                <c:pt idx="465">
                  <c:v>0.42622950819672129</c:v>
                </c:pt>
                <c:pt idx="466">
                  <c:v>0.43715846994535518</c:v>
                </c:pt>
                <c:pt idx="467">
                  <c:v>0.43897996357012753</c:v>
                </c:pt>
                <c:pt idx="468">
                  <c:v>0.43897996357012753</c:v>
                </c:pt>
                <c:pt idx="469">
                  <c:v>0.44080145719489983</c:v>
                </c:pt>
                <c:pt idx="470">
                  <c:v>0.44262295081967212</c:v>
                </c:pt>
                <c:pt idx="471">
                  <c:v>0.44626593806921677</c:v>
                </c:pt>
                <c:pt idx="472">
                  <c:v>0.44990892531876137</c:v>
                </c:pt>
                <c:pt idx="473">
                  <c:v>0.45719489981785066</c:v>
                </c:pt>
                <c:pt idx="474">
                  <c:v>0.45901639344262296</c:v>
                </c:pt>
                <c:pt idx="475">
                  <c:v>0.46083788706739526</c:v>
                </c:pt>
                <c:pt idx="476">
                  <c:v>0.46265938069216755</c:v>
                </c:pt>
                <c:pt idx="477">
                  <c:v>0.46448087431693991</c:v>
                </c:pt>
                <c:pt idx="478">
                  <c:v>0.4663023679417122</c:v>
                </c:pt>
                <c:pt idx="479">
                  <c:v>0.4681238615664845</c:v>
                </c:pt>
                <c:pt idx="480">
                  <c:v>0.46994535519125685</c:v>
                </c:pt>
                <c:pt idx="481">
                  <c:v>0.47176684881602915</c:v>
                </c:pt>
                <c:pt idx="482">
                  <c:v>0.47358834244080145</c:v>
                </c:pt>
                <c:pt idx="483">
                  <c:v>0.47540983606557374</c:v>
                </c:pt>
                <c:pt idx="484">
                  <c:v>0.47540983606557374</c:v>
                </c:pt>
                <c:pt idx="485">
                  <c:v>0.49180327868852458</c:v>
                </c:pt>
                <c:pt idx="486">
                  <c:v>0.49362477231329688</c:v>
                </c:pt>
                <c:pt idx="487">
                  <c:v>0.49544626593806923</c:v>
                </c:pt>
                <c:pt idx="488">
                  <c:v>0.49726775956284153</c:v>
                </c:pt>
                <c:pt idx="489">
                  <c:v>0.49908925318761382</c:v>
                </c:pt>
                <c:pt idx="490">
                  <c:v>0.50273224043715847</c:v>
                </c:pt>
                <c:pt idx="491">
                  <c:v>0.51366120218579236</c:v>
                </c:pt>
                <c:pt idx="492">
                  <c:v>0.52094717668488155</c:v>
                </c:pt>
                <c:pt idx="493">
                  <c:v>0.5264116575591985</c:v>
                </c:pt>
                <c:pt idx="494">
                  <c:v>0.52823315118397085</c:v>
                </c:pt>
                <c:pt idx="495">
                  <c:v>0.52823315118397085</c:v>
                </c:pt>
                <c:pt idx="496">
                  <c:v>0.5300546448087432</c:v>
                </c:pt>
                <c:pt idx="497">
                  <c:v>0.5336976320582878</c:v>
                </c:pt>
                <c:pt idx="498">
                  <c:v>0.53551912568306015</c:v>
                </c:pt>
                <c:pt idx="499">
                  <c:v>0.53734061930783239</c:v>
                </c:pt>
                <c:pt idx="500">
                  <c:v>0.53916211293260474</c:v>
                </c:pt>
                <c:pt idx="501">
                  <c:v>0.54644808743169404</c:v>
                </c:pt>
                <c:pt idx="502">
                  <c:v>0.54826958105646628</c:v>
                </c:pt>
                <c:pt idx="503">
                  <c:v>0.55009107468123863</c:v>
                </c:pt>
                <c:pt idx="504">
                  <c:v>0.55191256830601088</c:v>
                </c:pt>
                <c:pt idx="505">
                  <c:v>0.55373406193078323</c:v>
                </c:pt>
                <c:pt idx="506">
                  <c:v>0.55737704918032782</c:v>
                </c:pt>
                <c:pt idx="507">
                  <c:v>0.55919854280510017</c:v>
                </c:pt>
                <c:pt idx="508">
                  <c:v>0.56648451730418947</c:v>
                </c:pt>
                <c:pt idx="509">
                  <c:v>0.56648451730418947</c:v>
                </c:pt>
                <c:pt idx="510">
                  <c:v>0.56830601092896171</c:v>
                </c:pt>
                <c:pt idx="511">
                  <c:v>0.56830601092896171</c:v>
                </c:pt>
                <c:pt idx="512">
                  <c:v>0.57012750455373407</c:v>
                </c:pt>
                <c:pt idx="513">
                  <c:v>0.57194899817850642</c:v>
                </c:pt>
                <c:pt idx="514">
                  <c:v>0.58105646630236796</c:v>
                </c:pt>
                <c:pt idx="515">
                  <c:v>0.58287795992714031</c:v>
                </c:pt>
                <c:pt idx="516">
                  <c:v>0.58469945355191255</c:v>
                </c:pt>
                <c:pt idx="517">
                  <c:v>0.58469945355191255</c:v>
                </c:pt>
                <c:pt idx="518">
                  <c:v>0.5865209471766849</c:v>
                </c:pt>
                <c:pt idx="519">
                  <c:v>0.5865209471766849</c:v>
                </c:pt>
                <c:pt idx="520">
                  <c:v>0.58834244080145714</c:v>
                </c:pt>
                <c:pt idx="521">
                  <c:v>0.58834244080145714</c:v>
                </c:pt>
                <c:pt idx="522">
                  <c:v>0.5901639344262295</c:v>
                </c:pt>
                <c:pt idx="523">
                  <c:v>0.59198542805100185</c:v>
                </c:pt>
                <c:pt idx="524">
                  <c:v>0.59380692167577409</c:v>
                </c:pt>
                <c:pt idx="525">
                  <c:v>0.59562841530054644</c:v>
                </c:pt>
                <c:pt idx="526">
                  <c:v>0.59927140255009104</c:v>
                </c:pt>
                <c:pt idx="527">
                  <c:v>0.60109289617486339</c:v>
                </c:pt>
                <c:pt idx="528">
                  <c:v>0.60291438979963574</c:v>
                </c:pt>
                <c:pt idx="529">
                  <c:v>0.61020036429872493</c:v>
                </c:pt>
                <c:pt idx="530">
                  <c:v>0.61202185792349728</c:v>
                </c:pt>
                <c:pt idx="531">
                  <c:v>0.61930783242258647</c:v>
                </c:pt>
                <c:pt idx="532">
                  <c:v>0.62112932604735882</c:v>
                </c:pt>
                <c:pt idx="533">
                  <c:v>0.62295081967213117</c:v>
                </c:pt>
                <c:pt idx="534">
                  <c:v>0.62295081967213117</c:v>
                </c:pt>
                <c:pt idx="535">
                  <c:v>0.62477231329690341</c:v>
                </c:pt>
                <c:pt idx="536">
                  <c:v>0.62841530054644812</c:v>
                </c:pt>
                <c:pt idx="537">
                  <c:v>0.63387978142076506</c:v>
                </c:pt>
                <c:pt idx="538">
                  <c:v>0.71584699453551914</c:v>
                </c:pt>
                <c:pt idx="539">
                  <c:v>0.71766848816029138</c:v>
                </c:pt>
                <c:pt idx="540">
                  <c:v>0.74863387978142082</c:v>
                </c:pt>
                <c:pt idx="541">
                  <c:v>0.75045537340619306</c:v>
                </c:pt>
                <c:pt idx="542">
                  <c:v>0.75227686703096541</c:v>
                </c:pt>
                <c:pt idx="543">
                  <c:v>0.75409836065573765</c:v>
                </c:pt>
                <c:pt idx="544">
                  <c:v>0.75591985428051001</c:v>
                </c:pt>
                <c:pt idx="545">
                  <c:v>0.75591985428051001</c:v>
                </c:pt>
                <c:pt idx="546">
                  <c:v>0.76138433515482695</c:v>
                </c:pt>
                <c:pt idx="547">
                  <c:v>0.7668488160291439</c:v>
                </c:pt>
                <c:pt idx="548">
                  <c:v>0.76867030965391625</c:v>
                </c:pt>
                <c:pt idx="549">
                  <c:v>0.77049180327868849</c:v>
                </c:pt>
                <c:pt idx="550">
                  <c:v>0.77231329690346084</c:v>
                </c:pt>
                <c:pt idx="551">
                  <c:v>0.7741347905282332</c:v>
                </c:pt>
                <c:pt idx="552">
                  <c:v>0.77595628415300544</c:v>
                </c:pt>
                <c:pt idx="553">
                  <c:v>0.77959927140255014</c:v>
                </c:pt>
                <c:pt idx="554">
                  <c:v>0.78142076502732238</c:v>
                </c:pt>
                <c:pt idx="555">
                  <c:v>0.78324225865209474</c:v>
                </c:pt>
                <c:pt idx="556">
                  <c:v>0.78506375227686698</c:v>
                </c:pt>
                <c:pt idx="557">
                  <c:v>0.78506375227686698</c:v>
                </c:pt>
                <c:pt idx="558">
                  <c:v>0.78506375227686698</c:v>
                </c:pt>
                <c:pt idx="559">
                  <c:v>0.78688524590163933</c:v>
                </c:pt>
                <c:pt idx="560">
                  <c:v>0.78870673952641168</c:v>
                </c:pt>
                <c:pt idx="561">
                  <c:v>0.79599271402550087</c:v>
                </c:pt>
                <c:pt idx="562">
                  <c:v>0.79781420765027322</c:v>
                </c:pt>
                <c:pt idx="563">
                  <c:v>0.79963570127504557</c:v>
                </c:pt>
                <c:pt idx="564">
                  <c:v>0.80145719489981782</c:v>
                </c:pt>
                <c:pt idx="565">
                  <c:v>0.80327868852459017</c:v>
                </c:pt>
                <c:pt idx="566">
                  <c:v>0.80692167577413476</c:v>
                </c:pt>
                <c:pt idx="567">
                  <c:v>0.80874316939890711</c:v>
                </c:pt>
                <c:pt idx="568">
                  <c:v>0.81420765027322406</c:v>
                </c:pt>
                <c:pt idx="569">
                  <c:v>0.81602914389799641</c:v>
                </c:pt>
                <c:pt idx="570">
                  <c:v>0.81785063752276865</c:v>
                </c:pt>
                <c:pt idx="571">
                  <c:v>0.81967213114754101</c:v>
                </c:pt>
                <c:pt idx="572">
                  <c:v>0.8233151183970856</c:v>
                </c:pt>
                <c:pt idx="573">
                  <c:v>0.82513661202185795</c:v>
                </c:pt>
                <c:pt idx="574">
                  <c:v>0.82695810564663019</c:v>
                </c:pt>
                <c:pt idx="575">
                  <c:v>0.82877959927140255</c:v>
                </c:pt>
                <c:pt idx="576">
                  <c:v>0.8306010928961749</c:v>
                </c:pt>
                <c:pt idx="577">
                  <c:v>0.83242258652094714</c:v>
                </c:pt>
                <c:pt idx="578">
                  <c:v>0.83424408014571949</c:v>
                </c:pt>
                <c:pt idx="579">
                  <c:v>0.83970856102003644</c:v>
                </c:pt>
                <c:pt idx="580">
                  <c:v>0.84335154826958103</c:v>
                </c:pt>
                <c:pt idx="581">
                  <c:v>0.84699453551912574</c:v>
                </c:pt>
                <c:pt idx="582">
                  <c:v>0.85245901639344257</c:v>
                </c:pt>
                <c:pt idx="583">
                  <c:v>0.85428051001821492</c:v>
                </c:pt>
                <c:pt idx="584">
                  <c:v>0.85610200364298727</c:v>
                </c:pt>
                <c:pt idx="585">
                  <c:v>0.85974499089253187</c:v>
                </c:pt>
                <c:pt idx="586">
                  <c:v>0.86156648451730422</c:v>
                </c:pt>
                <c:pt idx="587">
                  <c:v>0.86338797814207646</c:v>
                </c:pt>
                <c:pt idx="588">
                  <c:v>0.86520947176684881</c:v>
                </c:pt>
                <c:pt idx="589">
                  <c:v>0.86703096539162117</c:v>
                </c:pt>
                <c:pt idx="590">
                  <c:v>0.86885245901639341</c:v>
                </c:pt>
                <c:pt idx="591">
                  <c:v>0.87067395264116576</c:v>
                </c:pt>
                <c:pt idx="592">
                  <c:v>0.87249544626593811</c:v>
                </c:pt>
                <c:pt idx="593">
                  <c:v>0.87431693989071035</c:v>
                </c:pt>
                <c:pt idx="594">
                  <c:v>0.87613843351548271</c:v>
                </c:pt>
                <c:pt idx="595">
                  <c:v>0.87795992714025506</c:v>
                </c:pt>
                <c:pt idx="596">
                  <c:v>0.8797814207650273</c:v>
                </c:pt>
                <c:pt idx="597">
                  <c:v>0.88160291438979965</c:v>
                </c:pt>
                <c:pt idx="598">
                  <c:v>0.88342440801457189</c:v>
                </c:pt>
                <c:pt idx="599">
                  <c:v>0.88524590163934425</c:v>
                </c:pt>
                <c:pt idx="600">
                  <c:v>0.8870673952641166</c:v>
                </c:pt>
                <c:pt idx="601">
                  <c:v>0.88888888888888884</c:v>
                </c:pt>
                <c:pt idx="602">
                  <c:v>0.89071038251366119</c:v>
                </c:pt>
                <c:pt idx="603">
                  <c:v>0.89253187613843354</c:v>
                </c:pt>
                <c:pt idx="604">
                  <c:v>0.89435336976320579</c:v>
                </c:pt>
                <c:pt idx="605">
                  <c:v>0.89617486338797814</c:v>
                </c:pt>
                <c:pt idx="606">
                  <c:v>0.89617486338797814</c:v>
                </c:pt>
                <c:pt idx="607">
                  <c:v>0.89799635701275049</c:v>
                </c:pt>
                <c:pt idx="608">
                  <c:v>0.89981785063752273</c:v>
                </c:pt>
                <c:pt idx="609">
                  <c:v>0.89981785063752273</c:v>
                </c:pt>
                <c:pt idx="610">
                  <c:v>0.89981785063752273</c:v>
                </c:pt>
                <c:pt idx="611">
                  <c:v>0.90163934426229508</c:v>
                </c:pt>
                <c:pt idx="612">
                  <c:v>0.90346083788706744</c:v>
                </c:pt>
                <c:pt idx="613">
                  <c:v>0.90528233151183968</c:v>
                </c:pt>
                <c:pt idx="614">
                  <c:v>0.90528233151183968</c:v>
                </c:pt>
                <c:pt idx="615">
                  <c:v>0.90710382513661203</c:v>
                </c:pt>
                <c:pt idx="616">
                  <c:v>0.90892531876138438</c:v>
                </c:pt>
                <c:pt idx="617">
                  <c:v>0.91074681238615662</c:v>
                </c:pt>
                <c:pt idx="618">
                  <c:v>0.91256830601092898</c:v>
                </c:pt>
                <c:pt idx="619">
                  <c:v>0.91438979963570133</c:v>
                </c:pt>
                <c:pt idx="620">
                  <c:v>0.91621129326047357</c:v>
                </c:pt>
                <c:pt idx="621">
                  <c:v>0.91803278688524592</c:v>
                </c:pt>
                <c:pt idx="622">
                  <c:v>0.92167577413479052</c:v>
                </c:pt>
                <c:pt idx="623">
                  <c:v>0.92349726775956287</c:v>
                </c:pt>
                <c:pt idx="624">
                  <c:v>0.92531876138433511</c:v>
                </c:pt>
                <c:pt idx="625">
                  <c:v>0.92714025500910746</c:v>
                </c:pt>
                <c:pt idx="626">
                  <c:v>0.92714025500910746</c:v>
                </c:pt>
                <c:pt idx="627">
                  <c:v>0.92896174863387981</c:v>
                </c:pt>
                <c:pt idx="628">
                  <c:v>0.93078324225865205</c:v>
                </c:pt>
                <c:pt idx="629">
                  <c:v>0.93260473588342441</c:v>
                </c:pt>
                <c:pt idx="630">
                  <c:v>0.93442622950819676</c:v>
                </c:pt>
                <c:pt idx="631">
                  <c:v>0.936247723132969</c:v>
                </c:pt>
                <c:pt idx="632">
                  <c:v>0.93806921675774135</c:v>
                </c:pt>
                <c:pt idx="633">
                  <c:v>0.93989071038251371</c:v>
                </c:pt>
                <c:pt idx="634">
                  <c:v>0.94171220400728595</c:v>
                </c:pt>
                <c:pt idx="635">
                  <c:v>0.9435336976320583</c:v>
                </c:pt>
                <c:pt idx="636">
                  <c:v>0.94535519125683065</c:v>
                </c:pt>
                <c:pt idx="637">
                  <c:v>0.94717668488160289</c:v>
                </c:pt>
                <c:pt idx="638">
                  <c:v>0.94899817850637525</c:v>
                </c:pt>
                <c:pt idx="639">
                  <c:v>0.95081967213114749</c:v>
                </c:pt>
                <c:pt idx="640">
                  <c:v>0.95264116575591984</c:v>
                </c:pt>
                <c:pt idx="641">
                  <c:v>0.95446265938069219</c:v>
                </c:pt>
                <c:pt idx="642">
                  <c:v>0.95628415300546443</c:v>
                </c:pt>
                <c:pt idx="643">
                  <c:v>0.95810564663023678</c:v>
                </c:pt>
                <c:pt idx="644">
                  <c:v>0.95992714025500914</c:v>
                </c:pt>
                <c:pt idx="645">
                  <c:v>0.96357012750455373</c:v>
                </c:pt>
                <c:pt idx="646">
                  <c:v>0.96539162112932608</c:v>
                </c:pt>
                <c:pt idx="647">
                  <c:v>0.96721311475409832</c:v>
                </c:pt>
                <c:pt idx="648">
                  <c:v>0.96903460837887068</c:v>
                </c:pt>
                <c:pt idx="649">
                  <c:v>0.97085610200364303</c:v>
                </c:pt>
                <c:pt idx="650">
                  <c:v>0.97267759562841527</c:v>
                </c:pt>
                <c:pt idx="651">
                  <c:v>0.97449908925318762</c:v>
                </c:pt>
                <c:pt idx="652">
                  <c:v>0.97632058287795997</c:v>
                </c:pt>
                <c:pt idx="653">
                  <c:v>0.97814207650273222</c:v>
                </c:pt>
                <c:pt idx="654">
                  <c:v>0.97996357012750457</c:v>
                </c:pt>
                <c:pt idx="655">
                  <c:v>0.98178506375227692</c:v>
                </c:pt>
                <c:pt idx="656">
                  <c:v>0.98360655737704916</c:v>
                </c:pt>
                <c:pt idx="657">
                  <c:v>0.98542805100182151</c:v>
                </c:pt>
                <c:pt idx="658">
                  <c:v>0.98724954462659376</c:v>
                </c:pt>
                <c:pt idx="659">
                  <c:v>0.98907103825136611</c:v>
                </c:pt>
                <c:pt idx="660">
                  <c:v>0.99089253187613846</c:v>
                </c:pt>
                <c:pt idx="661">
                  <c:v>0.9927140255009107</c:v>
                </c:pt>
                <c:pt idx="662">
                  <c:v>1</c:v>
                </c:pt>
              </c:numCache>
            </c:numRef>
          </c:xVal>
          <c:yVal>
            <c:numRef>
              <c:f>LR_TrainingLiftChart!$CB$2:$CB$664</c:f>
              <c:numCache>
                <c:formatCode>General</c:formatCode>
                <c:ptCount val="663"/>
                <c:pt idx="0">
                  <c:v>0</c:v>
                </c:pt>
                <c:pt idx="1">
                  <c:v>0</c:v>
                </c:pt>
                <c:pt idx="2">
                  <c:v>1.8214936247723133E-3</c:v>
                </c:pt>
                <c:pt idx="3">
                  <c:v>1.8214936247723133E-3</c:v>
                </c:pt>
                <c:pt idx="4">
                  <c:v>1.8214936247723133E-3</c:v>
                </c:pt>
                <c:pt idx="5">
                  <c:v>1.8214936247723133E-3</c:v>
                </c:pt>
                <c:pt idx="6">
                  <c:v>1.8214936247723133E-3</c:v>
                </c:pt>
                <c:pt idx="7">
                  <c:v>1.8214936247723133E-3</c:v>
                </c:pt>
                <c:pt idx="8">
                  <c:v>1.8214936247723133E-3</c:v>
                </c:pt>
                <c:pt idx="9">
                  <c:v>1.8214936247723133E-3</c:v>
                </c:pt>
                <c:pt idx="10">
                  <c:v>1.8214936247723133E-3</c:v>
                </c:pt>
                <c:pt idx="11">
                  <c:v>1.8214936247723133E-3</c:v>
                </c:pt>
                <c:pt idx="12">
                  <c:v>1.8214936247723133E-3</c:v>
                </c:pt>
                <c:pt idx="13">
                  <c:v>1.8214936247723133E-3</c:v>
                </c:pt>
                <c:pt idx="14">
                  <c:v>1.8214936247723133E-3</c:v>
                </c:pt>
                <c:pt idx="15">
                  <c:v>1.8214936247723133E-3</c:v>
                </c:pt>
                <c:pt idx="16">
                  <c:v>1.8214936247723133E-3</c:v>
                </c:pt>
                <c:pt idx="17">
                  <c:v>1.8214936247723133E-3</c:v>
                </c:pt>
                <c:pt idx="18">
                  <c:v>1.8214936247723133E-3</c:v>
                </c:pt>
                <c:pt idx="19">
                  <c:v>1.8214936247723133E-3</c:v>
                </c:pt>
                <c:pt idx="20">
                  <c:v>1.8214936247723133E-3</c:v>
                </c:pt>
                <c:pt idx="21">
                  <c:v>1.8214936247723133E-3</c:v>
                </c:pt>
                <c:pt idx="22">
                  <c:v>1.8214936247723133E-3</c:v>
                </c:pt>
                <c:pt idx="23">
                  <c:v>1.8214936247723133E-3</c:v>
                </c:pt>
                <c:pt idx="24">
                  <c:v>1.8214936247723133E-3</c:v>
                </c:pt>
                <c:pt idx="25">
                  <c:v>1.8214936247723133E-3</c:v>
                </c:pt>
                <c:pt idx="26">
                  <c:v>1.8214936247723133E-3</c:v>
                </c:pt>
                <c:pt idx="27">
                  <c:v>1.8214936247723133E-3</c:v>
                </c:pt>
                <c:pt idx="28">
                  <c:v>1.8214936247723133E-3</c:v>
                </c:pt>
                <c:pt idx="29">
                  <c:v>1.8214936247723133E-3</c:v>
                </c:pt>
                <c:pt idx="30">
                  <c:v>1.8214936247723133E-3</c:v>
                </c:pt>
                <c:pt idx="31">
                  <c:v>1.8214936247723133E-3</c:v>
                </c:pt>
                <c:pt idx="32">
                  <c:v>1.8214936247723133E-3</c:v>
                </c:pt>
                <c:pt idx="33">
                  <c:v>1.8214936247723133E-3</c:v>
                </c:pt>
                <c:pt idx="34">
                  <c:v>1.8214936247723133E-3</c:v>
                </c:pt>
                <c:pt idx="35">
                  <c:v>1.8214936247723133E-3</c:v>
                </c:pt>
                <c:pt idx="36">
                  <c:v>1.8214936247723133E-3</c:v>
                </c:pt>
                <c:pt idx="37">
                  <c:v>1.8214936247723133E-3</c:v>
                </c:pt>
                <c:pt idx="38">
                  <c:v>1.8214936247723133E-3</c:v>
                </c:pt>
                <c:pt idx="39">
                  <c:v>1.8214936247723133E-3</c:v>
                </c:pt>
                <c:pt idx="40">
                  <c:v>1.8214936247723133E-3</c:v>
                </c:pt>
                <c:pt idx="41">
                  <c:v>1.8214936247723133E-3</c:v>
                </c:pt>
                <c:pt idx="42">
                  <c:v>1.8214936247723133E-3</c:v>
                </c:pt>
                <c:pt idx="43">
                  <c:v>1.8214936247723133E-3</c:v>
                </c:pt>
                <c:pt idx="44">
                  <c:v>3.6429872495446266E-3</c:v>
                </c:pt>
                <c:pt idx="45">
                  <c:v>3.6429872495446266E-3</c:v>
                </c:pt>
                <c:pt idx="46">
                  <c:v>3.6429872495446266E-3</c:v>
                </c:pt>
                <c:pt idx="47">
                  <c:v>5.4644808743169399E-3</c:v>
                </c:pt>
                <c:pt idx="48">
                  <c:v>5.4644808743169399E-3</c:v>
                </c:pt>
                <c:pt idx="49">
                  <c:v>5.4644808743169399E-3</c:v>
                </c:pt>
                <c:pt idx="50">
                  <c:v>5.4644808743169399E-3</c:v>
                </c:pt>
                <c:pt idx="51">
                  <c:v>5.4644808743169399E-3</c:v>
                </c:pt>
                <c:pt idx="52">
                  <c:v>5.4644808743169399E-3</c:v>
                </c:pt>
                <c:pt idx="53">
                  <c:v>5.4644808743169399E-3</c:v>
                </c:pt>
                <c:pt idx="54">
                  <c:v>5.4644808743169399E-3</c:v>
                </c:pt>
                <c:pt idx="55">
                  <c:v>5.4644808743169399E-3</c:v>
                </c:pt>
                <c:pt idx="56">
                  <c:v>5.4644808743169399E-3</c:v>
                </c:pt>
                <c:pt idx="57">
                  <c:v>5.4644808743169399E-3</c:v>
                </c:pt>
                <c:pt idx="58">
                  <c:v>5.4644808743169399E-3</c:v>
                </c:pt>
                <c:pt idx="59">
                  <c:v>5.4644808743169399E-3</c:v>
                </c:pt>
                <c:pt idx="60">
                  <c:v>5.4644808743169399E-3</c:v>
                </c:pt>
                <c:pt idx="61">
                  <c:v>5.4644808743169399E-3</c:v>
                </c:pt>
                <c:pt idx="62">
                  <c:v>5.4644808743169399E-3</c:v>
                </c:pt>
                <c:pt idx="63">
                  <c:v>5.4644808743169399E-3</c:v>
                </c:pt>
                <c:pt idx="64">
                  <c:v>5.4644808743169399E-3</c:v>
                </c:pt>
                <c:pt idx="65">
                  <c:v>5.4644808743169399E-3</c:v>
                </c:pt>
                <c:pt idx="66">
                  <c:v>5.4644808743169399E-3</c:v>
                </c:pt>
                <c:pt idx="67">
                  <c:v>5.4644808743169399E-3</c:v>
                </c:pt>
                <c:pt idx="68">
                  <c:v>5.4644808743169399E-3</c:v>
                </c:pt>
                <c:pt idx="69">
                  <c:v>5.4644808743169399E-3</c:v>
                </c:pt>
                <c:pt idx="70">
                  <c:v>5.4644808743169399E-3</c:v>
                </c:pt>
                <c:pt idx="71">
                  <c:v>5.4644808743169399E-3</c:v>
                </c:pt>
                <c:pt idx="72">
                  <c:v>5.4644808743169399E-3</c:v>
                </c:pt>
                <c:pt idx="73">
                  <c:v>5.4644808743169399E-3</c:v>
                </c:pt>
                <c:pt idx="74">
                  <c:v>5.4644808743169399E-3</c:v>
                </c:pt>
                <c:pt idx="75">
                  <c:v>5.4644808743169399E-3</c:v>
                </c:pt>
                <c:pt idx="76">
                  <c:v>5.4644808743169399E-3</c:v>
                </c:pt>
                <c:pt idx="77">
                  <c:v>5.4644808743169399E-3</c:v>
                </c:pt>
                <c:pt idx="78">
                  <c:v>5.4644808743169399E-3</c:v>
                </c:pt>
                <c:pt idx="79">
                  <c:v>5.4644808743169399E-3</c:v>
                </c:pt>
                <c:pt idx="80">
                  <c:v>5.4644808743169399E-3</c:v>
                </c:pt>
                <c:pt idx="81">
                  <c:v>5.4644808743169399E-3</c:v>
                </c:pt>
                <c:pt idx="82">
                  <c:v>5.4644808743169399E-3</c:v>
                </c:pt>
                <c:pt idx="83">
                  <c:v>5.4644808743169399E-3</c:v>
                </c:pt>
                <c:pt idx="84">
                  <c:v>5.4644808743169399E-3</c:v>
                </c:pt>
                <c:pt idx="85">
                  <c:v>5.4644808743169399E-3</c:v>
                </c:pt>
                <c:pt idx="86">
                  <c:v>7.2859744990892532E-3</c:v>
                </c:pt>
                <c:pt idx="87">
                  <c:v>7.2859744990892532E-3</c:v>
                </c:pt>
                <c:pt idx="88">
                  <c:v>7.2859744990892532E-3</c:v>
                </c:pt>
                <c:pt idx="89">
                  <c:v>7.2859744990892532E-3</c:v>
                </c:pt>
                <c:pt idx="90">
                  <c:v>7.2859744990892532E-3</c:v>
                </c:pt>
                <c:pt idx="91">
                  <c:v>7.2859744990892532E-3</c:v>
                </c:pt>
                <c:pt idx="92">
                  <c:v>7.2859744990892532E-3</c:v>
                </c:pt>
                <c:pt idx="93">
                  <c:v>7.2859744990892532E-3</c:v>
                </c:pt>
                <c:pt idx="94">
                  <c:v>7.2859744990892532E-3</c:v>
                </c:pt>
                <c:pt idx="95">
                  <c:v>7.2859744990892532E-3</c:v>
                </c:pt>
                <c:pt idx="96">
                  <c:v>7.2859744990892532E-3</c:v>
                </c:pt>
                <c:pt idx="97">
                  <c:v>7.2859744990892532E-3</c:v>
                </c:pt>
                <c:pt idx="98">
                  <c:v>7.2859744990892532E-3</c:v>
                </c:pt>
                <c:pt idx="99">
                  <c:v>7.2859744990892532E-3</c:v>
                </c:pt>
                <c:pt idx="100">
                  <c:v>7.2859744990892532E-3</c:v>
                </c:pt>
                <c:pt idx="101">
                  <c:v>7.2859744990892532E-3</c:v>
                </c:pt>
                <c:pt idx="102">
                  <c:v>7.2859744990892532E-3</c:v>
                </c:pt>
                <c:pt idx="103">
                  <c:v>7.2859744990892532E-3</c:v>
                </c:pt>
                <c:pt idx="104">
                  <c:v>7.2859744990892532E-3</c:v>
                </c:pt>
                <c:pt idx="105">
                  <c:v>7.2859744990892532E-3</c:v>
                </c:pt>
                <c:pt idx="106">
                  <c:v>7.2859744990892532E-3</c:v>
                </c:pt>
                <c:pt idx="107">
                  <c:v>7.2859744990892532E-3</c:v>
                </c:pt>
                <c:pt idx="108">
                  <c:v>7.2859744990892532E-3</c:v>
                </c:pt>
                <c:pt idx="109">
                  <c:v>7.2859744990892532E-3</c:v>
                </c:pt>
                <c:pt idx="110">
                  <c:v>7.2859744990892532E-3</c:v>
                </c:pt>
                <c:pt idx="111">
                  <c:v>9.1074681238615673E-3</c:v>
                </c:pt>
                <c:pt idx="112">
                  <c:v>9.1074681238615673E-3</c:v>
                </c:pt>
                <c:pt idx="113">
                  <c:v>9.1074681238615673E-3</c:v>
                </c:pt>
                <c:pt idx="114">
                  <c:v>9.1074681238615673E-3</c:v>
                </c:pt>
                <c:pt idx="115">
                  <c:v>9.1074681238615673E-3</c:v>
                </c:pt>
                <c:pt idx="116">
                  <c:v>9.1074681238615673E-3</c:v>
                </c:pt>
                <c:pt idx="117">
                  <c:v>9.1074681238615673E-3</c:v>
                </c:pt>
                <c:pt idx="118">
                  <c:v>9.1074681238615673E-3</c:v>
                </c:pt>
                <c:pt idx="119">
                  <c:v>9.1074681238615673E-3</c:v>
                </c:pt>
                <c:pt idx="120">
                  <c:v>9.1074681238615673E-3</c:v>
                </c:pt>
                <c:pt idx="121">
                  <c:v>9.1074681238615673E-3</c:v>
                </c:pt>
                <c:pt idx="122">
                  <c:v>9.1074681238615673E-3</c:v>
                </c:pt>
                <c:pt idx="123">
                  <c:v>9.1074681238615673E-3</c:v>
                </c:pt>
                <c:pt idx="124">
                  <c:v>9.1074681238615673E-3</c:v>
                </c:pt>
                <c:pt idx="125">
                  <c:v>9.1074681238615673E-3</c:v>
                </c:pt>
                <c:pt idx="126">
                  <c:v>9.1074681238615673E-3</c:v>
                </c:pt>
                <c:pt idx="127">
                  <c:v>9.1074681238615673E-3</c:v>
                </c:pt>
                <c:pt idx="128">
                  <c:v>9.1074681238615673E-3</c:v>
                </c:pt>
                <c:pt idx="129">
                  <c:v>9.1074681238615673E-3</c:v>
                </c:pt>
                <c:pt idx="130">
                  <c:v>9.1074681238615673E-3</c:v>
                </c:pt>
                <c:pt idx="131">
                  <c:v>9.1074681238615673E-3</c:v>
                </c:pt>
                <c:pt idx="132">
                  <c:v>9.1074681238615673E-3</c:v>
                </c:pt>
                <c:pt idx="133">
                  <c:v>1.092896174863388E-2</c:v>
                </c:pt>
                <c:pt idx="134">
                  <c:v>1.092896174863388E-2</c:v>
                </c:pt>
                <c:pt idx="135">
                  <c:v>1.092896174863388E-2</c:v>
                </c:pt>
                <c:pt idx="136">
                  <c:v>1.2750455373406194E-2</c:v>
                </c:pt>
                <c:pt idx="137">
                  <c:v>1.2750455373406194E-2</c:v>
                </c:pt>
                <c:pt idx="138">
                  <c:v>1.2750455373406194E-2</c:v>
                </c:pt>
                <c:pt idx="139">
                  <c:v>1.2750455373406194E-2</c:v>
                </c:pt>
                <c:pt idx="140">
                  <c:v>1.2750455373406194E-2</c:v>
                </c:pt>
                <c:pt idx="141">
                  <c:v>1.2750455373406194E-2</c:v>
                </c:pt>
                <c:pt idx="142">
                  <c:v>1.2750455373406194E-2</c:v>
                </c:pt>
                <c:pt idx="143">
                  <c:v>1.2750455373406194E-2</c:v>
                </c:pt>
                <c:pt idx="144">
                  <c:v>1.2750455373406194E-2</c:v>
                </c:pt>
                <c:pt idx="145">
                  <c:v>1.2750455373406194E-2</c:v>
                </c:pt>
                <c:pt idx="146">
                  <c:v>1.4571948998178506E-2</c:v>
                </c:pt>
                <c:pt idx="147">
                  <c:v>1.6393442622950821E-2</c:v>
                </c:pt>
                <c:pt idx="148">
                  <c:v>1.6393442622950821E-2</c:v>
                </c:pt>
                <c:pt idx="149">
                  <c:v>1.6393442622950821E-2</c:v>
                </c:pt>
                <c:pt idx="150">
                  <c:v>1.6393442622950821E-2</c:v>
                </c:pt>
                <c:pt idx="151">
                  <c:v>1.6393442622950821E-2</c:v>
                </c:pt>
                <c:pt idx="152">
                  <c:v>1.6393442622950821E-2</c:v>
                </c:pt>
                <c:pt idx="153">
                  <c:v>1.6393442622950821E-2</c:v>
                </c:pt>
                <c:pt idx="154">
                  <c:v>1.6393442622950821E-2</c:v>
                </c:pt>
                <c:pt idx="155">
                  <c:v>1.6393442622950821E-2</c:v>
                </c:pt>
                <c:pt idx="156">
                  <c:v>1.8214936247723135E-2</c:v>
                </c:pt>
                <c:pt idx="157">
                  <c:v>2.0036429872495445E-2</c:v>
                </c:pt>
                <c:pt idx="158">
                  <c:v>2.185792349726776E-2</c:v>
                </c:pt>
                <c:pt idx="159">
                  <c:v>2.185792349726776E-2</c:v>
                </c:pt>
                <c:pt idx="160">
                  <c:v>2.185792349726776E-2</c:v>
                </c:pt>
                <c:pt idx="161">
                  <c:v>2.185792349726776E-2</c:v>
                </c:pt>
                <c:pt idx="162">
                  <c:v>2.185792349726776E-2</c:v>
                </c:pt>
                <c:pt idx="163">
                  <c:v>2.3679417122040074E-2</c:v>
                </c:pt>
                <c:pt idx="164">
                  <c:v>2.5500910746812388E-2</c:v>
                </c:pt>
                <c:pt idx="165">
                  <c:v>2.5500910746812388E-2</c:v>
                </c:pt>
                <c:pt idx="166">
                  <c:v>2.5500910746812388E-2</c:v>
                </c:pt>
                <c:pt idx="167">
                  <c:v>2.5500910746812388E-2</c:v>
                </c:pt>
                <c:pt idx="168">
                  <c:v>2.5500910746812388E-2</c:v>
                </c:pt>
                <c:pt idx="169">
                  <c:v>2.5500910746812388E-2</c:v>
                </c:pt>
                <c:pt idx="170">
                  <c:v>2.7322404371584699E-2</c:v>
                </c:pt>
                <c:pt idx="171">
                  <c:v>2.9143897996357013E-2</c:v>
                </c:pt>
                <c:pt idx="172">
                  <c:v>2.9143897996357013E-2</c:v>
                </c:pt>
                <c:pt idx="173">
                  <c:v>2.9143897996357013E-2</c:v>
                </c:pt>
                <c:pt idx="174">
                  <c:v>2.9143897996357013E-2</c:v>
                </c:pt>
                <c:pt idx="175">
                  <c:v>3.0965391621129327E-2</c:v>
                </c:pt>
                <c:pt idx="176">
                  <c:v>3.2786885245901641E-2</c:v>
                </c:pt>
                <c:pt idx="177">
                  <c:v>3.4608378870673952E-2</c:v>
                </c:pt>
                <c:pt idx="178">
                  <c:v>3.4608378870673952E-2</c:v>
                </c:pt>
                <c:pt idx="179">
                  <c:v>3.4608378870673952E-2</c:v>
                </c:pt>
                <c:pt idx="180">
                  <c:v>3.4608378870673952E-2</c:v>
                </c:pt>
                <c:pt idx="181">
                  <c:v>3.4608378870673952E-2</c:v>
                </c:pt>
                <c:pt idx="182">
                  <c:v>3.6429872495446269E-2</c:v>
                </c:pt>
                <c:pt idx="183">
                  <c:v>3.825136612021858E-2</c:v>
                </c:pt>
                <c:pt idx="184">
                  <c:v>3.825136612021858E-2</c:v>
                </c:pt>
                <c:pt idx="185">
                  <c:v>3.825136612021858E-2</c:v>
                </c:pt>
                <c:pt idx="186">
                  <c:v>4.0072859744990891E-2</c:v>
                </c:pt>
                <c:pt idx="187">
                  <c:v>4.1894353369763208E-2</c:v>
                </c:pt>
                <c:pt idx="188">
                  <c:v>4.1894353369763208E-2</c:v>
                </c:pt>
                <c:pt idx="189">
                  <c:v>4.1894353369763208E-2</c:v>
                </c:pt>
                <c:pt idx="190">
                  <c:v>4.1894353369763208E-2</c:v>
                </c:pt>
                <c:pt idx="191">
                  <c:v>4.1894353369763208E-2</c:v>
                </c:pt>
                <c:pt idx="192">
                  <c:v>4.1894353369763208E-2</c:v>
                </c:pt>
                <c:pt idx="193">
                  <c:v>4.3715846994535519E-2</c:v>
                </c:pt>
                <c:pt idx="194">
                  <c:v>4.553734061930783E-2</c:v>
                </c:pt>
                <c:pt idx="195">
                  <c:v>4.553734061930783E-2</c:v>
                </c:pt>
                <c:pt idx="196">
                  <c:v>4.7358834244080147E-2</c:v>
                </c:pt>
                <c:pt idx="197">
                  <c:v>4.7358834244080147E-2</c:v>
                </c:pt>
                <c:pt idx="198">
                  <c:v>4.7358834244080147E-2</c:v>
                </c:pt>
                <c:pt idx="199">
                  <c:v>4.7358834244080147E-2</c:v>
                </c:pt>
                <c:pt idx="200">
                  <c:v>4.7358834244080147E-2</c:v>
                </c:pt>
                <c:pt idx="201">
                  <c:v>4.9180327868852458E-2</c:v>
                </c:pt>
                <c:pt idx="202">
                  <c:v>4.9180327868852458E-2</c:v>
                </c:pt>
                <c:pt idx="203">
                  <c:v>5.1001821493624776E-2</c:v>
                </c:pt>
                <c:pt idx="204">
                  <c:v>5.2823315118397086E-2</c:v>
                </c:pt>
                <c:pt idx="205">
                  <c:v>5.4644808743169397E-2</c:v>
                </c:pt>
                <c:pt idx="206">
                  <c:v>5.4644808743169397E-2</c:v>
                </c:pt>
                <c:pt idx="207">
                  <c:v>5.6466302367941715E-2</c:v>
                </c:pt>
                <c:pt idx="208">
                  <c:v>5.8287795992714025E-2</c:v>
                </c:pt>
                <c:pt idx="209">
                  <c:v>5.8287795992714025E-2</c:v>
                </c:pt>
                <c:pt idx="210">
                  <c:v>5.8287795992714025E-2</c:v>
                </c:pt>
                <c:pt idx="211">
                  <c:v>6.9216757741347903E-2</c:v>
                </c:pt>
                <c:pt idx="212">
                  <c:v>6.9216757741347903E-2</c:v>
                </c:pt>
                <c:pt idx="213">
                  <c:v>6.9216757741347903E-2</c:v>
                </c:pt>
                <c:pt idx="214">
                  <c:v>6.9216757741347903E-2</c:v>
                </c:pt>
                <c:pt idx="215">
                  <c:v>7.1038251366120214E-2</c:v>
                </c:pt>
                <c:pt idx="216">
                  <c:v>7.1038251366120214E-2</c:v>
                </c:pt>
                <c:pt idx="217">
                  <c:v>7.2859744990892539E-2</c:v>
                </c:pt>
                <c:pt idx="218">
                  <c:v>7.2859744990892539E-2</c:v>
                </c:pt>
                <c:pt idx="219">
                  <c:v>7.4681238615664849E-2</c:v>
                </c:pt>
                <c:pt idx="220">
                  <c:v>7.650273224043716E-2</c:v>
                </c:pt>
                <c:pt idx="221">
                  <c:v>7.8324225865209471E-2</c:v>
                </c:pt>
                <c:pt idx="222">
                  <c:v>8.0145719489981782E-2</c:v>
                </c:pt>
                <c:pt idx="223">
                  <c:v>8.1967213114754092E-2</c:v>
                </c:pt>
                <c:pt idx="224">
                  <c:v>8.1967213114754092E-2</c:v>
                </c:pt>
                <c:pt idx="225">
                  <c:v>8.3788706739526417E-2</c:v>
                </c:pt>
                <c:pt idx="226">
                  <c:v>8.5610200364298727E-2</c:v>
                </c:pt>
                <c:pt idx="227">
                  <c:v>8.7431693989071038E-2</c:v>
                </c:pt>
                <c:pt idx="228">
                  <c:v>8.9253187613843349E-2</c:v>
                </c:pt>
                <c:pt idx="229">
                  <c:v>8.9253187613843349E-2</c:v>
                </c:pt>
                <c:pt idx="230">
                  <c:v>9.107468123861566E-2</c:v>
                </c:pt>
                <c:pt idx="231">
                  <c:v>9.107468123861566E-2</c:v>
                </c:pt>
                <c:pt idx="232">
                  <c:v>9.107468123861566E-2</c:v>
                </c:pt>
                <c:pt idx="233">
                  <c:v>9.107468123861566E-2</c:v>
                </c:pt>
                <c:pt idx="234">
                  <c:v>9.2896174863387984E-2</c:v>
                </c:pt>
                <c:pt idx="235">
                  <c:v>9.2896174863387984E-2</c:v>
                </c:pt>
                <c:pt idx="236">
                  <c:v>9.2896174863387984E-2</c:v>
                </c:pt>
                <c:pt idx="237">
                  <c:v>9.2896174863387984E-2</c:v>
                </c:pt>
                <c:pt idx="238">
                  <c:v>9.2896174863387984E-2</c:v>
                </c:pt>
                <c:pt idx="239">
                  <c:v>9.2896174863387984E-2</c:v>
                </c:pt>
                <c:pt idx="240">
                  <c:v>9.2896174863387984E-2</c:v>
                </c:pt>
                <c:pt idx="241">
                  <c:v>9.6539162112932606E-2</c:v>
                </c:pt>
                <c:pt idx="242">
                  <c:v>9.6539162112932606E-2</c:v>
                </c:pt>
                <c:pt idx="243">
                  <c:v>9.8360655737704916E-2</c:v>
                </c:pt>
                <c:pt idx="244">
                  <c:v>9.8360655737704916E-2</c:v>
                </c:pt>
                <c:pt idx="245">
                  <c:v>9.8360655737704916E-2</c:v>
                </c:pt>
                <c:pt idx="246">
                  <c:v>0.10018214936247723</c:v>
                </c:pt>
                <c:pt idx="247">
                  <c:v>0.10200364298724955</c:v>
                </c:pt>
                <c:pt idx="248">
                  <c:v>0.10382513661202186</c:v>
                </c:pt>
                <c:pt idx="249">
                  <c:v>0.10564663023679417</c:v>
                </c:pt>
                <c:pt idx="250">
                  <c:v>0.10564663023679417</c:v>
                </c:pt>
                <c:pt idx="251">
                  <c:v>0.10746812386156648</c:v>
                </c:pt>
                <c:pt idx="252">
                  <c:v>0.10746812386156648</c:v>
                </c:pt>
                <c:pt idx="253">
                  <c:v>0.10746812386156648</c:v>
                </c:pt>
                <c:pt idx="254">
                  <c:v>0.10746812386156648</c:v>
                </c:pt>
                <c:pt idx="255">
                  <c:v>0.10928961748633879</c:v>
                </c:pt>
                <c:pt idx="256">
                  <c:v>0.1111111111111111</c:v>
                </c:pt>
                <c:pt idx="257">
                  <c:v>0.11293260473588343</c:v>
                </c:pt>
                <c:pt idx="258">
                  <c:v>0.11293260473588343</c:v>
                </c:pt>
                <c:pt idx="259">
                  <c:v>0.11293260473588343</c:v>
                </c:pt>
                <c:pt idx="260">
                  <c:v>0.11475409836065574</c:v>
                </c:pt>
                <c:pt idx="261">
                  <c:v>0.11657559198542805</c:v>
                </c:pt>
                <c:pt idx="262">
                  <c:v>0.11657559198542805</c:v>
                </c:pt>
                <c:pt idx="263">
                  <c:v>0.11839708561020036</c:v>
                </c:pt>
                <c:pt idx="264">
                  <c:v>0.11839708561020036</c:v>
                </c:pt>
                <c:pt idx="265">
                  <c:v>0.11839708561020036</c:v>
                </c:pt>
                <c:pt idx="266">
                  <c:v>0.11839708561020036</c:v>
                </c:pt>
                <c:pt idx="267">
                  <c:v>0.12021857923497267</c:v>
                </c:pt>
                <c:pt idx="268">
                  <c:v>0.12021857923497267</c:v>
                </c:pt>
                <c:pt idx="269">
                  <c:v>0.122040072859745</c:v>
                </c:pt>
                <c:pt idx="270">
                  <c:v>0.12386156648451731</c:v>
                </c:pt>
                <c:pt idx="271">
                  <c:v>0.12386156648451731</c:v>
                </c:pt>
                <c:pt idx="272">
                  <c:v>0.12386156648451731</c:v>
                </c:pt>
                <c:pt idx="273">
                  <c:v>0.12386156648451731</c:v>
                </c:pt>
                <c:pt idx="274">
                  <c:v>0.12568306010928962</c:v>
                </c:pt>
                <c:pt idx="275">
                  <c:v>0.12568306010928962</c:v>
                </c:pt>
                <c:pt idx="276">
                  <c:v>0.12568306010928962</c:v>
                </c:pt>
                <c:pt idx="277">
                  <c:v>0.12568306010928962</c:v>
                </c:pt>
                <c:pt idx="278">
                  <c:v>0.12750455373406194</c:v>
                </c:pt>
                <c:pt idx="279">
                  <c:v>0.12932604735883424</c:v>
                </c:pt>
                <c:pt idx="280">
                  <c:v>0.13114754098360656</c:v>
                </c:pt>
                <c:pt idx="281">
                  <c:v>0.13296903460837886</c:v>
                </c:pt>
                <c:pt idx="282">
                  <c:v>0.13296903460837886</c:v>
                </c:pt>
                <c:pt idx="283">
                  <c:v>0.13479052823315119</c:v>
                </c:pt>
                <c:pt idx="284">
                  <c:v>0.13661202185792351</c:v>
                </c:pt>
                <c:pt idx="285">
                  <c:v>0.13843351548269581</c:v>
                </c:pt>
                <c:pt idx="286">
                  <c:v>0.13843351548269581</c:v>
                </c:pt>
                <c:pt idx="287">
                  <c:v>0.14025500910746813</c:v>
                </c:pt>
                <c:pt idx="288">
                  <c:v>0.14025500910746813</c:v>
                </c:pt>
                <c:pt idx="289">
                  <c:v>0.14207650273224043</c:v>
                </c:pt>
                <c:pt idx="290">
                  <c:v>0.14389799635701275</c:v>
                </c:pt>
                <c:pt idx="291">
                  <c:v>0.14571948998178508</c:v>
                </c:pt>
                <c:pt idx="292">
                  <c:v>0.14754098360655737</c:v>
                </c:pt>
                <c:pt idx="293">
                  <c:v>0.1493624772313297</c:v>
                </c:pt>
                <c:pt idx="294">
                  <c:v>0.151183970856102</c:v>
                </c:pt>
                <c:pt idx="295">
                  <c:v>0.151183970856102</c:v>
                </c:pt>
                <c:pt idx="296">
                  <c:v>0.151183970856102</c:v>
                </c:pt>
                <c:pt idx="297">
                  <c:v>0.15300546448087432</c:v>
                </c:pt>
                <c:pt idx="298">
                  <c:v>0.15482695810564662</c:v>
                </c:pt>
                <c:pt idx="299">
                  <c:v>0.15664845173041894</c:v>
                </c:pt>
                <c:pt idx="300">
                  <c:v>0.15846994535519127</c:v>
                </c:pt>
                <c:pt idx="301">
                  <c:v>0.16029143897996356</c:v>
                </c:pt>
                <c:pt idx="302">
                  <c:v>0.16211293260473589</c:v>
                </c:pt>
                <c:pt idx="303">
                  <c:v>0.16393442622950818</c:v>
                </c:pt>
                <c:pt idx="304">
                  <c:v>0.16575591985428051</c:v>
                </c:pt>
                <c:pt idx="305">
                  <c:v>0.16757741347905283</c:v>
                </c:pt>
                <c:pt idx="306">
                  <c:v>0.16757741347905283</c:v>
                </c:pt>
                <c:pt idx="307">
                  <c:v>0.16939890710382513</c:v>
                </c:pt>
                <c:pt idx="308">
                  <c:v>0.17122040072859745</c:v>
                </c:pt>
                <c:pt idx="309">
                  <c:v>0.17122040072859745</c:v>
                </c:pt>
                <c:pt idx="310">
                  <c:v>0.17122040072859745</c:v>
                </c:pt>
                <c:pt idx="311">
                  <c:v>0.17122040072859745</c:v>
                </c:pt>
                <c:pt idx="312">
                  <c:v>0.17304189435336975</c:v>
                </c:pt>
                <c:pt idx="313">
                  <c:v>0.17486338797814208</c:v>
                </c:pt>
                <c:pt idx="314">
                  <c:v>0.17486338797814208</c:v>
                </c:pt>
                <c:pt idx="315">
                  <c:v>0.1766848816029144</c:v>
                </c:pt>
                <c:pt idx="316">
                  <c:v>0.1785063752276867</c:v>
                </c:pt>
                <c:pt idx="317">
                  <c:v>0.18397085610200364</c:v>
                </c:pt>
                <c:pt idx="318">
                  <c:v>0.18761384335154827</c:v>
                </c:pt>
                <c:pt idx="319">
                  <c:v>0.19125683060109289</c:v>
                </c:pt>
                <c:pt idx="320">
                  <c:v>0.19307832422586521</c:v>
                </c:pt>
                <c:pt idx="321">
                  <c:v>0.19307832422586521</c:v>
                </c:pt>
                <c:pt idx="322">
                  <c:v>0.19489981785063754</c:v>
                </c:pt>
                <c:pt idx="323">
                  <c:v>0.19672131147540983</c:v>
                </c:pt>
                <c:pt idx="324">
                  <c:v>0.19854280510018216</c:v>
                </c:pt>
                <c:pt idx="325">
                  <c:v>0.20036429872495445</c:v>
                </c:pt>
                <c:pt idx="326">
                  <c:v>0.20036429872495445</c:v>
                </c:pt>
                <c:pt idx="327">
                  <c:v>0.20036429872495445</c:v>
                </c:pt>
                <c:pt idx="328">
                  <c:v>0.20036429872495445</c:v>
                </c:pt>
                <c:pt idx="329">
                  <c:v>0.20036429872495445</c:v>
                </c:pt>
                <c:pt idx="330">
                  <c:v>0.20036429872495445</c:v>
                </c:pt>
                <c:pt idx="331">
                  <c:v>0.20218579234972678</c:v>
                </c:pt>
                <c:pt idx="332">
                  <c:v>0.2040072859744991</c:v>
                </c:pt>
                <c:pt idx="333">
                  <c:v>0.2058287795992714</c:v>
                </c:pt>
                <c:pt idx="334">
                  <c:v>0.20765027322404372</c:v>
                </c:pt>
                <c:pt idx="335">
                  <c:v>0.20947176684881602</c:v>
                </c:pt>
                <c:pt idx="336">
                  <c:v>0.21129326047358835</c:v>
                </c:pt>
                <c:pt idx="337">
                  <c:v>0.21129326047358835</c:v>
                </c:pt>
                <c:pt idx="338">
                  <c:v>0.21129326047358835</c:v>
                </c:pt>
                <c:pt idx="339">
                  <c:v>0.21129326047358835</c:v>
                </c:pt>
                <c:pt idx="340">
                  <c:v>0.21311475409836064</c:v>
                </c:pt>
                <c:pt idx="341">
                  <c:v>0.21493624772313297</c:v>
                </c:pt>
                <c:pt idx="342">
                  <c:v>0.21675774134790529</c:v>
                </c:pt>
                <c:pt idx="343">
                  <c:v>0.21857923497267759</c:v>
                </c:pt>
                <c:pt idx="344">
                  <c:v>0.21857923497267759</c:v>
                </c:pt>
                <c:pt idx="345">
                  <c:v>0.21857923497267759</c:v>
                </c:pt>
                <c:pt idx="346">
                  <c:v>0.21857923497267759</c:v>
                </c:pt>
                <c:pt idx="347">
                  <c:v>0.21857923497267759</c:v>
                </c:pt>
                <c:pt idx="348">
                  <c:v>0.22040072859744991</c:v>
                </c:pt>
                <c:pt idx="349">
                  <c:v>0.22040072859744991</c:v>
                </c:pt>
                <c:pt idx="350">
                  <c:v>0.22040072859744991</c:v>
                </c:pt>
                <c:pt idx="351">
                  <c:v>0.22222222222222221</c:v>
                </c:pt>
                <c:pt idx="352">
                  <c:v>0.22404371584699453</c:v>
                </c:pt>
                <c:pt idx="353">
                  <c:v>0.22586520947176686</c:v>
                </c:pt>
                <c:pt idx="354">
                  <c:v>0.22768670309653916</c:v>
                </c:pt>
                <c:pt idx="355">
                  <c:v>0.22768670309653916</c:v>
                </c:pt>
                <c:pt idx="356">
                  <c:v>0.22768670309653916</c:v>
                </c:pt>
                <c:pt idx="357">
                  <c:v>0.22950819672131148</c:v>
                </c:pt>
                <c:pt idx="358">
                  <c:v>0.23132969034608378</c:v>
                </c:pt>
                <c:pt idx="359">
                  <c:v>0.2331511839708561</c:v>
                </c:pt>
                <c:pt idx="360">
                  <c:v>0.2331511839708561</c:v>
                </c:pt>
                <c:pt idx="361">
                  <c:v>0.2331511839708561</c:v>
                </c:pt>
                <c:pt idx="362">
                  <c:v>0.23497267759562843</c:v>
                </c:pt>
                <c:pt idx="363">
                  <c:v>0.23497267759562843</c:v>
                </c:pt>
                <c:pt idx="364">
                  <c:v>0.23679417122040072</c:v>
                </c:pt>
                <c:pt idx="365">
                  <c:v>0.23679417122040072</c:v>
                </c:pt>
                <c:pt idx="366">
                  <c:v>0.23861566484517305</c:v>
                </c:pt>
                <c:pt idx="367">
                  <c:v>0.24043715846994534</c:v>
                </c:pt>
                <c:pt idx="368">
                  <c:v>0.24225865209471767</c:v>
                </c:pt>
                <c:pt idx="369">
                  <c:v>0.24408014571948999</c:v>
                </c:pt>
                <c:pt idx="370">
                  <c:v>0.24590163934426229</c:v>
                </c:pt>
                <c:pt idx="371">
                  <c:v>0.24954462659380691</c:v>
                </c:pt>
                <c:pt idx="372">
                  <c:v>0.24954462659380691</c:v>
                </c:pt>
                <c:pt idx="373">
                  <c:v>0.25136612021857924</c:v>
                </c:pt>
                <c:pt idx="374">
                  <c:v>0.25318761384335153</c:v>
                </c:pt>
                <c:pt idx="375">
                  <c:v>0.25500910746812389</c:v>
                </c:pt>
                <c:pt idx="376">
                  <c:v>0.25500910746812389</c:v>
                </c:pt>
                <c:pt idx="377">
                  <c:v>0.25683060109289618</c:v>
                </c:pt>
                <c:pt idx="378">
                  <c:v>0.25865209471766848</c:v>
                </c:pt>
                <c:pt idx="379">
                  <c:v>0.26047358834244078</c:v>
                </c:pt>
                <c:pt idx="380">
                  <c:v>0.26229508196721313</c:v>
                </c:pt>
                <c:pt idx="381">
                  <c:v>0.26411657559198543</c:v>
                </c:pt>
                <c:pt idx="382">
                  <c:v>0.26593806921675772</c:v>
                </c:pt>
                <c:pt idx="383">
                  <c:v>0.26775956284153007</c:v>
                </c:pt>
                <c:pt idx="384">
                  <c:v>0.26958105646630237</c:v>
                </c:pt>
                <c:pt idx="385">
                  <c:v>0.27140255009107467</c:v>
                </c:pt>
                <c:pt idx="386">
                  <c:v>0.27322404371584702</c:v>
                </c:pt>
                <c:pt idx="387">
                  <c:v>0.27322404371584702</c:v>
                </c:pt>
                <c:pt idx="388">
                  <c:v>0.27322404371584702</c:v>
                </c:pt>
                <c:pt idx="389">
                  <c:v>0.27868852459016391</c:v>
                </c:pt>
                <c:pt idx="390">
                  <c:v>0.28051001821493626</c:v>
                </c:pt>
                <c:pt idx="391">
                  <c:v>0.28233151183970856</c:v>
                </c:pt>
                <c:pt idx="392">
                  <c:v>0.28415300546448086</c:v>
                </c:pt>
                <c:pt idx="393">
                  <c:v>0.28597449908925321</c:v>
                </c:pt>
                <c:pt idx="394">
                  <c:v>0.28779599271402551</c:v>
                </c:pt>
                <c:pt idx="395">
                  <c:v>0.2896174863387978</c:v>
                </c:pt>
                <c:pt idx="396">
                  <c:v>0.29143897996357016</c:v>
                </c:pt>
                <c:pt idx="397">
                  <c:v>0.29690346083788705</c:v>
                </c:pt>
                <c:pt idx="398">
                  <c:v>0.2987249544626594</c:v>
                </c:pt>
                <c:pt idx="399">
                  <c:v>0.30054644808743169</c:v>
                </c:pt>
                <c:pt idx="400">
                  <c:v>0.30236794171220399</c:v>
                </c:pt>
                <c:pt idx="401">
                  <c:v>0.30418943533697634</c:v>
                </c:pt>
                <c:pt idx="402">
                  <c:v>0.30783242258652094</c:v>
                </c:pt>
                <c:pt idx="403">
                  <c:v>0.30965391621129323</c:v>
                </c:pt>
                <c:pt idx="404">
                  <c:v>0.30965391621129323</c:v>
                </c:pt>
                <c:pt idx="405">
                  <c:v>0.30965391621129323</c:v>
                </c:pt>
                <c:pt idx="406">
                  <c:v>0.31147540983606559</c:v>
                </c:pt>
                <c:pt idx="407">
                  <c:v>0.31329690346083788</c:v>
                </c:pt>
                <c:pt idx="408">
                  <c:v>0.31511839708561018</c:v>
                </c:pt>
                <c:pt idx="409">
                  <c:v>0.31693989071038253</c:v>
                </c:pt>
                <c:pt idx="410">
                  <c:v>0.31876138433515483</c:v>
                </c:pt>
                <c:pt idx="411">
                  <c:v>0.31876138433515483</c:v>
                </c:pt>
                <c:pt idx="412">
                  <c:v>0.31876138433515483</c:v>
                </c:pt>
                <c:pt idx="413">
                  <c:v>0.31876138433515483</c:v>
                </c:pt>
                <c:pt idx="414">
                  <c:v>0.32058287795992713</c:v>
                </c:pt>
                <c:pt idx="415">
                  <c:v>0.32240437158469948</c:v>
                </c:pt>
                <c:pt idx="416">
                  <c:v>0.32422586520947178</c:v>
                </c:pt>
                <c:pt idx="417">
                  <c:v>0.32604735883424407</c:v>
                </c:pt>
                <c:pt idx="418">
                  <c:v>0.33697632058287796</c:v>
                </c:pt>
                <c:pt idx="419">
                  <c:v>0.34244080145719491</c:v>
                </c:pt>
                <c:pt idx="420">
                  <c:v>0.34426229508196721</c:v>
                </c:pt>
                <c:pt idx="421">
                  <c:v>0.3460837887067395</c:v>
                </c:pt>
                <c:pt idx="422">
                  <c:v>0.3460837887067395</c:v>
                </c:pt>
                <c:pt idx="423">
                  <c:v>0.34790528233151186</c:v>
                </c:pt>
                <c:pt idx="424">
                  <c:v>0.34972677595628415</c:v>
                </c:pt>
                <c:pt idx="425">
                  <c:v>0.35154826958105645</c:v>
                </c:pt>
                <c:pt idx="426">
                  <c:v>0.35154826958105645</c:v>
                </c:pt>
                <c:pt idx="427">
                  <c:v>0.3533697632058288</c:v>
                </c:pt>
                <c:pt idx="428">
                  <c:v>0.3551912568306011</c:v>
                </c:pt>
                <c:pt idx="429">
                  <c:v>0.3570127504553734</c:v>
                </c:pt>
                <c:pt idx="430">
                  <c:v>0.35883424408014569</c:v>
                </c:pt>
                <c:pt idx="431">
                  <c:v>0.36065573770491804</c:v>
                </c:pt>
                <c:pt idx="432">
                  <c:v>0.36247723132969034</c:v>
                </c:pt>
                <c:pt idx="433">
                  <c:v>0.36429872495446264</c:v>
                </c:pt>
                <c:pt idx="434">
                  <c:v>0.36794171220400729</c:v>
                </c:pt>
                <c:pt idx="435">
                  <c:v>0.36976320582877958</c:v>
                </c:pt>
                <c:pt idx="436">
                  <c:v>0.36976320582877958</c:v>
                </c:pt>
                <c:pt idx="437">
                  <c:v>0.37158469945355194</c:v>
                </c:pt>
                <c:pt idx="438">
                  <c:v>0.37340619307832423</c:v>
                </c:pt>
                <c:pt idx="439">
                  <c:v>0.37522768670309653</c:v>
                </c:pt>
                <c:pt idx="440">
                  <c:v>0.37704918032786883</c:v>
                </c:pt>
                <c:pt idx="441">
                  <c:v>0.37887067395264118</c:v>
                </c:pt>
                <c:pt idx="442">
                  <c:v>0.38069216757741348</c:v>
                </c:pt>
                <c:pt idx="443">
                  <c:v>0.38069216757741348</c:v>
                </c:pt>
                <c:pt idx="444">
                  <c:v>0.38251366120218577</c:v>
                </c:pt>
                <c:pt idx="445">
                  <c:v>0.38433515482695813</c:v>
                </c:pt>
                <c:pt idx="446">
                  <c:v>0.38615664845173042</c:v>
                </c:pt>
                <c:pt idx="447">
                  <c:v>0.38979963570127507</c:v>
                </c:pt>
                <c:pt idx="448">
                  <c:v>0.39162112932604737</c:v>
                </c:pt>
                <c:pt idx="449">
                  <c:v>0.39162112932604737</c:v>
                </c:pt>
                <c:pt idx="450">
                  <c:v>0.39344262295081966</c:v>
                </c:pt>
                <c:pt idx="451">
                  <c:v>0.39344262295081966</c:v>
                </c:pt>
                <c:pt idx="452">
                  <c:v>0.39526411657559196</c:v>
                </c:pt>
                <c:pt idx="453">
                  <c:v>0.39526411657559196</c:v>
                </c:pt>
                <c:pt idx="454">
                  <c:v>0.39708561020036431</c:v>
                </c:pt>
                <c:pt idx="455">
                  <c:v>0.40255009107468126</c:v>
                </c:pt>
                <c:pt idx="456">
                  <c:v>0.40437158469945356</c:v>
                </c:pt>
                <c:pt idx="457">
                  <c:v>0.40801457194899821</c:v>
                </c:pt>
                <c:pt idx="458">
                  <c:v>0.41530054644808745</c:v>
                </c:pt>
                <c:pt idx="459">
                  <c:v>0.41530054644808745</c:v>
                </c:pt>
                <c:pt idx="460">
                  <c:v>0.41712204007285975</c:v>
                </c:pt>
                <c:pt idx="461">
                  <c:v>0.41894353369763204</c:v>
                </c:pt>
                <c:pt idx="462">
                  <c:v>0.42076502732240439</c:v>
                </c:pt>
                <c:pt idx="463">
                  <c:v>0.42076502732240439</c:v>
                </c:pt>
                <c:pt idx="464">
                  <c:v>0.42258652094717669</c:v>
                </c:pt>
                <c:pt idx="465">
                  <c:v>0.42622950819672129</c:v>
                </c:pt>
                <c:pt idx="466">
                  <c:v>0.43715846994535518</c:v>
                </c:pt>
                <c:pt idx="467">
                  <c:v>0.43897996357012753</c:v>
                </c:pt>
                <c:pt idx="468">
                  <c:v>0.43897996357012753</c:v>
                </c:pt>
                <c:pt idx="469">
                  <c:v>0.44080145719489983</c:v>
                </c:pt>
                <c:pt idx="470">
                  <c:v>0.44262295081967212</c:v>
                </c:pt>
                <c:pt idx="471">
                  <c:v>0.44626593806921677</c:v>
                </c:pt>
                <c:pt idx="472">
                  <c:v>0.44990892531876137</c:v>
                </c:pt>
                <c:pt idx="473">
                  <c:v>0.45719489981785066</c:v>
                </c:pt>
                <c:pt idx="474">
                  <c:v>0.45901639344262296</c:v>
                </c:pt>
                <c:pt idx="475">
                  <c:v>0.46083788706739526</c:v>
                </c:pt>
                <c:pt idx="476">
                  <c:v>0.46265938069216755</c:v>
                </c:pt>
                <c:pt idx="477">
                  <c:v>0.46448087431693991</c:v>
                </c:pt>
                <c:pt idx="478">
                  <c:v>0.4663023679417122</c:v>
                </c:pt>
                <c:pt idx="479">
                  <c:v>0.4681238615664845</c:v>
                </c:pt>
                <c:pt idx="480">
                  <c:v>0.46994535519125685</c:v>
                </c:pt>
                <c:pt idx="481">
                  <c:v>0.47176684881602915</c:v>
                </c:pt>
                <c:pt idx="482">
                  <c:v>0.47358834244080145</c:v>
                </c:pt>
                <c:pt idx="483">
                  <c:v>0.47540983606557374</c:v>
                </c:pt>
                <c:pt idx="484">
                  <c:v>0.47540983606557374</c:v>
                </c:pt>
                <c:pt idx="485">
                  <c:v>0.49180327868852458</c:v>
                </c:pt>
                <c:pt idx="486">
                  <c:v>0.49362477231329688</c:v>
                </c:pt>
                <c:pt idx="487">
                  <c:v>0.49544626593806923</c:v>
                </c:pt>
                <c:pt idx="488">
                  <c:v>0.49726775956284153</c:v>
                </c:pt>
                <c:pt idx="489">
                  <c:v>0.49908925318761382</c:v>
                </c:pt>
                <c:pt idx="490">
                  <c:v>0.50273224043715847</c:v>
                </c:pt>
                <c:pt idx="491">
                  <c:v>0.51366120218579236</c:v>
                </c:pt>
                <c:pt idx="492">
                  <c:v>0.52094717668488155</c:v>
                </c:pt>
                <c:pt idx="493">
                  <c:v>0.5264116575591985</c:v>
                </c:pt>
                <c:pt idx="494">
                  <c:v>0.52823315118397085</c:v>
                </c:pt>
                <c:pt idx="495">
                  <c:v>0.52823315118397085</c:v>
                </c:pt>
                <c:pt idx="496">
                  <c:v>0.5300546448087432</c:v>
                </c:pt>
                <c:pt idx="497">
                  <c:v>0.5336976320582878</c:v>
                </c:pt>
                <c:pt idx="498">
                  <c:v>0.53551912568306015</c:v>
                </c:pt>
                <c:pt idx="499">
                  <c:v>0.53734061930783239</c:v>
                </c:pt>
                <c:pt idx="500">
                  <c:v>0.53916211293260474</c:v>
                </c:pt>
                <c:pt idx="501">
                  <c:v>0.54644808743169404</c:v>
                </c:pt>
                <c:pt idx="502">
                  <c:v>0.54826958105646628</c:v>
                </c:pt>
                <c:pt idx="503">
                  <c:v>0.55009107468123863</c:v>
                </c:pt>
                <c:pt idx="504">
                  <c:v>0.55191256830601088</c:v>
                </c:pt>
                <c:pt idx="505">
                  <c:v>0.55373406193078323</c:v>
                </c:pt>
                <c:pt idx="506">
                  <c:v>0.55737704918032782</c:v>
                </c:pt>
                <c:pt idx="507">
                  <c:v>0.55919854280510017</c:v>
                </c:pt>
                <c:pt idx="508">
                  <c:v>0.56648451730418947</c:v>
                </c:pt>
                <c:pt idx="509">
                  <c:v>0.56648451730418947</c:v>
                </c:pt>
                <c:pt idx="510">
                  <c:v>0.56830601092896171</c:v>
                </c:pt>
                <c:pt idx="511">
                  <c:v>0.56830601092896171</c:v>
                </c:pt>
                <c:pt idx="512">
                  <c:v>0.57012750455373407</c:v>
                </c:pt>
                <c:pt idx="513">
                  <c:v>0.57194899817850642</c:v>
                </c:pt>
                <c:pt idx="514">
                  <c:v>0.58105646630236796</c:v>
                </c:pt>
                <c:pt idx="515">
                  <c:v>0.58287795992714031</c:v>
                </c:pt>
                <c:pt idx="516">
                  <c:v>0.58469945355191255</c:v>
                </c:pt>
                <c:pt idx="517">
                  <c:v>0.58469945355191255</c:v>
                </c:pt>
                <c:pt idx="518">
                  <c:v>0.5865209471766849</c:v>
                </c:pt>
                <c:pt idx="519">
                  <c:v>0.5865209471766849</c:v>
                </c:pt>
                <c:pt idx="520">
                  <c:v>0.58834244080145714</c:v>
                </c:pt>
                <c:pt idx="521">
                  <c:v>0.58834244080145714</c:v>
                </c:pt>
                <c:pt idx="522">
                  <c:v>0.5901639344262295</c:v>
                </c:pt>
                <c:pt idx="523">
                  <c:v>0.59198542805100185</c:v>
                </c:pt>
                <c:pt idx="524">
                  <c:v>0.59380692167577409</c:v>
                </c:pt>
                <c:pt idx="525">
                  <c:v>0.59562841530054644</c:v>
                </c:pt>
                <c:pt idx="526">
                  <c:v>0.59927140255009104</c:v>
                </c:pt>
                <c:pt idx="527">
                  <c:v>0.60109289617486339</c:v>
                </c:pt>
                <c:pt idx="528">
                  <c:v>0.60291438979963574</c:v>
                </c:pt>
                <c:pt idx="529">
                  <c:v>0.61020036429872493</c:v>
                </c:pt>
                <c:pt idx="530">
                  <c:v>0.61202185792349728</c:v>
                </c:pt>
                <c:pt idx="531">
                  <c:v>0.61930783242258647</c:v>
                </c:pt>
                <c:pt idx="532">
                  <c:v>0.62112932604735882</c:v>
                </c:pt>
                <c:pt idx="533">
                  <c:v>0.62295081967213117</c:v>
                </c:pt>
                <c:pt idx="534">
                  <c:v>0.62295081967213117</c:v>
                </c:pt>
                <c:pt idx="535">
                  <c:v>0.62477231329690341</c:v>
                </c:pt>
                <c:pt idx="536">
                  <c:v>0.62841530054644812</c:v>
                </c:pt>
                <c:pt idx="537">
                  <c:v>0.63387978142076506</c:v>
                </c:pt>
                <c:pt idx="538">
                  <c:v>0.71584699453551914</c:v>
                </c:pt>
                <c:pt idx="539">
                  <c:v>0.71766848816029138</c:v>
                </c:pt>
                <c:pt idx="540">
                  <c:v>0.74863387978142082</c:v>
                </c:pt>
                <c:pt idx="541">
                  <c:v>0.75045537340619306</c:v>
                </c:pt>
                <c:pt idx="542">
                  <c:v>0.75227686703096541</c:v>
                </c:pt>
                <c:pt idx="543">
                  <c:v>0.75409836065573765</c:v>
                </c:pt>
                <c:pt idx="544">
                  <c:v>0.75591985428051001</c:v>
                </c:pt>
                <c:pt idx="545">
                  <c:v>0.75591985428051001</c:v>
                </c:pt>
                <c:pt idx="546">
                  <c:v>0.76138433515482695</c:v>
                </c:pt>
                <c:pt idx="547">
                  <c:v>0.7668488160291439</c:v>
                </c:pt>
                <c:pt idx="548">
                  <c:v>0.76867030965391625</c:v>
                </c:pt>
                <c:pt idx="549">
                  <c:v>0.77049180327868849</c:v>
                </c:pt>
                <c:pt idx="550">
                  <c:v>0.77231329690346084</c:v>
                </c:pt>
                <c:pt idx="551">
                  <c:v>0.7741347905282332</c:v>
                </c:pt>
                <c:pt idx="552">
                  <c:v>0.77595628415300544</c:v>
                </c:pt>
                <c:pt idx="553">
                  <c:v>0.77959927140255014</c:v>
                </c:pt>
                <c:pt idx="554">
                  <c:v>0.78142076502732238</c:v>
                </c:pt>
                <c:pt idx="555">
                  <c:v>0.78324225865209474</c:v>
                </c:pt>
                <c:pt idx="556">
                  <c:v>0.78506375227686698</c:v>
                </c:pt>
                <c:pt idx="557">
                  <c:v>0.78506375227686698</c:v>
                </c:pt>
                <c:pt idx="558">
                  <c:v>0.78506375227686698</c:v>
                </c:pt>
                <c:pt idx="559">
                  <c:v>0.78688524590163933</c:v>
                </c:pt>
                <c:pt idx="560">
                  <c:v>0.78870673952641168</c:v>
                </c:pt>
                <c:pt idx="561">
                  <c:v>0.79599271402550087</c:v>
                </c:pt>
                <c:pt idx="562">
                  <c:v>0.79781420765027322</c:v>
                </c:pt>
                <c:pt idx="563">
                  <c:v>0.79963570127504557</c:v>
                </c:pt>
                <c:pt idx="564">
                  <c:v>0.80145719489981782</c:v>
                </c:pt>
                <c:pt idx="565">
                  <c:v>0.80327868852459017</c:v>
                </c:pt>
                <c:pt idx="566">
                  <c:v>0.80692167577413476</c:v>
                </c:pt>
                <c:pt idx="567">
                  <c:v>0.80874316939890711</c:v>
                </c:pt>
                <c:pt idx="568">
                  <c:v>0.81420765027322406</c:v>
                </c:pt>
                <c:pt idx="569">
                  <c:v>0.81602914389799641</c:v>
                </c:pt>
                <c:pt idx="570">
                  <c:v>0.81785063752276865</c:v>
                </c:pt>
                <c:pt idx="571">
                  <c:v>0.81967213114754101</c:v>
                </c:pt>
                <c:pt idx="572">
                  <c:v>0.8233151183970856</c:v>
                </c:pt>
                <c:pt idx="573">
                  <c:v>0.82513661202185795</c:v>
                </c:pt>
                <c:pt idx="574">
                  <c:v>0.82695810564663019</c:v>
                </c:pt>
                <c:pt idx="575">
                  <c:v>0.82877959927140255</c:v>
                </c:pt>
                <c:pt idx="576">
                  <c:v>0.8306010928961749</c:v>
                </c:pt>
                <c:pt idx="577">
                  <c:v>0.83242258652094714</c:v>
                </c:pt>
                <c:pt idx="578">
                  <c:v>0.83424408014571949</c:v>
                </c:pt>
                <c:pt idx="579">
                  <c:v>0.83970856102003644</c:v>
                </c:pt>
                <c:pt idx="580">
                  <c:v>0.84335154826958103</c:v>
                </c:pt>
                <c:pt idx="581">
                  <c:v>0.84699453551912574</c:v>
                </c:pt>
                <c:pt idx="582">
                  <c:v>0.85245901639344257</c:v>
                </c:pt>
                <c:pt idx="583">
                  <c:v>0.85428051001821492</c:v>
                </c:pt>
                <c:pt idx="584">
                  <c:v>0.85610200364298727</c:v>
                </c:pt>
                <c:pt idx="585">
                  <c:v>0.85974499089253187</c:v>
                </c:pt>
                <c:pt idx="586">
                  <c:v>0.86156648451730422</c:v>
                </c:pt>
                <c:pt idx="587">
                  <c:v>0.86338797814207646</c:v>
                </c:pt>
                <c:pt idx="588">
                  <c:v>0.86520947176684881</c:v>
                </c:pt>
                <c:pt idx="589">
                  <c:v>0.86703096539162117</c:v>
                </c:pt>
                <c:pt idx="590">
                  <c:v>0.86885245901639341</c:v>
                </c:pt>
                <c:pt idx="591">
                  <c:v>0.87067395264116576</c:v>
                </c:pt>
                <c:pt idx="592">
                  <c:v>0.87249544626593811</c:v>
                </c:pt>
                <c:pt idx="593">
                  <c:v>0.87431693989071035</c:v>
                </c:pt>
                <c:pt idx="594">
                  <c:v>0.87613843351548271</c:v>
                </c:pt>
                <c:pt idx="595">
                  <c:v>0.87795992714025506</c:v>
                </c:pt>
                <c:pt idx="596">
                  <c:v>0.8797814207650273</c:v>
                </c:pt>
                <c:pt idx="597">
                  <c:v>0.88160291438979965</c:v>
                </c:pt>
                <c:pt idx="598">
                  <c:v>0.88342440801457189</c:v>
                </c:pt>
                <c:pt idx="599">
                  <c:v>0.88524590163934425</c:v>
                </c:pt>
                <c:pt idx="600">
                  <c:v>0.8870673952641166</c:v>
                </c:pt>
                <c:pt idx="601">
                  <c:v>0.88888888888888884</c:v>
                </c:pt>
                <c:pt idx="602">
                  <c:v>0.89071038251366119</c:v>
                </c:pt>
                <c:pt idx="603">
                  <c:v>0.89253187613843354</c:v>
                </c:pt>
                <c:pt idx="604">
                  <c:v>0.89435336976320579</c:v>
                </c:pt>
                <c:pt idx="605">
                  <c:v>0.89617486338797814</c:v>
                </c:pt>
                <c:pt idx="606">
                  <c:v>0.89617486338797814</c:v>
                </c:pt>
                <c:pt idx="607">
                  <c:v>0.89799635701275049</c:v>
                </c:pt>
                <c:pt idx="608">
                  <c:v>0.89981785063752273</c:v>
                </c:pt>
                <c:pt idx="609">
                  <c:v>0.89981785063752273</c:v>
                </c:pt>
                <c:pt idx="610">
                  <c:v>0.89981785063752273</c:v>
                </c:pt>
                <c:pt idx="611">
                  <c:v>0.90163934426229508</c:v>
                </c:pt>
                <c:pt idx="612">
                  <c:v>0.90346083788706744</c:v>
                </c:pt>
                <c:pt idx="613">
                  <c:v>0.90528233151183968</c:v>
                </c:pt>
                <c:pt idx="614">
                  <c:v>0.90528233151183968</c:v>
                </c:pt>
                <c:pt idx="615">
                  <c:v>0.90710382513661203</c:v>
                </c:pt>
                <c:pt idx="616">
                  <c:v>0.90892531876138438</c:v>
                </c:pt>
                <c:pt idx="617">
                  <c:v>0.91074681238615662</c:v>
                </c:pt>
                <c:pt idx="618">
                  <c:v>0.91256830601092898</c:v>
                </c:pt>
                <c:pt idx="619">
                  <c:v>0.91438979963570133</c:v>
                </c:pt>
                <c:pt idx="620">
                  <c:v>0.91621129326047357</c:v>
                </c:pt>
                <c:pt idx="621">
                  <c:v>0.91803278688524592</c:v>
                </c:pt>
                <c:pt idx="622">
                  <c:v>0.92167577413479052</c:v>
                </c:pt>
                <c:pt idx="623">
                  <c:v>0.92349726775956287</c:v>
                </c:pt>
                <c:pt idx="624">
                  <c:v>0.92531876138433511</c:v>
                </c:pt>
                <c:pt idx="625">
                  <c:v>0.92714025500910746</c:v>
                </c:pt>
                <c:pt idx="626">
                  <c:v>0.92714025500910746</c:v>
                </c:pt>
                <c:pt idx="627">
                  <c:v>0.92896174863387981</c:v>
                </c:pt>
                <c:pt idx="628">
                  <c:v>0.93078324225865205</c:v>
                </c:pt>
                <c:pt idx="629">
                  <c:v>0.93260473588342441</c:v>
                </c:pt>
                <c:pt idx="630">
                  <c:v>0.93442622950819676</c:v>
                </c:pt>
                <c:pt idx="631">
                  <c:v>0.936247723132969</c:v>
                </c:pt>
                <c:pt idx="632">
                  <c:v>0.93806921675774135</c:v>
                </c:pt>
                <c:pt idx="633">
                  <c:v>0.93989071038251371</c:v>
                </c:pt>
                <c:pt idx="634">
                  <c:v>0.94171220400728595</c:v>
                </c:pt>
                <c:pt idx="635">
                  <c:v>0.9435336976320583</c:v>
                </c:pt>
                <c:pt idx="636">
                  <c:v>0.94535519125683065</c:v>
                </c:pt>
                <c:pt idx="637">
                  <c:v>0.94717668488160289</c:v>
                </c:pt>
                <c:pt idx="638">
                  <c:v>0.94899817850637525</c:v>
                </c:pt>
                <c:pt idx="639">
                  <c:v>0.95081967213114749</c:v>
                </c:pt>
                <c:pt idx="640">
                  <c:v>0.95264116575591984</c:v>
                </c:pt>
                <c:pt idx="641">
                  <c:v>0.95446265938069219</c:v>
                </c:pt>
                <c:pt idx="642">
                  <c:v>0.95628415300546443</c:v>
                </c:pt>
                <c:pt idx="643">
                  <c:v>0.95810564663023678</c:v>
                </c:pt>
                <c:pt idx="644">
                  <c:v>0.95992714025500914</c:v>
                </c:pt>
                <c:pt idx="645">
                  <c:v>0.96357012750455373</c:v>
                </c:pt>
                <c:pt idx="646">
                  <c:v>0.96539162112932608</c:v>
                </c:pt>
                <c:pt idx="647">
                  <c:v>0.96721311475409832</c:v>
                </c:pt>
                <c:pt idx="648">
                  <c:v>0.96903460837887068</c:v>
                </c:pt>
                <c:pt idx="649">
                  <c:v>0.97085610200364303</c:v>
                </c:pt>
                <c:pt idx="650">
                  <c:v>0.97267759562841527</c:v>
                </c:pt>
                <c:pt idx="651">
                  <c:v>0.97449908925318762</c:v>
                </c:pt>
                <c:pt idx="652">
                  <c:v>0.97632058287795997</c:v>
                </c:pt>
                <c:pt idx="653">
                  <c:v>0.97814207650273222</c:v>
                </c:pt>
                <c:pt idx="654">
                  <c:v>0.97996357012750457</c:v>
                </c:pt>
                <c:pt idx="655">
                  <c:v>0.98178506375227692</c:v>
                </c:pt>
                <c:pt idx="656">
                  <c:v>0.98360655737704916</c:v>
                </c:pt>
                <c:pt idx="657">
                  <c:v>0.98542805100182151</c:v>
                </c:pt>
                <c:pt idx="658">
                  <c:v>0.98724954462659376</c:v>
                </c:pt>
                <c:pt idx="659">
                  <c:v>0.98907103825136611</c:v>
                </c:pt>
                <c:pt idx="660">
                  <c:v>0.99089253187613846</c:v>
                </c:pt>
                <c:pt idx="661">
                  <c:v>0.9927140255009107</c:v>
                </c:pt>
                <c:pt idx="6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3-49E5-B4C1-5E7941E2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3352"/>
        <c:axId val="866233680"/>
      </c:scatterChart>
      <c:valAx>
        <c:axId val="86623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233680"/>
        <c:crosses val="autoZero"/>
        <c:crossBetween val="midCat"/>
      </c:valAx>
      <c:valAx>
        <c:axId val="86623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2333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133350</xdr:rowOff>
    </xdr:from>
    <xdr:to>
      <xdr:col>7</xdr:col>
      <xdr:colOff>304800</xdr:colOff>
      <xdr:row>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133350</xdr:rowOff>
    </xdr:from>
    <xdr:to>
      <xdr:col>14</xdr:col>
      <xdr:colOff>333375</xdr:colOff>
      <xdr:row>26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133350</xdr:rowOff>
    </xdr:from>
    <xdr:to>
      <xdr:col>7</xdr:col>
      <xdr:colOff>304800</xdr:colOff>
      <xdr:row>46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892" totalsRowShown="0">
  <autoFilter ref="A1:N892"/>
  <sortState ref="A2:N892">
    <sortCondition ref="A1:A892"/>
  </sortState>
  <tableColumns count="14">
    <tableColumn id="1" name="PassengerId"/>
    <tableColumn id="2" name="Survived"/>
    <tableColumn id="3" name="Pclass"/>
    <tableColumn id="4" name="Name"/>
    <tableColumn id="5" name="Sex"/>
    <tableColumn id="6" name="Age" dataDxfId="7"/>
    <tableColumn id="7" name="SibSp"/>
    <tableColumn id="8" name="Parch"/>
    <tableColumn id="9" name="Ticket"/>
    <tableColumn id="13" name="Fare" dataDxfId="2" totalsRowDxfId="5">
      <calculatedColumnFormula>ROUND(Table1[[#This Row],[Fare]],0)</calculatedColumnFormula>
    </tableColumn>
    <tableColumn id="15" name="Fare_New" dataDxfId="3" totalsRowDxfId="4">
      <calculatedColumnFormula>ROUND(Table1[[#This Row],[Fare]],0)</calculatedColumnFormula>
    </tableColumn>
    <tableColumn id="11" name="Cabin"/>
    <tableColumn id="14" name="Cabin_New"/>
    <tableColumn id="12" name="Embarke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42:J78" totalsRowShown="0" headerRowDxfId="0">
  <autoFilter ref="C42:J78"/>
  <tableColumns count="8">
    <tableColumn id="1" name="Net ID" dataCellStyle="Hyperlink"/>
    <tableColumn id="2" name="# Layers"/>
    <tableColumn id="3" name="# Neurons_x000a_(Layer 1)"/>
    <tableColumn id="4" name="# Neurons_x000a_(Layer 2)"/>
    <tableColumn id="5" name="T: # Errors"/>
    <tableColumn id="6" name="T: % Errors"/>
    <tableColumn id="7" name="T: % Sensitivity"/>
    <tableColumn id="8" name="T: % Specificit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M419" totalsRowShown="0">
  <autoFilter ref="A1:M419"/>
  <sortState ref="A2:M419">
    <sortCondition ref="A1:A419"/>
  </sortState>
  <tableColumns count="13">
    <tableColumn id="1" name="PassengerId"/>
    <tableColumn id="2" name="Pclass"/>
    <tableColumn id="3" name="Name"/>
    <tableColumn id="4" name="Sex"/>
    <tableColumn id="5" name="Age" dataDxfId="6"/>
    <tableColumn id="6" name="SibSp"/>
    <tableColumn id="7" name="Parch"/>
    <tableColumn id="8" name="Ticket"/>
    <tableColumn id="9" name="Fare_New" dataDxfId="8"/>
    <tableColumn id="12" name="New_Fare" dataDxfId="1">
      <calculatedColumnFormula>ROUND(Table2[[#This Row],[Fare_New]],0)</calculatedColumnFormula>
    </tableColumn>
    <tableColumn id="10" name="Cabin"/>
    <tableColumn id="13" name="Cabin_New"/>
    <tableColumn id="11" name="Embarke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B419" totalsRowShown="0">
  <autoFilter ref="A1:B419"/>
  <sortState ref="A2:E419">
    <sortCondition ref="A1:A419"/>
  </sortState>
  <tableColumns count="2">
    <tableColumn id="1" name="PassengerId"/>
    <tableColumn id="2" name="Predicted Cl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4" sqref="A1:C24"/>
    </sheetView>
  </sheetViews>
  <sheetFormatPr defaultRowHeight="15" x14ac:dyDescent="0.25"/>
  <sheetData>
    <row r="1" spans="1:3" x14ac:dyDescent="0.25">
      <c r="A1" t="s">
        <v>1737</v>
      </c>
    </row>
    <row r="2" spans="1:3" x14ac:dyDescent="0.25">
      <c r="B2" t="s">
        <v>1738</v>
      </c>
      <c r="C2" t="s">
        <v>1739</v>
      </c>
    </row>
    <row r="3" spans="1:3" x14ac:dyDescent="0.25">
      <c r="A3" t="s">
        <v>1220</v>
      </c>
      <c r="B3" s="1" t="s">
        <v>1221</v>
      </c>
      <c r="C3" s="2">
        <v>0</v>
      </c>
    </row>
    <row r="4" spans="1:3" x14ac:dyDescent="0.25">
      <c r="B4" s="5" t="s">
        <v>1222</v>
      </c>
      <c r="C4" s="6">
        <v>1</v>
      </c>
    </row>
    <row r="5" spans="1:3" x14ac:dyDescent="0.25">
      <c r="A5" t="s">
        <v>5</v>
      </c>
    </row>
    <row r="6" spans="1:3" x14ac:dyDescent="0.25">
      <c r="B6" s="7" t="s">
        <v>1812</v>
      </c>
      <c r="C6" s="8">
        <v>29</v>
      </c>
    </row>
    <row r="7" spans="1:3" ht="15.75" thickBot="1" x14ac:dyDescent="0.3">
      <c r="B7" s="42" t="s">
        <v>1813</v>
      </c>
      <c r="C7" s="44"/>
    </row>
    <row r="8" spans="1:3" x14ac:dyDescent="0.25">
      <c r="A8" t="s">
        <v>11</v>
      </c>
    </row>
    <row r="9" spans="1:3" x14ac:dyDescent="0.25">
      <c r="B9" s="1" t="s">
        <v>14</v>
      </c>
      <c r="C9" s="2">
        <v>1</v>
      </c>
    </row>
    <row r="10" spans="1:3" x14ac:dyDescent="0.25">
      <c r="B10" s="3" t="s">
        <v>18</v>
      </c>
      <c r="C10" s="4">
        <v>2</v>
      </c>
    </row>
    <row r="11" spans="1:3" x14ac:dyDescent="0.25">
      <c r="B11" s="5" t="s">
        <v>25</v>
      </c>
      <c r="C11" s="6">
        <v>3</v>
      </c>
    </row>
    <row r="12" spans="1:3" ht="15.75" thickBot="1" x14ac:dyDescent="0.3"/>
    <row r="13" spans="1:3" x14ac:dyDescent="0.25">
      <c r="A13" t="s">
        <v>9</v>
      </c>
      <c r="B13" s="40">
        <v>0</v>
      </c>
      <c r="C13" s="41">
        <v>14.5</v>
      </c>
    </row>
    <row r="14" spans="1:3" ht="15.75" thickBot="1" x14ac:dyDescent="0.3">
      <c r="B14" s="42" t="s">
        <v>1811</v>
      </c>
      <c r="C14" s="43"/>
    </row>
    <row r="15" spans="1:3" ht="15.75" thickBot="1" x14ac:dyDescent="0.3"/>
    <row r="16" spans="1:3" x14ac:dyDescent="0.25">
      <c r="A16" t="s">
        <v>10</v>
      </c>
      <c r="B16" s="40" t="s">
        <v>1814</v>
      </c>
      <c r="C16" s="41">
        <v>1</v>
      </c>
    </row>
    <row r="17" spans="2:3" x14ac:dyDescent="0.25">
      <c r="B17" s="45" t="s">
        <v>1815</v>
      </c>
      <c r="C17" s="46">
        <v>2</v>
      </c>
    </row>
    <row r="18" spans="2:3" x14ac:dyDescent="0.25">
      <c r="B18" s="45" t="s">
        <v>18</v>
      </c>
      <c r="C18" s="46">
        <v>3</v>
      </c>
    </row>
    <row r="19" spans="2:3" x14ac:dyDescent="0.25">
      <c r="B19" s="45" t="s">
        <v>440</v>
      </c>
      <c r="C19" s="46">
        <v>4</v>
      </c>
    </row>
    <row r="20" spans="2:3" x14ac:dyDescent="0.25">
      <c r="B20" s="45" t="s">
        <v>1816</v>
      </c>
      <c r="C20" s="46">
        <v>5</v>
      </c>
    </row>
    <row r="21" spans="2:3" x14ac:dyDescent="0.25">
      <c r="B21" s="45" t="s">
        <v>1360</v>
      </c>
      <c r="C21" s="46">
        <v>6</v>
      </c>
    </row>
    <row r="22" spans="2:3" x14ac:dyDescent="0.25">
      <c r="B22" s="45" t="s">
        <v>1817</v>
      </c>
      <c r="C22" s="46">
        <v>7</v>
      </c>
    </row>
    <row r="23" spans="2:3" x14ac:dyDescent="0.25">
      <c r="B23" s="45" t="s">
        <v>510</v>
      </c>
      <c r="C23" s="46">
        <v>8</v>
      </c>
    </row>
    <row r="24" spans="2:3" ht="15.75" thickBot="1" x14ac:dyDescent="0.3">
      <c r="B24" s="42" t="s">
        <v>1820</v>
      </c>
      <c r="C24" s="4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opLeftCell="A384" workbookViewId="0">
      <selection activeCell="O392" sqref="O392"/>
    </sheetView>
  </sheetViews>
  <sheetFormatPr defaultRowHeight="15" x14ac:dyDescent="0.25"/>
  <cols>
    <col min="1" max="1" width="13.85546875" customWidth="1"/>
    <col min="2" max="2" width="16.5703125" customWidth="1"/>
  </cols>
  <sheetData>
    <row r="1" spans="1:2" x14ac:dyDescent="0.25">
      <c r="A1" t="s">
        <v>0</v>
      </c>
      <c r="B1" t="s">
        <v>1760</v>
      </c>
    </row>
    <row r="2" spans="1:2" x14ac:dyDescent="0.25">
      <c r="A2">
        <v>892</v>
      </c>
      <c r="B2">
        <v>0</v>
      </c>
    </row>
    <row r="3" spans="1:2" x14ac:dyDescent="0.25">
      <c r="A3">
        <v>893</v>
      </c>
      <c r="B3">
        <v>0</v>
      </c>
    </row>
    <row r="4" spans="1:2" x14ac:dyDescent="0.25">
      <c r="A4">
        <v>894</v>
      </c>
      <c r="B4">
        <v>0</v>
      </c>
    </row>
    <row r="5" spans="1:2" x14ac:dyDescent="0.25">
      <c r="A5">
        <v>895</v>
      </c>
      <c r="B5">
        <v>0</v>
      </c>
    </row>
    <row r="6" spans="1:2" x14ac:dyDescent="0.25">
      <c r="A6">
        <v>896</v>
      </c>
      <c r="B6">
        <v>1</v>
      </c>
    </row>
    <row r="7" spans="1:2" x14ac:dyDescent="0.25">
      <c r="A7">
        <v>897</v>
      </c>
      <c r="B7">
        <v>0</v>
      </c>
    </row>
    <row r="8" spans="1:2" x14ac:dyDescent="0.25">
      <c r="A8">
        <v>898</v>
      </c>
      <c r="B8">
        <v>1</v>
      </c>
    </row>
    <row r="9" spans="1:2" x14ac:dyDescent="0.25">
      <c r="A9">
        <v>899</v>
      </c>
      <c r="B9">
        <v>0</v>
      </c>
    </row>
    <row r="10" spans="1:2" x14ac:dyDescent="0.25">
      <c r="A10">
        <v>900</v>
      </c>
      <c r="B10">
        <v>1</v>
      </c>
    </row>
    <row r="11" spans="1:2" x14ac:dyDescent="0.25">
      <c r="A11">
        <v>901</v>
      </c>
      <c r="B11">
        <v>0</v>
      </c>
    </row>
    <row r="12" spans="1:2" x14ac:dyDescent="0.25">
      <c r="A12">
        <v>902</v>
      </c>
      <c r="B12">
        <v>0</v>
      </c>
    </row>
    <row r="13" spans="1:2" x14ac:dyDescent="0.25">
      <c r="A13">
        <v>903</v>
      </c>
      <c r="B13">
        <v>0</v>
      </c>
    </row>
    <row r="14" spans="1:2" x14ac:dyDescent="0.25">
      <c r="A14">
        <v>904</v>
      </c>
      <c r="B14">
        <v>1</v>
      </c>
    </row>
    <row r="15" spans="1:2" x14ac:dyDescent="0.25">
      <c r="A15">
        <v>905</v>
      </c>
      <c r="B15">
        <v>0</v>
      </c>
    </row>
    <row r="16" spans="1:2" x14ac:dyDescent="0.25">
      <c r="A16">
        <v>906</v>
      </c>
      <c r="B16">
        <v>1</v>
      </c>
    </row>
    <row r="17" spans="1:2" x14ac:dyDescent="0.25">
      <c r="A17">
        <v>907</v>
      </c>
      <c r="B17">
        <v>1</v>
      </c>
    </row>
    <row r="18" spans="1:2" x14ac:dyDescent="0.25">
      <c r="A18">
        <v>908</v>
      </c>
      <c r="B18">
        <v>0</v>
      </c>
    </row>
    <row r="19" spans="1:2" x14ac:dyDescent="0.25">
      <c r="A19">
        <v>909</v>
      </c>
      <c r="B19">
        <v>0</v>
      </c>
    </row>
    <row r="20" spans="1:2" x14ac:dyDescent="0.25">
      <c r="A20">
        <v>910</v>
      </c>
      <c r="B20">
        <v>1</v>
      </c>
    </row>
    <row r="21" spans="1:2" x14ac:dyDescent="0.25">
      <c r="A21">
        <v>911</v>
      </c>
      <c r="B21">
        <v>1</v>
      </c>
    </row>
    <row r="22" spans="1:2" x14ac:dyDescent="0.25">
      <c r="A22">
        <v>912</v>
      </c>
      <c r="B22">
        <v>0</v>
      </c>
    </row>
    <row r="23" spans="1:2" x14ac:dyDescent="0.25">
      <c r="A23">
        <v>913</v>
      </c>
      <c r="B23">
        <v>0</v>
      </c>
    </row>
    <row r="24" spans="1:2" x14ac:dyDescent="0.25">
      <c r="A24">
        <v>914</v>
      </c>
      <c r="B24">
        <v>1</v>
      </c>
    </row>
    <row r="25" spans="1:2" x14ac:dyDescent="0.25">
      <c r="A25">
        <v>915</v>
      </c>
      <c r="B25">
        <v>0</v>
      </c>
    </row>
    <row r="26" spans="1:2" x14ac:dyDescent="0.25">
      <c r="A26">
        <v>916</v>
      </c>
      <c r="B26">
        <v>1</v>
      </c>
    </row>
    <row r="27" spans="1:2" x14ac:dyDescent="0.25">
      <c r="A27">
        <v>917</v>
      </c>
      <c r="B27">
        <v>0</v>
      </c>
    </row>
    <row r="28" spans="1:2" x14ac:dyDescent="0.25">
      <c r="A28">
        <v>918</v>
      </c>
      <c r="B28">
        <v>1</v>
      </c>
    </row>
    <row r="29" spans="1:2" x14ac:dyDescent="0.25">
      <c r="A29">
        <v>919</v>
      </c>
      <c r="B29">
        <v>0</v>
      </c>
    </row>
    <row r="30" spans="1:2" x14ac:dyDescent="0.25">
      <c r="A30">
        <v>920</v>
      </c>
      <c r="B30">
        <v>0</v>
      </c>
    </row>
    <row r="31" spans="1:2" x14ac:dyDescent="0.25">
      <c r="A31">
        <v>921</v>
      </c>
      <c r="B31">
        <v>0</v>
      </c>
    </row>
    <row r="32" spans="1:2" x14ac:dyDescent="0.25">
      <c r="A32">
        <v>922</v>
      </c>
      <c r="B32">
        <v>0</v>
      </c>
    </row>
    <row r="33" spans="1:2" x14ac:dyDescent="0.25">
      <c r="A33">
        <v>923</v>
      </c>
      <c r="B33">
        <v>0</v>
      </c>
    </row>
    <row r="34" spans="1:2" x14ac:dyDescent="0.25">
      <c r="A34">
        <v>924</v>
      </c>
      <c r="B34">
        <v>0</v>
      </c>
    </row>
    <row r="35" spans="1:2" x14ac:dyDescent="0.25">
      <c r="A35">
        <v>925</v>
      </c>
      <c r="B35">
        <v>1</v>
      </c>
    </row>
    <row r="36" spans="1:2" x14ac:dyDescent="0.25">
      <c r="A36">
        <v>926</v>
      </c>
      <c r="B36">
        <v>0</v>
      </c>
    </row>
    <row r="37" spans="1:2" x14ac:dyDescent="0.25">
      <c r="A37">
        <v>927</v>
      </c>
      <c r="B37">
        <v>0</v>
      </c>
    </row>
    <row r="38" spans="1:2" x14ac:dyDescent="0.25">
      <c r="A38">
        <v>928</v>
      </c>
      <c r="B38">
        <v>1</v>
      </c>
    </row>
    <row r="39" spans="1:2" x14ac:dyDescent="0.25">
      <c r="A39">
        <v>929</v>
      </c>
      <c r="B39">
        <v>1</v>
      </c>
    </row>
    <row r="40" spans="1:2" x14ac:dyDescent="0.25">
      <c r="A40">
        <v>930</v>
      </c>
      <c r="B40">
        <v>0</v>
      </c>
    </row>
    <row r="41" spans="1:2" x14ac:dyDescent="0.25">
      <c r="A41">
        <v>931</v>
      </c>
      <c r="B41">
        <v>0</v>
      </c>
    </row>
    <row r="42" spans="1:2" x14ac:dyDescent="0.25">
      <c r="A42">
        <v>932</v>
      </c>
      <c r="B42">
        <v>0</v>
      </c>
    </row>
    <row r="43" spans="1:2" x14ac:dyDescent="0.25">
      <c r="A43">
        <v>933</v>
      </c>
      <c r="B43">
        <v>1</v>
      </c>
    </row>
    <row r="44" spans="1:2" x14ac:dyDescent="0.25">
      <c r="A44">
        <v>934</v>
      </c>
      <c r="B44">
        <v>0</v>
      </c>
    </row>
    <row r="45" spans="1:2" x14ac:dyDescent="0.25">
      <c r="A45">
        <v>935</v>
      </c>
      <c r="B45">
        <v>1</v>
      </c>
    </row>
    <row r="46" spans="1:2" x14ac:dyDescent="0.25">
      <c r="A46">
        <v>936</v>
      </c>
      <c r="B46">
        <v>1</v>
      </c>
    </row>
    <row r="47" spans="1:2" x14ac:dyDescent="0.25">
      <c r="A47">
        <v>937</v>
      </c>
      <c r="B47">
        <v>0</v>
      </c>
    </row>
    <row r="48" spans="1:2" x14ac:dyDescent="0.25">
      <c r="A48">
        <v>938</v>
      </c>
      <c r="B48">
        <v>0</v>
      </c>
    </row>
    <row r="49" spans="1:2" x14ac:dyDescent="0.25">
      <c r="A49">
        <v>939</v>
      </c>
      <c r="B49">
        <v>0</v>
      </c>
    </row>
    <row r="50" spans="1:2" x14ac:dyDescent="0.25">
      <c r="A50">
        <v>940</v>
      </c>
      <c r="B50">
        <v>1</v>
      </c>
    </row>
    <row r="51" spans="1:2" x14ac:dyDescent="0.25">
      <c r="A51">
        <v>941</v>
      </c>
      <c r="B51">
        <v>1</v>
      </c>
    </row>
    <row r="52" spans="1:2" x14ac:dyDescent="0.25">
      <c r="A52">
        <v>942</v>
      </c>
      <c r="B52">
        <v>1</v>
      </c>
    </row>
    <row r="53" spans="1:2" x14ac:dyDescent="0.25">
      <c r="A53">
        <v>943</v>
      </c>
      <c r="B53">
        <v>0</v>
      </c>
    </row>
    <row r="54" spans="1:2" x14ac:dyDescent="0.25">
      <c r="A54">
        <v>944</v>
      </c>
      <c r="B54">
        <v>1</v>
      </c>
    </row>
    <row r="55" spans="1:2" x14ac:dyDescent="0.25">
      <c r="A55">
        <v>945</v>
      </c>
      <c r="B55">
        <v>1</v>
      </c>
    </row>
    <row r="56" spans="1:2" x14ac:dyDescent="0.25">
      <c r="A56">
        <v>946</v>
      </c>
      <c r="B56">
        <v>0</v>
      </c>
    </row>
    <row r="57" spans="1:2" x14ac:dyDescent="0.25">
      <c r="A57">
        <v>947</v>
      </c>
      <c r="B57">
        <v>0</v>
      </c>
    </row>
    <row r="58" spans="1:2" x14ac:dyDescent="0.25">
      <c r="A58">
        <v>948</v>
      </c>
      <c r="B58">
        <v>0</v>
      </c>
    </row>
    <row r="59" spans="1:2" x14ac:dyDescent="0.25">
      <c r="A59">
        <v>949</v>
      </c>
      <c r="B59">
        <v>0</v>
      </c>
    </row>
    <row r="60" spans="1:2" x14ac:dyDescent="0.25">
      <c r="A60">
        <v>950</v>
      </c>
      <c r="B60">
        <v>0</v>
      </c>
    </row>
    <row r="61" spans="1:2" x14ac:dyDescent="0.25">
      <c r="A61">
        <v>951</v>
      </c>
      <c r="B61">
        <v>1</v>
      </c>
    </row>
    <row r="62" spans="1:2" x14ac:dyDescent="0.25">
      <c r="A62">
        <v>952</v>
      </c>
      <c r="B62">
        <v>0</v>
      </c>
    </row>
    <row r="63" spans="1:2" x14ac:dyDescent="0.25">
      <c r="A63">
        <v>953</v>
      </c>
      <c r="B63">
        <v>0</v>
      </c>
    </row>
    <row r="64" spans="1:2" x14ac:dyDescent="0.25">
      <c r="A64">
        <v>954</v>
      </c>
      <c r="B64">
        <v>0</v>
      </c>
    </row>
    <row r="65" spans="1:2" x14ac:dyDescent="0.25">
      <c r="A65">
        <v>955</v>
      </c>
      <c r="B65">
        <v>1</v>
      </c>
    </row>
    <row r="66" spans="1:2" x14ac:dyDescent="0.25">
      <c r="A66">
        <v>956</v>
      </c>
      <c r="B66">
        <v>1</v>
      </c>
    </row>
    <row r="67" spans="1:2" x14ac:dyDescent="0.25">
      <c r="A67">
        <v>957</v>
      </c>
      <c r="B67">
        <v>1</v>
      </c>
    </row>
    <row r="68" spans="1:2" x14ac:dyDescent="0.25">
      <c r="A68">
        <v>958</v>
      </c>
      <c r="B68">
        <v>1</v>
      </c>
    </row>
    <row r="69" spans="1:2" x14ac:dyDescent="0.25">
      <c r="A69">
        <v>959</v>
      </c>
      <c r="B69">
        <v>0</v>
      </c>
    </row>
    <row r="70" spans="1:2" x14ac:dyDescent="0.25">
      <c r="A70">
        <v>960</v>
      </c>
      <c r="B70">
        <v>1</v>
      </c>
    </row>
    <row r="71" spans="1:2" x14ac:dyDescent="0.25">
      <c r="A71">
        <v>961</v>
      </c>
      <c r="B71">
        <v>1</v>
      </c>
    </row>
    <row r="72" spans="1:2" x14ac:dyDescent="0.25">
      <c r="A72">
        <v>962</v>
      </c>
      <c r="B72">
        <v>1</v>
      </c>
    </row>
    <row r="73" spans="1:2" x14ac:dyDescent="0.25">
      <c r="A73">
        <v>963</v>
      </c>
      <c r="B73">
        <v>0</v>
      </c>
    </row>
    <row r="74" spans="1:2" x14ac:dyDescent="0.25">
      <c r="A74">
        <v>964</v>
      </c>
      <c r="B74">
        <v>1</v>
      </c>
    </row>
    <row r="75" spans="1:2" x14ac:dyDescent="0.25">
      <c r="A75">
        <v>965</v>
      </c>
      <c r="B75">
        <v>1</v>
      </c>
    </row>
    <row r="76" spans="1:2" x14ac:dyDescent="0.25">
      <c r="A76">
        <v>966</v>
      </c>
      <c r="B76">
        <v>1</v>
      </c>
    </row>
    <row r="77" spans="1:2" x14ac:dyDescent="0.25">
      <c r="A77">
        <v>967</v>
      </c>
      <c r="B77">
        <v>1</v>
      </c>
    </row>
    <row r="78" spans="1:2" x14ac:dyDescent="0.25">
      <c r="A78">
        <v>968</v>
      </c>
      <c r="B78">
        <v>0</v>
      </c>
    </row>
    <row r="79" spans="1:2" x14ac:dyDescent="0.25">
      <c r="A79">
        <v>969</v>
      </c>
      <c r="B79">
        <v>1</v>
      </c>
    </row>
    <row r="80" spans="1:2" x14ac:dyDescent="0.25">
      <c r="A80">
        <v>970</v>
      </c>
      <c r="B80">
        <v>0</v>
      </c>
    </row>
    <row r="81" spans="1:2" x14ac:dyDescent="0.25">
      <c r="A81">
        <v>971</v>
      </c>
      <c r="B81">
        <v>1</v>
      </c>
    </row>
    <row r="82" spans="1:2" x14ac:dyDescent="0.25">
      <c r="A82">
        <v>972</v>
      </c>
      <c r="B82">
        <v>0</v>
      </c>
    </row>
    <row r="83" spans="1:2" x14ac:dyDescent="0.25">
      <c r="A83">
        <v>973</v>
      </c>
      <c r="B83">
        <v>0</v>
      </c>
    </row>
    <row r="84" spans="1:2" x14ac:dyDescent="0.25">
      <c r="A84">
        <v>974</v>
      </c>
      <c r="B84">
        <v>0</v>
      </c>
    </row>
    <row r="85" spans="1:2" x14ac:dyDescent="0.25">
      <c r="A85">
        <v>975</v>
      </c>
      <c r="B85">
        <v>0</v>
      </c>
    </row>
    <row r="86" spans="1:2" x14ac:dyDescent="0.25">
      <c r="A86">
        <v>976</v>
      </c>
      <c r="B86">
        <v>0</v>
      </c>
    </row>
    <row r="87" spans="1:2" x14ac:dyDescent="0.25">
      <c r="A87">
        <v>977</v>
      </c>
      <c r="B87">
        <v>0</v>
      </c>
    </row>
    <row r="88" spans="1:2" x14ac:dyDescent="0.25">
      <c r="A88">
        <v>978</v>
      </c>
      <c r="B88">
        <v>1</v>
      </c>
    </row>
    <row r="89" spans="1:2" x14ac:dyDescent="0.25">
      <c r="A89">
        <v>979</v>
      </c>
      <c r="B89">
        <v>1</v>
      </c>
    </row>
    <row r="90" spans="1:2" x14ac:dyDescent="0.25">
      <c r="A90">
        <v>980</v>
      </c>
      <c r="B90">
        <v>1</v>
      </c>
    </row>
    <row r="91" spans="1:2" x14ac:dyDescent="0.25">
      <c r="A91">
        <v>981</v>
      </c>
      <c r="B91">
        <v>0</v>
      </c>
    </row>
    <row r="92" spans="1:2" x14ac:dyDescent="0.25">
      <c r="A92">
        <v>982</v>
      </c>
      <c r="B92">
        <v>1</v>
      </c>
    </row>
    <row r="93" spans="1:2" x14ac:dyDescent="0.25">
      <c r="A93">
        <v>983</v>
      </c>
      <c r="B93">
        <v>0</v>
      </c>
    </row>
    <row r="94" spans="1:2" x14ac:dyDescent="0.25">
      <c r="A94">
        <v>984</v>
      </c>
      <c r="B94">
        <v>1</v>
      </c>
    </row>
    <row r="95" spans="1:2" x14ac:dyDescent="0.25">
      <c r="A95">
        <v>985</v>
      </c>
      <c r="B95">
        <v>0</v>
      </c>
    </row>
    <row r="96" spans="1:2" x14ac:dyDescent="0.25">
      <c r="A96">
        <v>986</v>
      </c>
      <c r="B96">
        <v>0</v>
      </c>
    </row>
    <row r="97" spans="1:2" x14ac:dyDescent="0.25">
      <c r="A97">
        <v>987</v>
      </c>
      <c r="B97">
        <v>0</v>
      </c>
    </row>
    <row r="98" spans="1:2" x14ac:dyDescent="0.25">
      <c r="A98">
        <v>988</v>
      </c>
      <c r="B98">
        <v>1</v>
      </c>
    </row>
    <row r="99" spans="1:2" x14ac:dyDescent="0.25">
      <c r="A99">
        <v>989</v>
      </c>
      <c r="B99">
        <v>0</v>
      </c>
    </row>
    <row r="100" spans="1:2" x14ac:dyDescent="0.25">
      <c r="A100">
        <v>990</v>
      </c>
      <c r="B100">
        <v>1</v>
      </c>
    </row>
    <row r="101" spans="1:2" x14ac:dyDescent="0.25">
      <c r="A101">
        <v>991</v>
      </c>
      <c r="B101">
        <v>0</v>
      </c>
    </row>
    <row r="102" spans="1:2" x14ac:dyDescent="0.25">
      <c r="A102">
        <v>992</v>
      </c>
      <c r="B102">
        <v>1</v>
      </c>
    </row>
    <row r="103" spans="1:2" x14ac:dyDescent="0.25">
      <c r="A103">
        <v>993</v>
      </c>
      <c r="B103">
        <v>0</v>
      </c>
    </row>
    <row r="104" spans="1:2" x14ac:dyDescent="0.25">
      <c r="A104">
        <v>994</v>
      </c>
      <c r="B104">
        <v>0</v>
      </c>
    </row>
    <row r="105" spans="1:2" x14ac:dyDescent="0.25">
      <c r="A105">
        <v>995</v>
      </c>
      <c r="B105">
        <v>0</v>
      </c>
    </row>
    <row r="106" spans="1:2" x14ac:dyDescent="0.25">
      <c r="A106">
        <v>996</v>
      </c>
      <c r="B106">
        <v>1</v>
      </c>
    </row>
    <row r="107" spans="1:2" x14ac:dyDescent="0.25">
      <c r="A107">
        <v>997</v>
      </c>
      <c r="B107">
        <v>0</v>
      </c>
    </row>
    <row r="108" spans="1:2" x14ac:dyDescent="0.25">
      <c r="A108">
        <v>998</v>
      </c>
      <c r="B108">
        <v>0</v>
      </c>
    </row>
    <row r="109" spans="1:2" x14ac:dyDescent="0.25">
      <c r="A109">
        <v>999</v>
      </c>
      <c r="B109">
        <v>0</v>
      </c>
    </row>
    <row r="110" spans="1:2" x14ac:dyDescent="0.25">
      <c r="A110">
        <v>1000</v>
      </c>
      <c r="B110">
        <v>0</v>
      </c>
    </row>
    <row r="111" spans="1:2" x14ac:dyDescent="0.25">
      <c r="A111">
        <v>1001</v>
      </c>
      <c r="B111">
        <v>1</v>
      </c>
    </row>
    <row r="112" spans="1:2" x14ac:dyDescent="0.25">
      <c r="A112">
        <v>1002</v>
      </c>
      <c r="B112">
        <v>0</v>
      </c>
    </row>
    <row r="113" spans="1:2" x14ac:dyDescent="0.25">
      <c r="A113">
        <v>1003</v>
      </c>
      <c r="B113">
        <v>1</v>
      </c>
    </row>
    <row r="114" spans="1:2" x14ac:dyDescent="0.25">
      <c r="A114">
        <v>1004</v>
      </c>
      <c r="B114">
        <v>1</v>
      </c>
    </row>
    <row r="115" spans="1:2" x14ac:dyDescent="0.25">
      <c r="A115">
        <v>1005</v>
      </c>
      <c r="B115">
        <v>1</v>
      </c>
    </row>
    <row r="116" spans="1:2" x14ac:dyDescent="0.25">
      <c r="A116">
        <v>1006</v>
      </c>
      <c r="B116">
        <v>1</v>
      </c>
    </row>
    <row r="117" spans="1:2" x14ac:dyDescent="0.25">
      <c r="A117">
        <v>1007</v>
      </c>
      <c r="B117">
        <v>0</v>
      </c>
    </row>
    <row r="118" spans="1:2" x14ac:dyDescent="0.25">
      <c r="A118">
        <v>1008</v>
      </c>
      <c r="B118">
        <v>0</v>
      </c>
    </row>
    <row r="119" spans="1:2" x14ac:dyDescent="0.25">
      <c r="A119">
        <v>1009</v>
      </c>
      <c r="B119">
        <v>1</v>
      </c>
    </row>
    <row r="120" spans="1:2" x14ac:dyDescent="0.25">
      <c r="A120">
        <v>1010</v>
      </c>
      <c r="B120">
        <v>1</v>
      </c>
    </row>
    <row r="121" spans="1:2" x14ac:dyDescent="0.25">
      <c r="A121">
        <v>1011</v>
      </c>
      <c r="B121">
        <v>1</v>
      </c>
    </row>
    <row r="122" spans="1:2" x14ac:dyDescent="0.25">
      <c r="A122">
        <v>1012</v>
      </c>
      <c r="B122">
        <v>1</v>
      </c>
    </row>
    <row r="123" spans="1:2" x14ac:dyDescent="0.25">
      <c r="A123">
        <v>1013</v>
      </c>
      <c r="B123">
        <v>0</v>
      </c>
    </row>
    <row r="124" spans="1:2" x14ac:dyDescent="0.25">
      <c r="A124">
        <v>1014</v>
      </c>
      <c r="B124">
        <v>1</v>
      </c>
    </row>
    <row r="125" spans="1:2" x14ac:dyDescent="0.25">
      <c r="A125">
        <v>1015</v>
      </c>
      <c r="B125">
        <v>0</v>
      </c>
    </row>
    <row r="126" spans="1:2" x14ac:dyDescent="0.25">
      <c r="A126">
        <v>1016</v>
      </c>
      <c r="B126">
        <v>0</v>
      </c>
    </row>
    <row r="127" spans="1:2" x14ac:dyDescent="0.25">
      <c r="A127">
        <v>1017</v>
      </c>
      <c r="B127">
        <v>1</v>
      </c>
    </row>
    <row r="128" spans="1:2" x14ac:dyDescent="0.25">
      <c r="A128">
        <v>1018</v>
      </c>
      <c r="B128">
        <v>0</v>
      </c>
    </row>
    <row r="129" spans="1:2" x14ac:dyDescent="0.25">
      <c r="A129">
        <v>1019</v>
      </c>
      <c r="B129">
        <v>1</v>
      </c>
    </row>
    <row r="130" spans="1:2" x14ac:dyDescent="0.25">
      <c r="A130">
        <v>1020</v>
      </c>
      <c r="B130">
        <v>0</v>
      </c>
    </row>
    <row r="131" spans="1:2" x14ac:dyDescent="0.25">
      <c r="A131">
        <v>1021</v>
      </c>
      <c r="B131">
        <v>0</v>
      </c>
    </row>
    <row r="132" spans="1:2" x14ac:dyDescent="0.25">
      <c r="A132">
        <v>1022</v>
      </c>
      <c r="B132">
        <v>0</v>
      </c>
    </row>
    <row r="133" spans="1:2" x14ac:dyDescent="0.25">
      <c r="A133">
        <v>1023</v>
      </c>
      <c r="B133">
        <v>0</v>
      </c>
    </row>
    <row r="134" spans="1:2" x14ac:dyDescent="0.25">
      <c r="A134">
        <v>1024</v>
      </c>
      <c r="B134">
        <v>0</v>
      </c>
    </row>
    <row r="135" spans="1:2" x14ac:dyDescent="0.25">
      <c r="A135">
        <v>1025</v>
      </c>
      <c r="B135">
        <v>0</v>
      </c>
    </row>
    <row r="136" spans="1:2" x14ac:dyDescent="0.25">
      <c r="A136">
        <v>1026</v>
      </c>
      <c r="B136">
        <v>0</v>
      </c>
    </row>
    <row r="137" spans="1:2" x14ac:dyDescent="0.25">
      <c r="A137">
        <v>1027</v>
      </c>
      <c r="B137">
        <v>0</v>
      </c>
    </row>
    <row r="138" spans="1:2" x14ac:dyDescent="0.25">
      <c r="A138">
        <v>1028</v>
      </c>
      <c r="B138">
        <v>0</v>
      </c>
    </row>
    <row r="139" spans="1:2" x14ac:dyDescent="0.25">
      <c r="A139">
        <v>1029</v>
      </c>
      <c r="B139">
        <v>0</v>
      </c>
    </row>
    <row r="140" spans="1:2" x14ac:dyDescent="0.25">
      <c r="A140">
        <v>1030</v>
      </c>
      <c r="B140">
        <v>1</v>
      </c>
    </row>
    <row r="141" spans="1:2" x14ac:dyDescent="0.25">
      <c r="A141">
        <v>1031</v>
      </c>
      <c r="B141">
        <v>0</v>
      </c>
    </row>
    <row r="142" spans="1:2" x14ac:dyDescent="0.25">
      <c r="A142">
        <v>1032</v>
      </c>
      <c r="B142">
        <v>0</v>
      </c>
    </row>
    <row r="143" spans="1:2" x14ac:dyDescent="0.25">
      <c r="A143">
        <v>1033</v>
      </c>
      <c r="B143">
        <v>1</v>
      </c>
    </row>
    <row r="144" spans="1:2" x14ac:dyDescent="0.25">
      <c r="A144">
        <v>1034</v>
      </c>
      <c r="B144">
        <v>0</v>
      </c>
    </row>
    <row r="145" spans="1:2" x14ac:dyDescent="0.25">
      <c r="A145">
        <v>1035</v>
      </c>
      <c r="B145">
        <v>0</v>
      </c>
    </row>
    <row r="146" spans="1:2" x14ac:dyDescent="0.25">
      <c r="A146">
        <v>1036</v>
      </c>
      <c r="B146">
        <v>0</v>
      </c>
    </row>
    <row r="147" spans="1:2" x14ac:dyDescent="0.25">
      <c r="A147">
        <v>1037</v>
      </c>
      <c r="B147">
        <v>0</v>
      </c>
    </row>
    <row r="148" spans="1:2" x14ac:dyDescent="0.25">
      <c r="A148">
        <v>1038</v>
      </c>
      <c r="B148">
        <v>1</v>
      </c>
    </row>
    <row r="149" spans="1:2" x14ac:dyDescent="0.25">
      <c r="A149">
        <v>1039</v>
      </c>
      <c r="B149">
        <v>0</v>
      </c>
    </row>
    <row r="150" spans="1:2" x14ac:dyDescent="0.25">
      <c r="A150">
        <v>1040</v>
      </c>
      <c r="B150">
        <v>0</v>
      </c>
    </row>
    <row r="151" spans="1:2" x14ac:dyDescent="0.25">
      <c r="A151">
        <v>1041</v>
      </c>
      <c r="B151">
        <v>0</v>
      </c>
    </row>
    <row r="152" spans="1:2" x14ac:dyDescent="0.25">
      <c r="A152">
        <v>1042</v>
      </c>
      <c r="B152">
        <v>1</v>
      </c>
    </row>
    <row r="153" spans="1:2" x14ac:dyDescent="0.25">
      <c r="A153">
        <v>1043</v>
      </c>
      <c r="B153">
        <v>0</v>
      </c>
    </row>
    <row r="154" spans="1:2" x14ac:dyDescent="0.25">
      <c r="A154">
        <v>1044</v>
      </c>
      <c r="B154">
        <v>0</v>
      </c>
    </row>
    <row r="155" spans="1:2" x14ac:dyDescent="0.25">
      <c r="A155">
        <v>1045</v>
      </c>
      <c r="B155">
        <v>1</v>
      </c>
    </row>
    <row r="156" spans="1:2" x14ac:dyDescent="0.25">
      <c r="A156">
        <v>1046</v>
      </c>
      <c r="B156">
        <v>0</v>
      </c>
    </row>
    <row r="157" spans="1:2" x14ac:dyDescent="0.25">
      <c r="A157">
        <v>1047</v>
      </c>
      <c r="B157">
        <v>0</v>
      </c>
    </row>
    <row r="158" spans="1:2" x14ac:dyDescent="0.25">
      <c r="A158">
        <v>1048</v>
      </c>
      <c r="B158">
        <v>1</v>
      </c>
    </row>
    <row r="159" spans="1:2" x14ac:dyDescent="0.25">
      <c r="A159">
        <v>1049</v>
      </c>
      <c r="B159">
        <v>1</v>
      </c>
    </row>
    <row r="160" spans="1:2" x14ac:dyDescent="0.25">
      <c r="A160">
        <v>1050</v>
      </c>
      <c r="B160">
        <v>0</v>
      </c>
    </row>
    <row r="161" spans="1:2" x14ac:dyDescent="0.25">
      <c r="A161">
        <v>1051</v>
      </c>
      <c r="B161">
        <v>1</v>
      </c>
    </row>
    <row r="162" spans="1:2" x14ac:dyDescent="0.25">
      <c r="A162">
        <v>1052</v>
      </c>
      <c r="B162">
        <v>1</v>
      </c>
    </row>
    <row r="163" spans="1:2" x14ac:dyDescent="0.25">
      <c r="A163">
        <v>1053</v>
      </c>
      <c r="B163">
        <v>0</v>
      </c>
    </row>
    <row r="164" spans="1:2" x14ac:dyDescent="0.25">
      <c r="A164">
        <v>1054</v>
      </c>
      <c r="B164">
        <v>1</v>
      </c>
    </row>
    <row r="165" spans="1:2" x14ac:dyDescent="0.25">
      <c r="A165">
        <v>1055</v>
      </c>
      <c r="B165">
        <v>0</v>
      </c>
    </row>
    <row r="166" spans="1:2" x14ac:dyDescent="0.25">
      <c r="A166">
        <v>1056</v>
      </c>
      <c r="B166">
        <v>0</v>
      </c>
    </row>
    <row r="167" spans="1:2" x14ac:dyDescent="0.25">
      <c r="A167">
        <v>1057</v>
      </c>
      <c r="B167">
        <v>1</v>
      </c>
    </row>
    <row r="168" spans="1:2" x14ac:dyDescent="0.25">
      <c r="A168">
        <v>1058</v>
      </c>
      <c r="B168">
        <v>0</v>
      </c>
    </row>
    <row r="169" spans="1:2" x14ac:dyDescent="0.25">
      <c r="A169">
        <v>1059</v>
      </c>
      <c r="B169">
        <v>0</v>
      </c>
    </row>
    <row r="170" spans="1:2" x14ac:dyDescent="0.25">
      <c r="A170">
        <v>1060</v>
      </c>
      <c r="B170">
        <v>1</v>
      </c>
    </row>
    <row r="171" spans="1:2" x14ac:dyDescent="0.25">
      <c r="A171">
        <v>1061</v>
      </c>
      <c r="B171">
        <v>1</v>
      </c>
    </row>
    <row r="172" spans="1:2" x14ac:dyDescent="0.25">
      <c r="A172">
        <v>1062</v>
      </c>
      <c r="B172">
        <v>0</v>
      </c>
    </row>
    <row r="173" spans="1:2" x14ac:dyDescent="0.25">
      <c r="A173">
        <v>1063</v>
      </c>
      <c r="B173">
        <v>0</v>
      </c>
    </row>
    <row r="174" spans="1:2" x14ac:dyDescent="0.25">
      <c r="A174">
        <v>1064</v>
      </c>
      <c r="B174">
        <v>0</v>
      </c>
    </row>
    <row r="175" spans="1:2" x14ac:dyDescent="0.25">
      <c r="A175">
        <v>1065</v>
      </c>
      <c r="B175">
        <v>0</v>
      </c>
    </row>
    <row r="176" spans="1:2" x14ac:dyDescent="0.25">
      <c r="A176">
        <v>1066</v>
      </c>
      <c r="B176">
        <v>0</v>
      </c>
    </row>
    <row r="177" spans="1:2" x14ac:dyDescent="0.25">
      <c r="A177">
        <v>1067</v>
      </c>
      <c r="B177">
        <v>1</v>
      </c>
    </row>
    <row r="178" spans="1:2" x14ac:dyDescent="0.25">
      <c r="A178">
        <v>1068</v>
      </c>
      <c r="B178">
        <v>1</v>
      </c>
    </row>
    <row r="179" spans="1:2" x14ac:dyDescent="0.25">
      <c r="A179">
        <v>1069</v>
      </c>
      <c r="B179">
        <v>0</v>
      </c>
    </row>
    <row r="180" spans="1:2" x14ac:dyDescent="0.25">
      <c r="A180">
        <v>1070</v>
      </c>
      <c r="B180">
        <v>1</v>
      </c>
    </row>
    <row r="181" spans="1:2" x14ac:dyDescent="0.25">
      <c r="A181">
        <v>1071</v>
      </c>
      <c r="B181">
        <v>1</v>
      </c>
    </row>
    <row r="182" spans="1:2" x14ac:dyDescent="0.25">
      <c r="A182">
        <v>1072</v>
      </c>
      <c r="B182">
        <v>0</v>
      </c>
    </row>
    <row r="183" spans="1:2" x14ac:dyDescent="0.25">
      <c r="A183">
        <v>1073</v>
      </c>
      <c r="B183">
        <v>0</v>
      </c>
    </row>
    <row r="184" spans="1:2" x14ac:dyDescent="0.25">
      <c r="A184">
        <v>1074</v>
      </c>
      <c r="B184">
        <v>1</v>
      </c>
    </row>
    <row r="185" spans="1:2" x14ac:dyDescent="0.25">
      <c r="A185">
        <v>1075</v>
      </c>
      <c r="B185">
        <v>0</v>
      </c>
    </row>
    <row r="186" spans="1:2" x14ac:dyDescent="0.25">
      <c r="A186">
        <v>1076</v>
      </c>
      <c r="B186">
        <v>1</v>
      </c>
    </row>
    <row r="187" spans="1:2" x14ac:dyDescent="0.25">
      <c r="A187">
        <v>1077</v>
      </c>
      <c r="B187">
        <v>0</v>
      </c>
    </row>
    <row r="188" spans="1:2" x14ac:dyDescent="0.25">
      <c r="A188">
        <v>1078</v>
      </c>
      <c r="B188">
        <v>1</v>
      </c>
    </row>
    <row r="189" spans="1:2" x14ac:dyDescent="0.25">
      <c r="A189">
        <v>1079</v>
      </c>
      <c r="B189">
        <v>0</v>
      </c>
    </row>
    <row r="190" spans="1:2" x14ac:dyDescent="0.25">
      <c r="A190">
        <v>1080</v>
      </c>
      <c r="B190">
        <v>0</v>
      </c>
    </row>
    <row r="191" spans="1:2" x14ac:dyDescent="0.25">
      <c r="A191">
        <v>1081</v>
      </c>
      <c r="B191">
        <v>0</v>
      </c>
    </row>
    <row r="192" spans="1:2" x14ac:dyDescent="0.25">
      <c r="A192">
        <v>1082</v>
      </c>
      <c r="B192">
        <v>0</v>
      </c>
    </row>
    <row r="193" spans="1:2" x14ac:dyDescent="0.25">
      <c r="A193">
        <v>1083</v>
      </c>
      <c r="B193">
        <v>0</v>
      </c>
    </row>
    <row r="194" spans="1:2" x14ac:dyDescent="0.25">
      <c r="A194">
        <v>1084</v>
      </c>
      <c r="B194">
        <v>0</v>
      </c>
    </row>
    <row r="195" spans="1:2" x14ac:dyDescent="0.25">
      <c r="A195">
        <v>1085</v>
      </c>
      <c r="B195">
        <v>0</v>
      </c>
    </row>
    <row r="196" spans="1:2" x14ac:dyDescent="0.25">
      <c r="A196">
        <v>1086</v>
      </c>
      <c r="B196">
        <v>0</v>
      </c>
    </row>
    <row r="197" spans="1:2" x14ac:dyDescent="0.25">
      <c r="A197">
        <v>1087</v>
      </c>
      <c r="B197">
        <v>0</v>
      </c>
    </row>
    <row r="198" spans="1:2" x14ac:dyDescent="0.25">
      <c r="A198">
        <v>1088</v>
      </c>
      <c r="B198">
        <v>1</v>
      </c>
    </row>
    <row r="199" spans="1:2" x14ac:dyDescent="0.25">
      <c r="A199">
        <v>1089</v>
      </c>
      <c r="B199">
        <v>1</v>
      </c>
    </row>
    <row r="200" spans="1:2" x14ac:dyDescent="0.25">
      <c r="A200">
        <v>1090</v>
      </c>
      <c r="B200">
        <v>0</v>
      </c>
    </row>
    <row r="201" spans="1:2" x14ac:dyDescent="0.25">
      <c r="A201">
        <v>1091</v>
      </c>
      <c r="B201">
        <v>1</v>
      </c>
    </row>
    <row r="202" spans="1:2" x14ac:dyDescent="0.25">
      <c r="A202">
        <v>1092</v>
      </c>
      <c r="B202">
        <v>1</v>
      </c>
    </row>
    <row r="203" spans="1:2" x14ac:dyDescent="0.25">
      <c r="A203">
        <v>1093</v>
      </c>
      <c r="B203">
        <v>0</v>
      </c>
    </row>
    <row r="204" spans="1:2" x14ac:dyDescent="0.25">
      <c r="A204">
        <v>1094</v>
      </c>
      <c r="B204">
        <v>0</v>
      </c>
    </row>
    <row r="205" spans="1:2" x14ac:dyDescent="0.25">
      <c r="A205">
        <v>1095</v>
      </c>
      <c r="B205">
        <v>1</v>
      </c>
    </row>
    <row r="206" spans="1:2" x14ac:dyDescent="0.25">
      <c r="A206">
        <v>1096</v>
      </c>
      <c r="B206">
        <v>0</v>
      </c>
    </row>
    <row r="207" spans="1:2" x14ac:dyDescent="0.25">
      <c r="A207">
        <v>1097</v>
      </c>
      <c r="B207">
        <v>0</v>
      </c>
    </row>
    <row r="208" spans="1:2" x14ac:dyDescent="0.25">
      <c r="A208">
        <v>1098</v>
      </c>
      <c r="B208">
        <v>1</v>
      </c>
    </row>
    <row r="209" spans="1:2" x14ac:dyDescent="0.25">
      <c r="A209">
        <v>1099</v>
      </c>
      <c r="B209">
        <v>0</v>
      </c>
    </row>
    <row r="210" spans="1:2" x14ac:dyDescent="0.25">
      <c r="A210">
        <v>1100</v>
      </c>
      <c r="B210">
        <v>1</v>
      </c>
    </row>
    <row r="211" spans="1:2" x14ac:dyDescent="0.25">
      <c r="A211">
        <v>1101</v>
      </c>
      <c r="B211">
        <v>0</v>
      </c>
    </row>
    <row r="212" spans="1:2" x14ac:dyDescent="0.25">
      <c r="A212">
        <v>1102</v>
      </c>
      <c r="B212">
        <v>0</v>
      </c>
    </row>
    <row r="213" spans="1:2" x14ac:dyDescent="0.25">
      <c r="A213">
        <v>1103</v>
      </c>
      <c r="B213">
        <v>0</v>
      </c>
    </row>
    <row r="214" spans="1:2" x14ac:dyDescent="0.25">
      <c r="A214">
        <v>1104</v>
      </c>
      <c r="B214">
        <v>0</v>
      </c>
    </row>
    <row r="215" spans="1:2" x14ac:dyDescent="0.25">
      <c r="A215">
        <v>1105</v>
      </c>
      <c r="B215">
        <v>1</v>
      </c>
    </row>
    <row r="216" spans="1:2" x14ac:dyDescent="0.25">
      <c r="A216">
        <v>1106</v>
      </c>
      <c r="B216">
        <v>0</v>
      </c>
    </row>
    <row r="217" spans="1:2" x14ac:dyDescent="0.25">
      <c r="A217">
        <v>1107</v>
      </c>
      <c r="B217">
        <v>0</v>
      </c>
    </row>
    <row r="218" spans="1:2" x14ac:dyDescent="0.25">
      <c r="A218">
        <v>1108</v>
      </c>
      <c r="B218">
        <v>1</v>
      </c>
    </row>
    <row r="219" spans="1:2" x14ac:dyDescent="0.25">
      <c r="A219">
        <v>1109</v>
      </c>
      <c r="B219">
        <v>0</v>
      </c>
    </row>
    <row r="220" spans="1:2" x14ac:dyDescent="0.25">
      <c r="A220">
        <v>1110</v>
      </c>
      <c r="B220">
        <v>1</v>
      </c>
    </row>
    <row r="221" spans="1:2" x14ac:dyDescent="0.25">
      <c r="A221">
        <v>1111</v>
      </c>
      <c r="B221">
        <v>0</v>
      </c>
    </row>
    <row r="222" spans="1:2" x14ac:dyDescent="0.25">
      <c r="A222">
        <v>1112</v>
      </c>
      <c r="B222">
        <v>1</v>
      </c>
    </row>
    <row r="223" spans="1:2" x14ac:dyDescent="0.25">
      <c r="A223">
        <v>1113</v>
      </c>
      <c r="B223">
        <v>0</v>
      </c>
    </row>
    <row r="224" spans="1:2" x14ac:dyDescent="0.25">
      <c r="A224">
        <v>1114</v>
      </c>
      <c r="B224">
        <v>1</v>
      </c>
    </row>
    <row r="225" spans="1:2" x14ac:dyDescent="0.25">
      <c r="A225">
        <v>1115</v>
      </c>
      <c r="B225">
        <v>0</v>
      </c>
    </row>
    <row r="226" spans="1:2" x14ac:dyDescent="0.25">
      <c r="A226">
        <v>1116</v>
      </c>
      <c r="B226">
        <v>1</v>
      </c>
    </row>
    <row r="227" spans="1:2" x14ac:dyDescent="0.25">
      <c r="A227">
        <v>1117</v>
      </c>
      <c r="B227">
        <v>1</v>
      </c>
    </row>
    <row r="228" spans="1:2" x14ac:dyDescent="0.25">
      <c r="A228">
        <v>1118</v>
      </c>
      <c r="B228">
        <v>0</v>
      </c>
    </row>
    <row r="229" spans="1:2" x14ac:dyDescent="0.25">
      <c r="A229">
        <v>1119</v>
      </c>
      <c r="B229">
        <v>1</v>
      </c>
    </row>
    <row r="230" spans="1:2" x14ac:dyDescent="0.25">
      <c r="A230">
        <v>1120</v>
      </c>
      <c r="B230">
        <v>0</v>
      </c>
    </row>
    <row r="231" spans="1:2" x14ac:dyDescent="0.25">
      <c r="A231">
        <v>1121</v>
      </c>
      <c r="B231">
        <v>0</v>
      </c>
    </row>
    <row r="232" spans="1:2" x14ac:dyDescent="0.25">
      <c r="A232">
        <v>1122</v>
      </c>
      <c r="B232">
        <v>0</v>
      </c>
    </row>
    <row r="233" spans="1:2" x14ac:dyDescent="0.25">
      <c r="A233">
        <v>1123</v>
      </c>
      <c r="B233">
        <v>1</v>
      </c>
    </row>
    <row r="234" spans="1:2" x14ac:dyDescent="0.25">
      <c r="A234">
        <v>1124</v>
      </c>
      <c r="B234">
        <v>0</v>
      </c>
    </row>
    <row r="235" spans="1:2" x14ac:dyDescent="0.25">
      <c r="A235">
        <v>1125</v>
      </c>
      <c r="B235">
        <v>0</v>
      </c>
    </row>
    <row r="236" spans="1:2" x14ac:dyDescent="0.25">
      <c r="A236">
        <v>1126</v>
      </c>
      <c r="B236">
        <v>0</v>
      </c>
    </row>
    <row r="237" spans="1:2" x14ac:dyDescent="0.25">
      <c r="A237">
        <v>1127</v>
      </c>
      <c r="B237">
        <v>0</v>
      </c>
    </row>
    <row r="238" spans="1:2" x14ac:dyDescent="0.25">
      <c r="A238">
        <v>1128</v>
      </c>
      <c r="B238">
        <v>0</v>
      </c>
    </row>
    <row r="239" spans="1:2" x14ac:dyDescent="0.25">
      <c r="A239">
        <v>1129</v>
      </c>
      <c r="B239">
        <v>0</v>
      </c>
    </row>
    <row r="240" spans="1:2" x14ac:dyDescent="0.25">
      <c r="A240">
        <v>1130</v>
      </c>
      <c r="B240">
        <v>1</v>
      </c>
    </row>
    <row r="241" spans="1:2" x14ac:dyDescent="0.25">
      <c r="A241">
        <v>1131</v>
      </c>
      <c r="B241">
        <v>1</v>
      </c>
    </row>
    <row r="242" spans="1:2" x14ac:dyDescent="0.25">
      <c r="A242">
        <v>1132</v>
      </c>
      <c r="B242">
        <v>1</v>
      </c>
    </row>
    <row r="243" spans="1:2" x14ac:dyDescent="0.25">
      <c r="A243">
        <v>1133</v>
      </c>
      <c r="B243">
        <v>1</v>
      </c>
    </row>
    <row r="244" spans="1:2" x14ac:dyDescent="0.25">
      <c r="A244">
        <v>1134</v>
      </c>
      <c r="B244">
        <v>0</v>
      </c>
    </row>
    <row r="245" spans="1:2" x14ac:dyDescent="0.25">
      <c r="A245">
        <v>1135</v>
      </c>
      <c r="B245">
        <v>0</v>
      </c>
    </row>
    <row r="246" spans="1:2" x14ac:dyDescent="0.25">
      <c r="A246">
        <v>1136</v>
      </c>
      <c r="B246">
        <v>0</v>
      </c>
    </row>
    <row r="247" spans="1:2" x14ac:dyDescent="0.25">
      <c r="A247">
        <v>1137</v>
      </c>
      <c r="B247">
        <v>0</v>
      </c>
    </row>
    <row r="248" spans="1:2" x14ac:dyDescent="0.25">
      <c r="A248">
        <v>1138</v>
      </c>
      <c r="B248">
        <v>1</v>
      </c>
    </row>
    <row r="249" spans="1:2" x14ac:dyDescent="0.25">
      <c r="A249">
        <v>1139</v>
      </c>
      <c r="B249">
        <v>0</v>
      </c>
    </row>
    <row r="250" spans="1:2" x14ac:dyDescent="0.25">
      <c r="A250">
        <v>1140</v>
      </c>
      <c r="B250">
        <v>1</v>
      </c>
    </row>
    <row r="251" spans="1:2" x14ac:dyDescent="0.25">
      <c r="A251">
        <v>1141</v>
      </c>
      <c r="B251">
        <v>1</v>
      </c>
    </row>
    <row r="252" spans="1:2" x14ac:dyDescent="0.25">
      <c r="A252">
        <v>1142</v>
      </c>
      <c r="B252">
        <v>1</v>
      </c>
    </row>
    <row r="253" spans="1:2" x14ac:dyDescent="0.25">
      <c r="A253">
        <v>1143</v>
      </c>
      <c r="B253">
        <v>0</v>
      </c>
    </row>
    <row r="254" spans="1:2" x14ac:dyDescent="0.25">
      <c r="A254">
        <v>1144</v>
      </c>
      <c r="B254">
        <v>1</v>
      </c>
    </row>
    <row r="255" spans="1:2" x14ac:dyDescent="0.25">
      <c r="A255">
        <v>1145</v>
      </c>
      <c r="B255">
        <v>0</v>
      </c>
    </row>
    <row r="256" spans="1:2" x14ac:dyDescent="0.25">
      <c r="A256">
        <v>1146</v>
      </c>
      <c r="B256">
        <v>0</v>
      </c>
    </row>
    <row r="257" spans="1:2" x14ac:dyDescent="0.25">
      <c r="A257">
        <v>1147</v>
      </c>
      <c r="B257">
        <v>0</v>
      </c>
    </row>
    <row r="258" spans="1:2" x14ac:dyDescent="0.25">
      <c r="A258">
        <v>1148</v>
      </c>
      <c r="B258">
        <v>0</v>
      </c>
    </row>
    <row r="259" spans="1:2" x14ac:dyDescent="0.25">
      <c r="A259">
        <v>1149</v>
      </c>
      <c r="B259">
        <v>0</v>
      </c>
    </row>
    <row r="260" spans="1:2" x14ac:dyDescent="0.25">
      <c r="A260">
        <v>1150</v>
      </c>
      <c r="B260">
        <v>1</v>
      </c>
    </row>
    <row r="261" spans="1:2" x14ac:dyDescent="0.25">
      <c r="A261">
        <v>1151</v>
      </c>
      <c r="B261">
        <v>0</v>
      </c>
    </row>
    <row r="262" spans="1:2" x14ac:dyDescent="0.25">
      <c r="A262">
        <v>1152</v>
      </c>
      <c r="B262">
        <v>0</v>
      </c>
    </row>
    <row r="263" spans="1:2" x14ac:dyDescent="0.25">
      <c r="A263">
        <v>1153</v>
      </c>
      <c r="B263">
        <v>0</v>
      </c>
    </row>
    <row r="264" spans="1:2" x14ac:dyDescent="0.25">
      <c r="A264">
        <v>1154</v>
      </c>
      <c r="B264">
        <v>1</v>
      </c>
    </row>
    <row r="265" spans="1:2" x14ac:dyDescent="0.25">
      <c r="A265">
        <v>1155</v>
      </c>
      <c r="B265">
        <v>1</v>
      </c>
    </row>
    <row r="266" spans="1:2" x14ac:dyDescent="0.25">
      <c r="A266">
        <v>1156</v>
      </c>
      <c r="B266">
        <v>0</v>
      </c>
    </row>
    <row r="267" spans="1:2" x14ac:dyDescent="0.25">
      <c r="A267">
        <v>1157</v>
      </c>
      <c r="B267">
        <v>0</v>
      </c>
    </row>
    <row r="268" spans="1:2" x14ac:dyDescent="0.25">
      <c r="A268">
        <v>1158</v>
      </c>
      <c r="B268">
        <v>0</v>
      </c>
    </row>
    <row r="269" spans="1:2" x14ac:dyDescent="0.25">
      <c r="A269">
        <v>1159</v>
      </c>
      <c r="B269">
        <v>0</v>
      </c>
    </row>
    <row r="270" spans="1:2" x14ac:dyDescent="0.25">
      <c r="A270">
        <v>1160</v>
      </c>
      <c r="B270">
        <v>1</v>
      </c>
    </row>
    <row r="271" spans="1:2" x14ac:dyDescent="0.25">
      <c r="A271">
        <v>1161</v>
      </c>
      <c r="B271">
        <v>0</v>
      </c>
    </row>
    <row r="272" spans="1:2" x14ac:dyDescent="0.25">
      <c r="A272">
        <v>1162</v>
      </c>
      <c r="B272">
        <v>0</v>
      </c>
    </row>
    <row r="273" spans="1:2" x14ac:dyDescent="0.25">
      <c r="A273">
        <v>1163</v>
      </c>
      <c r="B273">
        <v>0</v>
      </c>
    </row>
    <row r="274" spans="1:2" x14ac:dyDescent="0.25">
      <c r="A274">
        <v>1164</v>
      </c>
      <c r="B274">
        <v>1</v>
      </c>
    </row>
    <row r="275" spans="1:2" x14ac:dyDescent="0.25">
      <c r="A275">
        <v>1165</v>
      </c>
      <c r="B275">
        <v>1</v>
      </c>
    </row>
    <row r="276" spans="1:2" x14ac:dyDescent="0.25">
      <c r="A276">
        <v>1166</v>
      </c>
      <c r="B276">
        <v>0</v>
      </c>
    </row>
    <row r="277" spans="1:2" x14ac:dyDescent="0.25">
      <c r="A277">
        <v>1167</v>
      </c>
      <c r="B277">
        <v>1</v>
      </c>
    </row>
    <row r="278" spans="1:2" x14ac:dyDescent="0.25">
      <c r="A278">
        <v>1168</v>
      </c>
      <c r="B278">
        <v>0</v>
      </c>
    </row>
    <row r="279" spans="1:2" x14ac:dyDescent="0.25">
      <c r="A279">
        <v>1169</v>
      </c>
      <c r="B279">
        <v>0</v>
      </c>
    </row>
    <row r="280" spans="1:2" x14ac:dyDescent="0.25">
      <c r="A280">
        <v>1170</v>
      </c>
      <c r="B280">
        <v>0</v>
      </c>
    </row>
    <row r="281" spans="1:2" x14ac:dyDescent="0.25">
      <c r="A281">
        <v>1171</v>
      </c>
      <c r="B281">
        <v>0</v>
      </c>
    </row>
    <row r="282" spans="1:2" x14ac:dyDescent="0.25">
      <c r="A282">
        <v>1172</v>
      </c>
      <c r="B282">
        <v>1</v>
      </c>
    </row>
    <row r="283" spans="1:2" x14ac:dyDescent="0.25">
      <c r="A283">
        <v>1173</v>
      </c>
      <c r="B283">
        <v>0</v>
      </c>
    </row>
    <row r="284" spans="1:2" x14ac:dyDescent="0.25">
      <c r="A284">
        <v>1174</v>
      </c>
      <c r="B284">
        <v>1</v>
      </c>
    </row>
    <row r="285" spans="1:2" x14ac:dyDescent="0.25">
      <c r="A285">
        <v>1175</v>
      </c>
      <c r="B285">
        <v>1</v>
      </c>
    </row>
    <row r="286" spans="1:2" x14ac:dyDescent="0.25">
      <c r="A286">
        <v>1176</v>
      </c>
      <c r="B286">
        <v>1</v>
      </c>
    </row>
    <row r="287" spans="1:2" x14ac:dyDescent="0.25">
      <c r="A287">
        <v>1177</v>
      </c>
      <c r="B287">
        <v>0</v>
      </c>
    </row>
    <row r="288" spans="1:2" x14ac:dyDescent="0.25">
      <c r="A288">
        <v>1178</v>
      </c>
      <c r="B288">
        <v>0</v>
      </c>
    </row>
    <row r="289" spans="1:2" x14ac:dyDescent="0.25">
      <c r="A289">
        <v>1179</v>
      </c>
      <c r="B289">
        <v>1</v>
      </c>
    </row>
    <row r="290" spans="1:2" x14ac:dyDescent="0.25">
      <c r="A290">
        <v>1180</v>
      </c>
      <c r="B290">
        <v>0</v>
      </c>
    </row>
    <row r="291" spans="1:2" x14ac:dyDescent="0.25">
      <c r="A291">
        <v>1181</v>
      </c>
      <c r="B291">
        <v>0</v>
      </c>
    </row>
    <row r="292" spans="1:2" x14ac:dyDescent="0.25">
      <c r="A292">
        <v>1182</v>
      </c>
      <c r="B292">
        <v>0</v>
      </c>
    </row>
    <row r="293" spans="1:2" x14ac:dyDescent="0.25">
      <c r="A293">
        <v>1183</v>
      </c>
      <c r="B293">
        <v>1</v>
      </c>
    </row>
    <row r="294" spans="1:2" x14ac:dyDescent="0.25">
      <c r="A294">
        <v>1184</v>
      </c>
      <c r="B294">
        <v>0</v>
      </c>
    </row>
    <row r="295" spans="1:2" x14ac:dyDescent="0.25">
      <c r="A295">
        <v>1185</v>
      </c>
      <c r="B295">
        <v>0</v>
      </c>
    </row>
    <row r="296" spans="1:2" x14ac:dyDescent="0.25">
      <c r="A296">
        <v>1186</v>
      </c>
      <c r="B296">
        <v>0</v>
      </c>
    </row>
    <row r="297" spans="1:2" x14ac:dyDescent="0.25">
      <c r="A297">
        <v>1187</v>
      </c>
      <c r="B297">
        <v>0</v>
      </c>
    </row>
    <row r="298" spans="1:2" x14ac:dyDescent="0.25">
      <c r="A298">
        <v>1188</v>
      </c>
      <c r="B298">
        <v>1</v>
      </c>
    </row>
    <row r="299" spans="1:2" x14ac:dyDescent="0.25">
      <c r="A299">
        <v>1189</v>
      </c>
      <c r="B299">
        <v>0</v>
      </c>
    </row>
    <row r="300" spans="1:2" x14ac:dyDescent="0.25">
      <c r="A300">
        <v>1190</v>
      </c>
      <c r="B300">
        <v>0</v>
      </c>
    </row>
    <row r="301" spans="1:2" x14ac:dyDescent="0.25">
      <c r="A301">
        <v>1191</v>
      </c>
      <c r="B301">
        <v>0</v>
      </c>
    </row>
    <row r="302" spans="1:2" x14ac:dyDescent="0.25">
      <c r="A302">
        <v>1192</v>
      </c>
      <c r="B302">
        <v>0</v>
      </c>
    </row>
    <row r="303" spans="1:2" x14ac:dyDescent="0.25">
      <c r="A303">
        <v>1193</v>
      </c>
      <c r="B303">
        <v>0</v>
      </c>
    </row>
    <row r="304" spans="1:2" x14ac:dyDescent="0.25">
      <c r="A304">
        <v>1194</v>
      </c>
      <c r="B304">
        <v>0</v>
      </c>
    </row>
    <row r="305" spans="1:2" x14ac:dyDescent="0.25">
      <c r="A305">
        <v>1195</v>
      </c>
      <c r="B305">
        <v>0</v>
      </c>
    </row>
    <row r="306" spans="1:2" x14ac:dyDescent="0.25">
      <c r="A306">
        <v>1196</v>
      </c>
      <c r="B306">
        <v>1</v>
      </c>
    </row>
    <row r="307" spans="1:2" x14ac:dyDescent="0.25">
      <c r="A307">
        <v>1197</v>
      </c>
      <c r="B307">
        <v>1</v>
      </c>
    </row>
    <row r="308" spans="1:2" x14ac:dyDescent="0.25">
      <c r="A308">
        <v>1198</v>
      </c>
      <c r="B308">
        <v>0</v>
      </c>
    </row>
    <row r="309" spans="1:2" x14ac:dyDescent="0.25">
      <c r="A309">
        <v>1199</v>
      </c>
      <c r="B309">
        <v>0</v>
      </c>
    </row>
    <row r="310" spans="1:2" x14ac:dyDescent="0.25">
      <c r="A310">
        <v>1200</v>
      </c>
      <c r="B310">
        <v>0</v>
      </c>
    </row>
    <row r="311" spans="1:2" x14ac:dyDescent="0.25">
      <c r="A311">
        <v>1201</v>
      </c>
      <c r="B311">
        <v>0</v>
      </c>
    </row>
    <row r="312" spans="1:2" x14ac:dyDescent="0.25">
      <c r="A312">
        <v>1202</v>
      </c>
      <c r="B312">
        <v>0</v>
      </c>
    </row>
    <row r="313" spans="1:2" x14ac:dyDescent="0.25">
      <c r="A313">
        <v>1203</v>
      </c>
      <c r="B313">
        <v>0</v>
      </c>
    </row>
    <row r="314" spans="1:2" x14ac:dyDescent="0.25">
      <c r="A314">
        <v>1204</v>
      </c>
      <c r="B314">
        <v>0</v>
      </c>
    </row>
    <row r="315" spans="1:2" x14ac:dyDescent="0.25">
      <c r="A315">
        <v>1205</v>
      </c>
      <c r="B315">
        <v>1</v>
      </c>
    </row>
    <row r="316" spans="1:2" x14ac:dyDescent="0.25">
      <c r="A316">
        <v>1206</v>
      </c>
      <c r="B316">
        <v>1</v>
      </c>
    </row>
    <row r="317" spans="1:2" x14ac:dyDescent="0.25">
      <c r="A317">
        <v>1207</v>
      </c>
      <c r="B317">
        <v>1</v>
      </c>
    </row>
    <row r="318" spans="1:2" x14ac:dyDescent="0.25">
      <c r="A318">
        <v>1208</v>
      </c>
      <c r="B318">
        <v>0</v>
      </c>
    </row>
    <row r="319" spans="1:2" x14ac:dyDescent="0.25">
      <c r="A319">
        <v>1209</v>
      </c>
      <c r="B319">
        <v>0</v>
      </c>
    </row>
    <row r="320" spans="1:2" x14ac:dyDescent="0.25">
      <c r="A320">
        <v>1210</v>
      </c>
      <c r="B320">
        <v>0</v>
      </c>
    </row>
    <row r="321" spans="1:2" x14ac:dyDescent="0.25">
      <c r="A321">
        <v>1211</v>
      </c>
      <c r="B321">
        <v>0</v>
      </c>
    </row>
    <row r="322" spans="1:2" x14ac:dyDescent="0.25">
      <c r="A322">
        <v>1212</v>
      </c>
      <c r="B322">
        <v>0</v>
      </c>
    </row>
    <row r="323" spans="1:2" x14ac:dyDescent="0.25">
      <c r="A323">
        <v>1213</v>
      </c>
      <c r="B323">
        <v>0</v>
      </c>
    </row>
    <row r="324" spans="1:2" x14ac:dyDescent="0.25">
      <c r="A324">
        <v>1214</v>
      </c>
      <c r="B324">
        <v>0</v>
      </c>
    </row>
    <row r="325" spans="1:2" x14ac:dyDescent="0.25">
      <c r="A325">
        <v>1215</v>
      </c>
      <c r="B325">
        <v>0</v>
      </c>
    </row>
    <row r="326" spans="1:2" x14ac:dyDescent="0.25">
      <c r="A326">
        <v>1216</v>
      </c>
      <c r="B326">
        <v>1</v>
      </c>
    </row>
    <row r="327" spans="1:2" x14ac:dyDescent="0.25">
      <c r="A327">
        <v>1217</v>
      </c>
      <c r="B327">
        <v>0</v>
      </c>
    </row>
    <row r="328" spans="1:2" x14ac:dyDescent="0.25">
      <c r="A328">
        <v>1218</v>
      </c>
      <c r="B328">
        <v>1</v>
      </c>
    </row>
    <row r="329" spans="1:2" x14ac:dyDescent="0.25">
      <c r="A329">
        <v>1219</v>
      </c>
      <c r="B329">
        <v>0</v>
      </c>
    </row>
    <row r="330" spans="1:2" x14ac:dyDescent="0.25">
      <c r="A330">
        <v>1220</v>
      </c>
      <c r="B330">
        <v>0</v>
      </c>
    </row>
    <row r="331" spans="1:2" x14ac:dyDescent="0.25">
      <c r="A331">
        <v>1221</v>
      </c>
      <c r="B331">
        <v>0</v>
      </c>
    </row>
    <row r="332" spans="1:2" x14ac:dyDescent="0.25">
      <c r="A332">
        <v>1222</v>
      </c>
      <c r="B332">
        <v>1</v>
      </c>
    </row>
    <row r="333" spans="1:2" x14ac:dyDescent="0.25">
      <c r="A333">
        <v>1223</v>
      </c>
      <c r="B333">
        <v>0</v>
      </c>
    </row>
    <row r="334" spans="1:2" x14ac:dyDescent="0.25">
      <c r="A334">
        <v>1224</v>
      </c>
      <c r="B334">
        <v>0</v>
      </c>
    </row>
    <row r="335" spans="1:2" x14ac:dyDescent="0.25">
      <c r="A335">
        <v>1225</v>
      </c>
      <c r="B335">
        <v>1</v>
      </c>
    </row>
    <row r="336" spans="1:2" x14ac:dyDescent="0.25">
      <c r="A336">
        <v>1226</v>
      </c>
      <c r="B336">
        <v>0</v>
      </c>
    </row>
    <row r="337" spans="1:2" x14ac:dyDescent="0.25">
      <c r="A337">
        <v>1227</v>
      </c>
      <c r="B337">
        <v>1</v>
      </c>
    </row>
    <row r="338" spans="1:2" x14ac:dyDescent="0.25">
      <c r="A338">
        <v>1228</v>
      </c>
      <c r="B338">
        <v>0</v>
      </c>
    </row>
    <row r="339" spans="1:2" x14ac:dyDescent="0.25">
      <c r="A339">
        <v>1229</v>
      </c>
      <c r="B339">
        <v>0</v>
      </c>
    </row>
    <row r="340" spans="1:2" x14ac:dyDescent="0.25">
      <c r="A340">
        <v>1230</v>
      </c>
      <c r="B340">
        <v>0</v>
      </c>
    </row>
    <row r="341" spans="1:2" x14ac:dyDescent="0.25">
      <c r="A341">
        <v>1231</v>
      </c>
      <c r="B341">
        <v>0</v>
      </c>
    </row>
    <row r="342" spans="1:2" x14ac:dyDescent="0.25">
      <c r="A342">
        <v>1232</v>
      </c>
      <c r="B342">
        <v>0</v>
      </c>
    </row>
    <row r="343" spans="1:2" x14ac:dyDescent="0.25">
      <c r="A343">
        <v>1233</v>
      </c>
      <c r="B343">
        <v>0</v>
      </c>
    </row>
    <row r="344" spans="1:2" x14ac:dyDescent="0.25">
      <c r="A344">
        <v>1234</v>
      </c>
      <c r="B344">
        <v>0</v>
      </c>
    </row>
    <row r="345" spans="1:2" x14ac:dyDescent="0.25">
      <c r="A345">
        <v>1235</v>
      </c>
      <c r="B345">
        <v>1</v>
      </c>
    </row>
    <row r="346" spans="1:2" x14ac:dyDescent="0.25">
      <c r="A346">
        <v>1236</v>
      </c>
      <c r="B346">
        <v>0</v>
      </c>
    </row>
    <row r="347" spans="1:2" x14ac:dyDescent="0.25">
      <c r="A347">
        <v>1237</v>
      </c>
      <c r="B347">
        <v>1</v>
      </c>
    </row>
    <row r="348" spans="1:2" x14ac:dyDescent="0.25">
      <c r="A348">
        <v>1238</v>
      </c>
      <c r="B348">
        <v>0</v>
      </c>
    </row>
    <row r="349" spans="1:2" x14ac:dyDescent="0.25">
      <c r="A349">
        <v>1239</v>
      </c>
      <c r="B349">
        <v>1</v>
      </c>
    </row>
    <row r="350" spans="1:2" x14ac:dyDescent="0.25">
      <c r="A350">
        <v>1240</v>
      </c>
      <c r="B350">
        <v>0</v>
      </c>
    </row>
    <row r="351" spans="1:2" x14ac:dyDescent="0.25">
      <c r="A351">
        <v>1241</v>
      </c>
      <c r="B351">
        <v>1</v>
      </c>
    </row>
    <row r="352" spans="1:2" x14ac:dyDescent="0.25">
      <c r="A352">
        <v>1242</v>
      </c>
      <c r="B352">
        <v>1</v>
      </c>
    </row>
    <row r="353" spans="1:2" x14ac:dyDescent="0.25">
      <c r="A353">
        <v>1243</v>
      </c>
      <c r="B353">
        <v>0</v>
      </c>
    </row>
    <row r="354" spans="1:2" x14ac:dyDescent="0.25">
      <c r="A354">
        <v>1244</v>
      </c>
      <c r="B354">
        <v>0</v>
      </c>
    </row>
    <row r="355" spans="1:2" x14ac:dyDescent="0.25">
      <c r="A355">
        <v>1245</v>
      </c>
      <c r="B355">
        <v>0</v>
      </c>
    </row>
    <row r="356" spans="1:2" x14ac:dyDescent="0.25">
      <c r="A356">
        <v>1246</v>
      </c>
      <c r="B356">
        <v>1</v>
      </c>
    </row>
    <row r="357" spans="1:2" x14ac:dyDescent="0.25">
      <c r="A357">
        <v>1247</v>
      </c>
      <c r="B357">
        <v>0</v>
      </c>
    </row>
    <row r="358" spans="1:2" x14ac:dyDescent="0.25">
      <c r="A358">
        <v>1248</v>
      </c>
      <c r="B358">
        <v>1</v>
      </c>
    </row>
    <row r="359" spans="1:2" x14ac:dyDescent="0.25">
      <c r="A359">
        <v>1249</v>
      </c>
      <c r="B359">
        <v>0</v>
      </c>
    </row>
    <row r="360" spans="1:2" x14ac:dyDescent="0.25">
      <c r="A360">
        <v>1250</v>
      </c>
      <c r="B360">
        <v>0</v>
      </c>
    </row>
    <row r="361" spans="1:2" x14ac:dyDescent="0.25">
      <c r="A361">
        <v>1251</v>
      </c>
      <c r="B361">
        <v>1</v>
      </c>
    </row>
    <row r="362" spans="1:2" x14ac:dyDescent="0.25">
      <c r="A362">
        <v>1252</v>
      </c>
      <c r="B362">
        <v>0</v>
      </c>
    </row>
    <row r="363" spans="1:2" x14ac:dyDescent="0.25">
      <c r="A363">
        <v>1253</v>
      </c>
      <c r="B363">
        <v>1</v>
      </c>
    </row>
    <row r="364" spans="1:2" x14ac:dyDescent="0.25">
      <c r="A364">
        <v>1254</v>
      </c>
      <c r="B364">
        <v>1</v>
      </c>
    </row>
    <row r="365" spans="1:2" x14ac:dyDescent="0.25">
      <c r="A365">
        <v>1255</v>
      </c>
      <c r="B365">
        <v>0</v>
      </c>
    </row>
    <row r="366" spans="1:2" x14ac:dyDescent="0.25">
      <c r="A366">
        <v>1256</v>
      </c>
      <c r="B366">
        <v>1</v>
      </c>
    </row>
    <row r="367" spans="1:2" x14ac:dyDescent="0.25">
      <c r="A367">
        <v>1257</v>
      </c>
      <c r="B367">
        <v>0</v>
      </c>
    </row>
    <row r="368" spans="1:2" x14ac:dyDescent="0.25">
      <c r="A368">
        <v>1258</v>
      </c>
      <c r="B368">
        <v>0</v>
      </c>
    </row>
    <row r="369" spans="1:2" x14ac:dyDescent="0.25">
      <c r="A369">
        <v>1259</v>
      </c>
      <c r="B369">
        <v>1</v>
      </c>
    </row>
    <row r="370" spans="1:2" x14ac:dyDescent="0.25">
      <c r="A370">
        <v>1260</v>
      </c>
      <c r="B370">
        <v>1</v>
      </c>
    </row>
    <row r="371" spans="1:2" x14ac:dyDescent="0.25">
      <c r="A371">
        <v>1261</v>
      </c>
      <c r="B371">
        <v>0</v>
      </c>
    </row>
    <row r="372" spans="1:2" x14ac:dyDescent="0.25">
      <c r="A372">
        <v>1262</v>
      </c>
      <c r="B372">
        <v>0</v>
      </c>
    </row>
    <row r="373" spans="1:2" x14ac:dyDescent="0.25">
      <c r="A373">
        <v>1263</v>
      </c>
      <c r="B373">
        <v>1</v>
      </c>
    </row>
    <row r="374" spans="1:2" x14ac:dyDescent="0.25">
      <c r="A374">
        <v>1264</v>
      </c>
      <c r="B374">
        <v>0</v>
      </c>
    </row>
    <row r="375" spans="1:2" x14ac:dyDescent="0.25">
      <c r="A375">
        <v>1265</v>
      </c>
      <c r="B375">
        <v>0</v>
      </c>
    </row>
    <row r="376" spans="1:2" x14ac:dyDescent="0.25">
      <c r="A376">
        <v>1266</v>
      </c>
      <c r="B376">
        <v>1</v>
      </c>
    </row>
    <row r="377" spans="1:2" x14ac:dyDescent="0.25">
      <c r="A377">
        <v>1267</v>
      </c>
      <c r="B377">
        <v>1</v>
      </c>
    </row>
    <row r="378" spans="1:2" x14ac:dyDescent="0.25">
      <c r="A378">
        <v>1268</v>
      </c>
      <c r="B378">
        <v>1</v>
      </c>
    </row>
    <row r="379" spans="1:2" x14ac:dyDescent="0.25">
      <c r="A379">
        <v>1269</v>
      </c>
      <c r="B379">
        <v>0</v>
      </c>
    </row>
    <row r="380" spans="1:2" x14ac:dyDescent="0.25">
      <c r="A380">
        <v>1270</v>
      </c>
      <c r="B380">
        <v>0</v>
      </c>
    </row>
    <row r="381" spans="1:2" x14ac:dyDescent="0.25">
      <c r="A381">
        <v>1271</v>
      </c>
      <c r="B381">
        <v>0</v>
      </c>
    </row>
    <row r="382" spans="1:2" x14ac:dyDescent="0.25">
      <c r="A382">
        <v>1272</v>
      </c>
      <c r="B382">
        <v>0</v>
      </c>
    </row>
    <row r="383" spans="1:2" x14ac:dyDescent="0.25">
      <c r="A383">
        <v>1273</v>
      </c>
      <c r="B383">
        <v>0</v>
      </c>
    </row>
    <row r="384" spans="1:2" x14ac:dyDescent="0.25">
      <c r="A384">
        <v>1274</v>
      </c>
      <c r="B384">
        <v>1</v>
      </c>
    </row>
    <row r="385" spans="1:2" x14ac:dyDescent="0.25">
      <c r="A385">
        <v>1275</v>
      </c>
      <c r="B385">
        <v>1</v>
      </c>
    </row>
    <row r="386" spans="1:2" x14ac:dyDescent="0.25">
      <c r="A386">
        <v>1276</v>
      </c>
      <c r="B386">
        <v>0</v>
      </c>
    </row>
    <row r="387" spans="1:2" x14ac:dyDescent="0.25">
      <c r="A387">
        <v>1277</v>
      </c>
      <c r="B387">
        <v>1</v>
      </c>
    </row>
    <row r="388" spans="1:2" x14ac:dyDescent="0.25">
      <c r="A388">
        <v>1278</v>
      </c>
      <c r="B388">
        <v>0</v>
      </c>
    </row>
    <row r="389" spans="1:2" x14ac:dyDescent="0.25">
      <c r="A389">
        <v>1279</v>
      </c>
      <c r="B389">
        <v>0</v>
      </c>
    </row>
    <row r="390" spans="1:2" x14ac:dyDescent="0.25">
      <c r="A390">
        <v>1280</v>
      </c>
      <c r="B390">
        <v>0</v>
      </c>
    </row>
    <row r="391" spans="1:2" x14ac:dyDescent="0.25">
      <c r="A391">
        <v>1281</v>
      </c>
      <c r="B391">
        <v>0</v>
      </c>
    </row>
    <row r="392" spans="1:2" x14ac:dyDescent="0.25">
      <c r="A392">
        <v>1282</v>
      </c>
      <c r="B392">
        <v>1</v>
      </c>
    </row>
    <row r="393" spans="1:2" x14ac:dyDescent="0.25">
      <c r="A393">
        <v>1283</v>
      </c>
      <c r="B393">
        <v>1</v>
      </c>
    </row>
    <row r="394" spans="1:2" x14ac:dyDescent="0.25">
      <c r="A394">
        <v>1284</v>
      </c>
      <c r="B394">
        <v>0</v>
      </c>
    </row>
    <row r="395" spans="1:2" x14ac:dyDescent="0.25">
      <c r="A395">
        <v>1285</v>
      </c>
      <c r="B395">
        <v>0</v>
      </c>
    </row>
    <row r="396" spans="1:2" x14ac:dyDescent="0.25">
      <c r="A396">
        <v>1286</v>
      </c>
      <c r="B396">
        <v>0</v>
      </c>
    </row>
    <row r="397" spans="1:2" x14ac:dyDescent="0.25">
      <c r="A397">
        <v>1287</v>
      </c>
      <c r="B397">
        <v>1</v>
      </c>
    </row>
    <row r="398" spans="1:2" x14ac:dyDescent="0.25">
      <c r="A398">
        <v>1288</v>
      </c>
      <c r="B398">
        <v>0</v>
      </c>
    </row>
    <row r="399" spans="1:2" x14ac:dyDescent="0.25">
      <c r="A399">
        <v>1289</v>
      </c>
      <c r="B399">
        <v>1</v>
      </c>
    </row>
    <row r="400" spans="1:2" x14ac:dyDescent="0.25">
      <c r="A400">
        <v>1290</v>
      </c>
      <c r="B400">
        <v>0</v>
      </c>
    </row>
    <row r="401" spans="1:2" x14ac:dyDescent="0.25">
      <c r="A401">
        <v>1291</v>
      </c>
      <c r="B401">
        <v>0</v>
      </c>
    </row>
    <row r="402" spans="1:2" x14ac:dyDescent="0.25">
      <c r="A402">
        <v>1292</v>
      </c>
      <c r="B402">
        <v>1</v>
      </c>
    </row>
    <row r="403" spans="1:2" x14ac:dyDescent="0.25">
      <c r="A403">
        <v>1293</v>
      </c>
      <c r="B403">
        <v>0</v>
      </c>
    </row>
    <row r="404" spans="1:2" x14ac:dyDescent="0.25">
      <c r="A404">
        <v>1294</v>
      </c>
      <c r="B404">
        <v>1</v>
      </c>
    </row>
    <row r="405" spans="1:2" x14ac:dyDescent="0.25">
      <c r="A405">
        <v>1295</v>
      </c>
      <c r="B405">
        <v>1</v>
      </c>
    </row>
    <row r="406" spans="1:2" x14ac:dyDescent="0.25">
      <c r="A406">
        <v>1296</v>
      </c>
      <c r="B406">
        <v>0</v>
      </c>
    </row>
    <row r="407" spans="1:2" x14ac:dyDescent="0.25">
      <c r="A407">
        <v>1297</v>
      </c>
      <c r="B407">
        <v>0</v>
      </c>
    </row>
    <row r="408" spans="1:2" x14ac:dyDescent="0.25">
      <c r="A408">
        <v>1298</v>
      </c>
      <c r="B408">
        <v>0</v>
      </c>
    </row>
    <row r="409" spans="1:2" x14ac:dyDescent="0.25">
      <c r="A409">
        <v>1299</v>
      </c>
      <c r="B409">
        <v>0</v>
      </c>
    </row>
    <row r="410" spans="1:2" x14ac:dyDescent="0.25">
      <c r="A410">
        <v>1300</v>
      </c>
      <c r="B410">
        <v>1</v>
      </c>
    </row>
    <row r="411" spans="1:2" x14ac:dyDescent="0.25">
      <c r="A411">
        <v>1301</v>
      </c>
      <c r="B411">
        <v>1</v>
      </c>
    </row>
    <row r="412" spans="1:2" x14ac:dyDescent="0.25">
      <c r="A412">
        <v>1302</v>
      </c>
      <c r="B412">
        <v>1</v>
      </c>
    </row>
    <row r="413" spans="1:2" x14ac:dyDescent="0.25">
      <c r="A413">
        <v>1303</v>
      </c>
      <c r="B413">
        <v>1</v>
      </c>
    </row>
    <row r="414" spans="1:2" x14ac:dyDescent="0.25">
      <c r="A414">
        <v>1304</v>
      </c>
      <c r="B414">
        <v>1</v>
      </c>
    </row>
    <row r="415" spans="1:2" x14ac:dyDescent="0.25">
      <c r="A415">
        <v>1305</v>
      </c>
      <c r="B415">
        <v>0</v>
      </c>
    </row>
    <row r="416" spans="1:2" x14ac:dyDescent="0.25">
      <c r="A416">
        <v>1306</v>
      </c>
      <c r="B416">
        <v>1</v>
      </c>
    </row>
    <row r="417" spans="1:2" x14ac:dyDescent="0.25">
      <c r="A417">
        <v>1307</v>
      </c>
      <c r="B417">
        <v>0</v>
      </c>
    </row>
    <row r="418" spans="1:2" x14ac:dyDescent="0.25">
      <c r="A418">
        <v>1308</v>
      </c>
      <c r="B418">
        <v>0</v>
      </c>
    </row>
    <row r="419" spans="1:2" x14ac:dyDescent="0.25">
      <c r="A419">
        <v>1309</v>
      </c>
      <c r="B41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2"/>
  <sheetViews>
    <sheetView tabSelected="1" topLeftCell="A2" workbookViewId="0">
      <selection activeCell="I6" sqref="A2:N892"/>
    </sheetView>
  </sheetViews>
  <sheetFormatPr defaultRowHeight="15" x14ac:dyDescent="0.25"/>
  <cols>
    <col min="1" max="1" width="13.85546875" customWidth="1"/>
    <col min="2" max="2" width="10.85546875" customWidth="1"/>
    <col min="6" max="6" width="9.140625" style="39"/>
    <col min="12" max="13" width="1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9" t="s">
        <v>5</v>
      </c>
      <c r="G1" t="s">
        <v>6</v>
      </c>
      <c r="H1" t="s">
        <v>7</v>
      </c>
      <c r="I1" t="s">
        <v>8</v>
      </c>
      <c r="J1" s="39" t="s">
        <v>9</v>
      </c>
      <c r="K1" s="39" t="s">
        <v>1819</v>
      </c>
      <c r="L1" t="s">
        <v>10</v>
      </c>
      <c r="M1" t="s">
        <v>1818</v>
      </c>
      <c r="N1" t="s">
        <v>11</v>
      </c>
    </row>
    <row r="2" spans="1:19" x14ac:dyDescent="0.25">
      <c r="A2">
        <v>1</v>
      </c>
      <c r="B2">
        <v>0</v>
      </c>
      <c r="C2">
        <v>3</v>
      </c>
      <c r="D2" t="s">
        <v>12</v>
      </c>
      <c r="E2">
        <v>0</v>
      </c>
      <c r="F2" s="39">
        <v>22</v>
      </c>
      <c r="G2">
        <v>1</v>
      </c>
      <c r="H2">
        <v>0</v>
      </c>
      <c r="I2" t="s">
        <v>13</v>
      </c>
      <c r="J2" s="39">
        <f ca="1">ROUND(Table1[[#This Row],[Fare]],0)</f>
        <v>7</v>
      </c>
      <c r="K2" s="39">
        <f ca="1">ROUND(Table1[[#This Row],[Fare]],0)</f>
        <v>7</v>
      </c>
      <c r="M2">
        <v>0</v>
      </c>
      <c r="N2">
        <v>1</v>
      </c>
      <c r="P2" t="s">
        <v>1220</v>
      </c>
      <c r="Q2" t="s">
        <v>1221</v>
      </c>
      <c r="R2">
        <v>0</v>
      </c>
    </row>
    <row r="3" spans="1:19" x14ac:dyDescent="0.25">
      <c r="A3">
        <v>2</v>
      </c>
      <c r="B3">
        <v>1</v>
      </c>
      <c r="C3">
        <v>1</v>
      </c>
      <c r="D3" t="s">
        <v>15</v>
      </c>
      <c r="E3">
        <v>1</v>
      </c>
      <c r="F3" s="39">
        <v>38</v>
      </c>
      <c r="G3">
        <v>1</v>
      </c>
      <c r="H3">
        <v>0</v>
      </c>
      <c r="I3" t="s">
        <v>16</v>
      </c>
      <c r="J3" s="39">
        <f ca="1">ROUND(Table1[[#This Row],[Fare]],0)</f>
        <v>71</v>
      </c>
      <c r="K3" s="39">
        <f ca="1">ROUND(Table1[[#This Row],[Fare]],0)</f>
        <v>71</v>
      </c>
      <c r="L3" t="s">
        <v>17</v>
      </c>
      <c r="M3">
        <v>3</v>
      </c>
      <c r="N3">
        <v>2</v>
      </c>
      <c r="Q3" t="s">
        <v>1222</v>
      </c>
      <c r="R3">
        <v>1</v>
      </c>
    </row>
    <row r="4" spans="1:19" x14ac:dyDescent="0.25">
      <c r="A4">
        <v>3</v>
      </c>
      <c r="B4">
        <v>1</v>
      </c>
      <c r="C4">
        <v>3</v>
      </c>
      <c r="D4" t="s">
        <v>19</v>
      </c>
      <c r="E4">
        <v>1</v>
      </c>
      <c r="F4" s="39">
        <v>26</v>
      </c>
      <c r="G4">
        <v>0</v>
      </c>
      <c r="H4">
        <v>0</v>
      </c>
      <c r="I4" t="s">
        <v>20</v>
      </c>
      <c r="J4" s="39">
        <f ca="1">ROUND(Table1[[#This Row],[Fare]],0)</f>
        <v>8</v>
      </c>
      <c r="K4" s="39">
        <f ca="1">ROUND(Table1[[#This Row],[Fare]],0)</f>
        <v>8</v>
      </c>
      <c r="M4">
        <v>0</v>
      </c>
      <c r="N4">
        <v>1</v>
      </c>
    </row>
    <row r="5" spans="1:19" x14ac:dyDescent="0.25">
      <c r="A5">
        <v>4</v>
      </c>
      <c r="B5">
        <v>1</v>
      </c>
      <c r="C5">
        <v>1</v>
      </c>
      <c r="D5" t="s">
        <v>21</v>
      </c>
      <c r="E5">
        <v>1</v>
      </c>
      <c r="F5" s="39">
        <v>35</v>
      </c>
      <c r="G5">
        <v>1</v>
      </c>
      <c r="H5">
        <v>0</v>
      </c>
      <c r="I5">
        <v>113803</v>
      </c>
      <c r="J5" s="39">
        <f ca="1">ROUND(Table1[[#This Row],[Fare]],0)</f>
        <v>53</v>
      </c>
      <c r="K5" s="39">
        <f ca="1">ROUND(Table1[[#This Row],[Fare]],0)</f>
        <v>53</v>
      </c>
      <c r="L5" t="s">
        <v>22</v>
      </c>
      <c r="M5">
        <v>3</v>
      </c>
      <c r="N5">
        <v>1</v>
      </c>
      <c r="Q5" t="s">
        <v>1223</v>
      </c>
      <c r="R5" t="s">
        <v>1224</v>
      </c>
    </row>
    <row r="6" spans="1:19" x14ac:dyDescent="0.25">
      <c r="A6">
        <v>5</v>
      </c>
      <c r="B6">
        <v>0</v>
      </c>
      <c r="C6">
        <v>3</v>
      </c>
      <c r="D6" t="s">
        <v>23</v>
      </c>
      <c r="E6">
        <v>0</v>
      </c>
      <c r="F6" s="39">
        <v>35</v>
      </c>
      <c r="G6">
        <v>0</v>
      </c>
      <c r="H6">
        <v>0</v>
      </c>
      <c r="I6">
        <v>373450</v>
      </c>
      <c r="J6" s="39">
        <f ca="1">ROUND(Table1[[#This Row],[Fare]],0)</f>
        <v>8</v>
      </c>
      <c r="K6" s="39">
        <f ca="1">ROUND(Table1[[#This Row],[Fare]],0)</f>
        <v>8</v>
      </c>
      <c r="M6">
        <v>0</v>
      </c>
      <c r="N6">
        <v>1</v>
      </c>
    </row>
    <row r="7" spans="1:19" x14ac:dyDescent="0.25">
      <c r="A7">
        <v>6</v>
      </c>
      <c r="B7">
        <v>0</v>
      </c>
      <c r="C7">
        <v>3</v>
      </c>
      <c r="D7" t="s">
        <v>24</v>
      </c>
      <c r="E7">
        <v>0</v>
      </c>
      <c r="F7" s="39">
        <v>29</v>
      </c>
      <c r="G7">
        <v>0</v>
      </c>
      <c r="H7">
        <v>0</v>
      </c>
      <c r="I7">
        <v>330877</v>
      </c>
      <c r="J7" s="39">
        <f ca="1">ROUND(Table1[[#This Row],[Fare]],0)</f>
        <v>9</v>
      </c>
      <c r="K7" s="39">
        <f ca="1">ROUND(Table1[[#This Row],[Fare]],0)</f>
        <v>9</v>
      </c>
      <c r="M7">
        <v>0</v>
      </c>
      <c r="N7">
        <v>3</v>
      </c>
      <c r="Q7" t="s">
        <v>11</v>
      </c>
      <c r="R7" t="s">
        <v>14</v>
      </c>
      <c r="S7">
        <v>1</v>
      </c>
    </row>
    <row r="8" spans="1:19" x14ac:dyDescent="0.25">
      <c r="A8">
        <v>7</v>
      </c>
      <c r="B8">
        <v>0</v>
      </c>
      <c r="C8">
        <v>1</v>
      </c>
      <c r="D8" t="s">
        <v>26</v>
      </c>
      <c r="E8">
        <v>0</v>
      </c>
      <c r="F8" s="39">
        <v>54</v>
      </c>
      <c r="G8">
        <v>0</v>
      </c>
      <c r="H8">
        <v>0</v>
      </c>
      <c r="I8">
        <v>17463</v>
      </c>
      <c r="J8" s="39">
        <f ca="1">ROUND(Table1[[#This Row],[Fare]],0)</f>
        <v>52</v>
      </c>
      <c r="K8" s="39">
        <f ca="1">ROUND(Table1[[#This Row],[Fare]],0)</f>
        <v>52</v>
      </c>
      <c r="L8" t="s">
        <v>27</v>
      </c>
      <c r="M8">
        <v>5</v>
      </c>
      <c r="N8">
        <v>1</v>
      </c>
      <c r="R8" t="s">
        <v>18</v>
      </c>
      <c r="S8">
        <v>2</v>
      </c>
    </row>
    <row r="9" spans="1:19" x14ac:dyDescent="0.25">
      <c r="A9">
        <v>8</v>
      </c>
      <c r="B9">
        <v>0</v>
      </c>
      <c r="C9">
        <v>3</v>
      </c>
      <c r="D9" t="s">
        <v>28</v>
      </c>
      <c r="E9">
        <v>0</v>
      </c>
      <c r="F9" s="39">
        <v>2</v>
      </c>
      <c r="G9">
        <v>3</v>
      </c>
      <c r="H9">
        <v>1</v>
      </c>
      <c r="I9">
        <v>349909</v>
      </c>
      <c r="J9" s="39">
        <f ca="1">ROUND(Table1[[#This Row],[Fare]],0)</f>
        <v>21</v>
      </c>
      <c r="K9" s="39">
        <f ca="1">ROUND(Table1[[#This Row],[Fare]],0)</f>
        <v>21</v>
      </c>
      <c r="M9">
        <v>0</v>
      </c>
      <c r="N9">
        <v>1</v>
      </c>
      <c r="R9" t="s">
        <v>25</v>
      </c>
      <c r="S9">
        <v>3</v>
      </c>
    </row>
    <row r="10" spans="1:19" x14ac:dyDescent="0.25">
      <c r="A10">
        <v>9</v>
      </c>
      <c r="B10">
        <v>1</v>
      </c>
      <c r="C10">
        <v>3</v>
      </c>
      <c r="D10" t="s">
        <v>29</v>
      </c>
      <c r="E10">
        <v>1</v>
      </c>
      <c r="F10" s="39">
        <v>27</v>
      </c>
      <c r="G10">
        <v>0</v>
      </c>
      <c r="H10">
        <v>2</v>
      </c>
      <c r="I10">
        <v>347742</v>
      </c>
      <c r="J10" s="39">
        <f ca="1">ROUND(Table1[[#This Row],[Fare]],0)</f>
        <v>11</v>
      </c>
      <c r="K10" s="39">
        <f ca="1">ROUND(Table1[[#This Row],[Fare]],0)</f>
        <v>11</v>
      </c>
      <c r="M10">
        <v>0</v>
      </c>
      <c r="N10">
        <v>1</v>
      </c>
    </row>
    <row r="11" spans="1:19" x14ac:dyDescent="0.25">
      <c r="A11">
        <v>10</v>
      </c>
      <c r="B11">
        <v>1</v>
      </c>
      <c r="C11">
        <v>2</v>
      </c>
      <c r="D11" t="s">
        <v>30</v>
      </c>
      <c r="E11">
        <v>1</v>
      </c>
      <c r="F11" s="39">
        <v>14</v>
      </c>
      <c r="G11">
        <v>1</v>
      </c>
      <c r="H11">
        <v>0</v>
      </c>
      <c r="I11">
        <v>237736</v>
      </c>
      <c r="J11" s="39">
        <f ca="1">ROUND(Table1[[#This Row],[Fare]],0)</f>
        <v>30</v>
      </c>
      <c r="K11" s="39">
        <f ca="1">ROUND(Table1[[#This Row],[Fare]],0)</f>
        <v>30</v>
      </c>
      <c r="M11">
        <v>0</v>
      </c>
      <c r="N11">
        <v>2</v>
      </c>
      <c r="S11" s="38" t="e">
        <f>MEDIAN(#REF!)</f>
        <v>#REF!</v>
      </c>
    </row>
    <row r="12" spans="1:19" x14ac:dyDescent="0.25">
      <c r="A12">
        <v>11</v>
      </c>
      <c r="B12">
        <v>1</v>
      </c>
      <c r="C12">
        <v>3</v>
      </c>
      <c r="D12" t="s">
        <v>31</v>
      </c>
      <c r="E12">
        <v>1</v>
      </c>
      <c r="F12" s="39">
        <v>4</v>
      </c>
      <c r="G12">
        <v>1</v>
      </c>
      <c r="H12">
        <v>1</v>
      </c>
      <c r="I12" t="s">
        <v>32</v>
      </c>
      <c r="J12" s="39">
        <f ca="1">ROUND(Table1[[#This Row],[Fare]],0)</f>
        <v>17</v>
      </c>
      <c r="K12" s="39">
        <f ca="1">ROUND(Table1[[#This Row],[Fare]],0)</f>
        <v>17</v>
      </c>
      <c r="L12" t="s">
        <v>33</v>
      </c>
      <c r="M12">
        <v>7</v>
      </c>
      <c r="N12">
        <v>1</v>
      </c>
    </row>
    <row r="13" spans="1:19" x14ac:dyDescent="0.25">
      <c r="A13">
        <v>12</v>
      </c>
      <c r="B13">
        <v>1</v>
      </c>
      <c r="C13">
        <v>1</v>
      </c>
      <c r="D13" t="s">
        <v>34</v>
      </c>
      <c r="E13">
        <v>1</v>
      </c>
      <c r="F13" s="39">
        <v>58</v>
      </c>
      <c r="G13">
        <v>0</v>
      </c>
      <c r="H13">
        <v>0</v>
      </c>
      <c r="I13">
        <v>113783</v>
      </c>
      <c r="J13" s="39">
        <f ca="1">ROUND(Table1[[#This Row],[Fare]],0)</f>
        <v>27</v>
      </c>
      <c r="K13" s="39">
        <f ca="1">ROUND(Table1[[#This Row],[Fare]],0)</f>
        <v>27</v>
      </c>
      <c r="L13" t="s">
        <v>35</v>
      </c>
      <c r="M13">
        <v>3</v>
      </c>
      <c r="N13">
        <v>1</v>
      </c>
    </row>
    <row r="14" spans="1:19" x14ac:dyDescent="0.25">
      <c r="A14">
        <v>13</v>
      </c>
      <c r="B14">
        <v>0</v>
      </c>
      <c r="C14">
        <v>3</v>
      </c>
      <c r="D14" t="s">
        <v>36</v>
      </c>
      <c r="E14">
        <v>0</v>
      </c>
      <c r="F14" s="39">
        <v>20</v>
      </c>
      <c r="G14">
        <v>0</v>
      </c>
      <c r="H14">
        <v>0</v>
      </c>
      <c r="I14" t="s">
        <v>37</v>
      </c>
      <c r="J14" s="39">
        <f ca="1">ROUND(Table1[[#This Row],[Fare]],0)</f>
        <v>8</v>
      </c>
      <c r="K14" s="39">
        <f ca="1">ROUND(Table1[[#This Row],[Fare]],0)</f>
        <v>8</v>
      </c>
      <c r="M14">
        <v>0</v>
      </c>
      <c r="N14">
        <v>1</v>
      </c>
    </row>
    <row r="15" spans="1:19" x14ac:dyDescent="0.25">
      <c r="A15">
        <v>14</v>
      </c>
      <c r="B15">
        <v>0</v>
      </c>
      <c r="C15">
        <v>3</v>
      </c>
      <c r="D15" t="s">
        <v>38</v>
      </c>
      <c r="E15">
        <v>0</v>
      </c>
      <c r="F15" s="39">
        <v>39</v>
      </c>
      <c r="G15">
        <v>1</v>
      </c>
      <c r="H15">
        <v>5</v>
      </c>
      <c r="I15">
        <v>347082</v>
      </c>
      <c r="J15" s="39">
        <f ca="1">ROUND(Table1[[#This Row],[Fare]],0)</f>
        <v>31</v>
      </c>
      <c r="K15" s="39">
        <f ca="1">ROUND(Table1[[#This Row],[Fare]],0)</f>
        <v>31</v>
      </c>
      <c r="M15">
        <v>0</v>
      </c>
      <c r="N15">
        <v>1</v>
      </c>
    </row>
    <row r="16" spans="1:19" x14ac:dyDescent="0.25">
      <c r="A16">
        <v>15</v>
      </c>
      <c r="B16">
        <v>0</v>
      </c>
      <c r="C16">
        <v>3</v>
      </c>
      <c r="D16" t="s">
        <v>39</v>
      </c>
      <c r="E16">
        <v>1</v>
      </c>
      <c r="F16" s="39">
        <v>14</v>
      </c>
      <c r="G16">
        <v>0</v>
      </c>
      <c r="H16">
        <v>0</v>
      </c>
      <c r="I16">
        <v>350406</v>
      </c>
      <c r="J16" s="39">
        <f ca="1">ROUND(Table1[[#This Row],[Fare]],0)</f>
        <v>8</v>
      </c>
      <c r="K16" s="39">
        <f ca="1">ROUND(Table1[[#This Row],[Fare]],0)</f>
        <v>8</v>
      </c>
      <c r="M16">
        <v>0</v>
      </c>
      <c r="N16">
        <v>1</v>
      </c>
    </row>
    <row r="17" spans="1:14" x14ac:dyDescent="0.25">
      <c r="A17">
        <v>16</v>
      </c>
      <c r="B17">
        <v>1</v>
      </c>
      <c r="C17">
        <v>2</v>
      </c>
      <c r="D17" t="s">
        <v>40</v>
      </c>
      <c r="E17">
        <v>1</v>
      </c>
      <c r="F17" s="39">
        <v>55</v>
      </c>
      <c r="G17">
        <v>0</v>
      </c>
      <c r="H17">
        <v>0</v>
      </c>
      <c r="I17">
        <v>248706</v>
      </c>
      <c r="J17" s="39">
        <f ca="1">ROUND(Table1[[#This Row],[Fare]],0)</f>
        <v>16</v>
      </c>
      <c r="K17" s="39">
        <f ca="1">ROUND(Table1[[#This Row],[Fare]],0)</f>
        <v>16</v>
      </c>
      <c r="M17">
        <v>0</v>
      </c>
      <c r="N17">
        <v>1</v>
      </c>
    </row>
    <row r="18" spans="1:14" x14ac:dyDescent="0.25">
      <c r="A18">
        <v>17</v>
      </c>
      <c r="B18">
        <v>0</v>
      </c>
      <c r="C18">
        <v>3</v>
      </c>
      <c r="D18" t="s">
        <v>41</v>
      </c>
      <c r="E18">
        <v>0</v>
      </c>
      <c r="F18" s="39">
        <v>2</v>
      </c>
      <c r="G18">
        <v>4</v>
      </c>
      <c r="H18">
        <v>1</v>
      </c>
      <c r="I18">
        <v>382652</v>
      </c>
      <c r="J18" s="39">
        <f ca="1">ROUND(Table1[[#This Row],[Fare]],0)</f>
        <v>29</v>
      </c>
      <c r="K18" s="39">
        <f ca="1">ROUND(Table1[[#This Row],[Fare]],0)</f>
        <v>29</v>
      </c>
      <c r="M18">
        <v>0</v>
      </c>
      <c r="N18">
        <v>3</v>
      </c>
    </row>
    <row r="19" spans="1:14" x14ac:dyDescent="0.25">
      <c r="A19">
        <v>18</v>
      </c>
      <c r="B19">
        <v>1</v>
      </c>
      <c r="C19">
        <v>2</v>
      </c>
      <c r="D19" t="s">
        <v>42</v>
      </c>
      <c r="E19">
        <v>0</v>
      </c>
      <c r="F19" s="39">
        <v>29</v>
      </c>
      <c r="G19">
        <v>0</v>
      </c>
      <c r="H19">
        <v>0</v>
      </c>
      <c r="I19">
        <v>244373</v>
      </c>
      <c r="J19" s="39">
        <f ca="1">ROUND(Table1[[#This Row],[Fare]],0)</f>
        <v>13</v>
      </c>
      <c r="K19" s="39">
        <f ca="1">ROUND(Table1[[#This Row],[Fare]],0)</f>
        <v>13</v>
      </c>
      <c r="M19">
        <v>0</v>
      </c>
      <c r="N19">
        <v>1</v>
      </c>
    </row>
    <row r="20" spans="1:14" x14ac:dyDescent="0.25">
      <c r="A20">
        <v>19</v>
      </c>
      <c r="B20">
        <v>0</v>
      </c>
      <c r="C20">
        <v>3</v>
      </c>
      <c r="D20" t="s">
        <v>43</v>
      </c>
      <c r="E20">
        <v>1</v>
      </c>
      <c r="F20" s="39">
        <v>31</v>
      </c>
      <c r="G20">
        <v>1</v>
      </c>
      <c r="H20">
        <v>0</v>
      </c>
      <c r="I20">
        <v>345763</v>
      </c>
      <c r="J20" s="39">
        <f ca="1">ROUND(Table1[[#This Row],[Fare]],0)</f>
        <v>18</v>
      </c>
      <c r="K20" s="39">
        <f ca="1">ROUND(Table1[[#This Row],[Fare]],0)</f>
        <v>18</v>
      </c>
      <c r="M20">
        <v>0</v>
      </c>
      <c r="N20">
        <v>1</v>
      </c>
    </row>
    <row r="21" spans="1:14" x14ac:dyDescent="0.25">
      <c r="A21">
        <v>20</v>
      </c>
      <c r="B21">
        <v>1</v>
      </c>
      <c r="C21">
        <v>3</v>
      </c>
      <c r="D21" t="s">
        <v>44</v>
      </c>
      <c r="E21">
        <v>1</v>
      </c>
      <c r="F21" s="39">
        <v>29</v>
      </c>
      <c r="G21">
        <v>0</v>
      </c>
      <c r="H21">
        <v>0</v>
      </c>
      <c r="I21">
        <v>2649</v>
      </c>
      <c r="J21" s="39">
        <f ca="1">ROUND(Table1[[#This Row],[Fare]],0)</f>
        <v>7</v>
      </c>
      <c r="K21" s="39">
        <f ca="1">ROUND(Table1[[#This Row],[Fare]],0)</f>
        <v>7</v>
      </c>
      <c r="M21">
        <v>0</v>
      </c>
      <c r="N21">
        <v>2</v>
      </c>
    </row>
    <row r="22" spans="1:14" x14ac:dyDescent="0.25">
      <c r="A22">
        <v>21</v>
      </c>
      <c r="B22">
        <v>0</v>
      </c>
      <c r="C22">
        <v>2</v>
      </c>
      <c r="D22" t="s">
        <v>45</v>
      </c>
      <c r="E22">
        <v>0</v>
      </c>
      <c r="F22" s="39">
        <v>35</v>
      </c>
      <c r="G22">
        <v>0</v>
      </c>
      <c r="H22">
        <v>0</v>
      </c>
      <c r="I22">
        <v>239865</v>
      </c>
      <c r="J22" s="39">
        <f ca="1">ROUND(Table1[[#This Row],[Fare]],0)</f>
        <v>26</v>
      </c>
      <c r="K22" s="39">
        <f ca="1">ROUND(Table1[[#This Row],[Fare]],0)</f>
        <v>26</v>
      </c>
      <c r="M22">
        <v>0</v>
      </c>
      <c r="N22">
        <v>1</v>
      </c>
    </row>
    <row r="23" spans="1:14" x14ac:dyDescent="0.25">
      <c r="A23">
        <v>22</v>
      </c>
      <c r="B23">
        <v>1</v>
      </c>
      <c r="C23">
        <v>2</v>
      </c>
      <c r="D23" t="s">
        <v>46</v>
      </c>
      <c r="E23">
        <v>0</v>
      </c>
      <c r="F23" s="39">
        <v>34</v>
      </c>
      <c r="G23">
        <v>0</v>
      </c>
      <c r="H23">
        <v>0</v>
      </c>
      <c r="I23">
        <v>248698</v>
      </c>
      <c r="J23" s="39">
        <f ca="1">ROUND(Table1[[#This Row],[Fare]],0)</f>
        <v>13</v>
      </c>
      <c r="K23" s="39">
        <f ca="1">ROUND(Table1[[#This Row],[Fare]],0)</f>
        <v>13</v>
      </c>
      <c r="L23" t="s">
        <v>47</v>
      </c>
      <c r="M23">
        <v>4</v>
      </c>
      <c r="N23">
        <v>1</v>
      </c>
    </row>
    <row r="24" spans="1:14" x14ac:dyDescent="0.25">
      <c r="A24">
        <v>23</v>
      </c>
      <c r="B24">
        <v>1</v>
      </c>
      <c r="C24">
        <v>3</v>
      </c>
      <c r="D24" t="s">
        <v>48</v>
      </c>
      <c r="E24">
        <v>1</v>
      </c>
      <c r="F24" s="39">
        <v>15</v>
      </c>
      <c r="G24">
        <v>0</v>
      </c>
      <c r="H24">
        <v>0</v>
      </c>
      <c r="I24">
        <v>330923</v>
      </c>
      <c r="J24" s="39">
        <f ca="1">ROUND(Table1[[#This Row],[Fare]],0)</f>
        <v>8</v>
      </c>
      <c r="K24" s="39">
        <f ca="1">ROUND(Table1[[#This Row],[Fare]],0)</f>
        <v>8</v>
      </c>
      <c r="M24">
        <v>0</v>
      </c>
      <c r="N24">
        <v>3</v>
      </c>
    </row>
    <row r="25" spans="1:14" x14ac:dyDescent="0.25">
      <c r="A25">
        <v>24</v>
      </c>
      <c r="B25">
        <v>1</v>
      </c>
      <c r="C25">
        <v>1</v>
      </c>
      <c r="D25" t="s">
        <v>49</v>
      </c>
      <c r="E25">
        <v>0</v>
      </c>
      <c r="F25" s="39">
        <v>28</v>
      </c>
      <c r="G25">
        <v>0</v>
      </c>
      <c r="H25">
        <v>0</v>
      </c>
      <c r="I25">
        <v>113788</v>
      </c>
      <c r="J25" s="39">
        <f ca="1">ROUND(Table1[[#This Row],[Fare]],0)</f>
        <v>36</v>
      </c>
      <c r="K25" s="39">
        <f ca="1">ROUND(Table1[[#This Row],[Fare]],0)</f>
        <v>36</v>
      </c>
      <c r="L25" t="s">
        <v>50</v>
      </c>
      <c r="M25">
        <v>1</v>
      </c>
      <c r="N25">
        <v>1</v>
      </c>
    </row>
    <row r="26" spans="1:14" x14ac:dyDescent="0.25">
      <c r="A26">
        <v>25</v>
      </c>
      <c r="B26">
        <v>0</v>
      </c>
      <c r="C26">
        <v>3</v>
      </c>
      <c r="D26" t="s">
        <v>51</v>
      </c>
      <c r="E26">
        <v>1</v>
      </c>
      <c r="F26" s="39">
        <v>8</v>
      </c>
      <c r="G26">
        <v>3</v>
      </c>
      <c r="H26">
        <v>1</v>
      </c>
      <c r="I26">
        <v>349909</v>
      </c>
      <c r="J26" s="39">
        <f ca="1">ROUND(Table1[[#This Row],[Fare]],0)</f>
        <v>21</v>
      </c>
      <c r="K26" s="39">
        <f ca="1">ROUND(Table1[[#This Row],[Fare]],0)</f>
        <v>21</v>
      </c>
      <c r="M26">
        <v>0</v>
      </c>
      <c r="N26">
        <v>1</v>
      </c>
    </row>
    <row r="27" spans="1:14" x14ac:dyDescent="0.25">
      <c r="A27">
        <v>26</v>
      </c>
      <c r="B27">
        <v>1</v>
      </c>
      <c r="C27">
        <v>3</v>
      </c>
      <c r="D27" t="s">
        <v>52</v>
      </c>
      <c r="E27">
        <v>1</v>
      </c>
      <c r="F27" s="39">
        <v>38</v>
      </c>
      <c r="G27">
        <v>1</v>
      </c>
      <c r="H27">
        <v>5</v>
      </c>
      <c r="I27">
        <v>347077</v>
      </c>
      <c r="J27" s="39">
        <f ca="1">ROUND(Table1[[#This Row],[Fare]],0)</f>
        <v>31</v>
      </c>
      <c r="K27" s="39">
        <f ca="1">ROUND(Table1[[#This Row],[Fare]],0)</f>
        <v>31</v>
      </c>
      <c r="M27">
        <v>0</v>
      </c>
      <c r="N27">
        <v>1</v>
      </c>
    </row>
    <row r="28" spans="1:14" x14ac:dyDescent="0.25">
      <c r="A28">
        <v>27</v>
      </c>
      <c r="B28">
        <v>0</v>
      </c>
      <c r="C28">
        <v>3</v>
      </c>
      <c r="D28" t="s">
        <v>53</v>
      </c>
      <c r="E28">
        <v>0</v>
      </c>
      <c r="F28" s="39">
        <v>29</v>
      </c>
      <c r="G28">
        <v>0</v>
      </c>
      <c r="H28">
        <v>0</v>
      </c>
      <c r="I28">
        <v>2631</v>
      </c>
      <c r="J28" s="39">
        <f ca="1">ROUND(Table1[[#This Row],[Fare]],0)</f>
        <v>7</v>
      </c>
      <c r="K28" s="39">
        <f ca="1">ROUND(Table1[[#This Row],[Fare]],0)</f>
        <v>7</v>
      </c>
      <c r="M28">
        <v>0</v>
      </c>
      <c r="N28">
        <v>2</v>
      </c>
    </row>
    <row r="29" spans="1:14" x14ac:dyDescent="0.25">
      <c r="A29">
        <v>28</v>
      </c>
      <c r="B29">
        <v>0</v>
      </c>
      <c r="C29">
        <v>1</v>
      </c>
      <c r="D29" t="s">
        <v>54</v>
      </c>
      <c r="E29">
        <v>0</v>
      </c>
      <c r="F29" s="39">
        <v>19</v>
      </c>
      <c r="G29">
        <v>3</v>
      </c>
      <c r="H29">
        <v>2</v>
      </c>
      <c r="I29">
        <v>19950</v>
      </c>
      <c r="J29" s="39">
        <f ca="1">ROUND(Table1[[#This Row],[Fare]],0)</f>
        <v>263</v>
      </c>
      <c r="K29" s="39">
        <f ca="1">ROUND(Table1[[#This Row],[Fare]],0)</f>
        <v>263</v>
      </c>
      <c r="L29" t="s">
        <v>55</v>
      </c>
      <c r="M29">
        <v>3</v>
      </c>
      <c r="N29">
        <v>1</v>
      </c>
    </row>
    <row r="30" spans="1:14" x14ac:dyDescent="0.25">
      <c r="A30">
        <v>29</v>
      </c>
      <c r="B30">
        <v>1</v>
      </c>
      <c r="C30">
        <v>3</v>
      </c>
      <c r="D30" t="s">
        <v>56</v>
      </c>
      <c r="E30">
        <v>1</v>
      </c>
      <c r="F30" s="39">
        <v>29</v>
      </c>
      <c r="G30">
        <v>0</v>
      </c>
      <c r="H30">
        <v>0</v>
      </c>
      <c r="I30">
        <v>330959</v>
      </c>
      <c r="J30" s="39">
        <f ca="1">ROUND(Table1[[#This Row],[Fare]],0)</f>
        <v>8</v>
      </c>
      <c r="K30" s="39">
        <f ca="1">ROUND(Table1[[#This Row],[Fare]],0)</f>
        <v>8</v>
      </c>
      <c r="M30">
        <v>0</v>
      </c>
      <c r="N30">
        <v>3</v>
      </c>
    </row>
    <row r="31" spans="1:14" x14ac:dyDescent="0.25">
      <c r="A31">
        <v>30</v>
      </c>
      <c r="B31">
        <v>0</v>
      </c>
      <c r="C31">
        <v>3</v>
      </c>
      <c r="D31" t="s">
        <v>57</v>
      </c>
      <c r="E31">
        <v>0</v>
      </c>
      <c r="F31" s="39">
        <v>29</v>
      </c>
      <c r="G31">
        <v>0</v>
      </c>
      <c r="H31">
        <v>0</v>
      </c>
      <c r="I31">
        <v>349216</v>
      </c>
      <c r="J31" s="39">
        <f ca="1">ROUND(Table1[[#This Row],[Fare]],0)</f>
        <v>8</v>
      </c>
      <c r="K31" s="39">
        <f ca="1">ROUND(Table1[[#This Row],[Fare]],0)</f>
        <v>8</v>
      </c>
      <c r="M31">
        <v>0</v>
      </c>
      <c r="N31">
        <v>1</v>
      </c>
    </row>
    <row r="32" spans="1:14" x14ac:dyDescent="0.25">
      <c r="A32">
        <v>31</v>
      </c>
      <c r="B32">
        <v>0</v>
      </c>
      <c r="C32">
        <v>1</v>
      </c>
      <c r="D32" t="s">
        <v>58</v>
      </c>
      <c r="E32">
        <v>0</v>
      </c>
      <c r="F32" s="39">
        <v>40</v>
      </c>
      <c r="G32">
        <v>0</v>
      </c>
      <c r="H32">
        <v>0</v>
      </c>
      <c r="I32" t="s">
        <v>59</v>
      </c>
      <c r="J32" s="39">
        <f ca="1">ROUND(Table1[[#This Row],[Fare]],0)</f>
        <v>28</v>
      </c>
      <c r="K32" s="39">
        <f ca="1">ROUND(Table1[[#This Row],[Fare]],0)</f>
        <v>28</v>
      </c>
      <c r="M32">
        <v>0</v>
      </c>
      <c r="N32">
        <v>2</v>
      </c>
    </row>
    <row r="33" spans="1:14" x14ac:dyDescent="0.25">
      <c r="A33">
        <v>32</v>
      </c>
      <c r="B33">
        <v>1</v>
      </c>
      <c r="C33">
        <v>1</v>
      </c>
      <c r="D33" t="s">
        <v>60</v>
      </c>
      <c r="E33">
        <v>1</v>
      </c>
      <c r="F33" s="39">
        <v>29</v>
      </c>
      <c r="G33">
        <v>1</v>
      </c>
      <c r="H33">
        <v>0</v>
      </c>
      <c r="I33" t="s">
        <v>61</v>
      </c>
      <c r="J33" s="39">
        <f ca="1">ROUND(Table1[[#This Row],[Fare]],0)</f>
        <v>147</v>
      </c>
      <c r="K33" s="39">
        <f ca="1">ROUND(Table1[[#This Row],[Fare]],0)</f>
        <v>147</v>
      </c>
      <c r="L33" t="s">
        <v>62</v>
      </c>
      <c r="M33">
        <v>2</v>
      </c>
      <c r="N33">
        <v>2</v>
      </c>
    </row>
    <row r="34" spans="1:14" x14ac:dyDescent="0.25">
      <c r="A34">
        <v>33</v>
      </c>
      <c r="B34">
        <v>1</v>
      </c>
      <c r="C34">
        <v>3</v>
      </c>
      <c r="D34" t="s">
        <v>63</v>
      </c>
      <c r="E34">
        <v>1</v>
      </c>
      <c r="F34" s="39">
        <v>29</v>
      </c>
      <c r="G34">
        <v>0</v>
      </c>
      <c r="H34">
        <v>0</v>
      </c>
      <c r="I34">
        <v>335677</v>
      </c>
      <c r="J34" s="39">
        <f ca="1">ROUND(Table1[[#This Row],[Fare]],0)</f>
        <v>8</v>
      </c>
      <c r="K34" s="39">
        <f ca="1">ROUND(Table1[[#This Row],[Fare]],0)</f>
        <v>8</v>
      </c>
      <c r="M34">
        <v>0</v>
      </c>
      <c r="N34">
        <v>3</v>
      </c>
    </row>
    <row r="35" spans="1:14" x14ac:dyDescent="0.25">
      <c r="A35">
        <v>34</v>
      </c>
      <c r="B35">
        <v>0</v>
      </c>
      <c r="C35">
        <v>2</v>
      </c>
      <c r="D35" t="s">
        <v>64</v>
      </c>
      <c r="E35">
        <v>0</v>
      </c>
      <c r="F35" s="39">
        <v>66</v>
      </c>
      <c r="G35">
        <v>0</v>
      </c>
      <c r="H35">
        <v>0</v>
      </c>
      <c r="I35" t="s">
        <v>65</v>
      </c>
      <c r="J35" s="39">
        <f ca="1">ROUND(Table1[[#This Row],[Fare]],0)</f>
        <v>11</v>
      </c>
      <c r="K35" s="39">
        <f ca="1">ROUND(Table1[[#This Row],[Fare]],0)</f>
        <v>11</v>
      </c>
      <c r="M35">
        <v>0</v>
      </c>
      <c r="N35">
        <v>1</v>
      </c>
    </row>
    <row r="36" spans="1:14" x14ac:dyDescent="0.25">
      <c r="A36">
        <v>35</v>
      </c>
      <c r="B36">
        <v>0</v>
      </c>
      <c r="C36">
        <v>1</v>
      </c>
      <c r="D36" t="s">
        <v>66</v>
      </c>
      <c r="E36">
        <v>0</v>
      </c>
      <c r="F36" s="39">
        <v>28</v>
      </c>
      <c r="G36">
        <v>1</v>
      </c>
      <c r="H36">
        <v>0</v>
      </c>
      <c r="I36" t="s">
        <v>67</v>
      </c>
      <c r="J36" s="39">
        <f ca="1">ROUND(Table1[[#This Row],[Fare]],0)</f>
        <v>82</v>
      </c>
      <c r="K36" s="39">
        <f ca="1">ROUND(Table1[[#This Row],[Fare]],0)</f>
        <v>82</v>
      </c>
      <c r="M36">
        <v>0</v>
      </c>
      <c r="N36">
        <v>2</v>
      </c>
    </row>
    <row r="37" spans="1:14" x14ac:dyDescent="0.25">
      <c r="A37">
        <v>36</v>
      </c>
      <c r="B37">
        <v>0</v>
      </c>
      <c r="C37">
        <v>1</v>
      </c>
      <c r="D37" t="s">
        <v>68</v>
      </c>
      <c r="E37">
        <v>0</v>
      </c>
      <c r="F37" s="39">
        <v>42</v>
      </c>
      <c r="G37">
        <v>1</v>
      </c>
      <c r="H37">
        <v>0</v>
      </c>
      <c r="I37">
        <v>113789</v>
      </c>
      <c r="J37" s="39">
        <f ca="1">ROUND(Table1[[#This Row],[Fare]],0)</f>
        <v>52</v>
      </c>
      <c r="K37" s="39">
        <f ca="1">ROUND(Table1[[#This Row],[Fare]],0)</f>
        <v>52</v>
      </c>
      <c r="M37">
        <v>0</v>
      </c>
      <c r="N37">
        <v>1</v>
      </c>
    </row>
    <row r="38" spans="1:14" x14ac:dyDescent="0.25">
      <c r="A38">
        <v>37</v>
      </c>
      <c r="B38">
        <v>1</v>
      </c>
      <c r="C38">
        <v>3</v>
      </c>
      <c r="D38" t="s">
        <v>69</v>
      </c>
      <c r="E38">
        <v>0</v>
      </c>
      <c r="F38" s="39">
        <v>29</v>
      </c>
      <c r="G38">
        <v>0</v>
      </c>
      <c r="H38">
        <v>0</v>
      </c>
      <c r="I38">
        <v>2677</v>
      </c>
      <c r="J38" s="39">
        <f ca="1">ROUND(Table1[[#This Row],[Fare]],0)</f>
        <v>7</v>
      </c>
      <c r="K38" s="39">
        <f ca="1">ROUND(Table1[[#This Row],[Fare]],0)</f>
        <v>7</v>
      </c>
      <c r="M38">
        <v>0</v>
      </c>
      <c r="N38">
        <v>2</v>
      </c>
    </row>
    <row r="39" spans="1:14" x14ac:dyDescent="0.25">
      <c r="A39">
        <v>38</v>
      </c>
      <c r="B39">
        <v>0</v>
      </c>
      <c r="C39">
        <v>3</v>
      </c>
      <c r="D39" t="s">
        <v>70</v>
      </c>
      <c r="E39">
        <v>0</v>
      </c>
      <c r="F39" s="39">
        <v>21</v>
      </c>
      <c r="G39">
        <v>0</v>
      </c>
      <c r="H39">
        <v>0</v>
      </c>
      <c r="I39" t="s">
        <v>71</v>
      </c>
      <c r="J39" s="39">
        <f ca="1">ROUND(Table1[[#This Row],[Fare]],0)</f>
        <v>8</v>
      </c>
      <c r="K39" s="39">
        <f ca="1">ROUND(Table1[[#This Row],[Fare]],0)</f>
        <v>8</v>
      </c>
      <c r="M39">
        <v>0</v>
      </c>
      <c r="N39">
        <v>1</v>
      </c>
    </row>
    <row r="40" spans="1:14" x14ac:dyDescent="0.25">
      <c r="A40">
        <v>39</v>
      </c>
      <c r="B40">
        <v>0</v>
      </c>
      <c r="C40">
        <v>3</v>
      </c>
      <c r="D40" t="s">
        <v>72</v>
      </c>
      <c r="E40">
        <v>1</v>
      </c>
      <c r="F40" s="39">
        <v>18</v>
      </c>
      <c r="G40">
        <v>2</v>
      </c>
      <c r="H40">
        <v>0</v>
      </c>
      <c r="I40">
        <v>345764</v>
      </c>
      <c r="J40" s="39">
        <f ca="1">ROUND(Table1[[#This Row],[Fare]],0)</f>
        <v>18</v>
      </c>
      <c r="K40" s="39">
        <f ca="1">ROUND(Table1[[#This Row],[Fare]],0)</f>
        <v>18</v>
      </c>
      <c r="M40">
        <v>0</v>
      </c>
      <c r="N40">
        <v>1</v>
      </c>
    </row>
    <row r="41" spans="1:14" x14ac:dyDescent="0.25">
      <c r="A41">
        <v>40</v>
      </c>
      <c r="B41">
        <v>1</v>
      </c>
      <c r="C41">
        <v>3</v>
      </c>
      <c r="D41" t="s">
        <v>73</v>
      </c>
      <c r="E41">
        <v>1</v>
      </c>
      <c r="F41" s="39">
        <v>14</v>
      </c>
      <c r="G41">
        <v>1</v>
      </c>
      <c r="H41">
        <v>0</v>
      </c>
      <c r="I41">
        <v>2651</v>
      </c>
      <c r="J41" s="39">
        <f ca="1">ROUND(Table1[[#This Row],[Fare]],0)</f>
        <v>11</v>
      </c>
      <c r="K41" s="39">
        <f ca="1">ROUND(Table1[[#This Row],[Fare]],0)</f>
        <v>11</v>
      </c>
      <c r="M41">
        <v>0</v>
      </c>
      <c r="N41">
        <v>2</v>
      </c>
    </row>
    <row r="42" spans="1:14" x14ac:dyDescent="0.25">
      <c r="A42">
        <v>41</v>
      </c>
      <c r="B42">
        <v>0</v>
      </c>
      <c r="C42">
        <v>3</v>
      </c>
      <c r="D42" t="s">
        <v>74</v>
      </c>
      <c r="E42">
        <v>1</v>
      </c>
      <c r="F42" s="39">
        <v>40</v>
      </c>
      <c r="G42">
        <v>1</v>
      </c>
      <c r="H42">
        <v>0</v>
      </c>
      <c r="I42">
        <v>7546</v>
      </c>
      <c r="J42" s="39">
        <f ca="1">ROUND(Table1[[#This Row],[Fare]],0)</f>
        <v>10</v>
      </c>
      <c r="K42" s="39">
        <f ca="1">ROUND(Table1[[#This Row],[Fare]],0)</f>
        <v>10</v>
      </c>
      <c r="M42">
        <v>0</v>
      </c>
      <c r="N42">
        <v>1</v>
      </c>
    </row>
    <row r="43" spans="1:14" x14ac:dyDescent="0.25">
      <c r="A43">
        <v>42</v>
      </c>
      <c r="B43">
        <v>0</v>
      </c>
      <c r="C43">
        <v>2</v>
      </c>
      <c r="D43" t="s">
        <v>75</v>
      </c>
      <c r="E43">
        <v>1</v>
      </c>
      <c r="F43" s="39">
        <v>27</v>
      </c>
      <c r="G43">
        <v>1</v>
      </c>
      <c r="H43">
        <v>0</v>
      </c>
      <c r="I43">
        <v>11668</v>
      </c>
      <c r="J43" s="39">
        <f ca="1">ROUND(Table1[[#This Row],[Fare]],0)</f>
        <v>21</v>
      </c>
      <c r="K43" s="39">
        <f ca="1">ROUND(Table1[[#This Row],[Fare]],0)</f>
        <v>21</v>
      </c>
      <c r="M43">
        <v>0</v>
      </c>
      <c r="N43">
        <v>1</v>
      </c>
    </row>
    <row r="44" spans="1:14" x14ac:dyDescent="0.25">
      <c r="A44">
        <v>43</v>
      </c>
      <c r="B44">
        <v>0</v>
      </c>
      <c r="C44">
        <v>3</v>
      </c>
      <c r="D44" t="s">
        <v>76</v>
      </c>
      <c r="E44">
        <v>0</v>
      </c>
      <c r="F44" s="39">
        <v>29</v>
      </c>
      <c r="G44">
        <v>0</v>
      </c>
      <c r="H44">
        <v>0</v>
      </c>
      <c r="I44">
        <v>349253</v>
      </c>
      <c r="J44" s="39">
        <f ca="1">ROUND(Table1[[#This Row],[Fare]],0)</f>
        <v>8</v>
      </c>
      <c r="K44" s="39">
        <f ca="1">ROUND(Table1[[#This Row],[Fare]],0)</f>
        <v>8</v>
      </c>
      <c r="M44">
        <v>0</v>
      </c>
      <c r="N44">
        <v>2</v>
      </c>
    </row>
    <row r="45" spans="1:14" x14ac:dyDescent="0.25">
      <c r="A45">
        <v>44</v>
      </c>
      <c r="B45">
        <v>1</v>
      </c>
      <c r="C45">
        <v>2</v>
      </c>
      <c r="D45" t="s">
        <v>77</v>
      </c>
      <c r="E45">
        <v>1</v>
      </c>
      <c r="F45" s="39">
        <v>3</v>
      </c>
      <c r="G45">
        <v>1</v>
      </c>
      <c r="H45">
        <v>2</v>
      </c>
      <c r="I45" t="s">
        <v>78</v>
      </c>
      <c r="J45" s="39">
        <f ca="1">ROUND(Table1[[#This Row],[Fare]],0)</f>
        <v>42</v>
      </c>
      <c r="K45" s="39">
        <f ca="1">ROUND(Table1[[#This Row],[Fare]],0)</f>
        <v>42</v>
      </c>
      <c r="M45">
        <v>0</v>
      </c>
      <c r="N45">
        <v>2</v>
      </c>
    </row>
    <row r="46" spans="1:14" x14ac:dyDescent="0.25">
      <c r="A46">
        <v>45</v>
      </c>
      <c r="B46">
        <v>1</v>
      </c>
      <c r="C46">
        <v>3</v>
      </c>
      <c r="D46" t="s">
        <v>79</v>
      </c>
      <c r="E46">
        <v>1</v>
      </c>
      <c r="F46" s="39">
        <v>19</v>
      </c>
      <c r="G46">
        <v>0</v>
      </c>
      <c r="H46">
        <v>0</v>
      </c>
      <c r="I46">
        <v>330958</v>
      </c>
      <c r="J46" s="39">
        <f ca="1">ROUND(Table1[[#This Row],[Fare]],0)</f>
        <v>8</v>
      </c>
      <c r="K46" s="39">
        <f ca="1">ROUND(Table1[[#This Row],[Fare]],0)</f>
        <v>8</v>
      </c>
      <c r="M46">
        <v>0</v>
      </c>
      <c r="N46">
        <v>3</v>
      </c>
    </row>
    <row r="47" spans="1:14" x14ac:dyDescent="0.25">
      <c r="A47">
        <v>46</v>
      </c>
      <c r="B47">
        <v>0</v>
      </c>
      <c r="C47">
        <v>3</v>
      </c>
      <c r="D47" t="s">
        <v>80</v>
      </c>
      <c r="E47">
        <v>0</v>
      </c>
      <c r="F47" s="39">
        <v>29</v>
      </c>
      <c r="G47">
        <v>0</v>
      </c>
      <c r="H47">
        <v>0</v>
      </c>
      <c r="I47" t="s">
        <v>81</v>
      </c>
      <c r="J47" s="39">
        <f ca="1">ROUND(Table1[[#This Row],[Fare]],0)</f>
        <v>8</v>
      </c>
      <c r="K47" s="39">
        <f ca="1">ROUND(Table1[[#This Row],[Fare]],0)</f>
        <v>8</v>
      </c>
      <c r="M47">
        <v>0</v>
      </c>
      <c r="N47">
        <v>1</v>
      </c>
    </row>
    <row r="48" spans="1:14" x14ac:dyDescent="0.25">
      <c r="A48">
        <v>47</v>
      </c>
      <c r="B48">
        <v>0</v>
      </c>
      <c r="C48">
        <v>3</v>
      </c>
      <c r="D48" t="s">
        <v>82</v>
      </c>
      <c r="E48">
        <v>0</v>
      </c>
      <c r="F48" s="39">
        <v>29</v>
      </c>
      <c r="G48">
        <v>1</v>
      </c>
      <c r="H48">
        <v>0</v>
      </c>
      <c r="I48">
        <v>370371</v>
      </c>
      <c r="J48" s="39">
        <f ca="1">ROUND(Table1[[#This Row],[Fare]],0)</f>
        <v>16</v>
      </c>
      <c r="K48" s="39">
        <f ca="1">ROUND(Table1[[#This Row],[Fare]],0)</f>
        <v>16</v>
      </c>
      <c r="M48">
        <v>0</v>
      </c>
      <c r="N48">
        <v>3</v>
      </c>
    </row>
    <row r="49" spans="1:14" x14ac:dyDescent="0.25">
      <c r="A49">
        <v>48</v>
      </c>
      <c r="B49">
        <v>1</v>
      </c>
      <c r="C49">
        <v>3</v>
      </c>
      <c r="D49" t="s">
        <v>83</v>
      </c>
      <c r="E49">
        <v>1</v>
      </c>
      <c r="F49" s="39">
        <v>29</v>
      </c>
      <c r="G49">
        <v>0</v>
      </c>
      <c r="H49">
        <v>0</v>
      </c>
      <c r="I49">
        <v>14311</v>
      </c>
      <c r="J49" s="39">
        <f ca="1">ROUND(Table1[[#This Row],[Fare]],0)</f>
        <v>8</v>
      </c>
      <c r="K49" s="39">
        <f ca="1">ROUND(Table1[[#This Row],[Fare]],0)</f>
        <v>8</v>
      </c>
      <c r="M49">
        <v>0</v>
      </c>
      <c r="N49">
        <v>3</v>
      </c>
    </row>
    <row r="50" spans="1:14" x14ac:dyDescent="0.25">
      <c r="A50">
        <v>49</v>
      </c>
      <c r="B50">
        <v>0</v>
      </c>
      <c r="C50">
        <v>3</v>
      </c>
      <c r="D50" t="s">
        <v>84</v>
      </c>
      <c r="E50">
        <v>0</v>
      </c>
      <c r="F50" s="39">
        <v>29</v>
      </c>
      <c r="G50">
        <v>2</v>
      </c>
      <c r="H50">
        <v>0</v>
      </c>
      <c r="I50">
        <v>2662</v>
      </c>
      <c r="J50" s="39">
        <f ca="1">ROUND(Table1[[#This Row],[Fare]],0)</f>
        <v>22</v>
      </c>
      <c r="K50" s="39">
        <f ca="1">ROUND(Table1[[#This Row],[Fare]],0)</f>
        <v>22</v>
      </c>
      <c r="M50">
        <v>0</v>
      </c>
      <c r="N50">
        <v>2</v>
      </c>
    </row>
    <row r="51" spans="1:14" x14ac:dyDescent="0.25">
      <c r="A51">
        <v>50</v>
      </c>
      <c r="B51">
        <v>0</v>
      </c>
      <c r="C51">
        <v>3</v>
      </c>
      <c r="D51" t="s">
        <v>85</v>
      </c>
      <c r="E51">
        <v>1</v>
      </c>
      <c r="F51" s="39">
        <v>18</v>
      </c>
      <c r="G51">
        <v>1</v>
      </c>
      <c r="H51">
        <v>0</v>
      </c>
      <c r="I51">
        <v>349237</v>
      </c>
      <c r="J51" s="39">
        <f ca="1">ROUND(Table1[[#This Row],[Fare]],0)</f>
        <v>18</v>
      </c>
      <c r="K51" s="39">
        <f ca="1">ROUND(Table1[[#This Row],[Fare]],0)</f>
        <v>18</v>
      </c>
      <c r="M51">
        <v>0</v>
      </c>
      <c r="N51">
        <v>1</v>
      </c>
    </row>
    <row r="52" spans="1:14" x14ac:dyDescent="0.25">
      <c r="A52">
        <v>51</v>
      </c>
      <c r="B52">
        <v>0</v>
      </c>
      <c r="C52">
        <v>3</v>
      </c>
      <c r="D52" t="s">
        <v>86</v>
      </c>
      <c r="E52">
        <v>0</v>
      </c>
      <c r="F52" s="39">
        <v>7</v>
      </c>
      <c r="G52">
        <v>4</v>
      </c>
      <c r="H52">
        <v>1</v>
      </c>
      <c r="I52">
        <v>3101295</v>
      </c>
      <c r="J52" s="39">
        <f ca="1">ROUND(Table1[[#This Row],[Fare]],0)</f>
        <v>40</v>
      </c>
      <c r="K52" s="39">
        <f ca="1">ROUND(Table1[[#This Row],[Fare]],0)</f>
        <v>40</v>
      </c>
      <c r="M52">
        <v>0</v>
      </c>
      <c r="N52">
        <v>1</v>
      </c>
    </row>
    <row r="53" spans="1:14" x14ac:dyDescent="0.25">
      <c r="A53">
        <v>52</v>
      </c>
      <c r="B53">
        <v>0</v>
      </c>
      <c r="C53">
        <v>3</v>
      </c>
      <c r="D53" t="s">
        <v>87</v>
      </c>
      <c r="E53">
        <v>0</v>
      </c>
      <c r="F53" s="39">
        <v>21</v>
      </c>
      <c r="G53">
        <v>0</v>
      </c>
      <c r="H53">
        <v>0</v>
      </c>
      <c r="I53" t="s">
        <v>88</v>
      </c>
      <c r="J53" s="39">
        <f ca="1">ROUND(Table1[[#This Row],[Fare]],0)</f>
        <v>8</v>
      </c>
      <c r="K53" s="39">
        <f ca="1">ROUND(Table1[[#This Row],[Fare]],0)</f>
        <v>8</v>
      </c>
      <c r="M53">
        <v>0</v>
      </c>
      <c r="N53">
        <v>1</v>
      </c>
    </row>
    <row r="54" spans="1:14" x14ac:dyDescent="0.25">
      <c r="A54">
        <v>53</v>
      </c>
      <c r="B54">
        <v>1</v>
      </c>
      <c r="C54">
        <v>1</v>
      </c>
      <c r="D54" t="s">
        <v>89</v>
      </c>
      <c r="E54">
        <v>1</v>
      </c>
      <c r="F54" s="39">
        <v>49</v>
      </c>
      <c r="G54">
        <v>1</v>
      </c>
      <c r="H54">
        <v>0</v>
      </c>
      <c r="I54" t="s">
        <v>90</v>
      </c>
      <c r="J54" s="39">
        <f ca="1">ROUND(Table1[[#This Row],[Fare]],0)</f>
        <v>77</v>
      </c>
      <c r="K54" s="39">
        <f ca="1">ROUND(Table1[[#This Row],[Fare]],0)</f>
        <v>77</v>
      </c>
      <c r="L54" t="s">
        <v>91</v>
      </c>
      <c r="M54">
        <v>4</v>
      </c>
      <c r="N54">
        <v>2</v>
      </c>
    </row>
    <row r="55" spans="1:14" x14ac:dyDescent="0.25">
      <c r="A55">
        <v>54</v>
      </c>
      <c r="B55">
        <v>1</v>
      </c>
      <c r="C55">
        <v>2</v>
      </c>
      <c r="D55" t="s">
        <v>92</v>
      </c>
      <c r="E55">
        <v>1</v>
      </c>
      <c r="F55" s="39">
        <v>29</v>
      </c>
      <c r="G55">
        <v>1</v>
      </c>
      <c r="H55">
        <v>0</v>
      </c>
      <c r="I55">
        <v>2926</v>
      </c>
      <c r="J55" s="39">
        <f ca="1">ROUND(Table1[[#This Row],[Fare]],0)</f>
        <v>26</v>
      </c>
      <c r="K55" s="39">
        <f ca="1">ROUND(Table1[[#This Row],[Fare]],0)</f>
        <v>26</v>
      </c>
      <c r="M55">
        <v>0</v>
      </c>
      <c r="N55">
        <v>1</v>
      </c>
    </row>
    <row r="56" spans="1:14" x14ac:dyDescent="0.25">
      <c r="A56">
        <v>55</v>
      </c>
      <c r="B56">
        <v>0</v>
      </c>
      <c r="C56">
        <v>1</v>
      </c>
      <c r="D56" t="s">
        <v>93</v>
      </c>
      <c r="E56">
        <v>0</v>
      </c>
      <c r="F56" s="39">
        <v>65</v>
      </c>
      <c r="G56">
        <v>0</v>
      </c>
      <c r="H56">
        <v>1</v>
      </c>
      <c r="I56">
        <v>113509</v>
      </c>
      <c r="J56" s="39">
        <f ca="1">ROUND(Table1[[#This Row],[Fare]],0)</f>
        <v>62</v>
      </c>
      <c r="K56" s="39">
        <f ca="1">ROUND(Table1[[#This Row],[Fare]],0)</f>
        <v>62</v>
      </c>
      <c r="L56" t="s">
        <v>94</v>
      </c>
      <c r="M56">
        <v>2</v>
      </c>
      <c r="N56">
        <v>2</v>
      </c>
    </row>
    <row r="57" spans="1:14" x14ac:dyDescent="0.25">
      <c r="A57">
        <v>56</v>
      </c>
      <c r="B57">
        <v>1</v>
      </c>
      <c r="C57">
        <v>1</v>
      </c>
      <c r="D57" t="s">
        <v>95</v>
      </c>
      <c r="E57">
        <v>0</v>
      </c>
      <c r="F57" s="39">
        <v>29</v>
      </c>
      <c r="G57">
        <v>0</v>
      </c>
      <c r="H57">
        <v>0</v>
      </c>
      <c r="I57">
        <v>19947</v>
      </c>
      <c r="J57" s="39">
        <f ca="1">ROUND(Table1[[#This Row],[Fare]],0)</f>
        <v>36</v>
      </c>
      <c r="K57" s="39">
        <f ca="1">ROUND(Table1[[#This Row],[Fare]],0)</f>
        <v>36</v>
      </c>
      <c r="L57" t="s">
        <v>96</v>
      </c>
      <c r="M57">
        <v>3</v>
      </c>
      <c r="N57">
        <v>1</v>
      </c>
    </row>
    <row r="58" spans="1:14" x14ac:dyDescent="0.25">
      <c r="A58">
        <v>57</v>
      </c>
      <c r="B58">
        <v>1</v>
      </c>
      <c r="C58">
        <v>2</v>
      </c>
      <c r="D58" t="s">
        <v>97</v>
      </c>
      <c r="E58">
        <v>1</v>
      </c>
      <c r="F58" s="39">
        <v>21</v>
      </c>
      <c r="G58">
        <v>0</v>
      </c>
      <c r="H58">
        <v>0</v>
      </c>
      <c r="I58" t="s">
        <v>98</v>
      </c>
      <c r="J58" s="39">
        <f ca="1">ROUND(Table1[[#This Row],[Fare]],0)</f>
        <v>11</v>
      </c>
      <c r="K58" s="39">
        <f ca="1">ROUND(Table1[[#This Row],[Fare]],0)</f>
        <v>11</v>
      </c>
      <c r="M58">
        <v>0</v>
      </c>
      <c r="N58">
        <v>1</v>
      </c>
    </row>
    <row r="59" spans="1:14" x14ac:dyDescent="0.25">
      <c r="A59">
        <v>58</v>
      </c>
      <c r="B59">
        <v>0</v>
      </c>
      <c r="C59">
        <v>3</v>
      </c>
      <c r="D59" t="s">
        <v>99</v>
      </c>
      <c r="E59">
        <v>0</v>
      </c>
      <c r="F59" s="39">
        <v>28.5</v>
      </c>
      <c r="G59">
        <v>0</v>
      </c>
      <c r="H59">
        <v>0</v>
      </c>
      <c r="I59">
        <v>2697</v>
      </c>
      <c r="J59" s="39">
        <f ca="1">ROUND(Table1[[#This Row],[Fare]],0)</f>
        <v>7</v>
      </c>
      <c r="K59" s="39">
        <f ca="1">ROUND(Table1[[#This Row],[Fare]],0)</f>
        <v>7</v>
      </c>
      <c r="M59">
        <v>0</v>
      </c>
      <c r="N59">
        <v>2</v>
      </c>
    </row>
    <row r="60" spans="1:14" x14ac:dyDescent="0.25">
      <c r="A60">
        <v>59</v>
      </c>
      <c r="B60">
        <v>1</v>
      </c>
      <c r="C60">
        <v>2</v>
      </c>
      <c r="D60" t="s">
        <v>100</v>
      </c>
      <c r="E60">
        <v>1</v>
      </c>
      <c r="F60" s="39">
        <v>5</v>
      </c>
      <c r="G60">
        <v>1</v>
      </c>
      <c r="H60">
        <v>2</v>
      </c>
      <c r="I60" t="s">
        <v>101</v>
      </c>
      <c r="J60" s="39">
        <f ca="1">ROUND(Table1[[#This Row],[Fare]],0)</f>
        <v>28</v>
      </c>
      <c r="K60" s="39">
        <f ca="1">ROUND(Table1[[#This Row],[Fare]],0)</f>
        <v>28</v>
      </c>
      <c r="M60">
        <v>0</v>
      </c>
      <c r="N60">
        <v>1</v>
      </c>
    </row>
    <row r="61" spans="1:14" x14ac:dyDescent="0.25">
      <c r="A61">
        <v>60</v>
      </c>
      <c r="B61">
        <v>0</v>
      </c>
      <c r="C61">
        <v>3</v>
      </c>
      <c r="D61" t="s">
        <v>102</v>
      </c>
      <c r="E61">
        <v>0</v>
      </c>
      <c r="F61" s="39">
        <v>11</v>
      </c>
      <c r="G61">
        <v>5</v>
      </c>
      <c r="H61">
        <v>2</v>
      </c>
      <c r="I61" t="s">
        <v>103</v>
      </c>
      <c r="J61" s="39">
        <f ca="1">ROUND(Table1[[#This Row],[Fare]],0)</f>
        <v>47</v>
      </c>
      <c r="K61" s="39">
        <f ca="1">ROUND(Table1[[#This Row],[Fare]],0)</f>
        <v>47</v>
      </c>
      <c r="M61">
        <v>0</v>
      </c>
      <c r="N61">
        <v>1</v>
      </c>
    </row>
    <row r="62" spans="1:14" x14ac:dyDescent="0.25">
      <c r="A62">
        <v>61</v>
      </c>
      <c r="B62">
        <v>0</v>
      </c>
      <c r="C62">
        <v>3</v>
      </c>
      <c r="D62" t="s">
        <v>104</v>
      </c>
      <c r="E62">
        <v>0</v>
      </c>
      <c r="F62" s="39">
        <v>22</v>
      </c>
      <c r="G62">
        <v>0</v>
      </c>
      <c r="H62">
        <v>0</v>
      </c>
      <c r="I62">
        <v>2669</v>
      </c>
      <c r="J62" s="39">
        <f ca="1">ROUND(Table1[[#This Row],[Fare]],0)</f>
        <v>7</v>
      </c>
      <c r="K62" s="39">
        <f ca="1">ROUND(Table1[[#This Row],[Fare]],0)</f>
        <v>7</v>
      </c>
      <c r="M62">
        <v>0</v>
      </c>
      <c r="N62">
        <v>2</v>
      </c>
    </row>
    <row r="63" spans="1:14" x14ac:dyDescent="0.25">
      <c r="A63">
        <v>62</v>
      </c>
      <c r="B63">
        <v>1</v>
      </c>
      <c r="C63">
        <v>1</v>
      </c>
      <c r="D63" t="s">
        <v>105</v>
      </c>
      <c r="E63">
        <v>1</v>
      </c>
      <c r="F63" s="39">
        <v>38</v>
      </c>
      <c r="G63">
        <v>0</v>
      </c>
      <c r="H63">
        <v>0</v>
      </c>
      <c r="I63">
        <v>113572</v>
      </c>
      <c r="J63" s="39">
        <f ca="1">ROUND(Table1[[#This Row],[Fare]],0)</f>
        <v>80</v>
      </c>
      <c r="K63" s="39">
        <f ca="1">ROUND(Table1[[#This Row],[Fare]],0)</f>
        <v>80</v>
      </c>
      <c r="L63" t="s">
        <v>106</v>
      </c>
      <c r="M63">
        <v>2</v>
      </c>
      <c r="N63">
        <v>1</v>
      </c>
    </row>
    <row r="64" spans="1:14" x14ac:dyDescent="0.25">
      <c r="A64">
        <v>63</v>
      </c>
      <c r="B64">
        <v>0</v>
      </c>
      <c r="C64">
        <v>1</v>
      </c>
      <c r="D64" t="s">
        <v>107</v>
      </c>
      <c r="E64">
        <v>0</v>
      </c>
      <c r="F64" s="39">
        <v>45</v>
      </c>
      <c r="G64">
        <v>1</v>
      </c>
      <c r="H64">
        <v>0</v>
      </c>
      <c r="I64">
        <v>36973</v>
      </c>
      <c r="J64" s="39">
        <f ca="1">ROUND(Table1[[#This Row],[Fare]],0)</f>
        <v>84</v>
      </c>
      <c r="K64" s="39">
        <f ca="1">ROUND(Table1[[#This Row],[Fare]],0)</f>
        <v>84</v>
      </c>
      <c r="L64" t="s">
        <v>108</v>
      </c>
      <c r="M64">
        <v>3</v>
      </c>
      <c r="N64">
        <v>1</v>
      </c>
    </row>
    <row r="65" spans="1:14" x14ac:dyDescent="0.25">
      <c r="A65">
        <v>64</v>
      </c>
      <c r="B65">
        <v>0</v>
      </c>
      <c r="C65">
        <v>3</v>
      </c>
      <c r="D65" t="s">
        <v>109</v>
      </c>
      <c r="E65">
        <v>0</v>
      </c>
      <c r="F65" s="39">
        <v>4</v>
      </c>
      <c r="G65">
        <v>3</v>
      </c>
      <c r="H65">
        <v>2</v>
      </c>
      <c r="I65">
        <v>347088</v>
      </c>
      <c r="J65" s="39">
        <f ca="1">ROUND(Table1[[#This Row],[Fare]],0)</f>
        <v>28</v>
      </c>
      <c r="K65" s="39">
        <f ca="1">ROUND(Table1[[#This Row],[Fare]],0)</f>
        <v>28</v>
      </c>
      <c r="M65">
        <v>0</v>
      </c>
      <c r="N65">
        <v>1</v>
      </c>
    </row>
    <row r="66" spans="1:14" x14ac:dyDescent="0.25">
      <c r="A66">
        <v>65</v>
      </c>
      <c r="B66">
        <v>0</v>
      </c>
      <c r="C66">
        <v>1</v>
      </c>
      <c r="D66" t="s">
        <v>110</v>
      </c>
      <c r="E66">
        <v>0</v>
      </c>
      <c r="F66" s="39">
        <v>29</v>
      </c>
      <c r="G66">
        <v>0</v>
      </c>
      <c r="H66">
        <v>0</v>
      </c>
      <c r="I66" t="s">
        <v>111</v>
      </c>
      <c r="J66" s="39">
        <f ca="1">ROUND(Table1[[#This Row],[Fare]],0)</f>
        <v>28</v>
      </c>
      <c r="K66" s="39">
        <f ca="1">ROUND(Table1[[#This Row],[Fare]],0)</f>
        <v>28</v>
      </c>
      <c r="M66">
        <v>0</v>
      </c>
      <c r="N66">
        <v>2</v>
      </c>
    </row>
    <row r="67" spans="1:14" x14ac:dyDescent="0.25">
      <c r="A67">
        <v>66</v>
      </c>
      <c r="B67">
        <v>1</v>
      </c>
      <c r="C67">
        <v>3</v>
      </c>
      <c r="D67" t="s">
        <v>112</v>
      </c>
      <c r="E67">
        <v>0</v>
      </c>
      <c r="F67" s="39">
        <v>29</v>
      </c>
      <c r="G67">
        <v>1</v>
      </c>
      <c r="H67">
        <v>1</v>
      </c>
      <c r="I67">
        <v>2661</v>
      </c>
      <c r="J67" s="39">
        <f ca="1">ROUND(Table1[[#This Row],[Fare]],0)</f>
        <v>15</v>
      </c>
      <c r="K67" s="39">
        <f ca="1">ROUND(Table1[[#This Row],[Fare]],0)</f>
        <v>15</v>
      </c>
      <c r="M67">
        <v>0</v>
      </c>
      <c r="N67">
        <v>2</v>
      </c>
    </row>
    <row r="68" spans="1:14" x14ac:dyDescent="0.25">
      <c r="A68">
        <v>67</v>
      </c>
      <c r="B68">
        <v>1</v>
      </c>
      <c r="C68">
        <v>2</v>
      </c>
      <c r="D68" t="s">
        <v>113</v>
      </c>
      <c r="E68">
        <v>1</v>
      </c>
      <c r="F68" s="39">
        <v>29</v>
      </c>
      <c r="G68">
        <v>0</v>
      </c>
      <c r="H68">
        <v>0</v>
      </c>
      <c r="I68" t="s">
        <v>114</v>
      </c>
      <c r="J68" s="39">
        <f ca="1">ROUND(Table1[[#This Row],[Fare]],0)</f>
        <v>11</v>
      </c>
      <c r="K68" s="39">
        <f ca="1">ROUND(Table1[[#This Row],[Fare]],0)</f>
        <v>11</v>
      </c>
      <c r="L68" t="s">
        <v>115</v>
      </c>
      <c r="M68">
        <v>6</v>
      </c>
      <c r="N68">
        <v>1</v>
      </c>
    </row>
    <row r="69" spans="1:14" x14ac:dyDescent="0.25">
      <c r="A69">
        <v>68</v>
      </c>
      <c r="B69">
        <v>0</v>
      </c>
      <c r="C69">
        <v>3</v>
      </c>
      <c r="D69" t="s">
        <v>116</v>
      </c>
      <c r="E69">
        <v>0</v>
      </c>
      <c r="F69" s="39">
        <v>19</v>
      </c>
      <c r="G69">
        <v>0</v>
      </c>
      <c r="H69">
        <v>0</v>
      </c>
      <c r="I69" t="s">
        <v>117</v>
      </c>
      <c r="J69" s="39">
        <f ca="1">ROUND(Table1[[#This Row],[Fare]],0)</f>
        <v>8</v>
      </c>
      <c r="K69" s="39">
        <f ca="1">ROUND(Table1[[#This Row],[Fare]],0)</f>
        <v>8</v>
      </c>
      <c r="M69">
        <v>0</v>
      </c>
      <c r="N69">
        <v>1</v>
      </c>
    </row>
    <row r="70" spans="1:14" x14ac:dyDescent="0.25">
      <c r="A70">
        <v>69</v>
      </c>
      <c r="B70">
        <v>1</v>
      </c>
      <c r="C70">
        <v>3</v>
      </c>
      <c r="D70" t="s">
        <v>118</v>
      </c>
      <c r="E70">
        <v>1</v>
      </c>
      <c r="F70" s="39">
        <v>17</v>
      </c>
      <c r="G70">
        <v>4</v>
      </c>
      <c r="H70">
        <v>2</v>
      </c>
      <c r="I70">
        <v>3101281</v>
      </c>
      <c r="J70" s="39">
        <f ca="1">ROUND(Table1[[#This Row],[Fare]],0)</f>
        <v>8</v>
      </c>
      <c r="K70" s="39">
        <f ca="1">ROUND(Table1[[#This Row],[Fare]],0)</f>
        <v>8</v>
      </c>
      <c r="M70">
        <v>0</v>
      </c>
      <c r="N70">
        <v>1</v>
      </c>
    </row>
    <row r="71" spans="1:14" x14ac:dyDescent="0.25">
      <c r="A71">
        <v>70</v>
      </c>
      <c r="B71">
        <v>0</v>
      </c>
      <c r="C71">
        <v>3</v>
      </c>
      <c r="D71" t="s">
        <v>119</v>
      </c>
      <c r="E71">
        <v>0</v>
      </c>
      <c r="F71" s="39">
        <v>26</v>
      </c>
      <c r="G71">
        <v>2</v>
      </c>
      <c r="H71">
        <v>0</v>
      </c>
      <c r="I71">
        <v>315151</v>
      </c>
      <c r="J71" s="39">
        <f ca="1">ROUND(Table1[[#This Row],[Fare]],0)</f>
        <v>9</v>
      </c>
      <c r="K71" s="39">
        <f ca="1">ROUND(Table1[[#This Row],[Fare]],0)</f>
        <v>9</v>
      </c>
      <c r="M71">
        <v>0</v>
      </c>
      <c r="N71">
        <v>1</v>
      </c>
    </row>
    <row r="72" spans="1:14" x14ac:dyDescent="0.25">
      <c r="A72">
        <v>71</v>
      </c>
      <c r="B72">
        <v>0</v>
      </c>
      <c r="C72">
        <v>2</v>
      </c>
      <c r="D72" t="s">
        <v>120</v>
      </c>
      <c r="E72">
        <v>0</v>
      </c>
      <c r="F72" s="39">
        <v>32</v>
      </c>
      <c r="G72">
        <v>0</v>
      </c>
      <c r="H72">
        <v>0</v>
      </c>
      <c r="I72" t="s">
        <v>121</v>
      </c>
      <c r="J72" s="39">
        <f ca="1">ROUND(Table1[[#This Row],[Fare]],0)</f>
        <v>11</v>
      </c>
      <c r="K72" s="39">
        <f ca="1">ROUND(Table1[[#This Row],[Fare]],0)</f>
        <v>11</v>
      </c>
      <c r="M72">
        <v>0</v>
      </c>
      <c r="N72">
        <v>1</v>
      </c>
    </row>
    <row r="73" spans="1:14" x14ac:dyDescent="0.25">
      <c r="A73">
        <v>72</v>
      </c>
      <c r="B73">
        <v>0</v>
      </c>
      <c r="C73">
        <v>3</v>
      </c>
      <c r="D73" t="s">
        <v>122</v>
      </c>
      <c r="E73">
        <v>1</v>
      </c>
      <c r="F73" s="39">
        <v>16</v>
      </c>
      <c r="G73">
        <v>5</v>
      </c>
      <c r="H73">
        <v>2</v>
      </c>
      <c r="I73" t="s">
        <v>103</v>
      </c>
      <c r="J73" s="39">
        <f ca="1">ROUND(Table1[[#This Row],[Fare]],0)</f>
        <v>47</v>
      </c>
      <c r="K73" s="39">
        <f ca="1">ROUND(Table1[[#This Row],[Fare]],0)</f>
        <v>47</v>
      </c>
      <c r="M73">
        <v>0</v>
      </c>
      <c r="N73">
        <v>1</v>
      </c>
    </row>
    <row r="74" spans="1:14" x14ac:dyDescent="0.25">
      <c r="A74">
        <v>73</v>
      </c>
      <c r="B74">
        <v>0</v>
      </c>
      <c r="C74">
        <v>2</v>
      </c>
      <c r="D74" t="s">
        <v>123</v>
      </c>
      <c r="E74">
        <v>0</v>
      </c>
      <c r="F74" s="39">
        <v>21</v>
      </c>
      <c r="G74">
        <v>0</v>
      </c>
      <c r="H74">
        <v>0</v>
      </c>
      <c r="I74" t="s">
        <v>124</v>
      </c>
      <c r="J74" s="39">
        <f ca="1">ROUND(Table1[[#This Row],[Fare]],0)</f>
        <v>74</v>
      </c>
      <c r="K74" s="39">
        <f ca="1">ROUND(Table1[[#This Row],[Fare]],0)</f>
        <v>74</v>
      </c>
      <c r="M74">
        <v>0</v>
      </c>
      <c r="N74">
        <v>1</v>
      </c>
    </row>
    <row r="75" spans="1:14" x14ac:dyDescent="0.25">
      <c r="A75">
        <v>74</v>
      </c>
      <c r="B75">
        <v>0</v>
      </c>
      <c r="C75">
        <v>3</v>
      </c>
      <c r="D75" t="s">
        <v>125</v>
      </c>
      <c r="E75">
        <v>0</v>
      </c>
      <c r="F75" s="39">
        <v>26</v>
      </c>
      <c r="G75">
        <v>1</v>
      </c>
      <c r="H75">
        <v>0</v>
      </c>
      <c r="I75">
        <v>2680</v>
      </c>
      <c r="J75" s="39">
        <f ca="1">ROUND(Table1[[#This Row],[Fare]],0)</f>
        <v>15</v>
      </c>
      <c r="K75" s="39">
        <f ca="1">ROUND(Table1[[#This Row],[Fare]],0)</f>
        <v>15</v>
      </c>
      <c r="M75">
        <v>0</v>
      </c>
      <c r="N75">
        <v>2</v>
      </c>
    </row>
    <row r="76" spans="1:14" x14ac:dyDescent="0.25">
      <c r="A76">
        <v>75</v>
      </c>
      <c r="B76">
        <v>1</v>
      </c>
      <c r="C76">
        <v>3</v>
      </c>
      <c r="D76" t="s">
        <v>126</v>
      </c>
      <c r="E76">
        <v>0</v>
      </c>
      <c r="F76" s="39">
        <v>32</v>
      </c>
      <c r="G76">
        <v>0</v>
      </c>
      <c r="H76">
        <v>0</v>
      </c>
      <c r="I76">
        <v>1601</v>
      </c>
      <c r="J76" s="39">
        <f ca="1">ROUND(Table1[[#This Row],[Fare]],0)</f>
        <v>57</v>
      </c>
      <c r="K76" s="39">
        <f ca="1">ROUND(Table1[[#This Row],[Fare]],0)</f>
        <v>57</v>
      </c>
      <c r="M76">
        <v>0</v>
      </c>
      <c r="N76">
        <v>1</v>
      </c>
    </row>
    <row r="77" spans="1:14" x14ac:dyDescent="0.25">
      <c r="A77">
        <v>76</v>
      </c>
      <c r="B77">
        <v>0</v>
      </c>
      <c r="C77">
        <v>3</v>
      </c>
      <c r="D77" t="s">
        <v>127</v>
      </c>
      <c r="E77">
        <v>0</v>
      </c>
      <c r="F77" s="39">
        <v>25</v>
      </c>
      <c r="G77">
        <v>0</v>
      </c>
      <c r="H77">
        <v>0</v>
      </c>
      <c r="I77">
        <v>348123</v>
      </c>
      <c r="J77" s="39">
        <f ca="1">ROUND(Table1[[#This Row],[Fare]],0)</f>
        <v>8</v>
      </c>
      <c r="K77" s="39">
        <f ca="1">ROUND(Table1[[#This Row],[Fare]],0)</f>
        <v>8</v>
      </c>
      <c r="L77" t="s">
        <v>128</v>
      </c>
      <c r="M77">
        <v>6</v>
      </c>
      <c r="N77">
        <v>1</v>
      </c>
    </row>
    <row r="78" spans="1:14" x14ac:dyDescent="0.25">
      <c r="A78">
        <v>77</v>
      </c>
      <c r="B78">
        <v>0</v>
      </c>
      <c r="C78">
        <v>3</v>
      </c>
      <c r="D78" t="s">
        <v>129</v>
      </c>
      <c r="E78">
        <v>0</v>
      </c>
      <c r="F78" s="39">
        <v>29</v>
      </c>
      <c r="G78">
        <v>0</v>
      </c>
      <c r="H78">
        <v>0</v>
      </c>
      <c r="I78">
        <v>349208</v>
      </c>
      <c r="J78" s="39">
        <f ca="1">ROUND(Table1[[#This Row],[Fare]],0)</f>
        <v>8</v>
      </c>
      <c r="K78" s="39">
        <f ca="1">ROUND(Table1[[#This Row],[Fare]],0)</f>
        <v>8</v>
      </c>
      <c r="M78">
        <v>0</v>
      </c>
      <c r="N78">
        <v>1</v>
      </c>
    </row>
    <row r="79" spans="1:14" x14ac:dyDescent="0.25">
      <c r="A79">
        <v>78</v>
      </c>
      <c r="B79">
        <v>0</v>
      </c>
      <c r="C79">
        <v>3</v>
      </c>
      <c r="D79" t="s">
        <v>130</v>
      </c>
      <c r="E79">
        <v>0</v>
      </c>
      <c r="F79" s="39">
        <v>29</v>
      </c>
      <c r="G79">
        <v>0</v>
      </c>
      <c r="H79">
        <v>0</v>
      </c>
      <c r="I79">
        <v>374746</v>
      </c>
      <c r="J79" s="39">
        <f ca="1">ROUND(Table1[[#This Row],[Fare]],0)</f>
        <v>8</v>
      </c>
      <c r="K79" s="39">
        <f ca="1">ROUND(Table1[[#This Row],[Fare]],0)</f>
        <v>8</v>
      </c>
      <c r="M79">
        <v>0</v>
      </c>
      <c r="N79">
        <v>1</v>
      </c>
    </row>
    <row r="80" spans="1:14" x14ac:dyDescent="0.25">
      <c r="A80">
        <v>79</v>
      </c>
      <c r="B80">
        <v>1</v>
      </c>
      <c r="C80">
        <v>2</v>
      </c>
      <c r="D80" t="s">
        <v>131</v>
      </c>
      <c r="E80">
        <v>0</v>
      </c>
      <c r="F80" s="39">
        <v>0.83</v>
      </c>
      <c r="G80">
        <v>0</v>
      </c>
      <c r="H80">
        <v>2</v>
      </c>
      <c r="I80">
        <v>248738</v>
      </c>
      <c r="J80" s="39">
        <f ca="1">ROUND(Table1[[#This Row],[Fare]],0)</f>
        <v>29</v>
      </c>
      <c r="K80" s="39">
        <f ca="1">ROUND(Table1[[#This Row],[Fare]],0)</f>
        <v>29</v>
      </c>
      <c r="M80">
        <v>0</v>
      </c>
      <c r="N80">
        <v>1</v>
      </c>
    </row>
    <row r="81" spans="1:14" x14ac:dyDescent="0.25">
      <c r="A81">
        <v>80</v>
      </c>
      <c r="B81">
        <v>1</v>
      </c>
      <c r="C81">
        <v>3</v>
      </c>
      <c r="D81" t="s">
        <v>132</v>
      </c>
      <c r="E81">
        <v>1</v>
      </c>
      <c r="F81" s="39">
        <v>30</v>
      </c>
      <c r="G81">
        <v>0</v>
      </c>
      <c r="H81">
        <v>0</v>
      </c>
      <c r="I81">
        <v>364516</v>
      </c>
      <c r="J81" s="39">
        <f ca="1">ROUND(Table1[[#This Row],[Fare]],0)</f>
        <v>13</v>
      </c>
      <c r="K81" s="39">
        <f ca="1">ROUND(Table1[[#This Row],[Fare]],0)</f>
        <v>13</v>
      </c>
      <c r="M81">
        <v>0</v>
      </c>
      <c r="N81">
        <v>1</v>
      </c>
    </row>
    <row r="82" spans="1:14" x14ac:dyDescent="0.25">
      <c r="A82">
        <v>81</v>
      </c>
      <c r="B82">
        <v>0</v>
      </c>
      <c r="C82">
        <v>3</v>
      </c>
      <c r="D82" t="s">
        <v>133</v>
      </c>
      <c r="E82">
        <v>0</v>
      </c>
      <c r="F82" s="39">
        <v>22</v>
      </c>
      <c r="G82">
        <v>0</v>
      </c>
      <c r="H82">
        <v>0</v>
      </c>
      <c r="I82">
        <v>345767</v>
      </c>
      <c r="J82" s="39">
        <f ca="1">ROUND(Table1[[#This Row],[Fare]],0)</f>
        <v>9</v>
      </c>
      <c r="K82" s="39">
        <f ca="1">ROUND(Table1[[#This Row],[Fare]],0)</f>
        <v>9</v>
      </c>
      <c r="M82">
        <v>0</v>
      </c>
      <c r="N82">
        <v>1</v>
      </c>
    </row>
    <row r="83" spans="1:14" x14ac:dyDescent="0.25">
      <c r="A83">
        <v>82</v>
      </c>
      <c r="B83">
        <v>1</v>
      </c>
      <c r="C83">
        <v>3</v>
      </c>
      <c r="D83" t="s">
        <v>134</v>
      </c>
      <c r="E83">
        <v>0</v>
      </c>
      <c r="F83" s="39">
        <v>29</v>
      </c>
      <c r="G83">
        <v>0</v>
      </c>
      <c r="H83">
        <v>0</v>
      </c>
      <c r="I83">
        <v>345779</v>
      </c>
      <c r="J83" s="39">
        <f ca="1">ROUND(Table1[[#This Row],[Fare]],0)</f>
        <v>10</v>
      </c>
      <c r="K83" s="39">
        <f ca="1">ROUND(Table1[[#This Row],[Fare]],0)</f>
        <v>10</v>
      </c>
      <c r="M83">
        <v>0</v>
      </c>
      <c r="N83">
        <v>1</v>
      </c>
    </row>
    <row r="84" spans="1:14" x14ac:dyDescent="0.25">
      <c r="A84">
        <v>83</v>
      </c>
      <c r="B84">
        <v>1</v>
      </c>
      <c r="C84">
        <v>3</v>
      </c>
      <c r="D84" t="s">
        <v>135</v>
      </c>
      <c r="E84">
        <v>1</v>
      </c>
      <c r="F84" s="39">
        <v>29</v>
      </c>
      <c r="G84">
        <v>0</v>
      </c>
      <c r="H84">
        <v>0</v>
      </c>
      <c r="I84">
        <v>330932</v>
      </c>
      <c r="J84" s="39">
        <f ca="1">ROUND(Table1[[#This Row],[Fare]],0)</f>
        <v>8</v>
      </c>
      <c r="K84" s="39">
        <f ca="1">ROUND(Table1[[#This Row],[Fare]],0)</f>
        <v>8</v>
      </c>
      <c r="M84">
        <v>0</v>
      </c>
      <c r="N84">
        <v>3</v>
      </c>
    </row>
    <row r="85" spans="1:14" x14ac:dyDescent="0.25">
      <c r="A85">
        <v>84</v>
      </c>
      <c r="B85">
        <v>0</v>
      </c>
      <c r="C85">
        <v>1</v>
      </c>
      <c r="D85" t="s">
        <v>136</v>
      </c>
      <c r="E85">
        <v>0</v>
      </c>
      <c r="F85" s="39">
        <v>28</v>
      </c>
      <c r="G85">
        <v>0</v>
      </c>
      <c r="H85">
        <v>0</v>
      </c>
      <c r="I85">
        <v>113059</v>
      </c>
      <c r="J85" s="39">
        <f ca="1">ROUND(Table1[[#This Row],[Fare]],0)</f>
        <v>47</v>
      </c>
      <c r="K85" s="39">
        <f ca="1">ROUND(Table1[[#This Row],[Fare]],0)</f>
        <v>47</v>
      </c>
      <c r="M85">
        <v>0</v>
      </c>
      <c r="N85">
        <v>1</v>
      </c>
    </row>
    <row r="86" spans="1:14" x14ac:dyDescent="0.25">
      <c r="A86">
        <v>85</v>
      </c>
      <c r="B86">
        <v>1</v>
      </c>
      <c r="C86">
        <v>2</v>
      </c>
      <c r="D86" t="s">
        <v>137</v>
      </c>
      <c r="E86">
        <v>1</v>
      </c>
      <c r="F86" s="39">
        <v>17</v>
      </c>
      <c r="G86">
        <v>0</v>
      </c>
      <c r="H86">
        <v>0</v>
      </c>
      <c r="I86" t="s">
        <v>138</v>
      </c>
      <c r="J86" s="39">
        <f ca="1">ROUND(Table1[[#This Row],[Fare]],0)</f>
        <v>11</v>
      </c>
      <c r="K86" s="39">
        <f ca="1">ROUND(Table1[[#This Row],[Fare]],0)</f>
        <v>11</v>
      </c>
      <c r="M86">
        <v>0</v>
      </c>
      <c r="N86">
        <v>1</v>
      </c>
    </row>
    <row r="87" spans="1:14" x14ac:dyDescent="0.25">
      <c r="A87">
        <v>86</v>
      </c>
      <c r="B87">
        <v>1</v>
      </c>
      <c r="C87">
        <v>3</v>
      </c>
      <c r="D87" t="s">
        <v>139</v>
      </c>
      <c r="E87">
        <v>1</v>
      </c>
      <c r="F87" s="39">
        <v>33</v>
      </c>
      <c r="G87">
        <v>3</v>
      </c>
      <c r="H87">
        <v>0</v>
      </c>
      <c r="I87">
        <v>3101278</v>
      </c>
      <c r="J87" s="39">
        <f ca="1">ROUND(Table1[[#This Row],[Fare]],0)</f>
        <v>16</v>
      </c>
      <c r="K87" s="39">
        <f ca="1">ROUND(Table1[[#This Row],[Fare]],0)</f>
        <v>16</v>
      </c>
      <c r="M87">
        <v>0</v>
      </c>
      <c r="N87">
        <v>1</v>
      </c>
    </row>
    <row r="88" spans="1:14" x14ac:dyDescent="0.25">
      <c r="A88">
        <v>87</v>
      </c>
      <c r="B88">
        <v>0</v>
      </c>
      <c r="C88">
        <v>3</v>
      </c>
      <c r="D88" t="s">
        <v>140</v>
      </c>
      <c r="E88">
        <v>0</v>
      </c>
      <c r="F88" s="39">
        <v>16</v>
      </c>
      <c r="G88">
        <v>1</v>
      </c>
      <c r="H88">
        <v>3</v>
      </c>
      <c r="I88" t="s">
        <v>141</v>
      </c>
      <c r="J88" s="39">
        <f ca="1">ROUND(Table1[[#This Row],[Fare]],0)</f>
        <v>34</v>
      </c>
      <c r="K88" s="39">
        <f ca="1">ROUND(Table1[[#This Row],[Fare]],0)</f>
        <v>34</v>
      </c>
      <c r="M88">
        <v>0</v>
      </c>
      <c r="N88">
        <v>1</v>
      </c>
    </row>
    <row r="89" spans="1:14" x14ac:dyDescent="0.25">
      <c r="A89">
        <v>88</v>
      </c>
      <c r="B89">
        <v>0</v>
      </c>
      <c r="C89">
        <v>3</v>
      </c>
      <c r="D89" t="s">
        <v>142</v>
      </c>
      <c r="E89">
        <v>0</v>
      </c>
      <c r="F89" s="39">
        <v>29</v>
      </c>
      <c r="G89">
        <v>0</v>
      </c>
      <c r="H89">
        <v>0</v>
      </c>
      <c r="I89" t="s">
        <v>143</v>
      </c>
      <c r="J89" s="39">
        <f ca="1">ROUND(Table1[[#This Row],[Fare]],0)</f>
        <v>8</v>
      </c>
      <c r="K89" s="39">
        <f ca="1">ROUND(Table1[[#This Row],[Fare]],0)</f>
        <v>8</v>
      </c>
      <c r="M89">
        <v>0</v>
      </c>
      <c r="N89">
        <v>1</v>
      </c>
    </row>
    <row r="90" spans="1:14" x14ac:dyDescent="0.25">
      <c r="A90">
        <v>89</v>
      </c>
      <c r="B90">
        <v>1</v>
      </c>
      <c r="C90">
        <v>1</v>
      </c>
      <c r="D90" t="s">
        <v>144</v>
      </c>
      <c r="E90">
        <v>1</v>
      </c>
      <c r="F90" s="39">
        <v>23</v>
      </c>
      <c r="G90">
        <v>3</v>
      </c>
      <c r="H90">
        <v>2</v>
      </c>
      <c r="I90">
        <v>19950</v>
      </c>
      <c r="J90" s="39">
        <f ca="1">ROUND(Table1[[#This Row],[Fare]],0)</f>
        <v>263</v>
      </c>
      <c r="K90" s="39">
        <f ca="1">ROUND(Table1[[#This Row],[Fare]],0)</f>
        <v>263</v>
      </c>
      <c r="L90" t="s">
        <v>55</v>
      </c>
      <c r="M90">
        <v>3</v>
      </c>
      <c r="N90">
        <v>1</v>
      </c>
    </row>
    <row r="91" spans="1:14" x14ac:dyDescent="0.25">
      <c r="A91">
        <v>90</v>
      </c>
      <c r="B91">
        <v>0</v>
      </c>
      <c r="C91">
        <v>3</v>
      </c>
      <c r="D91" t="s">
        <v>145</v>
      </c>
      <c r="E91">
        <v>0</v>
      </c>
      <c r="F91" s="39">
        <v>24</v>
      </c>
      <c r="G91">
        <v>0</v>
      </c>
      <c r="H91">
        <v>0</v>
      </c>
      <c r="I91">
        <v>343275</v>
      </c>
      <c r="J91" s="39">
        <f ca="1">ROUND(Table1[[#This Row],[Fare]],0)</f>
        <v>8</v>
      </c>
      <c r="K91" s="39">
        <f ca="1">ROUND(Table1[[#This Row],[Fare]],0)</f>
        <v>8</v>
      </c>
      <c r="M91">
        <v>0</v>
      </c>
      <c r="N91">
        <v>1</v>
      </c>
    </row>
    <row r="92" spans="1:14" x14ac:dyDescent="0.25">
      <c r="A92">
        <v>91</v>
      </c>
      <c r="B92">
        <v>0</v>
      </c>
      <c r="C92">
        <v>3</v>
      </c>
      <c r="D92" t="s">
        <v>146</v>
      </c>
      <c r="E92">
        <v>0</v>
      </c>
      <c r="F92" s="39">
        <v>29</v>
      </c>
      <c r="G92">
        <v>0</v>
      </c>
      <c r="H92">
        <v>0</v>
      </c>
      <c r="I92">
        <v>343276</v>
      </c>
      <c r="J92" s="39">
        <f ca="1">ROUND(Table1[[#This Row],[Fare]],0)</f>
        <v>8</v>
      </c>
      <c r="K92" s="39">
        <f ca="1">ROUND(Table1[[#This Row],[Fare]],0)</f>
        <v>8</v>
      </c>
      <c r="M92">
        <v>0</v>
      </c>
      <c r="N92">
        <v>1</v>
      </c>
    </row>
    <row r="93" spans="1:14" x14ac:dyDescent="0.25">
      <c r="A93">
        <v>92</v>
      </c>
      <c r="B93">
        <v>0</v>
      </c>
      <c r="C93">
        <v>3</v>
      </c>
      <c r="D93" t="s">
        <v>147</v>
      </c>
      <c r="E93">
        <v>0</v>
      </c>
      <c r="F93" s="39">
        <v>20</v>
      </c>
      <c r="G93">
        <v>0</v>
      </c>
      <c r="H93">
        <v>0</v>
      </c>
      <c r="I93">
        <v>347466</v>
      </c>
      <c r="J93" s="39">
        <f ca="1">ROUND(Table1[[#This Row],[Fare]],0)</f>
        <v>8</v>
      </c>
      <c r="K93" s="39">
        <f ca="1">ROUND(Table1[[#This Row],[Fare]],0)</f>
        <v>8</v>
      </c>
      <c r="M93">
        <v>0</v>
      </c>
      <c r="N93">
        <v>1</v>
      </c>
    </row>
    <row r="94" spans="1:14" x14ac:dyDescent="0.25">
      <c r="A94">
        <v>93</v>
      </c>
      <c r="B94">
        <v>0</v>
      </c>
      <c r="C94">
        <v>1</v>
      </c>
      <c r="D94" t="s">
        <v>148</v>
      </c>
      <c r="E94">
        <v>0</v>
      </c>
      <c r="F94" s="39">
        <v>46</v>
      </c>
      <c r="G94">
        <v>1</v>
      </c>
      <c r="H94">
        <v>0</v>
      </c>
      <c r="I94" t="s">
        <v>149</v>
      </c>
      <c r="J94" s="39">
        <f ca="1">ROUND(Table1[[#This Row],[Fare]],0)</f>
        <v>61</v>
      </c>
      <c r="K94" s="39">
        <f ca="1">ROUND(Table1[[#This Row],[Fare]],0)</f>
        <v>61</v>
      </c>
      <c r="L94" t="s">
        <v>150</v>
      </c>
      <c r="M94">
        <v>5</v>
      </c>
      <c r="N94">
        <v>1</v>
      </c>
    </row>
    <row r="95" spans="1:14" x14ac:dyDescent="0.25">
      <c r="A95">
        <v>94</v>
      </c>
      <c r="B95">
        <v>0</v>
      </c>
      <c r="C95">
        <v>3</v>
      </c>
      <c r="D95" t="s">
        <v>151</v>
      </c>
      <c r="E95">
        <v>0</v>
      </c>
      <c r="F95" s="39">
        <v>26</v>
      </c>
      <c r="G95">
        <v>1</v>
      </c>
      <c r="H95">
        <v>2</v>
      </c>
      <c r="I95" t="s">
        <v>152</v>
      </c>
      <c r="J95" s="39">
        <f ca="1">ROUND(Table1[[#This Row],[Fare]],0)</f>
        <v>21</v>
      </c>
      <c r="K95" s="39">
        <f ca="1">ROUND(Table1[[#This Row],[Fare]],0)</f>
        <v>21</v>
      </c>
      <c r="M95">
        <v>0</v>
      </c>
      <c r="N95">
        <v>1</v>
      </c>
    </row>
    <row r="96" spans="1:14" x14ac:dyDescent="0.25">
      <c r="A96">
        <v>95</v>
      </c>
      <c r="B96">
        <v>0</v>
      </c>
      <c r="C96">
        <v>3</v>
      </c>
      <c r="D96" t="s">
        <v>153</v>
      </c>
      <c r="E96">
        <v>0</v>
      </c>
      <c r="F96" s="39">
        <v>59</v>
      </c>
      <c r="G96">
        <v>0</v>
      </c>
      <c r="H96">
        <v>0</v>
      </c>
      <c r="I96">
        <v>364500</v>
      </c>
      <c r="J96" s="39">
        <f ca="1">ROUND(Table1[[#This Row],[Fare]],0)</f>
        <v>7</v>
      </c>
      <c r="K96" s="39">
        <f ca="1">ROUND(Table1[[#This Row],[Fare]],0)</f>
        <v>7</v>
      </c>
      <c r="M96">
        <v>0</v>
      </c>
      <c r="N96">
        <v>1</v>
      </c>
    </row>
    <row r="97" spans="1:14" x14ac:dyDescent="0.25">
      <c r="A97">
        <v>96</v>
      </c>
      <c r="B97">
        <v>0</v>
      </c>
      <c r="C97">
        <v>3</v>
      </c>
      <c r="D97" t="s">
        <v>154</v>
      </c>
      <c r="E97">
        <v>0</v>
      </c>
      <c r="F97" s="39">
        <v>29</v>
      </c>
      <c r="G97">
        <v>0</v>
      </c>
      <c r="H97">
        <v>0</v>
      </c>
      <c r="I97">
        <v>374910</v>
      </c>
      <c r="J97" s="39">
        <f ca="1">ROUND(Table1[[#This Row],[Fare]],0)</f>
        <v>8</v>
      </c>
      <c r="K97" s="39">
        <f ca="1">ROUND(Table1[[#This Row],[Fare]],0)</f>
        <v>8</v>
      </c>
      <c r="M97">
        <v>0</v>
      </c>
      <c r="N97">
        <v>1</v>
      </c>
    </row>
    <row r="98" spans="1:14" x14ac:dyDescent="0.25">
      <c r="A98">
        <v>97</v>
      </c>
      <c r="B98">
        <v>0</v>
      </c>
      <c r="C98">
        <v>1</v>
      </c>
      <c r="D98" t="s">
        <v>155</v>
      </c>
      <c r="E98">
        <v>0</v>
      </c>
      <c r="F98" s="39">
        <v>71</v>
      </c>
      <c r="G98">
        <v>0</v>
      </c>
      <c r="H98">
        <v>0</v>
      </c>
      <c r="I98" t="s">
        <v>156</v>
      </c>
      <c r="J98" s="39">
        <f ca="1">ROUND(Table1[[#This Row],[Fare]],0)</f>
        <v>35</v>
      </c>
      <c r="K98" s="39">
        <f ca="1">ROUND(Table1[[#This Row],[Fare]],0)</f>
        <v>35</v>
      </c>
      <c r="L98" t="s">
        <v>157</v>
      </c>
      <c r="M98">
        <v>1</v>
      </c>
      <c r="N98">
        <v>2</v>
      </c>
    </row>
    <row r="99" spans="1:14" x14ac:dyDescent="0.25">
      <c r="A99">
        <v>98</v>
      </c>
      <c r="B99">
        <v>1</v>
      </c>
      <c r="C99">
        <v>1</v>
      </c>
      <c r="D99" t="s">
        <v>158</v>
      </c>
      <c r="E99">
        <v>0</v>
      </c>
      <c r="F99" s="39">
        <v>23</v>
      </c>
      <c r="G99">
        <v>0</v>
      </c>
      <c r="H99">
        <v>1</v>
      </c>
      <c r="I99" t="s">
        <v>159</v>
      </c>
      <c r="J99" s="39">
        <f ca="1">ROUND(Table1[[#This Row],[Fare]],0)</f>
        <v>63</v>
      </c>
      <c r="K99" s="39">
        <f ca="1">ROUND(Table1[[#This Row],[Fare]],0)</f>
        <v>63</v>
      </c>
      <c r="L99" t="s">
        <v>160</v>
      </c>
      <c r="M99">
        <v>4</v>
      </c>
      <c r="N99">
        <v>2</v>
      </c>
    </row>
    <row r="100" spans="1:14" x14ac:dyDescent="0.25">
      <c r="A100">
        <v>99</v>
      </c>
      <c r="B100">
        <v>1</v>
      </c>
      <c r="C100">
        <v>2</v>
      </c>
      <c r="D100" t="s">
        <v>161</v>
      </c>
      <c r="E100">
        <v>1</v>
      </c>
      <c r="F100" s="39">
        <v>34</v>
      </c>
      <c r="G100">
        <v>0</v>
      </c>
      <c r="H100">
        <v>1</v>
      </c>
      <c r="I100">
        <v>231919</v>
      </c>
      <c r="J100" s="39">
        <f ca="1">ROUND(Table1[[#This Row],[Fare]],0)</f>
        <v>23</v>
      </c>
      <c r="K100" s="39">
        <f ca="1">ROUND(Table1[[#This Row],[Fare]],0)</f>
        <v>23</v>
      </c>
      <c r="M100">
        <v>0</v>
      </c>
      <c r="N100">
        <v>1</v>
      </c>
    </row>
    <row r="101" spans="1:14" x14ac:dyDescent="0.25">
      <c r="A101">
        <v>100</v>
      </c>
      <c r="B101">
        <v>0</v>
      </c>
      <c r="C101">
        <v>2</v>
      </c>
      <c r="D101" t="s">
        <v>162</v>
      </c>
      <c r="E101">
        <v>0</v>
      </c>
      <c r="F101" s="39">
        <v>34</v>
      </c>
      <c r="G101">
        <v>1</v>
      </c>
      <c r="H101">
        <v>0</v>
      </c>
      <c r="I101">
        <v>244367</v>
      </c>
      <c r="J101" s="39">
        <f ca="1">ROUND(Table1[[#This Row],[Fare]],0)</f>
        <v>26</v>
      </c>
      <c r="K101" s="39">
        <f ca="1">ROUND(Table1[[#This Row],[Fare]],0)</f>
        <v>26</v>
      </c>
      <c r="M101">
        <v>0</v>
      </c>
      <c r="N101">
        <v>1</v>
      </c>
    </row>
    <row r="102" spans="1:14" x14ac:dyDescent="0.25">
      <c r="A102">
        <v>101</v>
      </c>
      <c r="B102">
        <v>0</v>
      </c>
      <c r="C102">
        <v>3</v>
      </c>
      <c r="D102" t="s">
        <v>163</v>
      </c>
      <c r="E102">
        <v>1</v>
      </c>
      <c r="F102" s="39">
        <v>28</v>
      </c>
      <c r="G102">
        <v>0</v>
      </c>
      <c r="H102">
        <v>0</v>
      </c>
      <c r="I102">
        <v>349245</v>
      </c>
      <c r="J102" s="39">
        <f ca="1">ROUND(Table1[[#This Row],[Fare]],0)</f>
        <v>8</v>
      </c>
      <c r="K102" s="39">
        <f ca="1">ROUND(Table1[[#This Row],[Fare]],0)</f>
        <v>8</v>
      </c>
      <c r="M102">
        <v>0</v>
      </c>
      <c r="N102">
        <v>1</v>
      </c>
    </row>
    <row r="103" spans="1:14" x14ac:dyDescent="0.25">
      <c r="A103">
        <v>102</v>
      </c>
      <c r="B103">
        <v>0</v>
      </c>
      <c r="C103">
        <v>3</v>
      </c>
      <c r="D103" t="s">
        <v>164</v>
      </c>
      <c r="E103">
        <v>0</v>
      </c>
      <c r="F103" s="39">
        <v>29</v>
      </c>
      <c r="G103">
        <v>0</v>
      </c>
      <c r="H103">
        <v>0</v>
      </c>
      <c r="I103">
        <v>349215</v>
      </c>
      <c r="J103" s="39">
        <f ca="1">ROUND(Table1[[#This Row],[Fare]],0)</f>
        <v>8</v>
      </c>
      <c r="K103" s="39">
        <f ca="1">ROUND(Table1[[#This Row],[Fare]],0)</f>
        <v>8</v>
      </c>
      <c r="M103">
        <v>0</v>
      </c>
      <c r="N103">
        <v>1</v>
      </c>
    </row>
    <row r="104" spans="1:14" x14ac:dyDescent="0.25">
      <c r="A104">
        <v>103</v>
      </c>
      <c r="B104">
        <v>0</v>
      </c>
      <c r="C104">
        <v>1</v>
      </c>
      <c r="D104" t="s">
        <v>165</v>
      </c>
      <c r="E104">
        <v>0</v>
      </c>
      <c r="F104" s="39">
        <v>21</v>
      </c>
      <c r="G104">
        <v>0</v>
      </c>
      <c r="H104">
        <v>1</v>
      </c>
      <c r="I104">
        <v>35281</v>
      </c>
      <c r="J104" s="39">
        <f ca="1">ROUND(Table1[[#This Row],[Fare]],0)</f>
        <v>77</v>
      </c>
      <c r="K104" s="39">
        <f ca="1">ROUND(Table1[[#This Row],[Fare]],0)</f>
        <v>77</v>
      </c>
      <c r="L104" t="s">
        <v>166</v>
      </c>
      <c r="M104">
        <v>4</v>
      </c>
      <c r="N104">
        <v>1</v>
      </c>
    </row>
    <row r="105" spans="1:14" x14ac:dyDescent="0.25">
      <c r="A105">
        <v>104</v>
      </c>
      <c r="B105">
        <v>0</v>
      </c>
      <c r="C105">
        <v>3</v>
      </c>
      <c r="D105" t="s">
        <v>167</v>
      </c>
      <c r="E105">
        <v>0</v>
      </c>
      <c r="F105" s="39">
        <v>33</v>
      </c>
      <c r="G105">
        <v>0</v>
      </c>
      <c r="H105">
        <v>0</v>
      </c>
      <c r="I105">
        <v>7540</v>
      </c>
      <c r="J105" s="39">
        <f ca="1">ROUND(Table1[[#This Row],[Fare]],0)</f>
        <v>9</v>
      </c>
      <c r="K105" s="39">
        <f ca="1">ROUND(Table1[[#This Row],[Fare]],0)</f>
        <v>9</v>
      </c>
      <c r="M105">
        <v>0</v>
      </c>
      <c r="N105">
        <v>1</v>
      </c>
    </row>
    <row r="106" spans="1:14" x14ac:dyDescent="0.25">
      <c r="A106">
        <v>105</v>
      </c>
      <c r="B106">
        <v>0</v>
      </c>
      <c r="C106">
        <v>3</v>
      </c>
      <c r="D106" t="s">
        <v>168</v>
      </c>
      <c r="E106">
        <v>0</v>
      </c>
      <c r="F106" s="39">
        <v>37</v>
      </c>
      <c r="G106">
        <v>2</v>
      </c>
      <c r="H106">
        <v>0</v>
      </c>
      <c r="I106">
        <v>3101276</v>
      </c>
      <c r="J106" s="39">
        <f ca="1">ROUND(Table1[[#This Row],[Fare]],0)</f>
        <v>8</v>
      </c>
      <c r="K106" s="39">
        <f ca="1">ROUND(Table1[[#This Row],[Fare]],0)</f>
        <v>8</v>
      </c>
      <c r="M106">
        <v>0</v>
      </c>
      <c r="N106">
        <v>1</v>
      </c>
    </row>
    <row r="107" spans="1:14" x14ac:dyDescent="0.25">
      <c r="A107">
        <v>106</v>
      </c>
      <c r="B107">
        <v>0</v>
      </c>
      <c r="C107">
        <v>3</v>
      </c>
      <c r="D107" t="s">
        <v>169</v>
      </c>
      <c r="E107">
        <v>0</v>
      </c>
      <c r="F107" s="39">
        <v>28</v>
      </c>
      <c r="G107">
        <v>0</v>
      </c>
      <c r="H107">
        <v>0</v>
      </c>
      <c r="I107">
        <v>349207</v>
      </c>
      <c r="J107" s="39">
        <f ca="1">ROUND(Table1[[#This Row],[Fare]],0)</f>
        <v>8</v>
      </c>
      <c r="K107" s="39">
        <f ca="1">ROUND(Table1[[#This Row],[Fare]],0)</f>
        <v>8</v>
      </c>
      <c r="M107">
        <v>0</v>
      </c>
      <c r="N107">
        <v>1</v>
      </c>
    </row>
    <row r="108" spans="1:14" x14ac:dyDescent="0.25">
      <c r="A108">
        <v>107</v>
      </c>
      <c r="B108">
        <v>1</v>
      </c>
      <c r="C108">
        <v>3</v>
      </c>
      <c r="D108" t="s">
        <v>170</v>
      </c>
      <c r="E108">
        <v>1</v>
      </c>
      <c r="F108" s="39">
        <v>21</v>
      </c>
      <c r="G108">
        <v>0</v>
      </c>
      <c r="H108">
        <v>0</v>
      </c>
      <c r="I108">
        <v>343120</v>
      </c>
      <c r="J108" s="39">
        <f ca="1">ROUND(Table1[[#This Row],[Fare]],0)</f>
        <v>8</v>
      </c>
      <c r="K108" s="39">
        <f ca="1">ROUND(Table1[[#This Row],[Fare]],0)</f>
        <v>8</v>
      </c>
      <c r="M108">
        <v>0</v>
      </c>
      <c r="N108">
        <v>1</v>
      </c>
    </row>
    <row r="109" spans="1:14" x14ac:dyDescent="0.25">
      <c r="A109">
        <v>108</v>
      </c>
      <c r="B109">
        <v>1</v>
      </c>
      <c r="C109">
        <v>3</v>
      </c>
      <c r="D109" t="s">
        <v>171</v>
      </c>
      <c r="E109">
        <v>0</v>
      </c>
      <c r="F109" s="39">
        <v>29</v>
      </c>
      <c r="G109">
        <v>0</v>
      </c>
      <c r="H109">
        <v>0</v>
      </c>
      <c r="I109">
        <v>312991</v>
      </c>
      <c r="J109" s="39">
        <f ca="1">ROUND(Table1[[#This Row],[Fare]],0)</f>
        <v>8</v>
      </c>
      <c r="K109" s="39">
        <f ca="1">ROUND(Table1[[#This Row],[Fare]],0)</f>
        <v>8</v>
      </c>
      <c r="M109">
        <v>0</v>
      </c>
      <c r="N109">
        <v>1</v>
      </c>
    </row>
    <row r="110" spans="1:14" x14ac:dyDescent="0.25">
      <c r="A110">
        <v>109</v>
      </c>
      <c r="B110">
        <v>0</v>
      </c>
      <c r="C110">
        <v>3</v>
      </c>
      <c r="D110" t="s">
        <v>172</v>
      </c>
      <c r="E110">
        <v>0</v>
      </c>
      <c r="F110" s="39">
        <v>38</v>
      </c>
      <c r="G110">
        <v>0</v>
      </c>
      <c r="H110">
        <v>0</v>
      </c>
      <c r="I110">
        <v>349249</v>
      </c>
      <c r="J110" s="39">
        <f ca="1">ROUND(Table1[[#This Row],[Fare]],0)</f>
        <v>8</v>
      </c>
      <c r="K110" s="39">
        <f ca="1">ROUND(Table1[[#This Row],[Fare]],0)</f>
        <v>8</v>
      </c>
      <c r="M110">
        <v>0</v>
      </c>
      <c r="N110">
        <v>1</v>
      </c>
    </row>
    <row r="111" spans="1:14" x14ac:dyDescent="0.25">
      <c r="A111">
        <v>110</v>
      </c>
      <c r="B111">
        <v>1</v>
      </c>
      <c r="C111">
        <v>3</v>
      </c>
      <c r="D111" t="s">
        <v>173</v>
      </c>
      <c r="E111">
        <v>1</v>
      </c>
      <c r="F111" s="39">
        <v>29</v>
      </c>
      <c r="G111">
        <v>1</v>
      </c>
      <c r="H111">
        <v>0</v>
      </c>
      <c r="I111">
        <v>371110</v>
      </c>
      <c r="J111" s="39">
        <f ca="1">ROUND(Table1[[#This Row],[Fare]],0)</f>
        <v>24</v>
      </c>
      <c r="K111" s="39">
        <f ca="1">ROUND(Table1[[#This Row],[Fare]],0)</f>
        <v>24</v>
      </c>
      <c r="M111">
        <v>0</v>
      </c>
      <c r="N111">
        <v>3</v>
      </c>
    </row>
    <row r="112" spans="1:14" x14ac:dyDescent="0.25">
      <c r="A112">
        <v>111</v>
      </c>
      <c r="B112">
        <v>0</v>
      </c>
      <c r="C112">
        <v>1</v>
      </c>
      <c r="D112" t="s">
        <v>174</v>
      </c>
      <c r="E112">
        <v>0</v>
      </c>
      <c r="F112" s="39">
        <v>47</v>
      </c>
      <c r="G112">
        <v>0</v>
      </c>
      <c r="H112">
        <v>0</v>
      </c>
      <c r="I112">
        <v>110465</v>
      </c>
      <c r="J112" s="39">
        <f ca="1">ROUND(Table1[[#This Row],[Fare]],0)</f>
        <v>52</v>
      </c>
      <c r="K112" s="39">
        <f ca="1">ROUND(Table1[[#This Row],[Fare]],0)</f>
        <v>52</v>
      </c>
      <c r="L112" t="s">
        <v>175</v>
      </c>
      <c r="M112">
        <v>3</v>
      </c>
      <c r="N112">
        <v>1</v>
      </c>
    </row>
    <row r="113" spans="1:14" x14ac:dyDescent="0.25">
      <c r="A113">
        <v>112</v>
      </c>
      <c r="B113">
        <v>0</v>
      </c>
      <c r="C113">
        <v>3</v>
      </c>
      <c r="D113" t="s">
        <v>176</v>
      </c>
      <c r="E113">
        <v>1</v>
      </c>
      <c r="F113" s="39">
        <v>14.5</v>
      </c>
      <c r="G113">
        <v>1</v>
      </c>
      <c r="H113">
        <v>0</v>
      </c>
      <c r="I113">
        <v>2665</v>
      </c>
      <c r="J113" s="39">
        <f ca="1">ROUND(Table1[[#This Row],[Fare]],0)</f>
        <v>15</v>
      </c>
      <c r="K113" s="39">
        <f ca="1">ROUND(Table1[[#This Row],[Fare]],0)</f>
        <v>15</v>
      </c>
      <c r="M113">
        <v>0</v>
      </c>
      <c r="N113">
        <v>2</v>
      </c>
    </row>
    <row r="114" spans="1:14" x14ac:dyDescent="0.25">
      <c r="A114">
        <v>113</v>
      </c>
      <c r="B114">
        <v>0</v>
      </c>
      <c r="C114">
        <v>3</v>
      </c>
      <c r="D114" t="s">
        <v>177</v>
      </c>
      <c r="E114">
        <v>0</v>
      </c>
      <c r="F114" s="39">
        <v>22</v>
      </c>
      <c r="G114">
        <v>0</v>
      </c>
      <c r="H114">
        <v>0</v>
      </c>
      <c r="I114">
        <v>324669</v>
      </c>
      <c r="J114" s="39">
        <f ca="1">ROUND(Table1[[#This Row],[Fare]],0)</f>
        <v>8</v>
      </c>
      <c r="K114" s="39">
        <f ca="1">ROUND(Table1[[#This Row],[Fare]],0)</f>
        <v>8</v>
      </c>
      <c r="M114">
        <v>0</v>
      </c>
      <c r="N114">
        <v>1</v>
      </c>
    </row>
    <row r="115" spans="1:14" x14ac:dyDescent="0.25">
      <c r="A115">
        <v>114</v>
      </c>
      <c r="B115">
        <v>0</v>
      </c>
      <c r="C115">
        <v>3</v>
      </c>
      <c r="D115" t="s">
        <v>178</v>
      </c>
      <c r="E115">
        <v>1</v>
      </c>
      <c r="F115" s="39">
        <v>20</v>
      </c>
      <c r="G115">
        <v>1</v>
      </c>
      <c r="H115">
        <v>0</v>
      </c>
      <c r="I115">
        <v>4136</v>
      </c>
      <c r="J115" s="39">
        <f ca="1">ROUND(Table1[[#This Row],[Fare]],0)</f>
        <v>10</v>
      </c>
      <c r="K115" s="39">
        <f ca="1">ROUND(Table1[[#This Row],[Fare]],0)</f>
        <v>10</v>
      </c>
      <c r="M115">
        <v>0</v>
      </c>
      <c r="N115">
        <v>1</v>
      </c>
    </row>
    <row r="116" spans="1:14" x14ac:dyDescent="0.25">
      <c r="A116">
        <v>115</v>
      </c>
      <c r="B116">
        <v>0</v>
      </c>
      <c r="C116">
        <v>3</v>
      </c>
      <c r="D116" t="s">
        <v>179</v>
      </c>
      <c r="E116">
        <v>1</v>
      </c>
      <c r="F116" s="39">
        <v>17</v>
      </c>
      <c r="G116">
        <v>0</v>
      </c>
      <c r="H116">
        <v>0</v>
      </c>
      <c r="I116">
        <v>2627</v>
      </c>
      <c r="J116" s="39">
        <f ca="1">ROUND(Table1[[#This Row],[Fare]],0)</f>
        <v>15</v>
      </c>
      <c r="K116" s="39">
        <f ca="1">ROUND(Table1[[#This Row],[Fare]],0)</f>
        <v>15</v>
      </c>
      <c r="M116">
        <v>0</v>
      </c>
      <c r="N116">
        <v>2</v>
      </c>
    </row>
    <row r="117" spans="1:14" x14ac:dyDescent="0.25">
      <c r="A117">
        <v>116</v>
      </c>
      <c r="B117">
        <v>0</v>
      </c>
      <c r="C117">
        <v>3</v>
      </c>
      <c r="D117" t="s">
        <v>180</v>
      </c>
      <c r="E117">
        <v>0</v>
      </c>
      <c r="F117" s="39">
        <v>21</v>
      </c>
      <c r="G117">
        <v>0</v>
      </c>
      <c r="H117">
        <v>0</v>
      </c>
      <c r="I117" t="s">
        <v>181</v>
      </c>
      <c r="J117" s="39">
        <f ca="1">ROUND(Table1[[#This Row],[Fare]],0)</f>
        <v>8</v>
      </c>
      <c r="K117" s="39">
        <f ca="1">ROUND(Table1[[#This Row],[Fare]],0)</f>
        <v>8</v>
      </c>
      <c r="M117">
        <v>0</v>
      </c>
      <c r="N117">
        <v>1</v>
      </c>
    </row>
    <row r="118" spans="1:14" x14ac:dyDescent="0.25">
      <c r="A118">
        <v>117</v>
      </c>
      <c r="B118">
        <v>0</v>
      </c>
      <c r="C118">
        <v>3</v>
      </c>
      <c r="D118" t="s">
        <v>182</v>
      </c>
      <c r="E118">
        <v>0</v>
      </c>
      <c r="F118" s="39">
        <v>70.5</v>
      </c>
      <c r="G118">
        <v>0</v>
      </c>
      <c r="H118">
        <v>0</v>
      </c>
      <c r="I118">
        <v>370369</v>
      </c>
      <c r="J118" s="39">
        <f ca="1">ROUND(Table1[[#This Row],[Fare]],0)</f>
        <v>8</v>
      </c>
      <c r="K118" s="39">
        <f ca="1">ROUND(Table1[[#This Row],[Fare]],0)</f>
        <v>8</v>
      </c>
      <c r="M118">
        <v>0</v>
      </c>
      <c r="N118">
        <v>3</v>
      </c>
    </row>
    <row r="119" spans="1:14" x14ac:dyDescent="0.25">
      <c r="A119">
        <v>118</v>
      </c>
      <c r="B119">
        <v>0</v>
      </c>
      <c r="C119">
        <v>2</v>
      </c>
      <c r="D119" t="s">
        <v>183</v>
      </c>
      <c r="E119">
        <v>0</v>
      </c>
      <c r="F119" s="39">
        <v>29</v>
      </c>
      <c r="G119">
        <v>1</v>
      </c>
      <c r="H119">
        <v>0</v>
      </c>
      <c r="I119">
        <v>11668</v>
      </c>
      <c r="J119" s="39">
        <f ca="1">ROUND(Table1[[#This Row],[Fare]],0)</f>
        <v>21</v>
      </c>
      <c r="K119" s="39">
        <f ca="1">ROUND(Table1[[#This Row],[Fare]],0)</f>
        <v>21</v>
      </c>
      <c r="M119">
        <v>0</v>
      </c>
      <c r="N119">
        <v>1</v>
      </c>
    </row>
    <row r="120" spans="1:14" x14ac:dyDescent="0.25">
      <c r="A120">
        <v>119</v>
      </c>
      <c r="B120">
        <v>0</v>
      </c>
      <c r="C120">
        <v>1</v>
      </c>
      <c r="D120" t="s">
        <v>184</v>
      </c>
      <c r="E120">
        <v>0</v>
      </c>
      <c r="F120" s="39">
        <v>24</v>
      </c>
      <c r="G120">
        <v>0</v>
      </c>
      <c r="H120">
        <v>1</v>
      </c>
      <c r="I120" t="s">
        <v>185</v>
      </c>
      <c r="J120" s="39">
        <f ca="1">ROUND(Table1[[#This Row],[Fare]],0)</f>
        <v>248</v>
      </c>
      <c r="K120" s="39">
        <f ca="1">ROUND(Table1[[#This Row],[Fare]],0)</f>
        <v>248</v>
      </c>
      <c r="L120" t="s">
        <v>186</v>
      </c>
      <c r="M120">
        <v>2</v>
      </c>
      <c r="N120">
        <v>2</v>
      </c>
    </row>
    <row r="121" spans="1:14" x14ac:dyDescent="0.25">
      <c r="A121">
        <v>120</v>
      </c>
      <c r="B121">
        <v>0</v>
      </c>
      <c r="C121">
        <v>3</v>
      </c>
      <c r="D121" t="s">
        <v>187</v>
      </c>
      <c r="E121">
        <v>1</v>
      </c>
      <c r="F121" s="39">
        <v>2</v>
      </c>
      <c r="G121">
        <v>4</v>
      </c>
      <c r="H121">
        <v>2</v>
      </c>
      <c r="I121">
        <v>347082</v>
      </c>
      <c r="J121" s="39">
        <f ca="1">ROUND(Table1[[#This Row],[Fare]],0)</f>
        <v>31</v>
      </c>
      <c r="K121" s="39">
        <f ca="1">ROUND(Table1[[#This Row],[Fare]],0)</f>
        <v>31</v>
      </c>
      <c r="M121">
        <v>0</v>
      </c>
      <c r="N121">
        <v>1</v>
      </c>
    </row>
    <row r="122" spans="1:14" x14ac:dyDescent="0.25">
      <c r="A122">
        <v>121</v>
      </c>
      <c r="B122">
        <v>0</v>
      </c>
      <c r="C122">
        <v>2</v>
      </c>
      <c r="D122" t="s">
        <v>188</v>
      </c>
      <c r="E122">
        <v>0</v>
      </c>
      <c r="F122" s="39">
        <v>21</v>
      </c>
      <c r="G122">
        <v>2</v>
      </c>
      <c r="H122">
        <v>0</v>
      </c>
      <c r="I122" t="s">
        <v>124</v>
      </c>
      <c r="J122" s="39">
        <f ca="1">ROUND(Table1[[#This Row],[Fare]],0)</f>
        <v>74</v>
      </c>
      <c r="K122" s="39">
        <f ca="1">ROUND(Table1[[#This Row],[Fare]],0)</f>
        <v>74</v>
      </c>
      <c r="M122">
        <v>0</v>
      </c>
      <c r="N122">
        <v>1</v>
      </c>
    </row>
    <row r="123" spans="1:14" x14ac:dyDescent="0.25">
      <c r="A123">
        <v>122</v>
      </c>
      <c r="B123">
        <v>0</v>
      </c>
      <c r="C123">
        <v>3</v>
      </c>
      <c r="D123" t="s">
        <v>189</v>
      </c>
      <c r="E123">
        <v>0</v>
      </c>
      <c r="F123" s="39">
        <v>29</v>
      </c>
      <c r="G123">
        <v>0</v>
      </c>
      <c r="H123">
        <v>0</v>
      </c>
      <c r="I123" t="s">
        <v>190</v>
      </c>
      <c r="J123" s="39">
        <f ca="1">ROUND(Table1[[#This Row],[Fare]],0)</f>
        <v>8</v>
      </c>
      <c r="K123" s="39">
        <f ca="1">ROUND(Table1[[#This Row],[Fare]],0)</f>
        <v>8</v>
      </c>
      <c r="M123">
        <v>0</v>
      </c>
      <c r="N123">
        <v>1</v>
      </c>
    </row>
    <row r="124" spans="1:14" x14ac:dyDescent="0.25">
      <c r="A124">
        <v>123</v>
      </c>
      <c r="B124">
        <v>0</v>
      </c>
      <c r="C124">
        <v>2</v>
      </c>
      <c r="D124" t="s">
        <v>191</v>
      </c>
      <c r="E124">
        <v>0</v>
      </c>
      <c r="F124" s="39">
        <v>32.5</v>
      </c>
      <c r="G124">
        <v>1</v>
      </c>
      <c r="H124">
        <v>0</v>
      </c>
      <c r="I124">
        <v>237736</v>
      </c>
      <c r="J124" s="39">
        <f ca="1">ROUND(Table1[[#This Row],[Fare]],0)</f>
        <v>30</v>
      </c>
      <c r="K124" s="39">
        <f ca="1">ROUND(Table1[[#This Row],[Fare]],0)</f>
        <v>30</v>
      </c>
      <c r="M124">
        <v>0</v>
      </c>
      <c r="N124">
        <v>2</v>
      </c>
    </row>
    <row r="125" spans="1:14" x14ac:dyDescent="0.25">
      <c r="A125">
        <v>124</v>
      </c>
      <c r="B125">
        <v>1</v>
      </c>
      <c r="C125">
        <v>2</v>
      </c>
      <c r="D125" t="s">
        <v>192</v>
      </c>
      <c r="E125">
        <v>1</v>
      </c>
      <c r="F125" s="39">
        <v>32.5</v>
      </c>
      <c r="G125">
        <v>0</v>
      </c>
      <c r="H125">
        <v>0</v>
      </c>
      <c r="I125">
        <v>27267</v>
      </c>
      <c r="J125" s="39">
        <f ca="1">ROUND(Table1[[#This Row],[Fare]],0)</f>
        <v>13</v>
      </c>
      <c r="K125" s="39">
        <f ca="1">ROUND(Table1[[#This Row],[Fare]],0)</f>
        <v>13</v>
      </c>
      <c r="L125" t="s">
        <v>193</v>
      </c>
      <c r="M125">
        <v>5</v>
      </c>
      <c r="N125">
        <v>1</v>
      </c>
    </row>
    <row r="126" spans="1:14" x14ac:dyDescent="0.25">
      <c r="A126">
        <v>125</v>
      </c>
      <c r="B126">
        <v>0</v>
      </c>
      <c r="C126">
        <v>1</v>
      </c>
      <c r="D126" t="s">
        <v>194</v>
      </c>
      <c r="E126">
        <v>0</v>
      </c>
      <c r="F126" s="39">
        <v>54</v>
      </c>
      <c r="G126">
        <v>0</v>
      </c>
      <c r="H126">
        <v>1</v>
      </c>
      <c r="I126">
        <v>35281</v>
      </c>
      <c r="J126" s="39">
        <f ca="1">ROUND(Table1[[#This Row],[Fare]],0)</f>
        <v>77</v>
      </c>
      <c r="K126" s="39">
        <f ca="1">ROUND(Table1[[#This Row],[Fare]],0)</f>
        <v>77</v>
      </c>
      <c r="L126" t="s">
        <v>166</v>
      </c>
      <c r="M126">
        <v>4</v>
      </c>
      <c r="N126">
        <v>1</v>
      </c>
    </row>
    <row r="127" spans="1:14" x14ac:dyDescent="0.25">
      <c r="A127">
        <v>126</v>
      </c>
      <c r="B127">
        <v>1</v>
      </c>
      <c r="C127">
        <v>3</v>
      </c>
      <c r="D127" t="s">
        <v>195</v>
      </c>
      <c r="E127">
        <v>0</v>
      </c>
      <c r="F127" s="39">
        <v>12</v>
      </c>
      <c r="G127">
        <v>1</v>
      </c>
      <c r="H127">
        <v>0</v>
      </c>
      <c r="I127">
        <v>2651</v>
      </c>
      <c r="J127" s="39">
        <f ca="1">ROUND(Table1[[#This Row],[Fare]],0)</f>
        <v>11</v>
      </c>
      <c r="K127" s="39">
        <f ca="1">ROUND(Table1[[#This Row],[Fare]],0)</f>
        <v>11</v>
      </c>
      <c r="M127">
        <v>0</v>
      </c>
      <c r="N127">
        <v>2</v>
      </c>
    </row>
    <row r="128" spans="1:14" x14ac:dyDescent="0.25">
      <c r="A128">
        <v>127</v>
      </c>
      <c r="B128">
        <v>0</v>
      </c>
      <c r="C128">
        <v>3</v>
      </c>
      <c r="D128" t="s">
        <v>196</v>
      </c>
      <c r="E128">
        <v>0</v>
      </c>
      <c r="F128" s="39">
        <v>29</v>
      </c>
      <c r="G128">
        <v>0</v>
      </c>
      <c r="H128">
        <v>0</v>
      </c>
      <c r="I128">
        <v>370372</v>
      </c>
      <c r="J128" s="39">
        <f ca="1">ROUND(Table1[[#This Row],[Fare]],0)</f>
        <v>8</v>
      </c>
      <c r="K128" s="39">
        <f ca="1">ROUND(Table1[[#This Row],[Fare]],0)</f>
        <v>8</v>
      </c>
      <c r="M128">
        <v>0</v>
      </c>
      <c r="N128">
        <v>3</v>
      </c>
    </row>
    <row r="129" spans="1:14" x14ac:dyDescent="0.25">
      <c r="A129">
        <v>128</v>
      </c>
      <c r="B129">
        <v>1</v>
      </c>
      <c r="C129">
        <v>3</v>
      </c>
      <c r="D129" t="s">
        <v>197</v>
      </c>
      <c r="E129">
        <v>0</v>
      </c>
      <c r="F129" s="39">
        <v>24</v>
      </c>
      <c r="G129">
        <v>0</v>
      </c>
      <c r="H129">
        <v>0</v>
      </c>
      <c r="I129" t="s">
        <v>198</v>
      </c>
      <c r="J129" s="39">
        <f ca="1">ROUND(Table1[[#This Row],[Fare]],0)</f>
        <v>7</v>
      </c>
      <c r="K129" s="39">
        <f ca="1">ROUND(Table1[[#This Row],[Fare]],0)</f>
        <v>7</v>
      </c>
      <c r="M129">
        <v>0</v>
      </c>
      <c r="N129">
        <v>1</v>
      </c>
    </row>
    <row r="130" spans="1:14" x14ac:dyDescent="0.25">
      <c r="A130">
        <v>129</v>
      </c>
      <c r="B130">
        <v>1</v>
      </c>
      <c r="C130">
        <v>3</v>
      </c>
      <c r="D130" t="s">
        <v>199</v>
      </c>
      <c r="E130">
        <v>1</v>
      </c>
      <c r="F130" s="39">
        <v>29</v>
      </c>
      <c r="G130">
        <v>1</v>
      </c>
      <c r="H130">
        <v>1</v>
      </c>
      <c r="I130">
        <v>2668</v>
      </c>
      <c r="J130" s="39">
        <f ca="1">ROUND(Table1[[#This Row],[Fare]],0)</f>
        <v>22</v>
      </c>
      <c r="K130" s="39">
        <f ca="1">ROUND(Table1[[#This Row],[Fare]],0)</f>
        <v>22</v>
      </c>
      <c r="L130" t="s">
        <v>200</v>
      </c>
      <c r="M130">
        <v>6</v>
      </c>
      <c r="N130">
        <v>2</v>
      </c>
    </row>
    <row r="131" spans="1:14" x14ac:dyDescent="0.25">
      <c r="A131">
        <v>130</v>
      </c>
      <c r="B131">
        <v>0</v>
      </c>
      <c r="C131">
        <v>3</v>
      </c>
      <c r="D131" t="s">
        <v>201</v>
      </c>
      <c r="E131">
        <v>0</v>
      </c>
      <c r="F131" s="39">
        <v>45</v>
      </c>
      <c r="G131">
        <v>0</v>
      </c>
      <c r="H131">
        <v>0</v>
      </c>
      <c r="I131">
        <v>347061</v>
      </c>
      <c r="J131" s="39">
        <f ca="1">ROUND(Table1[[#This Row],[Fare]],0)</f>
        <v>7</v>
      </c>
      <c r="K131" s="39">
        <f ca="1">ROUND(Table1[[#This Row],[Fare]],0)</f>
        <v>7</v>
      </c>
      <c r="M131">
        <v>0</v>
      </c>
      <c r="N131">
        <v>1</v>
      </c>
    </row>
    <row r="132" spans="1:14" x14ac:dyDescent="0.25">
      <c r="A132">
        <v>131</v>
      </c>
      <c r="B132">
        <v>0</v>
      </c>
      <c r="C132">
        <v>3</v>
      </c>
      <c r="D132" t="s">
        <v>202</v>
      </c>
      <c r="E132">
        <v>0</v>
      </c>
      <c r="F132" s="39">
        <v>33</v>
      </c>
      <c r="G132">
        <v>0</v>
      </c>
      <c r="H132">
        <v>0</v>
      </c>
      <c r="I132">
        <v>349241</v>
      </c>
      <c r="J132" s="39">
        <f ca="1">ROUND(Table1[[#This Row],[Fare]],0)</f>
        <v>8</v>
      </c>
      <c r="K132" s="39">
        <f ca="1">ROUND(Table1[[#This Row],[Fare]],0)</f>
        <v>8</v>
      </c>
      <c r="M132">
        <v>0</v>
      </c>
      <c r="N132">
        <v>2</v>
      </c>
    </row>
    <row r="133" spans="1:14" x14ac:dyDescent="0.25">
      <c r="A133">
        <v>132</v>
      </c>
      <c r="B133">
        <v>0</v>
      </c>
      <c r="C133">
        <v>3</v>
      </c>
      <c r="D133" t="s">
        <v>203</v>
      </c>
      <c r="E133">
        <v>0</v>
      </c>
      <c r="F133" s="39">
        <v>20</v>
      </c>
      <c r="G133">
        <v>0</v>
      </c>
      <c r="H133">
        <v>0</v>
      </c>
      <c r="I133" t="s">
        <v>204</v>
      </c>
      <c r="J133" s="39">
        <f ca="1">ROUND(Table1[[#This Row],[Fare]],0)</f>
        <v>7</v>
      </c>
      <c r="K133" s="39">
        <f ca="1">ROUND(Table1[[#This Row],[Fare]],0)</f>
        <v>7</v>
      </c>
      <c r="M133">
        <v>0</v>
      </c>
      <c r="N133">
        <v>1</v>
      </c>
    </row>
    <row r="134" spans="1:14" x14ac:dyDescent="0.25">
      <c r="A134">
        <v>133</v>
      </c>
      <c r="B134">
        <v>0</v>
      </c>
      <c r="C134">
        <v>3</v>
      </c>
      <c r="D134" t="s">
        <v>205</v>
      </c>
      <c r="E134">
        <v>1</v>
      </c>
      <c r="F134" s="39">
        <v>47</v>
      </c>
      <c r="G134">
        <v>1</v>
      </c>
      <c r="H134">
        <v>0</v>
      </c>
      <c r="I134" t="s">
        <v>206</v>
      </c>
      <c r="J134" s="39">
        <f ca="1">ROUND(Table1[[#This Row],[Fare]],0)</f>
        <v>15</v>
      </c>
      <c r="K134" s="39">
        <f ca="1">ROUND(Table1[[#This Row],[Fare]],0)</f>
        <v>15</v>
      </c>
      <c r="M134">
        <v>0</v>
      </c>
      <c r="N134">
        <v>1</v>
      </c>
    </row>
    <row r="135" spans="1:14" x14ac:dyDescent="0.25">
      <c r="A135">
        <v>134</v>
      </c>
      <c r="B135">
        <v>1</v>
      </c>
      <c r="C135">
        <v>2</v>
      </c>
      <c r="D135" t="s">
        <v>207</v>
      </c>
      <c r="E135">
        <v>1</v>
      </c>
      <c r="F135" s="39">
        <v>29</v>
      </c>
      <c r="G135">
        <v>1</v>
      </c>
      <c r="H135">
        <v>0</v>
      </c>
      <c r="I135">
        <v>228414</v>
      </c>
      <c r="J135" s="39">
        <f ca="1">ROUND(Table1[[#This Row],[Fare]],0)</f>
        <v>26</v>
      </c>
      <c r="K135" s="39">
        <f ca="1">ROUND(Table1[[#This Row],[Fare]],0)</f>
        <v>26</v>
      </c>
      <c r="M135">
        <v>0</v>
      </c>
      <c r="N135">
        <v>1</v>
      </c>
    </row>
    <row r="136" spans="1:14" x14ac:dyDescent="0.25">
      <c r="A136">
        <v>135</v>
      </c>
      <c r="B136">
        <v>0</v>
      </c>
      <c r="C136">
        <v>2</v>
      </c>
      <c r="D136" t="s">
        <v>208</v>
      </c>
      <c r="E136">
        <v>0</v>
      </c>
      <c r="F136" s="39">
        <v>25</v>
      </c>
      <c r="G136">
        <v>0</v>
      </c>
      <c r="H136">
        <v>0</v>
      </c>
      <c r="I136" t="s">
        <v>209</v>
      </c>
      <c r="J136" s="39">
        <f ca="1">ROUND(Table1[[#This Row],[Fare]],0)</f>
        <v>13</v>
      </c>
      <c r="K136" s="39">
        <f ca="1">ROUND(Table1[[#This Row],[Fare]],0)</f>
        <v>13</v>
      </c>
      <c r="M136">
        <v>0</v>
      </c>
      <c r="N136">
        <v>1</v>
      </c>
    </row>
    <row r="137" spans="1:14" x14ac:dyDescent="0.25">
      <c r="A137">
        <v>136</v>
      </c>
      <c r="B137">
        <v>0</v>
      </c>
      <c r="C137">
        <v>2</v>
      </c>
      <c r="D137" t="s">
        <v>210</v>
      </c>
      <c r="E137">
        <v>0</v>
      </c>
      <c r="F137" s="39">
        <v>23</v>
      </c>
      <c r="G137">
        <v>0</v>
      </c>
      <c r="H137">
        <v>0</v>
      </c>
      <c r="I137" t="s">
        <v>211</v>
      </c>
      <c r="J137" s="39">
        <f ca="1">ROUND(Table1[[#This Row],[Fare]],0)</f>
        <v>15</v>
      </c>
      <c r="K137" s="39">
        <f ca="1">ROUND(Table1[[#This Row],[Fare]],0)</f>
        <v>15</v>
      </c>
      <c r="M137">
        <v>0</v>
      </c>
      <c r="N137">
        <v>2</v>
      </c>
    </row>
    <row r="138" spans="1:14" x14ac:dyDescent="0.25">
      <c r="A138">
        <v>137</v>
      </c>
      <c r="B138">
        <v>1</v>
      </c>
      <c r="C138">
        <v>1</v>
      </c>
      <c r="D138" t="s">
        <v>212</v>
      </c>
      <c r="E138">
        <v>1</v>
      </c>
      <c r="F138" s="39">
        <v>19</v>
      </c>
      <c r="G138">
        <v>0</v>
      </c>
      <c r="H138">
        <v>2</v>
      </c>
      <c r="I138">
        <v>11752</v>
      </c>
      <c r="J138" s="39">
        <f ca="1">ROUND(Table1[[#This Row],[Fare]],0)</f>
        <v>26</v>
      </c>
      <c r="K138" s="39">
        <f ca="1">ROUND(Table1[[#This Row],[Fare]],0)</f>
        <v>26</v>
      </c>
      <c r="L138" t="s">
        <v>213</v>
      </c>
      <c r="M138">
        <v>4</v>
      </c>
      <c r="N138">
        <v>1</v>
      </c>
    </row>
    <row r="139" spans="1:14" x14ac:dyDescent="0.25">
      <c r="A139">
        <v>138</v>
      </c>
      <c r="B139">
        <v>0</v>
      </c>
      <c r="C139">
        <v>1</v>
      </c>
      <c r="D139" t="s">
        <v>214</v>
      </c>
      <c r="E139">
        <v>0</v>
      </c>
      <c r="F139" s="39">
        <v>37</v>
      </c>
      <c r="G139">
        <v>1</v>
      </c>
      <c r="H139">
        <v>0</v>
      </c>
      <c r="I139">
        <v>113803</v>
      </c>
      <c r="J139" s="39">
        <f ca="1">ROUND(Table1[[#This Row],[Fare]],0)</f>
        <v>53</v>
      </c>
      <c r="K139" s="39">
        <f ca="1">ROUND(Table1[[#This Row],[Fare]],0)</f>
        <v>53</v>
      </c>
      <c r="L139" t="s">
        <v>22</v>
      </c>
      <c r="M139">
        <v>3</v>
      </c>
      <c r="N139">
        <v>1</v>
      </c>
    </row>
    <row r="140" spans="1:14" x14ac:dyDescent="0.25">
      <c r="A140">
        <v>139</v>
      </c>
      <c r="B140">
        <v>0</v>
      </c>
      <c r="C140">
        <v>3</v>
      </c>
      <c r="D140" t="s">
        <v>215</v>
      </c>
      <c r="E140">
        <v>0</v>
      </c>
      <c r="F140" s="39">
        <v>16</v>
      </c>
      <c r="G140">
        <v>0</v>
      </c>
      <c r="H140">
        <v>0</v>
      </c>
      <c r="I140">
        <v>7534</v>
      </c>
      <c r="J140" s="39">
        <f ca="1">ROUND(Table1[[#This Row],[Fare]],0)</f>
        <v>9</v>
      </c>
      <c r="K140" s="39">
        <f ca="1">ROUND(Table1[[#This Row],[Fare]],0)</f>
        <v>9</v>
      </c>
      <c r="M140">
        <v>0</v>
      </c>
      <c r="N140">
        <v>1</v>
      </c>
    </row>
    <row r="141" spans="1:14" x14ac:dyDescent="0.25">
      <c r="A141">
        <v>140</v>
      </c>
      <c r="B141">
        <v>0</v>
      </c>
      <c r="C141">
        <v>1</v>
      </c>
      <c r="D141" t="s">
        <v>216</v>
      </c>
      <c r="E141">
        <v>0</v>
      </c>
      <c r="F141" s="39">
        <v>24</v>
      </c>
      <c r="G141">
        <v>0</v>
      </c>
      <c r="H141">
        <v>0</v>
      </c>
      <c r="I141" t="s">
        <v>217</v>
      </c>
      <c r="J141" s="39">
        <f ca="1">ROUND(Table1[[#This Row],[Fare]],0)</f>
        <v>79</v>
      </c>
      <c r="K141" s="39">
        <f ca="1">ROUND(Table1[[#This Row],[Fare]],0)</f>
        <v>79</v>
      </c>
      <c r="L141" t="s">
        <v>218</v>
      </c>
      <c r="M141">
        <v>2</v>
      </c>
      <c r="N141">
        <v>2</v>
      </c>
    </row>
    <row r="142" spans="1:14" x14ac:dyDescent="0.25">
      <c r="A142">
        <v>141</v>
      </c>
      <c r="B142">
        <v>0</v>
      </c>
      <c r="C142">
        <v>3</v>
      </c>
      <c r="D142" t="s">
        <v>219</v>
      </c>
      <c r="E142">
        <v>1</v>
      </c>
      <c r="F142" s="39">
        <v>29</v>
      </c>
      <c r="G142">
        <v>0</v>
      </c>
      <c r="H142">
        <v>2</v>
      </c>
      <c r="I142">
        <v>2678</v>
      </c>
      <c r="J142" s="39">
        <f ca="1">ROUND(Table1[[#This Row],[Fare]],0)</f>
        <v>15</v>
      </c>
      <c r="K142" s="39">
        <f ca="1">ROUND(Table1[[#This Row],[Fare]],0)</f>
        <v>15</v>
      </c>
      <c r="M142">
        <v>0</v>
      </c>
      <c r="N142">
        <v>2</v>
      </c>
    </row>
    <row r="143" spans="1:14" x14ac:dyDescent="0.25">
      <c r="A143">
        <v>142</v>
      </c>
      <c r="B143">
        <v>1</v>
      </c>
      <c r="C143">
        <v>3</v>
      </c>
      <c r="D143" t="s">
        <v>220</v>
      </c>
      <c r="E143">
        <v>1</v>
      </c>
      <c r="F143" s="39">
        <v>22</v>
      </c>
      <c r="G143">
        <v>0</v>
      </c>
      <c r="H143">
        <v>0</v>
      </c>
      <c r="I143">
        <v>347081</v>
      </c>
      <c r="J143" s="39">
        <f ca="1">ROUND(Table1[[#This Row],[Fare]],0)</f>
        <v>8</v>
      </c>
      <c r="K143" s="39">
        <f ca="1">ROUND(Table1[[#This Row],[Fare]],0)</f>
        <v>8</v>
      </c>
      <c r="M143">
        <v>0</v>
      </c>
      <c r="N143">
        <v>1</v>
      </c>
    </row>
    <row r="144" spans="1:14" x14ac:dyDescent="0.25">
      <c r="A144">
        <v>143</v>
      </c>
      <c r="B144">
        <v>1</v>
      </c>
      <c r="C144">
        <v>3</v>
      </c>
      <c r="D144" t="s">
        <v>221</v>
      </c>
      <c r="E144">
        <v>1</v>
      </c>
      <c r="F144" s="39">
        <v>24</v>
      </c>
      <c r="G144">
        <v>1</v>
      </c>
      <c r="H144">
        <v>0</v>
      </c>
      <c r="I144" t="s">
        <v>222</v>
      </c>
      <c r="J144" s="39">
        <f ca="1">ROUND(Table1[[#This Row],[Fare]],0)</f>
        <v>16</v>
      </c>
      <c r="K144" s="39">
        <f ca="1">ROUND(Table1[[#This Row],[Fare]],0)</f>
        <v>16</v>
      </c>
      <c r="M144">
        <v>0</v>
      </c>
      <c r="N144">
        <v>1</v>
      </c>
    </row>
    <row r="145" spans="1:14" x14ac:dyDescent="0.25">
      <c r="A145">
        <v>144</v>
      </c>
      <c r="B145">
        <v>0</v>
      </c>
      <c r="C145">
        <v>3</v>
      </c>
      <c r="D145" t="s">
        <v>223</v>
      </c>
      <c r="E145">
        <v>0</v>
      </c>
      <c r="F145" s="39">
        <v>19</v>
      </c>
      <c r="G145">
        <v>0</v>
      </c>
      <c r="H145">
        <v>0</v>
      </c>
      <c r="I145">
        <v>365222</v>
      </c>
      <c r="J145" s="39">
        <f ca="1">ROUND(Table1[[#This Row],[Fare]],0)</f>
        <v>7</v>
      </c>
      <c r="K145" s="39">
        <f ca="1">ROUND(Table1[[#This Row],[Fare]],0)</f>
        <v>7</v>
      </c>
      <c r="M145">
        <v>0</v>
      </c>
      <c r="N145">
        <v>3</v>
      </c>
    </row>
    <row r="146" spans="1:14" x14ac:dyDescent="0.25">
      <c r="A146">
        <v>145</v>
      </c>
      <c r="B146">
        <v>0</v>
      </c>
      <c r="C146">
        <v>2</v>
      </c>
      <c r="D146" t="s">
        <v>224</v>
      </c>
      <c r="E146">
        <v>0</v>
      </c>
      <c r="F146" s="39">
        <v>18</v>
      </c>
      <c r="G146">
        <v>0</v>
      </c>
      <c r="H146">
        <v>0</v>
      </c>
      <c r="I146">
        <v>231945</v>
      </c>
      <c r="J146" s="39">
        <f ca="1">ROUND(Table1[[#This Row],[Fare]],0)</f>
        <v>12</v>
      </c>
      <c r="K146" s="39">
        <f ca="1">ROUND(Table1[[#This Row],[Fare]],0)</f>
        <v>12</v>
      </c>
      <c r="M146">
        <v>0</v>
      </c>
      <c r="N146">
        <v>1</v>
      </c>
    </row>
    <row r="147" spans="1:14" x14ac:dyDescent="0.25">
      <c r="A147">
        <v>146</v>
      </c>
      <c r="B147">
        <v>0</v>
      </c>
      <c r="C147">
        <v>2</v>
      </c>
      <c r="D147" t="s">
        <v>225</v>
      </c>
      <c r="E147">
        <v>0</v>
      </c>
      <c r="F147" s="39">
        <v>19</v>
      </c>
      <c r="G147">
        <v>1</v>
      </c>
      <c r="H147">
        <v>1</v>
      </c>
      <c r="I147" t="s">
        <v>226</v>
      </c>
      <c r="J147" s="39">
        <f ca="1">ROUND(Table1[[#This Row],[Fare]],0)</f>
        <v>37</v>
      </c>
      <c r="K147" s="39">
        <f ca="1">ROUND(Table1[[#This Row],[Fare]],0)</f>
        <v>37</v>
      </c>
      <c r="M147">
        <v>0</v>
      </c>
      <c r="N147">
        <v>1</v>
      </c>
    </row>
    <row r="148" spans="1:14" x14ac:dyDescent="0.25">
      <c r="A148">
        <v>147</v>
      </c>
      <c r="B148">
        <v>1</v>
      </c>
      <c r="C148">
        <v>3</v>
      </c>
      <c r="D148" t="s">
        <v>227</v>
      </c>
      <c r="E148">
        <v>0</v>
      </c>
      <c r="F148" s="39">
        <v>27</v>
      </c>
      <c r="G148">
        <v>0</v>
      </c>
      <c r="H148">
        <v>0</v>
      </c>
      <c r="I148">
        <v>350043</v>
      </c>
      <c r="J148" s="39">
        <f ca="1">ROUND(Table1[[#This Row],[Fare]],0)</f>
        <v>8</v>
      </c>
      <c r="K148" s="39">
        <f ca="1">ROUND(Table1[[#This Row],[Fare]],0)</f>
        <v>8</v>
      </c>
      <c r="M148">
        <v>0</v>
      </c>
      <c r="N148">
        <v>1</v>
      </c>
    </row>
    <row r="149" spans="1:14" x14ac:dyDescent="0.25">
      <c r="A149">
        <v>148</v>
      </c>
      <c r="B149">
        <v>0</v>
      </c>
      <c r="C149">
        <v>3</v>
      </c>
      <c r="D149" t="s">
        <v>228</v>
      </c>
      <c r="E149">
        <v>1</v>
      </c>
      <c r="F149" s="39">
        <v>9</v>
      </c>
      <c r="G149">
        <v>2</v>
      </c>
      <c r="H149">
        <v>2</v>
      </c>
      <c r="I149" t="s">
        <v>141</v>
      </c>
      <c r="J149" s="39">
        <f ca="1">ROUND(Table1[[#This Row],[Fare]],0)</f>
        <v>34</v>
      </c>
      <c r="K149" s="39">
        <f ca="1">ROUND(Table1[[#This Row],[Fare]],0)</f>
        <v>34</v>
      </c>
      <c r="M149">
        <v>0</v>
      </c>
      <c r="N149">
        <v>1</v>
      </c>
    </row>
    <row r="150" spans="1:14" x14ac:dyDescent="0.25">
      <c r="A150">
        <v>149</v>
      </c>
      <c r="B150">
        <v>0</v>
      </c>
      <c r="C150">
        <v>2</v>
      </c>
      <c r="D150" t="s">
        <v>229</v>
      </c>
      <c r="E150">
        <v>0</v>
      </c>
      <c r="F150" s="39">
        <v>36.5</v>
      </c>
      <c r="G150">
        <v>0</v>
      </c>
      <c r="H150">
        <v>2</v>
      </c>
      <c r="I150">
        <v>230080</v>
      </c>
      <c r="J150" s="39">
        <f ca="1">ROUND(Table1[[#This Row],[Fare]],0)</f>
        <v>26</v>
      </c>
      <c r="K150" s="39">
        <f ca="1">ROUND(Table1[[#This Row],[Fare]],0)</f>
        <v>26</v>
      </c>
      <c r="L150" t="s">
        <v>230</v>
      </c>
      <c r="M150">
        <v>6</v>
      </c>
      <c r="N150">
        <v>1</v>
      </c>
    </row>
    <row r="151" spans="1:14" x14ac:dyDescent="0.25">
      <c r="A151">
        <v>150</v>
      </c>
      <c r="B151">
        <v>0</v>
      </c>
      <c r="C151">
        <v>2</v>
      </c>
      <c r="D151" t="s">
        <v>231</v>
      </c>
      <c r="E151">
        <v>0</v>
      </c>
      <c r="F151" s="39">
        <v>42</v>
      </c>
      <c r="G151">
        <v>0</v>
      </c>
      <c r="H151">
        <v>0</v>
      </c>
      <c r="I151">
        <v>244310</v>
      </c>
      <c r="J151" s="39">
        <f ca="1">ROUND(Table1[[#This Row],[Fare]],0)</f>
        <v>13</v>
      </c>
      <c r="K151" s="39">
        <f ca="1">ROUND(Table1[[#This Row],[Fare]],0)</f>
        <v>13</v>
      </c>
      <c r="M151">
        <v>0</v>
      </c>
      <c r="N151">
        <v>1</v>
      </c>
    </row>
    <row r="152" spans="1:14" x14ac:dyDescent="0.25">
      <c r="A152">
        <v>151</v>
      </c>
      <c r="B152">
        <v>0</v>
      </c>
      <c r="C152">
        <v>2</v>
      </c>
      <c r="D152" t="s">
        <v>232</v>
      </c>
      <c r="E152">
        <v>0</v>
      </c>
      <c r="F152" s="39">
        <v>51</v>
      </c>
      <c r="G152">
        <v>0</v>
      </c>
      <c r="H152">
        <v>0</v>
      </c>
      <c r="I152" t="s">
        <v>233</v>
      </c>
      <c r="J152" s="39">
        <f ca="1">ROUND(Table1[[#This Row],[Fare]],0)</f>
        <v>13</v>
      </c>
      <c r="K152" s="39">
        <f ca="1">ROUND(Table1[[#This Row],[Fare]],0)</f>
        <v>13</v>
      </c>
      <c r="M152">
        <v>0</v>
      </c>
      <c r="N152">
        <v>1</v>
      </c>
    </row>
    <row r="153" spans="1:14" x14ac:dyDescent="0.25">
      <c r="A153">
        <v>152</v>
      </c>
      <c r="B153">
        <v>1</v>
      </c>
      <c r="C153">
        <v>1</v>
      </c>
      <c r="D153" t="s">
        <v>234</v>
      </c>
      <c r="E153">
        <v>1</v>
      </c>
      <c r="F153" s="39">
        <v>22</v>
      </c>
      <c r="G153">
        <v>1</v>
      </c>
      <c r="H153">
        <v>0</v>
      </c>
      <c r="I153">
        <v>113776</v>
      </c>
      <c r="J153" s="39">
        <f ca="1">ROUND(Table1[[#This Row],[Fare]],0)</f>
        <v>67</v>
      </c>
      <c r="K153" s="39">
        <f ca="1">ROUND(Table1[[#This Row],[Fare]],0)</f>
        <v>67</v>
      </c>
      <c r="L153" t="s">
        <v>235</v>
      </c>
      <c r="M153">
        <v>3</v>
      </c>
      <c r="N153">
        <v>1</v>
      </c>
    </row>
    <row r="154" spans="1:14" x14ac:dyDescent="0.25">
      <c r="A154">
        <v>153</v>
      </c>
      <c r="B154">
        <v>0</v>
      </c>
      <c r="C154">
        <v>3</v>
      </c>
      <c r="D154" t="s">
        <v>236</v>
      </c>
      <c r="E154">
        <v>0</v>
      </c>
      <c r="F154" s="39">
        <v>55.5</v>
      </c>
      <c r="G154">
        <v>0</v>
      </c>
      <c r="H154">
        <v>0</v>
      </c>
      <c r="I154" t="s">
        <v>237</v>
      </c>
      <c r="J154" s="39">
        <f ca="1">ROUND(Table1[[#This Row],[Fare]],0)</f>
        <v>8</v>
      </c>
      <c r="K154" s="39">
        <f ca="1">ROUND(Table1[[#This Row],[Fare]],0)</f>
        <v>8</v>
      </c>
      <c r="M154">
        <v>0</v>
      </c>
      <c r="N154">
        <v>1</v>
      </c>
    </row>
    <row r="155" spans="1:14" x14ac:dyDescent="0.25">
      <c r="A155">
        <v>154</v>
      </c>
      <c r="B155">
        <v>0</v>
      </c>
      <c r="C155">
        <v>3</v>
      </c>
      <c r="D155" t="s">
        <v>238</v>
      </c>
      <c r="E155">
        <v>0</v>
      </c>
      <c r="F155" s="39">
        <v>40.5</v>
      </c>
      <c r="G155">
        <v>0</v>
      </c>
      <c r="H155">
        <v>2</v>
      </c>
      <c r="I155" t="s">
        <v>239</v>
      </c>
      <c r="J155" s="39">
        <f ca="1">ROUND(Table1[[#This Row],[Fare]],0)</f>
        <v>15</v>
      </c>
      <c r="K155" s="39">
        <f ca="1">ROUND(Table1[[#This Row],[Fare]],0)</f>
        <v>15</v>
      </c>
      <c r="M155">
        <v>0</v>
      </c>
      <c r="N155">
        <v>1</v>
      </c>
    </row>
    <row r="156" spans="1:14" x14ac:dyDescent="0.25">
      <c r="A156">
        <v>155</v>
      </c>
      <c r="B156">
        <v>0</v>
      </c>
      <c r="C156">
        <v>3</v>
      </c>
      <c r="D156" t="s">
        <v>240</v>
      </c>
      <c r="E156">
        <v>0</v>
      </c>
      <c r="F156" s="39">
        <v>29</v>
      </c>
      <c r="G156">
        <v>0</v>
      </c>
      <c r="H156">
        <v>0</v>
      </c>
      <c r="I156" t="s">
        <v>241</v>
      </c>
      <c r="J156" s="39">
        <f ca="1">ROUND(Table1[[#This Row],[Fare]],0)</f>
        <v>7</v>
      </c>
      <c r="K156" s="39">
        <f ca="1">ROUND(Table1[[#This Row],[Fare]],0)</f>
        <v>7</v>
      </c>
      <c r="M156">
        <v>0</v>
      </c>
      <c r="N156">
        <v>1</v>
      </c>
    </row>
    <row r="157" spans="1:14" x14ac:dyDescent="0.25">
      <c r="A157">
        <v>156</v>
      </c>
      <c r="B157">
        <v>0</v>
      </c>
      <c r="C157">
        <v>1</v>
      </c>
      <c r="D157" t="s">
        <v>242</v>
      </c>
      <c r="E157">
        <v>0</v>
      </c>
      <c r="F157" s="39">
        <v>51</v>
      </c>
      <c r="G157">
        <v>0</v>
      </c>
      <c r="H157">
        <v>1</v>
      </c>
      <c r="I157" t="s">
        <v>243</v>
      </c>
      <c r="J157" s="39">
        <f ca="1">ROUND(Table1[[#This Row],[Fare]],0)</f>
        <v>61</v>
      </c>
      <c r="K157" s="39">
        <f ca="1">ROUND(Table1[[#This Row],[Fare]],0)</f>
        <v>61</v>
      </c>
      <c r="M157">
        <v>0</v>
      </c>
      <c r="N157">
        <v>2</v>
      </c>
    </row>
    <row r="158" spans="1:14" x14ac:dyDescent="0.25">
      <c r="A158">
        <v>157</v>
      </c>
      <c r="B158">
        <v>1</v>
      </c>
      <c r="C158">
        <v>3</v>
      </c>
      <c r="D158" t="s">
        <v>244</v>
      </c>
      <c r="E158">
        <v>1</v>
      </c>
      <c r="F158" s="39">
        <v>16</v>
      </c>
      <c r="G158">
        <v>0</v>
      </c>
      <c r="H158">
        <v>0</v>
      </c>
      <c r="I158">
        <v>35851</v>
      </c>
      <c r="J158" s="39">
        <f ca="1">ROUND(Table1[[#This Row],[Fare]],0)</f>
        <v>8</v>
      </c>
      <c r="K158" s="39">
        <f ca="1">ROUND(Table1[[#This Row],[Fare]],0)</f>
        <v>8</v>
      </c>
      <c r="M158">
        <v>0</v>
      </c>
      <c r="N158">
        <v>3</v>
      </c>
    </row>
    <row r="159" spans="1:14" x14ac:dyDescent="0.25">
      <c r="A159">
        <v>158</v>
      </c>
      <c r="B159">
        <v>0</v>
      </c>
      <c r="C159">
        <v>3</v>
      </c>
      <c r="D159" t="s">
        <v>245</v>
      </c>
      <c r="E159">
        <v>0</v>
      </c>
      <c r="F159" s="39">
        <v>30</v>
      </c>
      <c r="G159">
        <v>0</v>
      </c>
      <c r="H159">
        <v>0</v>
      </c>
      <c r="I159" t="s">
        <v>246</v>
      </c>
      <c r="J159" s="39">
        <f ca="1">ROUND(Table1[[#This Row],[Fare]],0)</f>
        <v>8</v>
      </c>
      <c r="K159" s="39">
        <f ca="1">ROUND(Table1[[#This Row],[Fare]],0)</f>
        <v>8</v>
      </c>
      <c r="M159">
        <v>0</v>
      </c>
      <c r="N159">
        <v>1</v>
      </c>
    </row>
    <row r="160" spans="1:14" x14ac:dyDescent="0.25">
      <c r="A160">
        <v>159</v>
      </c>
      <c r="B160">
        <v>0</v>
      </c>
      <c r="C160">
        <v>3</v>
      </c>
      <c r="D160" t="s">
        <v>247</v>
      </c>
      <c r="E160">
        <v>0</v>
      </c>
      <c r="F160" s="39">
        <v>29</v>
      </c>
      <c r="G160">
        <v>0</v>
      </c>
      <c r="H160">
        <v>0</v>
      </c>
      <c r="I160">
        <v>315037</v>
      </c>
      <c r="J160" s="39">
        <f ca="1">ROUND(Table1[[#This Row],[Fare]],0)</f>
        <v>9</v>
      </c>
      <c r="K160" s="39">
        <f ca="1">ROUND(Table1[[#This Row],[Fare]],0)</f>
        <v>9</v>
      </c>
      <c r="M160">
        <v>0</v>
      </c>
      <c r="N160">
        <v>1</v>
      </c>
    </row>
    <row r="161" spans="1:14" x14ac:dyDescent="0.25">
      <c r="A161">
        <v>160</v>
      </c>
      <c r="B161">
        <v>0</v>
      </c>
      <c r="C161">
        <v>3</v>
      </c>
      <c r="D161" t="s">
        <v>248</v>
      </c>
      <c r="E161">
        <v>0</v>
      </c>
      <c r="F161" s="39">
        <v>29</v>
      </c>
      <c r="G161">
        <v>8</v>
      </c>
      <c r="H161">
        <v>2</v>
      </c>
      <c r="I161" t="s">
        <v>249</v>
      </c>
      <c r="J161" s="39">
        <f ca="1">ROUND(Table1[[#This Row],[Fare]],0)</f>
        <v>70</v>
      </c>
      <c r="K161" s="39">
        <f ca="1">ROUND(Table1[[#This Row],[Fare]],0)</f>
        <v>70</v>
      </c>
      <c r="M161">
        <v>0</v>
      </c>
      <c r="N161">
        <v>1</v>
      </c>
    </row>
    <row r="162" spans="1:14" x14ac:dyDescent="0.25">
      <c r="A162">
        <v>161</v>
      </c>
      <c r="B162">
        <v>0</v>
      </c>
      <c r="C162">
        <v>3</v>
      </c>
      <c r="D162" t="s">
        <v>250</v>
      </c>
      <c r="E162">
        <v>0</v>
      </c>
      <c r="F162" s="39">
        <v>44</v>
      </c>
      <c r="G162">
        <v>0</v>
      </c>
      <c r="H162">
        <v>1</v>
      </c>
      <c r="I162">
        <v>371362</v>
      </c>
      <c r="J162" s="39">
        <f ca="1">ROUND(Table1[[#This Row],[Fare]],0)</f>
        <v>16</v>
      </c>
      <c r="K162" s="39">
        <f ca="1">ROUND(Table1[[#This Row],[Fare]],0)</f>
        <v>16</v>
      </c>
      <c r="M162">
        <v>0</v>
      </c>
      <c r="N162">
        <v>1</v>
      </c>
    </row>
    <row r="163" spans="1:14" x14ac:dyDescent="0.25">
      <c r="A163">
        <v>162</v>
      </c>
      <c r="B163">
        <v>1</v>
      </c>
      <c r="C163">
        <v>2</v>
      </c>
      <c r="D163" t="s">
        <v>251</v>
      </c>
      <c r="E163">
        <v>1</v>
      </c>
      <c r="F163" s="39">
        <v>40</v>
      </c>
      <c r="G163">
        <v>0</v>
      </c>
      <c r="H163">
        <v>0</v>
      </c>
      <c r="I163" t="s">
        <v>252</v>
      </c>
      <c r="J163" s="39">
        <f ca="1">ROUND(Table1[[#This Row],[Fare]],0)</f>
        <v>16</v>
      </c>
      <c r="K163" s="39">
        <f ca="1">ROUND(Table1[[#This Row],[Fare]],0)</f>
        <v>16</v>
      </c>
      <c r="M163">
        <v>0</v>
      </c>
      <c r="N163">
        <v>1</v>
      </c>
    </row>
    <row r="164" spans="1:14" x14ac:dyDescent="0.25">
      <c r="A164">
        <v>163</v>
      </c>
      <c r="B164">
        <v>0</v>
      </c>
      <c r="C164">
        <v>3</v>
      </c>
      <c r="D164" t="s">
        <v>253</v>
      </c>
      <c r="E164">
        <v>0</v>
      </c>
      <c r="F164" s="39">
        <v>26</v>
      </c>
      <c r="G164">
        <v>0</v>
      </c>
      <c r="H164">
        <v>0</v>
      </c>
      <c r="I164">
        <v>347068</v>
      </c>
      <c r="J164" s="39">
        <f ca="1">ROUND(Table1[[#This Row],[Fare]],0)</f>
        <v>8</v>
      </c>
      <c r="K164" s="39">
        <f ca="1">ROUND(Table1[[#This Row],[Fare]],0)</f>
        <v>8</v>
      </c>
      <c r="M164">
        <v>0</v>
      </c>
      <c r="N164">
        <v>1</v>
      </c>
    </row>
    <row r="165" spans="1:14" x14ac:dyDescent="0.25">
      <c r="A165">
        <v>164</v>
      </c>
      <c r="B165">
        <v>0</v>
      </c>
      <c r="C165">
        <v>3</v>
      </c>
      <c r="D165" t="s">
        <v>254</v>
      </c>
      <c r="E165">
        <v>0</v>
      </c>
      <c r="F165" s="39">
        <v>17</v>
      </c>
      <c r="G165">
        <v>0</v>
      </c>
      <c r="H165">
        <v>0</v>
      </c>
      <c r="I165">
        <v>315093</v>
      </c>
      <c r="J165" s="39">
        <f ca="1">ROUND(Table1[[#This Row],[Fare]],0)</f>
        <v>9</v>
      </c>
      <c r="K165" s="39">
        <f ca="1">ROUND(Table1[[#This Row],[Fare]],0)</f>
        <v>9</v>
      </c>
      <c r="M165">
        <v>0</v>
      </c>
      <c r="N165">
        <v>1</v>
      </c>
    </row>
    <row r="166" spans="1:14" x14ac:dyDescent="0.25">
      <c r="A166">
        <v>165</v>
      </c>
      <c r="B166">
        <v>0</v>
      </c>
      <c r="C166">
        <v>3</v>
      </c>
      <c r="D166" t="s">
        <v>255</v>
      </c>
      <c r="E166">
        <v>0</v>
      </c>
      <c r="F166" s="39">
        <v>1</v>
      </c>
      <c r="G166">
        <v>4</v>
      </c>
      <c r="H166">
        <v>1</v>
      </c>
      <c r="I166">
        <v>3101295</v>
      </c>
      <c r="J166" s="39">
        <f ca="1">ROUND(Table1[[#This Row],[Fare]],0)</f>
        <v>40</v>
      </c>
      <c r="K166" s="39">
        <f ca="1">ROUND(Table1[[#This Row],[Fare]],0)</f>
        <v>40</v>
      </c>
      <c r="M166">
        <v>0</v>
      </c>
      <c r="N166">
        <v>1</v>
      </c>
    </row>
    <row r="167" spans="1:14" x14ac:dyDescent="0.25">
      <c r="A167">
        <v>166</v>
      </c>
      <c r="B167">
        <v>1</v>
      </c>
      <c r="C167">
        <v>3</v>
      </c>
      <c r="D167" t="s">
        <v>256</v>
      </c>
      <c r="E167">
        <v>0</v>
      </c>
      <c r="F167" s="39">
        <v>9</v>
      </c>
      <c r="G167">
        <v>0</v>
      </c>
      <c r="H167">
        <v>2</v>
      </c>
      <c r="I167">
        <v>363291</v>
      </c>
      <c r="J167" s="39">
        <f ca="1">ROUND(Table1[[#This Row],[Fare]],0)</f>
        <v>21</v>
      </c>
      <c r="K167" s="39">
        <f ca="1">ROUND(Table1[[#This Row],[Fare]],0)</f>
        <v>21</v>
      </c>
      <c r="M167">
        <v>0</v>
      </c>
      <c r="N167">
        <v>1</v>
      </c>
    </row>
    <row r="168" spans="1:14" x14ac:dyDescent="0.25">
      <c r="A168">
        <v>167</v>
      </c>
      <c r="B168">
        <v>1</v>
      </c>
      <c r="C168">
        <v>1</v>
      </c>
      <c r="D168" t="s">
        <v>257</v>
      </c>
      <c r="E168">
        <v>1</v>
      </c>
      <c r="F168" s="39">
        <v>29</v>
      </c>
      <c r="G168">
        <v>0</v>
      </c>
      <c r="H168">
        <v>1</v>
      </c>
      <c r="I168">
        <v>113505</v>
      </c>
      <c r="J168" s="39">
        <f ca="1">ROUND(Table1[[#This Row],[Fare]],0)</f>
        <v>55</v>
      </c>
      <c r="K168" s="39">
        <f ca="1">ROUND(Table1[[#This Row],[Fare]],0)</f>
        <v>55</v>
      </c>
      <c r="L168" t="s">
        <v>258</v>
      </c>
      <c r="M168">
        <v>5</v>
      </c>
      <c r="N168">
        <v>1</v>
      </c>
    </row>
    <row r="169" spans="1:14" x14ac:dyDescent="0.25">
      <c r="A169">
        <v>168</v>
      </c>
      <c r="B169">
        <v>0</v>
      </c>
      <c r="C169">
        <v>3</v>
      </c>
      <c r="D169" t="s">
        <v>259</v>
      </c>
      <c r="E169">
        <v>1</v>
      </c>
      <c r="F169" s="39">
        <v>45</v>
      </c>
      <c r="G169">
        <v>1</v>
      </c>
      <c r="H169">
        <v>4</v>
      </c>
      <c r="I169">
        <v>347088</v>
      </c>
      <c r="J169" s="39">
        <f ca="1">ROUND(Table1[[#This Row],[Fare]],0)</f>
        <v>28</v>
      </c>
      <c r="K169" s="39">
        <f ca="1">ROUND(Table1[[#This Row],[Fare]],0)</f>
        <v>28</v>
      </c>
      <c r="M169">
        <v>0</v>
      </c>
      <c r="N169">
        <v>1</v>
      </c>
    </row>
    <row r="170" spans="1:14" x14ac:dyDescent="0.25">
      <c r="A170">
        <v>169</v>
      </c>
      <c r="B170">
        <v>0</v>
      </c>
      <c r="C170">
        <v>1</v>
      </c>
      <c r="D170" t="s">
        <v>260</v>
      </c>
      <c r="E170">
        <v>0</v>
      </c>
      <c r="F170" s="39">
        <v>29</v>
      </c>
      <c r="G170">
        <v>0</v>
      </c>
      <c r="H170">
        <v>0</v>
      </c>
      <c r="I170" t="s">
        <v>261</v>
      </c>
      <c r="J170" s="39">
        <f ca="1">ROUND(Table1[[#This Row],[Fare]],0)</f>
        <v>26</v>
      </c>
      <c r="K170" s="39">
        <f ca="1">ROUND(Table1[[#This Row],[Fare]],0)</f>
        <v>26</v>
      </c>
      <c r="M170">
        <v>0</v>
      </c>
      <c r="N170">
        <v>1</v>
      </c>
    </row>
    <row r="171" spans="1:14" x14ac:dyDescent="0.25">
      <c r="A171">
        <v>170</v>
      </c>
      <c r="B171">
        <v>0</v>
      </c>
      <c r="C171">
        <v>3</v>
      </c>
      <c r="D171" t="s">
        <v>262</v>
      </c>
      <c r="E171">
        <v>0</v>
      </c>
      <c r="F171" s="39">
        <v>28</v>
      </c>
      <c r="G171">
        <v>0</v>
      </c>
      <c r="H171">
        <v>0</v>
      </c>
      <c r="I171">
        <v>1601</v>
      </c>
      <c r="J171" s="39">
        <f ca="1">ROUND(Table1[[#This Row],[Fare]],0)</f>
        <v>57</v>
      </c>
      <c r="K171" s="39">
        <f ca="1">ROUND(Table1[[#This Row],[Fare]],0)</f>
        <v>57</v>
      </c>
      <c r="M171">
        <v>0</v>
      </c>
      <c r="N171">
        <v>1</v>
      </c>
    </row>
    <row r="172" spans="1:14" x14ac:dyDescent="0.25">
      <c r="A172">
        <v>171</v>
      </c>
      <c r="B172">
        <v>0</v>
      </c>
      <c r="C172">
        <v>1</v>
      </c>
      <c r="D172" t="s">
        <v>263</v>
      </c>
      <c r="E172">
        <v>0</v>
      </c>
      <c r="F172" s="39">
        <v>61</v>
      </c>
      <c r="G172">
        <v>0</v>
      </c>
      <c r="H172">
        <v>0</v>
      </c>
      <c r="I172">
        <v>111240</v>
      </c>
      <c r="J172" s="39">
        <f ca="1">ROUND(Table1[[#This Row],[Fare]],0)</f>
        <v>34</v>
      </c>
      <c r="K172" s="39">
        <f ca="1">ROUND(Table1[[#This Row],[Fare]],0)</f>
        <v>34</v>
      </c>
      <c r="L172" t="s">
        <v>264</v>
      </c>
      <c r="M172">
        <v>2</v>
      </c>
      <c r="N172">
        <v>1</v>
      </c>
    </row>
    <row r="173" spans="1:14" x14ac:dyDescent="0.25">
      <c r="A173">
        <v>172</v>
      </c>
      <c r="B173">
        <v>0</v>
      </c>
      <c r="C173">
        <v>3</v>
      </c>
      <c r="D173" t="s">
        <v>265</v>
      </c>
      <c r="E173">
        <v>0</v>
      </c>
      <c r="F173" s="39">
        <v>4</v>
      </c>
      <c r="G173">
        <v>4</v>
      </c>
      <c r="H173">
        <v>1</v>
      </c>
      <c r="I173">
        <v>382652</v>
      </c>
      <c r="J173" s="39">
        <f ca="1">ROUND(Table1[[#This Row],[Fare]],0)</f>
        <v>29</v>
      </c>
      <c r="K173" s="39">
        <f ca="1">ROUND(Table1[[#This Row],[Fare]],0)</f>
        <v>29</v>
      </c>
      <c r="M173">
        <v>0</v>
      </c>
      <c r="N173">
        <v>3</v>
      </c>
    </row>
    <row r="174" spans="1:14" x14ac:dyDescent="0.25">
      <c r="A174">
        <v>173</v>
      </c>
      <c r="B174">
        <v>1</v>
      </c>
      <c r="C174">
        <v>3</v>
      </c>
      <c r="D174" t="s">
        <v>266</v>
      </c>
      <c r="E174">
        <v>1</v>
      </c>
      <c r="F174" s="39">
        <v>1</v>
      </c>
      <c r="G174">
        <v>1</v>
      </c>
      <c r="H174">
        <v>1</v>
      </c>
      <c r="I174">
        <v>347742</v>
      </c>
      <c r="J174" s="39">
        <f ca="1">ROUND(Table1[[#This Row],[Fare]],0)</f>
        <v>11</v>
      </c>
      <c r="K174" s="39">
        <f ca="1">ROUND(Table1[[#This Row],[Fare]],0)</f>
        <v>11</v>
      </c>
      <c r="M174">
        <v>0</v>
      </c>
      <c r="N174">
        <v>1</v>
      </c>
    </row>
    <row r="175" spans="1:14" x14ac:dyDescent="0.25">
      <c r="A175">
        <v>174</v>
      </c>
      <c r="B175">
        <v>0</v>
      </c>
      <c r="C175">
        <v>3</v>
      </c>
      <c r="D175" t="s">
        <v>267</v>
      </c>
      <c r="E175">
        <v>0</v>
      </c>
      <c r="F175" s="39">
        <v>21</v>
      </c>
      <c r="G175">
        <v>0</v>
      </c>
      <c r="H175">
        <v>0</v>
      </c>
      <c r="I175" t="s">
        <v>268</v>
      </c>
      <c r="J175" s="39">
        <f ca="1">ROUND(Table1[[#This Row],[Fare]],0)</f>
        <v>8</v>
      </c>
      <c r="K175" s="39">
        <f ca="1">ROUND(Table1[[#This Row],[Fare]],0)</f>
        <v>8</v>
      </c>
      <c r="M175">
        <v>0</v>
      </c>
      <c r="N175">
        <v>1</v>
      </c>
    </row>
    <row r="176" spans="1:14" x14ac:dyDescent="0.25">
      <c r="A176">
        <v>175</v>
      </c>
      <c r="B176">
        <v>0</v>
      </c>
      <c r="C176">
        <v>1</v>
      </c>
      <c r="D176" t="s">
        <v>269</v>
      </c>
      <c r="E176">
        <v>0</v>
      </c>
      <c r="F176" s="39">
        <v>56</v>
      </c>
      <c r="G176">
        <v>0</v>
      </c>
      <c r="H176">
        <v>0</v>
      </c>
      <c r="I176">
        <v>17764</v>
      </c>
      <c r="J176" s="39">
        <f ca="1">ROUND(Table1[[#This Row],[Fare]],0)</f>
        <v>31</v>
      </c>
      <c r="K176" s="39">
        <f ca="1">ROUND(Table1[[#This Row],[Fare]],0)</f>
        <v>31</v>
      </c>
      <c r="L176" t="s">
        <v>270</v>
      </c>
      <c r="M176">
        <v>1</v>
      </c>
      <c r="N176">
        <v>2</v>
      </c>
    </row>
    <row r="177" spans="1:14" x14ac:dyDescent="0.25">
      <c r="A177">
        <v>176</v>
      </c>
      <c r="B177">
        <v>0</v>
      </c>
      <c r="C177">
        <v>3</v>
      </c>
      <c r="D177" t="s">
        <v>271</v>
      </c>
      <c r="E177">
        <v>0</v>
      </c>
      <c r="F177" s="39">
        <v>18</v>
      </c>
      <c r="G177">
        <v>1</v>
      </c>
      <c r="H177">
        <v>1</v>
      </c>
      <c r="I177">
        <v>350404</v>
      </c>
      <c r="J177" s="39">
        <f ca="1">ROUND(Table1[[#This Row],[Fare]],0)</f>
        <v>8</v>
      </c>
      <c r="K177" s="39">
        <f ca="1">ROUND(Table1[[#This Row],[Fare]],0)</f>
        <v>8</v>
      </c>
      <c r="M177">
        <v>0</v>
      </c>
      <c r="N177">
        <v>1</v>
      </c>
    </row>
    <row r="178" spans="1:14" x14ac:dyDescent="0.25">
      <c r="A178">
        <v>177</v>
      </c>
      <c r="B178">
        <v>0</v>
      </c>
      <c r="C178">
        <v>3</v>
      </c>
      <c r="D178" t="s">
        <v>272</v>
      </c>
      <c r="E178">
        <v>0</v>
      </c>
      <c r="F178" s="39">
        <v>29</v>
      </c>
      <c r="G178">
        <v>3</v>
      </c>
      <c r="H178">
        <v>1</v>
      </c>
      <c r="I178">
        <v>4133</v>
      </c>
      <c r="J178" s="39">
        <f ca="1">ROUND(Table1[[#This Row],[Fare]],0)</f>
        <v>26</v>
      </c>
      <c r="K178" s="39">
        <f ca="1">ROUND(Table1[[#This Row],[Fare]],0)</f>
        <v>26</v>
      </c>
      <c r="M178">
        <v>0</v>
      </c>
      <c r="N178">
        <v>1</v>
      </c>
    </row>
    <row r="179" spans="1:14" x14ac:dyDescent="0.25">
      <c r="A179">
        <v>178</v>
      </c>
      <c r="B179">
        <v>0</v>
      </c>
      <c r="C179">
        <v>1</v>
      </c>
      <c r="D179" t="s">
        <v>273</v>
      </c>
      <c r="E179">
        <v>1</v>
      </c>
      <c r="F179" s="39">
        <v>50</v>
      </c>
      <c r="G179">
        <v>0</v>
      </c>
      <c r="H179">
        <v>0</v>
      </c>
      <c r="I179" t="s">
        <v>274</v>
      </c>
      <c r="J179" s="39">
        <f ca="1">ROUND(Table1[[#This Row],[Fare]],0)</f>
        <v>29</v>
      </c>
      <c r="K179" s="39">
        <f ca="1">ROUND(Table1[[#This Row],[Fare]],0)</f>
        <v>29</v>
      </c>
      <c r="L179" t="s">
        <v>275</v>
      </c>
      <c r="M179">
        <v>3</v>
      </c>
      <c r="N179">
        <v>2</v>
      </c>
    </row>
    <row r="180" spans="1:14" x14ac:dyDescent="0.25">
      <c r="A180">
        <v>179</v>
      </c>
      <c r="B180">
        <v>0</v>
      </c>
      <c r="C180">
        <v>2</v>
      </c>
      <c r="D180" t="s">
        <v>276</v>
      </c>
      <c r="E180">
        <v>0</v>
      </c>
      <c r="F180" s="39">
        <v>30</v>
      </c>
      <c r="G180">
        <v>0</v>
      </c>
      <c r="H180">
        <v>0</v>
      </c>
      <c r="I180">
        <v>250653</v>
      </c>
      <c r="J180" s="39">
        <f ca="1">ROUND(Table1[[#This Row],[Fare]],0)</f>
        <v>13</v>
      </c>
      <c r="K180" s="39">
        <f ca="1">ROUND(Table1[[#This Row],[Fare]],0)</f>
        <v>13</v>
      </c>
      <c r="M180">
        <v>0</v>
      </c>
      <c r="N180">
        <v>1</v>
      </c>
    </row>
    <row r="181" spans="1:14" x14ac:dyDescent="0.25">
      <c r="A181">
        <v>180</v>
      </c>
      <c r="B181">
        <v>0</v>
      </c>
      <c r="C181">
        <v>3</v>
      </c>
      <c r="D181" t="s">
        <v>277</v>
      </c>
      <c r="E181">
        <v>0</v>
      </c>
      <c r="F181" s="39">
        <v>36</v>
      </c>
      <c r="G181">
        <v>0</v>
      </c>
      <c r="H181">
        <v>0</v>
      </c>
      <c r="I181" t="s">
        <v>278</v>
      </c>
      <c r="J181" s="39">
        <f ca="1">ROUND(Table1[[#This Row],[Fare]],0)</f>
        <v>0</v>
      </c>
      <c r="K181" s="39">
        <f ca="1">ROUND(Table1[[#This Row],[Fare]],0)</f>
        <v>0</v>
      </c>
      <c r="M181">
        <v>0</v>
      </c>
      <c r="N181">
        <v>1</v>
      </c>
    </row>
    <row r="182" spans="1:14" x14ac:dyDescent="0.25">
      <c r="A182">
        <v>181</v>
      </c>
      <c r="B182">
        <v>0</v>
      </c>
      <c r="C182">
        <v>3</v>
      </c>
      <c r="D182" t="s">
        <v>279</v>
      </c>
      <c r="E182">
        <v>1</v>
      </c>
      <c r="F182" s="39">
        <v>29</v>
      </c>
      <c r="G182">
        <v>8</v>
      </c>
      <c r="H182">
        <v>2</v>
      </c>
      <c r="I182" t="s">
        <v>249</v>
      </c>
      <c r="J182" s="39">
        <f ca="1">ROUND(Table1[[#This Row],[Fare]],0)</f>
        <v>70</v>
      </c>
      <c r="K182" s="39">
        <f ca="1">ROUND(Table1[[#This Row],[Fare]],0)</f>
        <v>70</v>
      </c>
      <c r="M182">
        <v>0</v>
      </c>
      <c r="N182">
        <v>1</v>
      </c>
    </row>
    <row r="183" spans="1:14" x14ac:dyDescent="0.25">
      <c r="A183">
        <v>182</v>
      </c>
      <c r="B183">
        <v>0</v>
      </c>
      <c r="C183">
        <v>2</v>
      </c>
      <c r="D183" t="s">
        <v>280</v>
      </c>
      <c r="E183">
        <v>0</v>
      </c>
      <c r="F183" s="39">
        <v>29</v>
      </c>
      <c r="G183">
        <v>0</v>
      </c>
      <c r="H183">
        <v>0</v>
      </c>
      <c r="I183" t="s">
        <v>281</v>
      </c>
      <c r="J183" s="39">
        <f ca="1">ROUND(Table1[[#This Row],[Fare]],0)</f>
        <v>15</v>
      </c>
      <c r="K183" s="39">
        <f ca="1">ROUND(Table1[[#This Row],[Fare]],0)</f>
        <v>15</v>
      </c>
      <c r="M183">
        <v>0</v>
      </c>
      <c r="N183">
        <v>2</v>
      </c>
    </row>
    <row r="184" spans="1:14" x14ac:dyDescent="0.25">
      <c r="A184">
        <v>183</v>
      </c>
      <c r="B184">
        <v>0</v>
      </c>
      <c r="C184">
        <v>3</v>
      </c>
      <c r="D184" t="s">
        <v>282</v>
      </c>
      <c r="E184">
        <v>0</v>
      </c>
      <c r="F184" s="39">
        <v>9</v>
      </c>
      <c r="G184">
        <v>4</v>
      </c>
      <c r="H184">
        <v>2</v>
      </c>
      <c r="I184">
        <v>347077</v>
      </c>
      <c r="J184" s="39">
        <f ca="1">ROUND(Table1[[#This Row],[Fare]],0)</f>
        <v>31</v>
      </c>
      <c r="K184" s="39">
        <f ca="1">ROUND(Table1[[#This Row],[Fare]],0)</f>
        <v>31</v>
      </c>
      <c r="M184">
        <v>0</v>
      </c>
      <c r="N184">
        <v>1</v>
      </c>
    </row>
    <row r="185" spans="1:14" x14ac:dyDescent="0.25">
      <c r="A185">
        <v>184</v>
      </c>
      <c r="B185">
        <v>1</v>
      </c>
      <c r="C185">
        <v>2</v>
      </c>
      <c r="D185" t="s">
        <v>283</v>
      </c>
      <c r="E185">
        <v>0</v>
      </c>
      <c r="F185" s="39">
        <v>1</v>
      </c>
      <c r="G185">
        <v>2</v>
      </c>
      <c r="H185">
        <v>1</v>
      </c>
      <c r="I185">
        <v>230136</v>
      </c>
      <c r="J185" s="39">
        <f ca="1">ROUND(Table1[[#This Row],[Fare]],0)</f>
        <v>39</v>
      </c>
      <c r="K185" s="39">
        <f ca="1">ROUND(Table1[[#This Row],[Fare]],0)</f>
        <v>39</v>
      </c>
      <c r="L185" t="s">
        <v>284</v>
      </c>
      <c r="M185">
        <v>6</v>
      </c>
      <c r="N185">
        <v>1</v>
      </c>
    </row>
    <row r="186" spans="1:14" x14ac:dyDescent="0.25">
      <c r="A186">
        <v>185</v>
      </c>
      <c r="B186">
        <v>1</v>
      </c>
      <c r="C186">
        <v>3</v>
      </c>
      <c r="D186" t="s">
        <v>285</v>
      </c>
      <c r="E186">
        <v>1</v>
      </c>
      <c r="F186" s="39">
        <v>4</v>
      </c>
      <c r="G186">
        <v>0</v>
      </c>
      <c r="H186">
        <v>2</v>
      </c>
      <c r="I186">
        <v>315153</v>
      </c>
      <c r="J186" s="39">
        <f ca="1">ROUND(Table1[[#This Row],[Fare]],0)</f>
        <v>22</v>
      </c>
      <c r="K186" s="39">
        <f ca="1">ROUND(Table1[[#This Row],[Fare]],0)</f>
        <v>22</v>
      </c>
      <c r="M186">
        <v>0</v>
      </c>
      <c r="N186">
        <v>1</v>
      </c>
    </row>
    <row r="187" spans="1:14" x14ac:dyDescent="0.25">
      <c r="A187">
        <v>186</v>
      </c>
      <c r="B187">
        <v>0</v>
      </c>
      <c r="C187">
        <v>1</v>
      </c>
      <c r="D187" t="s">
        <v>286</v>
      </c>
      <c r="E187">
        <v>0</v>
      </c>
      <c r="F187" s="39">
        <v>29</v>
      </c>
      <c r="G187">
        <v>0</v>
      </c>
      <c r="H187">
        <v>0</v>
      </c>
      <c r="I187">
        <v>113767</v>
      </c>
      <c r="J187" s="39">
        <f ca="1">ROUND(Table1[[#This Row],[Fare]],0)</f>
        <v>50</v>
      </c>
      <c r="K187" s="39">
        <f ca="1">ROUND(Table1[[#This Row],[Fare]],0)</f>
        <v>50</v>
      </c>
      <c r="L187" t="s">
        <v>287</v>
      </c>
      <c r="M187">
        <v>1</v>
      </c>
      <c r="N187">
        <v>1</v>
      </c>
    </row>
    <row r="188" spans="1:14" x14ac:dyDescent="0.25">
      <c r="A188">
        <v>187</v>
      </c>
      <c r="B188">
        <v>1</v>
      </c>
      <c r="C188">
        <v>3</v>
      </c>
      <c r="D188" t="s">
        <v>288</v>
      </c>
      <c r="E188">
        <v>1</v>
      </c>
      <c r="F188" s="39">
        <v>29</v>
      </c>
      <c r="G188">
        <v>1</v>
      </c>
      <c r="H188">
        <v>0</v>
      </c>
      <c r="I188">
        <v>370365</v>
      </c>
      <c r="J188" s="39">
        <f ca="1">ROUND(Table1[[#This Row],[Fare]],0)</f>
        <v>16</v>
      </c>
      <c r="K188" s="39">
        <f ca="1">ROUND(Table1[[#This Row],[Fare]],0)</f>
        <v>16</v>
      </c>
      <c r="M188">
        <v>0</v>
      </c>
      <c r="N188">
        <v>3</v>
      </c>
    </row>
    <row r="189" spans="1:14" x14ac:dyDescent="0.25">
      <c r="A189">
        <v>188</v>
      </c>
      <c r="B189">
        <v>1</v>
      </c>
      <c r="C189">
        <v>1</v>
      </c>
      <c r="D189" t="s">
        <v>289</v>
      </c>
      <c r="E189">
        <v>0</v>
      </c>
      <c r="F189" s="39">
        <v>45</v>
      </c>
      <c r="G189">
        <v>0</v>
      </c>
      <c r="H189">
        <v>0</v>
      </c>
      <c r="I189">
        <v>111428</v>
      </c>
      <c r="J189" s="39">
        <f ca="1">ROUND(Table1[[#This Row],[Fare]],0)</f>
        <v>27</v>
      </c>
      <c r="K189" s="39">
        <f ca="1">ROUND(Table1[[#This Row],[Fare]],0)</f>
        <v>27</v>
      </c>
      <c r="M189">
        <v>0</v>
      </c>
      <c r="N189">
        <v>1</v>
      </c>
    </row>
    <row r="190" spans="1:14" x14ac:dyDescent="0.25">
      <c r="A190">
        <v>189</v>
      </c>
      <c r="B190">
        <v>0</v>
      </c>
      <c r="C190">
        <v>3</v>
      </c>
      <c r="D190" t="s">
        <v>290</v>
      </c>
      <c r="E190">
        <v>0</v>
      </c>
      <c r="F190" s="39">
        <v>40</v>
      </c>
      <c r="G190">
        <v>1</v>
      </c>
      <c r="H190">
        <v>1</v>
      </c>
      <c r="I190">
        <v>364849</v>
      </c>
      <c r="J190" s="39">
        <f ca="1">ROUND(Table1[[#This Row],[Fare]],0)</f>
        <v>16</v>
      </c>
      <c r="K190" s="39">
        <f ca="1">ROUND(Table1[[#This Row],[Fare]],0)</f>
        <v>16</v>
      </c>
      <c r="M190">
        <v>0</v>
      </c>
      <c r="N190">
        <v>3</v>
      </c>
    </row>
    <row r="191" spans="1:14" x14ac:dyDescent="0.25">
      <c r="A191">
        <v>190</v>
      </c>
      <c r="B191">
        <v>0</v>
      </c>
      <c r="C191">
        <v>3</v>
      </c>
      <c r="D191" t="s">
        <v>291</v>
      </c>
      <c r="E191">
        <v>0</v>
      </c>
      <c r="F191" s="39">
        <v>36</v>
      </c>
      <c r="G191">
        <v>0</v>
      </c>
      <c r="H191">
        <v>0</v>
      </c>
      <c r="I191">
        <v>349247</v>
      </c>
      <c r="J191" s="39">
        <f ca="1">ROUND(Table1[[#This Row],[Fare]],0)</f>
        <v>8</v>
      </c>
      <c r="K191" s="39">
        <f ca="1">ROUND(Table1[[#This Row],[Fare]],0)</f>
        <v>8</v>
      </c>
      <c r="M191">
        <v>0</v>
      </c>
      <c r="N191">
        <v>1</v>
      </c>
    </row>
    <row r="192" spans="1:14" x14ac:dyDescent="0.25">
      <c r="A192">
        <v>191</v>
      </c>
      <c r="B192">
        <v>1</v>
      </c>
      <c r="C192">
        <v>2</v>
      </c>
      <c r="D192" t="s">
        <v>292</v>
      </c>
      <c r="E192">
        <v>1</v>
      </c>
      <c r="F192" s="39">
        <v>32</v>
      </c>
      <c r="G192">
        <v>0</v>
      </c>
      <c r="H192">
        <v>0</v>
      </c>
      <c r="I192">
        <v>234604</v>
      </c>
      <c r="J192" s="39">
        <f ca="1">ROUND(Table1[[#This Row],[Fare]],0)</f>
        <v>13</v>
      </c>
      <c r="K192" s="39">
        <f ca="1">ROUND(Table1[[#This Row],[Fare]],0)</f>
        <v>13</v>
      </c>
      <c r="M192">
        <v>0</v>
      </c>
      <c r="N192">
        <v>1</v>
      </c>
    </row>
    <row r="193" spans="1:14" x14ac:dyDescent="0.25">
      <c r="A193">
        <v>192</v>
      </c>
      <c r="B193">
        <v>0</v>
      </c>
      <c r="C193">
        <v>2</v>
      </c>
      <c r="D193" t="s">
        <v>293</v>
      </c>
      <c r="E193">
        <v>0</v>
      </c>
      <c r="F193" s="39">
        <v>19</v>
      </c>
      <c r="G193">
        <v>0</v>
      </c>
      <c r="H193">
        <v>0</v>
      </c>
      <c r="I193">
        <v>28424</v>
      </c>
      <c r="J193" s="39">
        <f ca="1">ROUND(Table1[[#This Row],[Fare]],0)</f>
        <v>13</v>
      </c>
      <c r="K193" s="39">
        <f ca="1">ROUND(Table1[[#This Row],[Fare]],0)</f>
        <v>13</v>
      </c>
      <c r="M193">
        <v>0</v>
      </c>
      <c r="N193">
        <v>1</v>
      </c>
    </row>
    <row r="194" spans="1:14" x14ac:dyDescent="0.25">
      <c r="A194">
        <v>193</v>
      </c>
      <c r="B194">
        <v>1</v>
      </c>
      <c r="C194">
        <v>3</v>
      </c>
      <c r="D194" t="s">
        <v>294</v>
      </c>
      <c r="E194">
        <v>1</v>
      </c>
      <c r="F194" s="39">
        <v>19</v>
      </c>
      <c r="G194">
        <v>1</v>
      </c>
      <c r="H194">
        <v>0</v>
      </c>
      <c r="I194">
        <v>350046</v>
      </c>
      <c r="J194" s="39">
        <f ca="1">ROUND(Table1[[#This Row],[Fare]],0)</f>
        <v>8</v>
      </c>
      <c r="K194" s="39">
        <f ca="1">ROUND(Table1[[#This Row],[Fare]],0)</f>
        <v>8</v>
      </c>
      <c r="M194">
        <v>0</v>
      </c>
      <c r="N194">
        <v>1</v>
      </c>
    </row>
    <row r="195" spans="1:14" x14ac:dyDescent="0.25">
      <c r="A195">
        <v>194</v>
      </c>
      <c r="B195">
        <v>1</v>
      </c>
      <c r="C195">
        <v>2</v>
      </c>
      <c r="D195" t="s">
        <v>295</v>
      </c>
      <c r="E195">
        <v>0</v>
      </c>
      <c r="F195" s="39">
        <v>3</v>
      </c>
      <c r="G195">
        <v>1</v>
      </c>
      <c r="H195">
        <v>1</v>
      </c>
      <c r="I195">
        <v>230080</v>
      </c>
      <c r="J195" s="39">
        <f ca="1">ROUND(Table1[[#This Row],[Fare]],0)</f>
        <v>26</v>
      </c>
      <c r="K195" s="39">
        <f ca="1">ROUND(Table1[[#This Row],[Fare]],0)</f>
        <v>26</v>
      </c>
      <c r="L195" t="s">
        <v>230</v>
      </c>
      <c r="M195">
        <v>6</v>
      </c>
      <c r="N195">
        <v>1</v>
      </c>
    </row>
    <row r="196" spans="1:14" x14ac:dyDescent="0.25">
      <c r="A196">
        <v>195</v>
      </c>
      <c r="B196">
        <v>1</v>
      </c>
      <c r="C196">
        <v>1</v>
      </c>
      <c r="D196" t="s">
        <v>296</v>
      </c>
      <c r="E196">
        <v>1</v>
      </c>
      <c r="F196" s="39">
        <v>44</v>
      </c>
      <c r="G196">
        <v>0</v>
      </c>
      <c r="H196">
        <v>0</v>
      </c>
      <c r="I196" t="s">
        <v>297</v>
      </c>
      <c r="J196" s="39">
        <f ca="1">ROUND(Table1[[#This Row],[Fare]],0)</f>
        <v>28</v>
      </c>
      <c r="K196" s="39">
        <f ca="1">ROUND(Table1[[#This Row],[Fare]],0)</f>
        <v>28</v>
      </c>
      <c r="L196" t="s">
        <v>298</v>
      </c>
      <c r="M196">
        <v>2</v>
      </c>
      <c r="N196">
        <v>2</v>
      </c>
    </row>
    <row r="197" spans="1:14" x14ac:dyDescent="0.25">
      <c r="A197">
        <v>196</v>
      </c>
      <c r="B197">
        <v>1</v>
      </c>
      <c r="C197">
        <v>1</v>
      </c>
      <c r="D197" t="s">
        <v>299</v>
      </c>
      <c r="E197">
        <v>1</v>
      </c>
      <c r="F197" s="39">
        <v>58</v>
      </c>
      <c r="G197">
        <v>0</v>
      </c>
      <c r="H197">
        <v>0</v>
      </c>
      <c r="I197" t="s">
        <v>61</v>
      </c>
      <c r="J197" s="39">
        <f ca="1">ROUND(Table1[[#This Row],[Fare]],0)</f>
        <v>147</v>
      </c>
      <c r="K197" s="39">
        <f ca="1">ROUND(Table1[[#This Row],[Fare]],0)</f>
        <v>147</v>
      </c>
      <c r="L197" t="s">
        <v>300</v>
      </c>
      <c r="M197">
        <v>2</v>
      </c>
      <c r="N197">
        <v>2</v>
      </c>
    </row>
    <row r="198" spans="1:14" x14ac:dyDescent="0.25">
      <c r="A198">
        <v>197</v>
      </c>
      <c r="B198">
        <v>0</v>
      </c>
      <c r="C198">
        <v>3</v>
      </c>
      <c r="D198" t="s">
        <v>301</v>
      </c>
      <c r="E198">
        <v>0</v>
      </c>
      <c r="F198" s="39">
        <v>29</v>
      </c>
      <c r="G198">
        <v>0</v>
      </c>
      <c r="H198">
        <v>0</v>
      </c>
      <c r="I198">
        <v>368703</v>
      </c>
      <c r="J198" s="39">
        <f ca="1">ROUND(Table1[[#This Row],[Fare]],0)</f>
        <v>8</v>
      </c>
      <c r="K198" s="39">
        <f ca="1">ROUND(Table1[[#This Row],[Fare]],0)</f>
        <v>8</v>
      </c>
      <c r="M198">
        <v>0</v>
      </c>
      <c r="N198">
        <v>3</v>
      </c>
    </row>
    <row r="199" spans="1:14" x14ac:dyDescent="0.25">
      <c r="A199">
        <v>198</v>
      </c>
      <c r="B199">
        <v>0</v>
      </c>
      <c r="C199">
        <v>3</v>
      </c>
      <c r="D199" t="s">
        <v>302</v>
      </c>
      <c r="E199">
        <v>0</v>
      </c>
      <c r="F199" s="39">
        <v>42</v>
      </c>
      <c r="G199">
        <v>0</v>
      </c>
      <c r="H199">
        <v>1</v>
      </c>
      <c r="I199">
        <v>4579</v>
      </c>
      <c r="J199" s="39">
        <f ca="1">ROUND(Table1[[#This Row],[Fare]],0)</f>
        <v>8</v>
      </c>
      <c r="K199" s="39">
        <f ca="1">ROUND(Table1[[#This Row],[Fare]],0)</f>
        <v>8</v>
      </c>
      <c r="M199">
        <v>0</v>
      </c>
      <c r="N199">
        <v>1</v>
      </c>
    </row>
    <row r="200" spans="1:14" x14ac:dyDescent="0.25">
      <c r="A200">
        <v>199</v>
      </c>
      <c r="B200">
        <v>1</v>
      </c>
      <c r="C200">
        <v>3</v>
      </c>
      <c r="D200" t="s">
        <v>303</v>
      </c>
      <c r="E200">
        <v>1</v>
      </c>
      <c r="F200" s="39">
        <v>29</v>
      </c>
      <c r="G200">
        <v>0</v>
      </c>
      <c r="H200">
        <v>0</v>
      </c>
      <c r="I200">
        <v>370370</v>
      </c>
      <c r="J200" s="39">
        <f ca="1">ROUND(Table1[[#This Row],[Fare]],0)</f>
        <v>8</v>
      </c>
      <c r="K200" s="39">
        <f ca="1">ROUND(Table1[[#This Row],[Fare]],0)</f>
        <v>8</v>
      </c>
      <c r="M200">
        <v>0</v>
      </c>
      <c r="N200">
        <v>3</v>
      </c>
    </row>
    <row r="201" spans="1:14" x14ac:dyDescent="0.25">
      <c r="A201">
        <v>200</v>
      </c>
      <c r="B201">
        <v>0</v>
      </c>
      <c r="C201">
        <v>2</v>
      </c>
      <c r="D201" t="s">
        <v>304</v>
      </c>
      <c r="E201">
        <v>1</v>
      </c>
      <c r="F201" s="39">
        <v>24</v>
      </c>
      <c r="G201">
        <v>0</v>
      </c>
      <c r="H201">
        <v>0</v>
      </c>
      <c r="I201">
        <v>248747</v>
      </c>
      <c r="J201" s="39">
        <f ca="1">ROUND(Table1[[#This Row],[Fare]],0)</f>
        <v>13</v>
      </c>
      <c r="K201" s="39">
        <f ca="1">ROUND(Table1[[#This Row],[Fare]],0)</f>
        <v>13</v>
      </c>
      <c r="M201">
        <v>0</v>
      </c>
      <c r="N201">
        <v>1</v>
      </c>
    </row>
    <row r="202" spans="1:14" x14ac:dyDescent="0.25">
      <c r="A202">
        <v>201</v>
      </c>
      <c r="B202">
        <v>0</v>
      </c>
      <c r="C202">
        <v>3</v>
      </c>
      <c r="D202" t="s">
        <v>305</v>
      </c>
      <c r="E202">
        <v>0</v>
      </c>
      <c r="F202" s="39">
        <v>28</v>
      </c>
      <c r="G202">
        <v>0</v>
      </c>
      <c r="H202">
        <v>0</v>
      </c>
      <c r="I202">
        <v>345770</v>
      </c>
      <c r="J202" s="39">
        <f ca="1">ROUND(Table1[[#This Row],[Fare]],0)</f>
        <v>10</v>
      </c>
      <c r="K202" s="39">
        <f ca="1">ROUND(Table1[[#This Row],[Fare]],0)</f>
        <v>10</v>
      </c>
      <c r="M202">
        <v>0</v>
      </c>
      <c r="N202">
        <v>1</v>
      </c>
    </row>
    <row r="203" spans="1:14" x14ac:dyDescent="0.25">
      <c r="A203">
        <v>202</v>
      </c>
      <c r="B203">
        <v>0</v>
      </c>
      <c r="C203">
        <v>3</v>
      </c>
      <c r="D203" t="s">
        <v>306</v>
      </c>
      <c r="E203">
        <v>0</v>
      </c>
      <c r="F203" s="39">
        <v>29</v>
      </c>
      <c r="G203">
        <v>8</v>
      </c>
      <c r="H203">
        <v>2</v>
      </c>
      <c r="I203" t="s">
        <v>249</v>
      </c>
      <c r="J203" s="39">
        <f ca="1">ROUND(Table1[[#This Row],[Fare]],0)</f>
        <v>70</v>
      </c>
      <c r="K203" s="39">
        <f ca="1">ROUND(Table1[[#This Row],[Fare]],0)</f>
        <v>70</v>
      </c>
      <c r="M203">
        <v>0</v>
      </c>
      <c r="N203">
        <v>1</v>
      </c>
    </row>
    <row r="204" spans="1:14" x14ac:dyDescent="0.25">
      <c r="A204">
        <v>203</v>
      </c>
      <c r="B204">
        <v>0</v>
      </c>
      <c r="C204">
        <v>3</v>
      </c>
      <c r="D204" t="s">
        <v>307</v>
      </c>
      <c r="E204">
        <v>0</v>
      </c>
      <c r="F204" s="39">
        <v>34</v>
      </c>
      <c r="G204">
        <v>0</v>
      </c>
      <c r="H204">
        <v>0</v>
      </c>
      <c r="I204">
        <v>3101264</v>
      </c>
      <c r="J204" s="39">
        <f ca="1">ROUND(Table1[[#This Row],[Fare]],0)</f>
        <v>7</v>
      </c>
      <c r="K204" s="39">
        <f ca="1">ROUND(Table1[[#This Row],[Fare]],0)</f>
        <v>7</v>
      </c>
      <c r="M204">
        <v>0</v>
      </c>
      <c r="N204">
        <v>1</v>
      </c>
    </row>
    <row r="205" spans="1:14" x14ac:dyDescent="0.25">
      <c r="A205">
        <v>204</v>
      </c>
      <c r="B205">
        <v>0</v>
      </c>
      <c r="C205">
        <v>3</v>
      </c>
      <c r="D205" t="s">
        <v>308</v>
      </c>
      <c r="E205">
        <v>0</v>
      </c>
      <c r="F205" s="39">
        <v>45.5</v>
      </c>
      <c r="G205">
        <v>0</v>
      </c>
      <c r="H205">
        <v>0</v>
      </c>
      <c r="I205">
        <v>2628</v>
      </c>
      <c r="J205" s="39">
        <f ca="1">ROUND(Table1[[#This Row],[Fare]],0)</f>
        <v>7</v>
      </c>
      <c r="K205" s="39">
        <f ca="1">ROUND(Table1[[#This Row],[Fare]],0)</f>
        <v>7</v>
      </c>
      <c r="M205">
        <v>0</v>
      </c>
      <c r="N205">
        <v>2</v>
      </c>
    </row>
    <row r="206" spans="1:14" x14ac:dyDescent="0.25">
      <c r="A206">
        <v>205</v>
      </c>
      <c r="B206">
        <v>1</v>
      </c>
      <c r="C206">
        <v>3</v>
      </c>
      <c r="D206" t="s">
        <v>309</v>
      </c>
      <c r="E206">
        <v>0</v>
      </c>
      <c r="F206" s="39">
        <v>18</v>
      </c>
      <c r="G206">
        <v>0</v>
      </c>
      <c r="H206">
        <v>0</v>
      </c>
      <c r="I206" t="s">
        <v>310</v>
      </c>
      <c r="J206" s="39">
        <f ca="1">ROUND(Table1[[#This Row],[Fare]],0)</f>
        <v>8</v>
      </c>
      <c r="K206" s="39">
        <f ca="1">ROUND(Table1[[#This Row],[Fare]],0)</f>
        <v>8</v>
      </c>
      <c r="M206">
        <v>0</v>
      </c>
      <c r="N206">
        <v>1</v>
      </c>
    </row>
    <row r="207" spans="1:14" x14ac:dyDescent="0.25">
      <c r="A207">
        <v>206</v>
      </c>
      <c r="B207">
        <v>0</v>
      </c>
      <c r="C207">
        <v>3</v>
      </c>
      <c r="D207" t="s">
        <v>311</v>
      </c>
      <c r="E207">
        <v>1</v>
      </c>
      <c r="F207" s="39">
        <v>2</v>
      </c>
      <c r="G207">
        <v>0</v>
      </c>
      <c r="H207">
        <v>1</v>
      </c>
      <c r="I207">
        <v>347054</v>
      </c>
      <c r="J207" s="39">
        <f ca="1">ROUND(Table1[[#This Row],[Fare]],0)</f>
        <v>11</v>
      </c>
      <c r="K207" s="39">
        <f ca="1">ROUND(Table1[[#This Row],[Fare]],0)</f>
        <v>11</v>
      </c>
      <c r="L207" t="s">
        <v>33</v>
      </c>
      <c r="M207">
        <v>7</v>
      </c>
      <c r="N207">
        <v>1</v>
      </c>
    </row>
    <row r="208" spans="1:14" x14ac:dyDescent="0.25">
      <c r="A208">
        <v>207</v>
      </c>
      <c r="B208">
        <v>0</v>
      </c>
      <c r="C208">
        <v>3</v>
      </c>
      <c r="D208" t="s">
        <v>312</v>
      </c>
      <c r="E208">
        <v>0</v>
      </c>
      <c r="F208" s="39">
        <v>32</v>
      </c>
      <c r="G208">
        <v>1</v>
      </c>
      <c r="H208">
        <v>0</v>
      </c>
      <c r="I208">
        <v>3101278</v>
      </c>
      <c r="J208" s="39">
        <f ca="1">ROUND(Table1[[#This Row],[Fare]],0)</f>
        <v>16</v>
      </c>
      <c r="K208" s="39">
        <f ca="1">ROUND(Table1[[#This Row],[Fare]],0)</f>
        <v>16</v>
      </c>
      <c r="M208">
        <v>0</v>
      </c>
      <c r="N208">
        <v>1</v>
      </c>
    </row>
    <row r="209" spans="1:14" x14ac:dyDescent="0.25">
      <c r="A209">
        <v>208</v>
      </c>
      <c r="B209">
        <v>1</v>
      </c>
      <c r="C209">
        <v>3</v>
      </c>
      <c r="D209" t="s">
        <v>313</v>
      </c>
      <c r="E209">
        <v>0</v>
      </c>
      <c r="F209" s="39">
        <v>26</v>
      </c>
      <c r="G209">
        <v>0</v>
      </c>
      <c r="H209">
        <v>0</v>
      </c>
      <c r="I209">
        <v>2699</v>
      </c>
      <c r="J209" s="39">
        <f ca="1">ROUND(Table1[[#This Row],[Fare]],0)</f>
        <v>19</v>
      </c>
      <c r="K209" s="39">
        <f ca="1">ROUND(Table1[[#This Row],[Fare]],0)</f>
        <v>19</v>
      </c>
      <c r="M209">
        <v>0</v>
      </c>
      <c r="N209">
        <v>2</v>
      </c>
    </row>
    <row r="210" spans="1:14" x14ac:dyDescent="0.25">
      <c r="A210">
        <v>209</v>
      </c>
      <c r="B210">
        <v>1</v>
      </c>
      <c r="C210">
        <v>3</v>
      </c>
      <c r="D210" t="s">
        <v>314</v>
      </c>
      <c r="E210">
        <v>1</v>
      </c>
      <c r="F210" s="39">
        <v>16</v>
      </c>
      <c r="G210">
        <v>0</v>
      </c>
      <c r="H210">
        <v>0</v>
      </c>
      <c r="I210">
        <v>367231</v>
      </c>
      <c r="J210" s="39">
        <f ca="1">ROUND(Table1[[#This Row],[Fare]],0)</f>
        <v>8</v>
      </c>
      <c r="K210" s="39">
        <f ca="1">ROUND(Table1[[#This Row],[Fare]],0)</f>
        <v>8</v>
      </c>
      <c r="M210">
        <v>0</v>
      </c>
      <c r="N210">
        <v>3</v>
      </c>
    </row>
    <row r="211" spans="1:14" x14ac:dyDescent="0.25">
      <c r="A211">
        <v>210</v>
      </c>
      <c r="B211">
        <v>1</v>
      </c>
      <c r="C211">
        <v>1</v>
      </c>
      <c r="D211" t="s">
        <v>315</v>
      </c>
      <c r="E211">
        <v>0</v>
      </c>
      <c r="F211" s="39">
        <v>40</v>
      </c>
      <c r="G211">
        <v>0</v>
      </c>
      <c r="H211">
        <v>0</v>
      </c>
      <c r="I211">
        <v>112277</v>
      </c>
      <c r="J211" s="39">
        <f ca="1">ROUND(Table1[[#This Row],[Fare]],0)</f>
        <v>31</v>
      </c>
      <c r="K211" s="39">
        <f ca="1">ROUND(Table1[[#This Row],[Fare]],0)</f>
        <v>31</v>
      </c>
      <c r="L211" t="s">
        <v>316</v>
      </c>
      <c r="M211">
        <v>1</v>
      </c>
      <c r="N211">
        <v>2</v>
      </c>
    </row>
    <row r="212" spans="1:14" x14ac:dyDescent="0.25">
      <c r="A212">
        <v>211</v>
      </c>
      <c r="B212">
        <v>0</v>
      </c>
      <c r="C212">
        <v>3</v>
      </c>
      <c r="D212" t="s">
        <v>317</v>
      </c>
      <c r="E212">
        <v>0</v>
      </c>
      <c r="F212" s="39">
        <v>24</v>
      </c>
      <c r="G212">
        <v>0</v>
      </c>
      <c r="H212">
        <v>0</v>
      </c>
      <c r="I212" t="s">
        <v>318</v>
      </c>
      <c r="J212" s="39">
        <f ca="1">ROUND(Table1[[#This Row],[Fare]],0)</f>
        <v>7</v>
      </c>
      <c r="K212" s="39">
        <f ca="1">ROUND(Table1[[#This Row],[Fare]],0)</f>
        <v>7</v>
      </c>
      <c r="M212">
        <v>0</v>
      </c>
      <c r="N212">
        <v>1</v>
      </c>
    </row>
    <row r="213" spans="1:14" x14ac:dyDescent="0.25">
      <c r="A213">
        <v>212</v>
      </c>
      <c r="B213">
        <v>1</v>
      </c>
      <c r="C213">
        <v>2</v>
      </c>
      <c r="D213" t="s">
        <v>319</v>
      </c>
      <c r="E213">
        <v>1</v>
      </c>
      <c r="F213" s="39">
        <v>35</v>
      </c>
      <c r="G213">
        <v>0</v>
      </c>
      <c r="H213">
        <v>0</v>
      </c>
      <c r="I213" t="s">
        <v>320</v>
      </c>
      <c r="J213" s="39">
        <f ca="1">ROUND(Table1[[#This Row],[Fare]],0)</f>
        <v>21</v>
      </c>
      <c r="K213" s="39">
        <f ca="1">ROUND(Table1[[#This Row],[Fare]],0)</f>
        <v>21</v>
      </c>
      <c r="M213">
        <v>0</v>
      </c>
      <c r="N213">
        <v>1</v>
      </c>
    </row>
    <row r="214" spans="1:14" x14ac:dyDescent="0.25">
      <c r="A214">
        <v>213</v>
      </c>
      <c r="B214">
        <v>0</v>
      </c>
      <c r="C214">
        <v>3</v>
      </c>
      <c r="D214" t="s">
        <v>321</v>
      </c>
      <c r="E214">
        <v>0</v>
      </c>
      <c r="F214" s="39">
        <v>22</v>
      </c>
      <c r="G214">
        <v>0</v>
      </c>
      <c r="H214">
        <v>0</v>
      </c>
      <c r="I214" t="s">
        <v>322</v>
      </c>
      <c r="J214" s="39">
        <f ca="1">ROUND(Table1[[#This Row],[Fare]],0)</f>
        <v>7</v>
      </c>
      <c r="K214" s="39">
        <f ca="1">ROUND(Table1[[#This Row],[Fare]],0)</f>
        <v>7</v>
      </c>
      <c r="M214">
        <v>0</v>
      </c>
      <c r="N214">
        <v>1</v>
      </c>
    </row>
    <row r="215" spans="1:14" x14ac:dyDescent="0.25">
      <c r="A215">
        <v>214</v>
      </c>
      <c r="B215">
        <v>0</v>
      </c>
      <c r="C215">
        <v>2</v>
      </c>
      <c r="D215" t="s">
        <v>323</v>
      </c>
      <c r="E215">
        <v>0</v>
      </c>
      <c r="F215" s="39">
        <v>30</v>
      </c>
      <c r="G215">
        <v>0</v>
      </c>
      <c r="H215">
        <v>0</v>
      </c>
      <c r="I215">
        <v>250646</v>
      </c>
      <c r="J215" s="39">
        <f ca="1">ROUND(Table1[[#This Row],[Fare]],0)</f>
        <v>13</v>
      </c>
      <c r="K215" s="39">
        <f ca="1">ROUND(Table1[[#This Row],[Fare]],0)</f>
        <v>13</v>
      </c>
      <c r="M215">
        <v>0</v>
      </c>
      <c r="N215">
        <v>1</v>
      </c>
    </row>
    <row r="216" spans="1:14" x14ac:dyDescent="0.25">
      <c r="A216">
        <v>215</v>
      </c>
      <c r="B216">
        <v>0</v>
      </c>
      <c r="C216">
        <v>3</v>
      </c>
      <c r="D216" t="s">
        <v>324</v>
      </c>
      <c r="E216">
        <v>0</v>
      </c>
      <c r="F216" s="39">
        <v>29</v>
      </c>
      <c r="G216">
        <v>1</v>
      </c>
      <c r="H216">
        <v>0</v>
      </c>
      <c r="I216">
        <v>367229</v>
      </c>
      <c r="J216" s="39">
        <f ca="1">ROUND(Table1[[#This Row],[Fare]],0)</f>
        <v>8</v>
      </c>
      <c r="K216" s="39">
        <f ca="1">ROUND(Table1[[#This Row],[Fare]],0)</f>
        <v>8</v>
      </c>
      <c r="M216">
        <v>0</v>
      </c>
      <c r="N216">
        <v>3</v>
      </c>
    </row>
    <row r="217" spans="1:14" x14ac:dyDescent="0.25">
      <c r="A217">
        <v>216</v>
      </c>
      <c r="B217">
        <v>1</v>
      </c>
      <c r="C217">
        <v>1</v>
      </c>
      <c r="D217" t="s">
        <v>325</v>
      </c>
      <c r="E217">
        <v>1</v>
      </c>
      <c r="F217" s="39">
        <v>31</v>
      </c>
      <c r="G217">
        <v>1</v>
      </c>
      <c r="H217">
        <v>0</v>
      </c>
      <c r="I217">
        <v>35273</v>
      </c>
      <c r="J217" s="39">
        <f ca="1">ROUND(Table1[[#This Row],[Fare]],0)</f>
        <v>113</v>
      </c>
      <c r="K217" s="39">
        <f ca="1">ROUND(Table1[[#This Row],[Fare]],0)</f>
        <v>113</v>
      </c>
      <c r="L217" t="s">
        <v>326</v>
      </c>
      <c r="M217">
        <v>4</v>
      </c>
      <c r="N217">
        <v>2</v>
      </c>
    </row>
    <row r="218" spans="1:14" x14ac:dyDescent="0.25">
      <c r="A218">
        <v>217</v>
      </c>
      <c r="B218">
        <v>1</v>
      </c>
      <c r="C218">
        <v>3</v>
      </c>
      <c r="D218" t="s">
        <v>327</v>
      </c>
      <c r="E218">
        <v>1</v>
      </c>
      <c r="F218" s="39">
        <v>27</v>
      </c>
      <c r="G218">
        <v>0</v>
      </c>
      <c r="H218">
        <v>0</v>
      </c>
      <c r="I218" t="s">
        <v>328</v>
      </c>
      <c r="J218" s="39">
        <f ca="1">ROUND(Table1[[#This Row],[Fare]],0)</f>
        <v>8</v>
      </c>
      <c r="K218" s="39">
        <f ca="1">ROUND(Table1[[#This Row],[Fare]],0)</f>
        <v>8</v>
      </c>
      <c r="M218">
        <v>0</v>
      </c>
      <c r="N218">
        <v>1</v>
      </c>
    </row>
    <row r="219" spans="1:14" x14ac:dyDescent="0.25">
      <c r="A219">
        <v>218</v>
      </c>
      <c r="B219">
        <v>0</v>
      </c>
      <c r="C219">
        <v>2</v>
      </c>
      <c r="D219" t="s">
        <v>329</v>
      </c>
      <c r="E219">
        <v>0</v>
      </c>
      <c r="F219" s="39">
        <v>42</v>
      </c>
      <c r="G219">
        <v>1</v>
      </c>
      <c r="H219">
        <v>0</v>
      </c>
      <c r="I219">
        <v>243847</v>
      </c>
      <c r="J219" s="39">
        <f ca="1">ROUND(Table1[[#This Row],[Fare]],0)</f>
        <v>27</v>
      </c>
      <c r="K219" s="39">
        <f ca="1">ROUND(Table1[[#This Row],[Fare]],0)</f>
        <v>27</v>
      </c>
      <c r="M219">
        <v>0</v>
      </c>
      <c r="N219">
        <v>1</v>
      </c>
    </row>
    <row r="220" spans="1:14" x14ac:dyDescent="0.25">
      <c r="A220">
        <v>219</v>
      </c>
      <c r="B220">
        <v>1</v>
      </c>
      <c r="C220">
        <v>1</v>
      </c>
      <c r="D220" t="s">
        <v>330</v>
      </c>
      <c r="E220">
        <v>1</v>
      </c>
      <c r="F220" s="39">
        <v>32</v>
      </c>
      <c r="G220">
        <v>0</v>
      </c>
      <c r="H220">
        <v>0</v>
      </c>
      <c r="I220">
        <v>11813</v>
      </c>
      <c r="J220" s="39">
        <f ca="1">ROUND(Table1[[#This Row],[Fare]],0)</f>
        <v>76</v>
      </c>
      <c r="K220" s="39">
        <f ca="1">ROUND(Table1[[#This Row],[Fare]],0)</f>
        <v>76</v>
      </c>
      <c r="L220" t="s">
        <v>331</v>
      </c>
      <c r="M220">
        <v>4</v>
      </c>
      <c r="N220">
        <v>2</v>
      </c>
    </row>
    <row r="221" spans="1:14" x14ac:dyDescent="0.25">
      <c r="A221">
        <v>220</v>
      </c>
      <c r="B221">
        <v>0</v>
      </c>
      <c r="C221">
        <v>2</v>
      </c>
      <c r="D221" t="s">
        <v>332</v>
      </c>
      <c r="E221">
        <v>0</v>
      </c>
      <c r="F221" s="39">
        <v>30</v>
      </c>
      <c r="G221">
        <v>0</v>
      </c>
      <c r="H221">
        <v>0</v>
      </c>
      <c r="I221" t="s">
        <v>333</v>
      </c>
      <c r="J221" s="39">
        <f ca="1">ROUND(Table1[[#This Row],[Fare]],0)</f>
        <v>11</v>
      </c>
      <c r="K221" s="39">
        <f ca="1">ROUND(Table1[[#This Row],[Fare]],0)</f>
        <v>11</v>
      </c>
      <c r="M221">
        <v>0</v>
      </c>
      <c r="N221">
        <v>1</v>
      </c>
    </row>
    <row r="222" spans="1:14" x14ac:dyDescent="0.25">
      <c r="A222">
        <v>221</v>
      </c>
      <c r="B222">
        <v>1</v>
      </c>
      <c r="C222">
        <v>3</v>
      </c>
      <c r="D222" t="s">
        <v>334</v>
      </c>
      <c r="E222">
        <v>0</v>
      </c>
      <c r="F222" s="39">
        <v>16</v>
      </c>
      <c r="G222">
        <v>0</v>
      </c>
      <c r="H222">
        <v>0</v>
      </c>
      <c r="I222" t="s">
        <v>335</v>
      </c>
      <c r="J222" s="39">
        <f ca="1">ROUND(Table1[[#This Row],[Fare]],0)</f>
        <v>8</v>
      </c>
      <c r="K222" s="39">
        <f ca="1">ROUND(Table1[[#This Row],[Fare]],0)</f>
        <v>8</v>
      </c>
      <c r="M222">
        <v>0</v>
      </c>
      <c r="N222">
        <v>1</v>
      </c>
    </row>
    <row r="223" spans="1:14" x14ac:dyDescent="0.25">
      <c r="A223">
        <v>222</v>
      </c>
      <c r="B223">
        <v>0</v>
      </c>
      <c r="C223">
        <v>2</v>
      </c>
      <c r="D223" t="s">
        <v>336</v>
      </c>
      <c r="E223">
        <v>0</v>
      </c>
      <c r="F223" s="39">
        <v>27</v>
      </c>
      <c r="G223">
        <v>0</v>
      </c>
      <c r="H223">
        <v>0</v>
      </c>
      <c r="I223">
        <v>220367</v>
      </c>
      <c r="J223" s="39">
        <f ca="1">ROUND(Table1[[#This Row],[Fare]],0)</f>
        <v>13</v>
      </c>
      <c r="K223" s="39">
        <f ca="1">ROUND(Table1[[#This Row],[Fare]],0)</f>
        <v>13</v>
      </c>
      <c r="M223">
        <v>0</v>
      </c>
      <c r="N223">
        <v>1</v>
      </c>
    </row>
    <row r="224" spans="1:14" x14ac:dyDescent="0.25">
      <c r="A224">
        <v>223</v>
      </c>
      <c r="B224">
        <v>0</v>
      </c>
      <c r="C224">
        <v>3</v>
      </c>
      <c r="D224" t="s">
        <v>337</v>
      </c>
      <c r="E224">
        <v>0</v>
      </c>
      <c r="F224" s="39">
        <v>51</v>
      </c>
      <c r="G224">
        <v>0</v>
      </c>
      <c r="H224">
        <v>0</v>
      </c>
      <c r="I224">
        <v>21440</v>
      </c>
      <c r="J224" s="39">
        <f ca="1">ROUND(Table1[[#This Row],[Fare]],0)</f>
        <v>8</v>
      </c>
      <c r="K224" s="39">
        <f ca="1">ROUND(Table1[[#This Row],[Fare]],0)</f>
        <v>8</v>
      </c>
      <c r="M224">
        <v>0</v>
      </c>
      <c r="N224">
        <v>1</v>
      </c>
    </row>
    <row r="225" spans="1:14" x14ac:dyDescent="0.25">
      <c r="A225">
        <v>224</v>
      </c>
      <c r="B225">
        <v>0</v>
      </c>
      <c r="C225">
        <v>3</v>
      </c>
      <c r="D225" t="s">
        <v>338</v>
      </c>
      <c r="E225">
        <v>0</v>
      </c>
      <c r="F225" s="39">
        <v>29</v>
      </c>
      <c r="G225">
        <v>0</v>
      </c>
      <c r="H225">
        <v>0</v>
      </c>
      <c r="I225">
        <v>349234</v>
      </c>
      <c r="J225" s="39">
        <f ca="1">ROUND(Table1[[#This Row],[Fare]],0)</f>
        <v>8</v>
      </c>
      <c r="K225" s="39">
        <f ca="1">ROUND(Table1[[#This Row],[Fare]],0)</f>
        <v>8</v>
      </c>
      <c r="M225">
        <v>0</v>
      </c>
      <c r="N225">
        <v>1</v>
      </c>
    </row>
    <row r="226" spans="1:14" x14ac:dyDescent="0.25">
      <c r="A226">
        <v>225</v>
      </c>
      <c r="B226">
        <v>1</v>
      </c>
      <c r="C226">
        <v>1</v>
      </c>
      <c r="D226" t="s">
        <v>339</v>
      </c>
      <c r="E226">
        <v>0</v>
      </c>
      <c r="F226" s="39">
        <v>38</v>
      </c>
      <c r="G226">
        <v>1</v>
      </c>
      <c r="H226">
        <v>0</v>
      </c>
      <c r="I226">
        <v>19943</v>
      </c>
      <c r="J226" s="39">
        <f ca="1">ROUND(Table1[[#This Row],[Fare]],0)</f>
        <v>90</v>
      </c>
      <c r="K226" s="39">
        <f ca="1">ROUND(Table1[[#This Row],[Fare]],0)</f>
        <v>90</v>
      </c>
      <c r="L226" t="s">
        <v>340</v>
      </c>
      <c r="M226">
        <v>3</v>
      </c>
      <c r="N226">
        <v>1</v>
      </c>
    </row>
    <row r="227" spans="1:14" x14ac:dyDescent="0.25">
      <c r="A227">
        <v>226</v>
      </c>
      <c r="B227">
        <v>0</v>
      </c>
      <c r="C227">
        <v>3</v>
      </c>
      <c r="D227" t="s">
        <v>341</v>
      </c>
      <c r="E227">
        <v>0</v>
      </c>
      <c r="F227" s="39">
        <v>22</v>
      </c>
      <c r="G227">
        <v>0</v>
      </c>
      <c r="H227">
        <v>0</v>
      </c>
      <c r="I227" t="s">
        <v>342</v>
      </c>
      <c r="J227" s="39">
        <f ca="1">ROUND(Table1[[#This Row],[Fare]],0)</f>
        <v>9</v>
      </c>
      <c r="K227" s="39">
        <f ca="1">ROUND(Table1[[#This Row],[Fare]],0)</f>
        <v>9</v>
      </c>
      <c r="M227">
        <v>0</v>
      </c>
      <c r="N227">
        <v>1</v>
      </c>
    </row>
    <row r="228" spans="1:14" x14ac:dyDescent="0.25">
      <c r="A228">
        <v>227</v>
      </c>
      <c r="B228">
        <v>1</v>
      </c>
      <c r="C228">
        <v>2</v>
      </c>
      <c r="D228" t="s">
        <v>343</v>
      </c>
      <c r="E228">
        <v>0</v>
      </c>
      <c r="F228" s="39">
        <v>19</v>
      </c>
      <c r="G228">
        <v>0</v>
      </c>
      <c r="H228">
        <v>0</v>
      </c>
      <c r="I228" t="s">
        <v>344</v>
      </c>
      <c r="J228" s="39">
        <f ca="1">ROUND(Table1[[#This Row],[Fare]],0)</f>
        <v>11</v>
      </c>
      <c r="K228" s="39">
        <f ca="1">ROUND(Table1[[#This Row],[Fare]],0)</f>
        <v>11</v>
      </c>
      <c r="M228">
        <v>0</v>
      </c>
      <c r="N228">
        <v>1</v>
      </c>
    </row>
    <row r="229" spans="1:14" x14ac:dyDescent="0.25">
      <c r="A229">
        <v>228</v>
      </c>
      <c r="B229">
        <v>0</v>
      </c>
      <c r="C229">
        <v>3</v>
      </c>
      <c r="D229" t="s">
        <v>345</v>
      </c>
      <c r="E229">
        <v>0</v>
      </c>
      <c r="F229" s="39">
        <v>20.5</v>
      </c>
      <c r="G229">
        <v>0</v>
      </c>
      <c r="H229">
        <v>0</v>
      </c>
      <c r="I229" t="s">
        <v>346</v>
      </c>
      <c r="J229" s="39">
        <f ca="1">ROUND(Table1[[#This Row],[Fare]],0)</f>
        <v>7</v>
      </c>
      <c r="K229" s="39">
        <f ca="1">ROUND(Table1[[#This Row],[Fare]],0)</f>
        <v>7</v>
      </c>
      <c r="M229">
        <v>0</v>
      </c>
      <c r="N229">
        <v>1</v>
      </c>
    </row>
    <row r="230" spans="1:14" x14ac:dyDescent="0.25">
      <c r="A230">
        <v>229</v>
      </c>
      <c r="B230">
        <v>0</v>
      </c>
      <c r="C230">
        <v>2</v>
      </c>
      <c r="D230" t="s">
        <v>347</v>
      </c>
      <c r="E230">
        <v>0</v>
      </c>
      <c r="F230" s="39">
        <v>18</v>
      </c>
      <c r="G230">
        <v>0</v>
      </c>
      <c r="H230">
        <v>0</v>
      </c>
      <c r="I230">
        <v>236171</v>
      </c>
      <c r="J230" s="39">
        <f ca="1">ROUND(Table1[[#This Row],[Fare]],0)</f>
        <v>13</v>
      </c>
      <c r="K230" s="39">
        <f ca="1">ROUND(Table1[[#This Row],[Fare]],0)</f>
        <v>13</v>
      </c>
      <c r="M230">
        <v>0</v>
      </c>
      <c r="N230">
        <v>1</v>
      </c>
    </row>
    <row r="231" spans="1:14" x14ac:dyDescent="0.25">
      <c r="A231">
        <v>230</v>
      </c>
      <c r="B231">
        <v>0</v>
      </c>
      <c r="C231">
        <v>3</v>
      </c>
      <c r="D231" t="s">
        <v>348</v>
      </c>
      <c r="E231">
        <v>1</v>
      </c>
      <c r="F231" s="39">
        <v>29</v>
      </c>
      <c r="G231">
        <v>3</v>
      </c>
      <c r="H231">
        <v>1</v>
      </c>
      <c r="I231">
        <v>4133</v>
      </c>
      <c r="J231" s="39">
        <f ca="1">ROUND(Table1[[#This Row],[Fare]],0)</f>
        <v>26</v>
      </c>
      <c r="K231" s="39">
        <f ca="1">ROUND(Table1[[#This Row],[Fare]],0)</f>
        <v>26</v>
      </c>
      <c r="M231">
        <v>0</v>
      </c>
      <c r="N231">
        <v>1</v>
      </c>
    </row>
    <row r="232" spans="1:14" x14ac:dyDescent="0.25">
      <c r="A232">
        <v>231</v>
      </c>
      <c r="B232">
        <v>1</v>
      </c>
      <c r="C232">
        <v>1</v>
      </c>
      <c r="D232" t="s">
        <v>349</v>
      </c>
      <c r="E232">
        <v>1</v>
      </c>
      <c r="F232" s="39">
        <v>35</v>
      </c>
      <c r="G232">
        <v>1</v>
      </c>
      <c r="H232">
        <v>0</v>
      </c>
      <c r="I232">
        <v>36973</v>
      </c>
      <c r="J232" s="39">
        <f ca="1">ROUND(Table1[[#This Row],[Fare]],0)</f>
        <v>84</v>
      </c>
      <c r="K232" s="39">
        <f ca="1">ROUND(Table1[[#This Row],[Fare]],0)</f>
        <v>84</v>
      </c>
      <c r="L232" t="s">
        <v>108</v>
      </c>
      <c r="M232">
        <v>3</v>
      </c>
      <c r="N232">
        <v>1</v>
      </c>
    </row>
    <row r="233" spans="1:14" x14ac:dyDescent="0.25">
      <c r="A233">
        <v>232</v>
      </c>
      <c r="B233">
        <v>0</v>
      </c>
      <c r="C233">
        <v>3</v>
      </c>
      <c r="D233" t="s">
        <v>350</v>
      </c>
      <c r="E233">
        <v>0</v>
      </c>
      <c r="F233" s="39">
        <v>29</v>
      </c>
      <c r="G233">
        <v>0</v>
      </c>
      <c r="H233">
        <v>0</v>
      </c>
      <c r="I233">
        <v>347067</v>
      </c>
      <c r="J233" s="39">
        <f ca="1">ROUND(Table1[[#This Row],[Fare]],0)</f>
        <v>8</v>
      </c>
      <c r="K233" s="39">
        <f ca="1">ROUND(Table1[[#This Row],[Fare]],0)</f>
        <v>8</v>
      </c>
      <c r="M233">
        <v>0</v>
      </c>
      <c r="N233">
        <v>1</v>
      </c>
    </row>
    <row r="234" spans="1:14" x14ac:dyDescent="0.25">
      <c r="A234">
        <v>233</v>
      </c>
      <c r="B234">
        <v>0</v>
      </c>
      <c r="C234">
        <v>2</v>
      </c>
      <c r="D234" t="s">
        <v>351</v>
      </c>
      <c r="E234">
        <v>0</v>
      </c>
      <c r="F234" s="39">
        <v>59</v>
      </c>
      <c r="G234">
        <v>0</v>
      </c>
      <c r="H234">
        <v>0</v>
      </c>
      <c r="I234">
        <v>237442</v>
      </c>
      <c r="J234" s="39">
        <f ca="1">ROUND(Table1[[#This Row],[Fare]],0)</f>
        <v>14</v>
      </c>
      <c r="K234" s="39">
        <f ca="1">ROUND(Table1[[#This Row],[Fare]],0)</f>
        <v>14</v>
      </c>
      <c r="M234">
        <v>0</v>
      </c>
      <c r="N234">
        <v>1</v>
      </c>
    </row>
    <row r="235" spans="1:14" x14ac:dyDescent="0.25">
      <c r="A235">
        <v>234</v>
      </c>
      <c r="B235">
        <v>1</v>
      </c>
      <c r="C235">
        <v>3</v>
      </c>
      <c r="D235" t="s">
        <v>352</v>
      </c>
      <c r="E235">
        <v>1</v>
      </c>
      <c r="F235" s="39">
        <v>5</v>
      </c>
      <c r="G235">
        <v>4</v>
      </c>
      <c r="H235">
        <v>2</v>
      </c>
      <c r="I235">
        <v>347077</v>
      </c>
      <c r="J235" s="39">
        <f ca="1">ROUND(Table1[[#This Row],[Fare]],0)</f>
        <v>31</v>
      </c>
      <c r="K235" s="39">
        <f ca="1">ROUND(Table1[[#This Row],[Fare]],0)</f>
        <v>31</v>
      </c>
      <c r="M235">
        <v>0</v>
      </c>
      <c r="N235">
        <v>1</v>
      </c>
    </row>
    <row r="236" spans="1:14" x14ac:dyDescent="0.25">
      <c r="A236">
        <v>235</v>
      </c>
      <c r="B236">
        <v>0</v>
      </c>
      <c r="C236">
        <v>2</v>
      </c>
      <c r="D236" t="s">
        <v>353</v>
      </c>
      <c r="E236">
        <v>0</v>
      </c>
      <c r="F236" s="39">
        <v>24</v>
      </c>
      <c r="G236">
        <v>0</v>
      </c>
      <c r="H236">
        <v>0</v>
      </c>
      <c r="I236" t="s">
        <v>354</v>
      </c>
      <c r="J236" s="39">
        <f ca="1">ROUND(Table1[[#This Row],[Fare]],0)</f>
        <v>11</v>
      </c>
      <c r="K236" s="39">
        <f ca="1">ROUND(Table1[[#This Row],[Fare]],0)</f>
        <v>11</v>
      </c>
      <c r="M236">
        <v>0</v>
      </c>
      <c r="N236">
        <v>1</v>
      </c>
    </row>
    <row r="237" spans="1:14" x14ac:dyDescent="0.25">
      <c r="A237">
        <v>236</v>
      </c>
      <c r="B237">
        <v>0</v>
      </c>
      <c r="C237">
        <v>3</v>
      </c>
      <c r="D237" t="s">
        <v>355</v>
      </c>
      <c r="E237">
        <v>1</v>
      </c>
      <c r="F237" s="39">
        <v>29</v>
      </c>
      <c r="G237">
        <v>0</v>
      </c>
      <c r="H237">
        <v>0</v>
      </c>
      <c r="I237" t="s">
        <v>356</v>
      </c>
      <c r="J237" s="39">
        <f ca="1">ROUND(Table1[[#This Row],[Fare]],0)</f>
        <v>8</v>
      </c>
      <c r="K237" s="39">
        <f ca="1">ROUND(Table1[[#This Row],[Fare]],0)</f>
        <v>8</v>
      </c>
      <c r="M237">
        <v>0</v>
      </c>
      <c r="N237">
        <v>1</v>
      </c>
    </row>
    <row r="238" spans="1:14" x14ac:dyDescent="0.25">
      <c r="A238">
        <v>237</v>
      </c>
      <c r="B238">
        <v>0</v>
      </c>
      <c r="C238">
        <v>2</v>
      </c>
      <c r="D238" t="s">
        <v>357</v>
      </c>
      <c r="E238">
        <v>0</v>
      </c>
      <c r="F238" s="39">
        <v>44</v>
      </c>
      <c r="G238">
        <v>1</v>
      </c>
      <c r="H238">
        <v>0</v>
      </c>
      <c r="I238">
        <v>26707</v>
      </c>
      <c r="J238" s="39">
        <f ca="1">ROUND(Table1[[#This Row],[Fare]],0)</f>
        <v>26</v>
      </c>
      <c r="K238" s="39">
        <f ca="1">ROUND(Table1[[#This Row],[Fare]],0)</f>
        <v>26</v>
      </c>
      <c r="M238">
        <v>0</v>
      </c>
      <c r="N238">
        <v>1</v>
      </c>
    </row>
    <row r="239" spans="1:14" x14ac:dyDescent="0.25">
      <c r="A239">
        <v>238</v>
      </c>
      <c r="B239">
        <v>1</v>
      </c>
      <c r="C239">
        <v>2</v>
      </c>
      <c r="D239" t="s">
        <v>358</v>
      </c>
      <c r="E239">
        <v>1</v>
      </c>
      <c r="F239" s="39">
        <v>8</v>
      </c>
      <c r="G239">
        <v>0</v>
      </c>
      <c r="H239">
        <v>2</v>
      </c>
      <c r="I239" t="s">
        <v>359</v>
      </c>
      <c r="J239" s="39">
        <f ca="1">ROUND(Table1[[#This Row],[Fare]],0)</f>
        <v>26</v>
      </c>
      <c r="K239" s="39">
        <f ca="1">ROUND(Table1[[#This Row],[Fare]],0)</f>
        <v>26</v>
      </c>
      <c r="M239">
        <v>0</v>
      </c>
      <c r="N239">
        <v>1</v>
      </c>
    </row>
    <row r="240" spans="1:14" x14ac:dyDescent="0.25">
      <c r="A240">
        <v>239</v>
      </c>
      <c r="B240">
        <v>0</v>
      </c>
      <c r="C240">
        <v>2</v>
      </c>
      <c r="D240" t="s">
        <v>360</v>
      </c>
      <c r="E240">
        <v>0</v>
      </c>
      <c r="F240" s="39">
        <v>19</v>
      </c>
      <c r="G240">
        <v>0</v>
      </c>
      <c r="H240">
        <v>0</v>
      </c>
      <c r="I240">
        <v>28665</v>
      </c>
      <c r="J240" s="39">
        <f ca="1">ROUND(Table1[[#This Row],[Fare]],0)</f>
        <v>11</v>
      </c>
      <c r="K240" s="39">
        <f ca="1">ROUND(Table1[[#This Row],[Fare]],0)</f>
        <v>11</v>
      </c>
      <c r="M240">
        <v>0</v>
      </c>
      <c r="N240">
        <v>1</v>
      </c>
    </row>
    <row r="241" spans="1:14" x14ac:dyDescent="0.25">
      <c r="A241">
        <v>240</v>
      </c>
      <c r="B241">
        <v>0</v>
      </c>
      <c r="C241">
        <v>2</v>
      </c>
      <c r="D241" t="s">
        <v>361</v>
      </c>
      <c r="E241">
        <v>0</v>
      </c>
      <c r="F241" s="39">
        <v>33</v>
      </c>
      <c r="G241">
        <v>0</v>
      </c>
      <c r="H241">
        <v>0</v>
      </c>
      <c r="I241" t="s">
        <v>362</v>
      </c>
      <c r="J241" s="39">
        <f ca="1">ROUND(Table1[[#This Row],[Fare]],0)</f>
        <v>12</v>
      </c>
      <c r="K241" s="39">
        <f ca="1">ROUND(Table1[[#This Row],[Fare]],0)</f>
        <v>12</v>
      </c>
      <c r="M241">
        <v>0</v>
      </c>
      <c r="N241">
        <v>1</v>
      </c>
    </row>
    <row r="242" spans="1:14" x14ac:dyDescent="0.25">
      <c r="A242">
        <v>241</v>
      </c>
      <c r="B242">
        <v>0</v>
      </c>
      <c r="C242">
        <v>3</v>
      </c>
      <c r="D242" t="s">
        <v>363</v>
      </c>
      <c r="E242">
        <v>1</v>
      </c>
      <c r="F242" s="39">
        <v>29</v>
      </c>
      <c r="G242">
        <v>1</v>
      </c>
      <c r="H242">
        <v>0</v>
      </c>
      <c r="I242">
        <v>2665</v>
      </c>
      <c r="J242" s="39">
        <f ca="1">ROUND(Table1[[#This Row],[Fare]],0)</f>
        <v>15</v>
      </c>
      <c r="K242" s="39">
        <f ca="1">ROUND(Table1[[#This Row],[Fare]],0)</f>
        <v>15</v>
      </c>
      <c r="M242">
        <v>0</v>
      </c>
      <c r="N242">
        <v>2</v>
      </c>
    </row>
    <row r="243" spans="1:14" x14ac:dyDescent="0.25">
      <c r="A243">
        <v>242</v>
      </c>
      <c r="B243">
        <v>1</v>
      </c>
      <c r="C243">
        <v>3</v>
      </c>
      <c r="D243" t="s">
        <v>364</v>
      </c>
      <c r="E243">
        <v>1</v>
      </c>
      <c r="F243" s="39">
        <v>29</v>
      </c>
      <c r="G243">
        <v>1</v>
      </c>
      <c r="H243">
        <v>0</v>
      </c>
      <c r="I243">
        <v>367230</v>
      </c>
      <c r="J243" s="39">
        <f ca="1">ROUND(Table1[[#This Row],[Fare]],0)</f>
        <v>16</v>
      </c>
      <c r="K243" s="39">
        <f ca="1">ROUND(Table1[[#This Row],[Fare]],0)</f>
        <v>16</v>
      </c>
      <c r="M243">
        <v>0</v>
      </c>
      <c r="N243">
        <v>3</v>
      </c>
    </row>
    <row r="244" spans="1:14" x14ac:dyDescent="0.25">
      <c r="A244">
        <v>243</v>
      </c>
      <c r="B244">
        <v>0</v>
      </c>
      <c r="C244">
        <v>2</v>
      </c>
      <c r="D244" t="s">
        <v>365</v>
      </c>
      <c r="E244">
        <v>0</v>
      </c>
      <c r="F244" s="39">
        <v>29</v>
      </c>
      <c r="G244">
        <v>0</v>
      </c>
      <c r="H244">
        <v>0</v>
      </c>
      <c r="I244" t="s">
        <v>366</v>
      </c>
      <c r="J244" s="39">
        <f ca="1">ROUND(Table1[[#This Row],[Fare]],0)</f>
        <v>11</v>
      </c>
      <c r="K244" s="39">
        <f ca="1">ROUND(Table1[[#This Row],[Fare]],0)</f>
        <v>11</v>
      </c>
      <c r="M244">
        <v>0</v>
      </c>
      <c r="N244">
        <v>1</v>
      </c>
    </row>
    <row r="245" spans="1:14" x14ac:dyDescent="0.25">
      <c r="A245">
        <v>244</v>
      </c>
      <c r="B245">
        <v>0</v>
      </c>
      <c r="C245">
        <v>3</v>
      </c>
      <c r="D245" t="s">
        <v>367</v>
      </c>
      <c r="E245">
        <v>0</v>
      </c>
      <c r="F245" s="39">
        <v>22</v>
      </c>
      <c r="G245">
        <v>0</v>
      </c>
      <c r="H245">
        <v>0</v>
      </c>
      <c r="I245" t="s">
        <v>368</v>
      </c>
      <c r="J245" s="39">
        <f ca="1">ROUND(Table1[[#This Row],[Fare]],0)</f>
        <v>7</v>
      </c>
      <c r="K245" s="39">
        <f ca="1">ROUND(Table1[[#This Row],[Fare]],0)</f>
        <v>7</v>
      </c>
      <c r="M245">
        <v>0</v>
      </c>
      <c r="N245">
        <v>1</v>
      </c>
    </row>
    <row r="246" spans="1:14" x14ac:dyDescent="0.25">
      <c r="A246">
        <v>245</v>
      </c>
      <c r="B246">
        <v>0</v>
      </c>
      <c r="C246">
        <v>3</v>
      </c>
      <c r="D246" t="s">
        <v>369</v>
      </c>
      <c r="E246">
        <v>0</v>
      </c>
      <c r="F246" s="39">
        <v>30</v>
      </c>
      <c r="G246">
        <v>0</v>
      </c>
      <c r="H246">
        <v>0</v>
      </c>
      <c r="I246">
        <v>2694</v>
      </c>
      <c r="J246" s="39">
        <f ca="1">ROUND(Table1[[#This Row],[Fare]],0)</f>
        <v>7</v>
      </c>
      <c r="K246" s="39">
        <f ca="1">ROUND(Table1[[#This Row],[Fare]],0)</f>
        <v>7</v>
      </c>
      <c r="M246">
        <v>0</v>
      </c>
      <c r="N246">
        <v>2</v>
      </c>
    </row>
    <row r="247" spans="1:14" x14ac:dyDescent="0.25">
      <c r="A247">
        <v>246</v>
      </c>
      <c r="B247">
        <v>0</v>
      </c>
      <c r="C247">
        <v>1</v>
      </c>
      <c r="D247" t="s">
        <v>370</v>
      </c>
      <c r="E247">
        <v>0</v>
      </c>
      <c r="F247" s="39">
        <v>44</v>
      </c>
      <c r="G247">
        <v>2</v>
      </c>
      <c r="H247">
        <v>0</v>
      </c>
      <c r="I247">
        <v>19928</v>
      </c>
      <c r="J247" s="39">
        <f ca="1">ROUND(Table1[[#This Row],[Fare]],0)</f>
        <v>90</v>
      </c>
      <c r="K247" s="39">
        <f ca="1">ROUND(Table1[[#This Row],[Fare]],0)</f>
        <v>90</v>
      </c>
      <c r="L247" t="s">
        <v>371</v>
      </c>
      <c r="M247">
        <v>3</v>
      </c>
      <c r="N247">
        <v>3</v>
      </c>
    </row>
    <row r="248" spans="1:14" x14ac:dyDescent="0.25">
      <c r="A248">
        <v>247</v>
      </c>
      <c r="B248">
        <v>0</v>
      </c>
      <c r="C248">
        <v>3</v>
      </c>
      <c r="D248" t="s">
        <v>372</v>
      </c>
      <c r="E248">
        <v>1</v>
      </c>
      <c r="F248" s="39">
        <v>25</v>
      </c>
      <c r="G248">
        <v>0</v>
      </c>
      <c r="H248">
        <v>0</v>
      </c>
      <c r="I248">
        <v>347071</v>
      </c>
      <c r="J248" s="39">
        <f ca="1">ROUND(Table1[[#This Row],[Fare]],0)</f>
        <v>8</v>
      </c>
      <c r="K248" s="39">
        <f ca="1">ROUND(Table1[[#This Row],[Fare]],0)</f>
        <v>8</v>
      </c>
      <c r="M248">
        <v>0</v>
      </c>
      <c r="N248">
        <v>1</v>
      </c>
    </row>
    <row r="249" spans="1:14" x14ac:dyDescent="0.25">
      <c r="A249">
        <v>248</v>
      </c>
      <c r="B249">
        <v>1</v>
      </c>
      <c r="C249">
        <v>2</v>
      </c>
      <c r="D249" t="s">
        <v>373</v>
      </c>
      <c r="E249">
        <v>1</v>
      </c>
      <c r="F249" s="39">
        <v>24</v>
      </c>
      <c r="G249">
        <v>0</v>
      </c>
      <c r="H249">
        <v>2</v>
      </c>
      <c r="I249">
        <v>250649</v>
      </c>
      <c r="J249" s="39">
        <f ca="1">ROUND(Table1[[#This Row],[Fare]],0)</f>
        <v>15</v>
      </c>
      <c r="K249" s="39">
        <f ca="1">ROUND(Table1[[#This Row],[Fare]],0)</f>
        <v>15</v>
      </c>
      <c r="M249">
        <v>0</v>
      </c>
      <c r="N249">
        <v>1</v>
      </c>
    </row>
    <row r="250" spans="1:14" x14ac:dyDescent="0.25">
      <c r="A250">
        <v>249</v>
      </c>
      <c r="B250">
        <v>1</v>
      </c>
      <c r="C250">
        <v>1</v>
      </c>
      <c r="D250" t="s">
        <v>374</v>
      </c>
      <c r="E250">
        <v>0</v>
      </c>
      <c r="F250" s="39">
        <v>37</v>
      </c>
      <c r="G250">
        <v>1</v>
      </c>
      <c r="H250">
        <v>1</v>
      </c>
      <c r="I250">
        <v>11751</v>
      </c>
      <c r="J250" s="39">
        <f ca="1">ROUND(Table1[[#This Row],[Fare]],0)</f>
        <v>53</v>
      </c>
      <c r="K250" s="39">
        <f ca="1">ROUND(Table1[[#This Row],[Fare]],0)</f>
        <v>53</v>
      </c>
      <c r="L250" t="s">
        <v>375</v>
      </c>
      <c r="M250">
        <v>4</v>
      </c>
      <c r="N250">
        <v>1</v>
      </c>
    </row>
    <row r="251" spans="1:14" x14ac:dyDescent="0.25">
      <c r="A251">
        <v>250</v>
      </c>
      <c r="B251">
        <v>0</v>
      </c>
      <c r="C251">
        <v>2</v>
      </c>
      <c r="D251" t="s">
        <v>376</v>
      </c>
      <c r="E251">
        <v>0</v>
      </c>
      <c r="F251" s="39">
        <v>54</v>
      </c>
      <c r="G251">
        <v>1</v>
      </c>
      <c r="H251">
        <v>0</v>
      </c>
      <c r="I251">
        <v>244252</v>
      </c>
      <c r="J251" s="39">
        <f ca="1">ROUND(Table1[[#This Row],[Fare]],0)</f>
        <v>26</v>
      </c>
      <c r="K251" s="39">
        <f ca="1">ROUND(Table1[[#This Row],[Fare]],0)</f>
        <v>26</v>
      </c>
      <c r="M251">
        <v>0</v>
      </c>
      <c r="N251">
        <v>1</v>
      </c>
    </row>
    <row r="252" spans="1:14" x14ac:dyDescent="0.25">
      <c r="A252">
        <v>251</v>
      </c>
      <c r="B252">
        <v>0</v>
      </c>
      <c r="C252">
        <v>3</v>
      </c>
      <c r="D252" t="s">
        <v>377</v>
      </c>
      <c r="E252">
        <v>0</v>
      </c>
      <c r="F252" s="39">
        <v>29</v>
      </c>
      <c r="G252">
        <v>0</v>
      </c>
      <c r="H252">
        <v>0</v>
      </c>
      <c r="I252">
        <v>362316</v>
      </c>
      <c r="J252" s="39">
        <f ca="1">ROUND(Table1[[#This Row],[Fare]],0)</f>
        <v>7</v>
      </c>
      <c r="K252" s="39">
        <f ca="1">ROUND(Table1[[#This Row],[Fare]],0)</f>
        <v>7</v>
      </c>
      <c r="M252">
        <v>0</v>
      </c>
      <c r="N252">
        <v>1</v>
      </c>
    </row>
    <row r="253" spans="1:14" x14ac:dyDescent="0.25">
      <c r="A253">
        <v>252</v>
      </c>
      <c r="B253">
        <v>0</v>
      </c>
      <c r="C253">
        <v>3</v>
      </c>
      <c r="D253" t="s">
        <v>378</v>
      </c>
      <c r="E253">
        <v>1</v>
      </c>
      <c r="F253" s="39">
        <v>29</v>
      </c>
      <c r="G253">
        <v>1</v>
      </c>
      <c r="H253">
        <v>1</v>
      </c>
      <c r="I253">
        <v>347054</v>
      </c>
      <c r="J253" s="39">
        <f ca="1">ROUND(Table1[[#This Row],[Fare]],0)</f>
        <v>11</v>
      </c>
      <c r="K253" s="39">
        <f ca="1">ROUND(Table1[[#This Row],[Fare]],0)</f>
        <v>11</v>
      </c>
      <c r="L253" t="s">
        <v>33</v>
      </c>
      <c r="M253">
        <v>7</v>
      </c>
      <c r="N253">
        <v>1</v>
      </c>
    </row>
    <row r="254" spans="1:14" x14ac:dyDescent="0.25">
      <c r="A254">
        <v>253</v>
      </c>
      <c r="B254">
        <v>0</v>
      </c>
      <c r="C254">
        <v>1</v>
      </c>
      <c r="D254" t="s">
        <v>379</v>
      </c>
      <c r="E254">
        <v>0</v>
      </c>
      <c r="F254" s="39">
        <v>62</v>
      </c>
      <c r="G254">
        <v>0</v>
      </c>
      <c r="H254">
        <v>0</v>
      </c>
      <c r="I254">
        <v>113514</v>
      </c>
      <c r="J254" s="39">
        <f ca="1">ROUND(Table1[[#This Row],[Fare]],0)</f>
        <v>27</v>
      </c>
      <c r="K254" s="39">
        <f ca="1">ROUND(Table1[[#This Row],[Fare]],0)</f>
        <v>27</v>
      </c>
      <c r="L254" t="s">
        <v>380</v>
      </c>
      <c r="M254">
        <v>3</v>
      </c>
      <c r="N254">
        <v>1</v>
      </c>
    </row>
    <row r="255" spans="1:14" x14ac:dyDescent="0.25">
      <c r="A255">
        <v>254</v>
      </c>
      <c r="B255">
        <v>0</v>
      </c>
      <c r="C255">
        <v>3</v>
      </c>
      <c r="D255" t="s">
        <v>381</v>
      </c>
      <c r="E255">
        <v>0</v>
      </c>
      <c r="F255" s="39">
        <v>30</v>
      </c>
      <c r="G255">
        <v>1</v>
      </c>
      <c r="H255">
        <v>0</v>
      </c>
      <c r="I255" t="s">
        <v>382</v>
      </c>
      <c r="J255" s="39">
        <f ca="1">ROUND(Table1[[#This Row],[Fare]],0)</f>
        <v>16</v>
      </c>
      <c r="K255" s="39">
        <f ca="1">ROUND(Table1[[#This Row],[Fare]],0)</f>
        <v>16</v>
      </c>
      <c r="M255">
        <v>0</v>
      </c>
      <c r="N255">
        <v>1</v>
      </c>
    </row>
    <row r="256" spans="1:14" x14ac:dyDescent="0.25">
      <c r="A256">
        <v>255</v>
      </c>
      <c r="B256">
        <v>0</v>
      </c>
      <c r="C256">
        <v>3</v>
      </c>
      <c r="D256" t="s">
        <v>383</v>
      </c>
      <c r="E256">
        <v>1</v>
      </c>
      <c r="F256" s="39">
        <v>41</v>
      </c>
      <c r="G256">
        <v>0</v>
      </c>
      <c r="H256">
        <v>2</v>
      </c>
      <c r="I256">
        <v>370129</v>
      </c>
      <c r="J256" s="39">
        <f ca="1">ROUND(Table1[[#This Row],[Fare]],0)</f>
        <v>20</v>
      </c>
      <c r="K256" s="39">
        <f ca="1">ROUND(Table1[[#This Row],[Fare]],0)</f>
        <v>20</v>
      </c>
      <c r="M256">
        <v>0</v>
      </c>
      <c r="N256">
        <v>1</v>
      </c>
    </row>
    <row r="257" spans="1:14" x14ac:dyDescent="0.25">
      <c r="A257">
        <v>256</v>
      </c>
      <c r="B257">
        <v>1</v>
      </c>
      <c r="C257">
        <v>3</v>
      </c>
      <c r="D257" t="s">
        <v>384</v>
      </c>
      <c r="E257">
        <v>1</v>
      </c>
      <c r="F257" s="39">
        <v>29</v>
      </c>
      <c r="G257">
        <v>0</v>
      </c>
      <c r="H257">
        <v>2</v>
      </c>
      <c r="I257">
        <v>2650</v>
      </c>
      <c r="J257" s="39">
        <f ca="1">ROUND(Table1[[#This Row],[Fare]],0)</f>
        <v>15</v>
      </c>
      <c r="K257" s="39">
        <f ca="1">ROUND(Table1[[#This Row],[Fare]],0)</f>
        <v>15</v>
      </c>
      <c r="M257">
        <v>0</v>
      </c>
      <c r="N257">
        <v>2</v>
      </c>
    </row>
    <row r="258" spans="1:14" x14ac:dyDescent="0.25">
      <c r="A258">
        <v>257</v>
      </c>
      <c r="B258">
        <v>1</v>
      </c>
      <c r="C258">
        <v>1</v>
      </c>
      <c r="D258" t="s">
        <v>385</v>
      </c>
      <c r="E258">
        <v>1</v>
      </c>
      <c r="F258" s="39">
        <v>29</v>
      </c>
      <c r="G258">
        <v>0</v>
      </c>
      <c r="H258">
        <v>0</v>
      </c>
      <c r="I258" t="s">
        <v>386</v>
      </c>
      <c r="J258" s="39">
        <f ca="1">ROUND(Table1[[#This Row],[Fare]],0)</f>
        <v>79</v>
      </c>
      <c r="K258" s="39">
        <f ca="1">ROUND(Table1[[#This Row],[Fare]],0)</f>
        <v>79</v>
      </c>
      <c r="M258">
        <v>0</v>
      </c>
      <c r="N258">
        <v>2</v>
      </c>
    </row>
    <row r="259" spans="1:14" x14ac:dyDescent="0.25">
      <c r="A259">
        <v>258</v>
      </c>
      <c r="B259">
        <v>1</v>
      </c>
      <c r="C259">
        <v>1</v>
      </c>
      <c r="D259" t="s">
        <v>387</v>
      </c>
      <c r="E259">
        <v>1</v>
      </c>
      <c r="F259" s="39">
        <v>30</v>
      </c>
      <c r="G259">
        <v>0</v>
      </c>
      <c r="H259">
        <v>0</v>
      </c>
      <c r="I259">
        <v>110152</v>
      </c>
      <c r="J259" s="39">
        <f ca="1">ROUND(Table1[[#This Row],[Fare]],0)</f>
        <v>87</v>
      </c>
      <c r="K259" s="39">
        <f ca="1">ROUND(Table1[[#This Row],[Fare]],0)</f>
        <v>87</v>
      </c>
      <c r="L259" t="s">
        <v>388</v>
      </c>
      <c r="M259">
        <v>2</v>
      </c>
      <c r="N259">
        <v>1</v>
      </c>
    </row>
    <row r="260" spans="1:14" x14ac:dyDescent="0.25">
      <c r="A260">
        <v>259</v>
      </c>
      <c r="B260">
        <v>1</v>
      </c>
      <c r="C260">
        <v>1</v>
      </c>
      <c r="D260" t="s">
        <v>389</v>
      </c>
      <c r="E260">
        <v>1</v>
      </c>
      <c r="F260" s="39">
        <v>35</v>
      </c>
      <c r="G260">
        <v>0</v>
      </c>
      <c r="H260">
        <v>0</v>
      </c>
      <c r="I260" t="s">
        <v>390</v>
      </c>
      <c r="J260" s="39">
        <f ca="1">ROUND(Table1[[#This Row],[Fare]],0)</f>
        <v>512</v>
      </c>
      <c r="K260" s="39">
        <f ca="1">ROUND(Table1[[#This Row],[Fare]],0)</f>
        <v>512</v>
      </c>
      <c r="M260">
        <v>0</v>
      </c>
      <c r="N260">
        <v>2</v>
      </c>
    </row>
    <row r="261" spans="1:14" x14ac:dyDescent="0.25">
      <c r="A261">
        <v>260</v>
      </c>
      <c r="B261">
        <v>1</v>
      </c>
      <c r="C261">
        <v>2</v>
      </c>
      <c r="D261" t="s">
        <v>391</v>
      </c>
      <c r="E261">
        <v>1</v>
      </c>
      <c r="F261" s="39">
        <v>50</v>
      </c>
      <c r="G261">
        <v>0</v>
      </c>
      <c r="H261">
        <v>1</v>
      </c>
      <c r="I261">
        <v>230433</v>
      </c>
      <c r="J261" s="39">
        <f ca="1">ROUND(Table1[[#This Row],[Fare]],0)</f>
        <v>26</v>
      </c>
      <c r="K261" s="39">
        <f ca="1">ROUND(Table1[[#This Row],[Fare]],0)</f>
        <v>26</v>
      </c>
      <c r="M261">
        <v>0</v>
      </c>
      <c r="N261">
        <v>1</v>
      </c>
    </row>
    <row r="262" spans="1:14" x14ac:dyDescent="0.25">
      <c r="A262">
        <v>261</v>
      </c>
      <c r="B262">
        <v>0</v>
      </c>
      <c r="C262">
        <v>3</v>
      </c>
      <c r="D262" t="s">
        <v>392</v>
      </c>
      <c r="E262">
        <v>0</v>
      </c>
      <c r="F262" s="39">
        <v>29</v>
      </c>
      <c r="G262">
        <v>0</v>
      </c>
      <c r="H262">
        <v>0</v>
      </c>
      <c r="I262">
        <v>384461</v>
      </c>
      <c r="J262" s="39">
        <f ca="1">ROUND(Table1[[#This Row],[Fare]],0)</f>
        <v>8</v>
      </c>
      <c r="K262" s="39">
        <f ca="1">ROUND(Table1[[#This Row],[Fare]],0)</f>
        <v>8</v>
      </c>
      <c r="M262">
        <v>0</v>
      </c>
      <c r="N262">
        <v>3</v>
      </c>
    </row>
    <row r="263" spans="1:14" x14ac:dyDescent="0.25">
      <c r="A263">
        <v>262</v>
      </c>
      <c r="B263">
        <v>1</v>
      </c>
      <c r="C263">
        <v>3</v>
      </c>
      <c r="D263" t="s">
        <v>393</v>
      </c>
      <c r="E263">
        <v>0</v>
      </c>
      <c r="F263" s="39">
        <v>3</v>
      </c>
      <c r="G263">
        <v>4</v>
      </c>
      <c r="H263">
        <v>2</v>
      </c>
      <c r="I263">
        <v>347077</v>
      </c>
      <c r="J263" s="39">
        <f ca="1">ROUND(Table1[[#This Row],[Fare]],0)</f>
        <v>31</v>
      </c>
      <c r="K263" s="39">
        <f ca="1">ROUND(Table1[[#This Row],[Fare]],0)</f>
        <v>31</v>
      </c>
      <c r="M263">
        <v>0</v>
      </c>
      <c r="N263">
        <v>1</v>
      </c>
    </row>
    <row r="264" spans="1:14" x14ac:dyDescent="0.25">
      <c r="A264">
        <v>263</v>
      </c>
      <c r="B264">
        <v>0</v>
      </c>
      <c r="C264">
        <v>1</v>
      </c>
      <c r="D264" t="s">
        <v>394</v>
      </c>
      <c r="E264">
        <v>0</v>
      </c>
      <c r="F264" s="39">
        <v>52</v>
      </c>
      <c r="G264">
        <v>1</v>
      </c>
      <c r="H264">
        <v>1</v>
      </c>
      <c r="I264">
        <v>110413</v>
      </c>
      <c r="J264" s="39">
        <f ca="1">ROUND(Table1[[#This Row],[Fare]],0)</f>
        <v>80</v>
      </c>
      <c r="K264" s="39">
        <f ca="1">ROUND(Table1[[#This Row],[Fare]],0)</f>
        <v>80</v>
      </c>
      <c r="L264" t="s">
        <v>395</v>
      </c>
      <c r="M264">
        <v>5</v>
      </c>
      <c r="N264">
        <v>1</v>
      </c>
    </row>
    <row r="265" spans="1:14" x14ac:dyDescent="0.25">
      <c r="A265">
        <v>264</v>
      </c>
      <c r="B265">
        <v>0</v>
      </c>
      <c r="C265">
        <v>1</v>
      </c>
      <c r="D265" t="s">
        <v>396</v>
      </c>
      <c r="E265">
        <v>0</v>
      </c>
      <c r="F265" s="39">
        <v>40</v>
      </c>
      <c r="G265">
        <v>0</v>
      </c>
      <c r="H265">
        <v>0</v>
      </c>
      <c r="I265">
        <v>112059</v>
      </c>
      <c r="J265" s="39">
        <f ca="1">ROUND(Table1[[#This Row],[Fare]],0)</f>
        <v>0</v>
      </c>
      <c r="K265" s="39">
        <f ca="1">ROUND(Table1[[#This Row],[Fare]],0)</f>
        <v>0</v>
      </c>
      <c r="L265" t="s">
        <v>397</v>
      </c>
      <c r="M265">
        <v>2</v>
      </c>
      <c r="N265">
        <v>1</v>
      </c>
    </row>
    <row r="266" spans="1:14" x14ac:dyDescent="0.25">
      <c r="A266">
        <v>265</v>
      </c>
      <c r="B266">
        <v>0</v>
      </c>
      <c r="C266">
        <v>3</v>
      </c>
      <c r="D266" t="s">
        <v>398</v>
      </c>
      <c r="E266">
        <v>1</v>
      </c>
      <c r="F266" s="39">
        <v>29</v>
      </c>
      <c r="G266">
        <v>0</v>
      </c>
      <c r="H266">
        <v>0</v>
      </c>
      <c r="I266">
        <v>382649</v>
      </c>
      <c r="J266" s="39">
        <f ca="1">ROUND(Table1[[#This Row],[Fare]],0)</f>
        <v>8</v>
      </c>
      <c r="K266" s="39">
        <f ca="1">ROUND(Table1[[#This Row],[Fare]],0)</f>
        <v>8</v>
      </c>
      <c r="M266">
        <v>0</v>
      </c>
      <c r="N266">
        <v>3</v>
      </c>
    </row>
    <row r="267" spans="1:14" x14ac:dyDescent="0.25">
      <c r="A267">
        <v>266</v>
      </c>
      <c r="B267">
        <v>0</v>
      </c>
      <c r="C267">
        <v>2</v>
      </c>
      <c r="D267" t="s">
        <v>399</v>
      </c>
      <c r="E267">
        <v>0</v>
      </c>
      <c r="F267" s="39">
        <v>36</v>
      </c>
      <c r="G267">
        <v>0</v>
      </c>
      <c r="H267">
        <v>0</v>
      </c>
      <c r="I267" t="s">
        <v>400</v>
      </c>
      <c r="J267" s="39">
        <f ca="1">ROUND(Table1[[#This Row],[Fare]],0)</f>
        <v>11</v>
      </c>
      <c r="K267" s="39">
        <f ca="1">ROUND(Table1[[#This Row],[Fare]],0)</f>
        <v>11</v>
      </c>
      <c r="M267">
        <v>0</v>
      </c>
      <c r="N267">
        <v>1</v>
      </c>
    </row>
    <row r="268" spans="1:14" x14ac:dyDescent="0.25">
      <c r="A268">
        <v>267</v>
      </c>
      <c r="B268">
        <v>0</v>
      </c>
      <c r="C268">
        <v>3</v>
      </c>
      <c r="D268" t="s">
        <v>401</v>
      </c>
      <c r="E268">
        <v>0</v>
      </c>
      <c r="F268" s="39">
        <v>16</v>
      </c>
      <c r="G268">
        <v>4</v>
      </c>
      <c r="H268">
        <v>1</v>
      </c>
      <c r="I268">
        <v>3101295</v>
      </c>
      <c r="J268" s="39">
        <f ca="1">ROUND(Table1[[#This Row],[Fare]],0)</f>
        <v>40</v>
      </c>
      <c r="K268" s="39">
        <f ca="1">ROUND(Table1[[#This Row],[Fare]],0)</f>
        <v>40</v>
      </c>
      <c r="M268">
        <v>0</v>
      </c>
      <c r="N268">
        <v>1</v>
      </c>
    </row>
    <row r="269" spans="1:14" x14ac:dyDescent="0.25">
      <c r="A269">
        <v>268</v>
      </c>
      <c r="B269">
        <v>1</v>
      </c>
      <c r="C269">
        <v>3</v>
      </c>
      <c r="D269" t="s">
        <v>402</v>
      </c>
      <c r="E269">
        <v>0</v>
      </c>
      <c r="F269" s="39">
        <v>25</v>
      </c>
      <c r="G269">
        <v>1</v>
      </c>
      <c r="H269">
        <v>0</v>
      </c>
      <c r="I269">
        <v>347083</v>
      </c>
      <c r="J269" s="39">
        <f ca="1">ROUND(Table1[[#This Row],[Fare]],0)</f>
        <v>8</v>
      </c>
      <c r="K269" s="39">
        <f ca="1">ROUND(Table1[[#This Row],[Fare]],0)</f>
        <v>8</v>
      </c>
      <c r="M269">
        <v>0</v>
      </c>
      <c r="N269">
        <v>1</v>
      </c>
    </row>
    <row r="270" spans="1:14" x14ac:dyDescent="0.25">
      <c r="A270">
        <v>269</v>
      </c>
      <c r="B270">
        <v>1</v>
      </c>
      <c r="C270">
        <v>1</v>
      </c>
      <c r="D270" t="s">
        <v>403</v>
      </c>
      <c r="E270">
        <v>1</v>
      </c>
      <c r="F270" s="39">
        <v>58</v>
      </c>
      <c r="G270">
        <v>0</v>
      </c>
      <c r="H270">
        <v>1</v>
      </c>
      <c r="I270" t="s">
        <v>404</v>
      </c>
      <c r="J270" s="39">
        <f ca="1">ROUND(Table1[[#This Row],[Fare]],0)</f>
        <v>154</v>
      </c>
      <c r="K270" s="39">
        <f ca="1">ROUND(Table1[[#This Row],[Fare]],0)</f>
        <v>154</v>
      </c>
      <c r="L270" t="s">
        <v>405</v>
      </c>
      <c r="M270">
        <v>3</v>
      </c>
      <c r="N270">
        <v>1</v>
      </c>
    </row>
    <row r="271" spans="1:14" x14ac:dyDescent="0.25">
      <c r="A271">
        <v>270</v>
      </c>
      <c r="B271">
        <v>1</v>
      </c>
      <c r="C271">
        <v>1</v>
      </c>
      <c r="D271" t="s">
        <v>406</v>
      </c>
      <c r="E271">
        <v>1</v>
      </c>
      <c r="F271" s="39">
        <v>35</v>
      </c>
      <c r="G271">
        <v>0</v>
      </c>
      <c r="H271">
        <v>0</v>
      </c>
      <c r="I271" t="s">
        <v>407</v>
      </c>
      <c r="J271" s="39">
        <f ca="1">ROUND(Table1[[#This Row],[Fare]],0)</f>
        <v>136</v>
      </c>
      <c r="K271" s="39">
        <f ca="1">ROUND(Table1[[#This Row],[Fare]],0)</f>
        <v>136</v>
      </c>
      <c r="L271" t="s">
        <v>408</v>
      </c>
      <c r="M271">
        <v>3</v>
      </c>
      <c r="N271">
        <v>1</v>
      </c>
    </row>
    <row r="272" spans="1:14" x14ac:dyDescent="0.25">
      <c r="A272">
        <v>271</v>
      </c>
      <c r="B272">
        <v>0</v>
      </c>
      <c r="C272">
        <v>1</v>
      </c>
      <c r="D272" t="s">
        <v>409</v>
      </c>
      <c r="E272">
        <v>0</v>
      </c>
      <c r="F272" s="39">
        <v>29</v>
      </c>
      <c r="G272">
        <v>0</v>
      </c>
      <c r="H272">
        <v>0</v>
      </c>
      <c r="I272">
        <v>113798</v>
      </c>
      <c r="J272" s="39">
        <f ca="1">ROUND(Table1[[#This Row],[Fare]],0)</f>
        <v>31</v>
      </c>
      <c r="K272" s="39">
        <f ca="1">ROUND(Table1[[#This Row],[Fare]],0)</f>
        <v>31</v>
      </c>
      <c r="M272">
        <v>0</v>
      </c>
      <c r="N272">
        <v>1</v>
      </c>
    </row>
    <row r="273" spans="1:14" x14ac:dyDescent="0.25">
      <c r="A273">
        <v>272</v>
      </c>
      <c r="B273">
        <v>1</v>
      </c>
      <c r="C273">
        <v>3</v>
      </c>
      <c r="D273" t="s">
        <v>410</v>
      </c>
      <c r="E273">
        <v>0</v>
      </c>
      <c r="F273" s="39">
        <v>25</v>
      </c>
      <c r="G273">
        <v>0</v>
      </c>
      <c r="H273">
        <v>0</v>
      </c>
      <c r="I273" t="s">
        <v>278</v>
      </c>
      <c r="J273" s="39">
        <f ca="1">ROUND(Table1[[#This Row],[Fare]],0)</f>
        <v>0</v>
      </c>
      <c r="K273" s="39">
        <f ca="1">ROUND(Table1[[#This Row],[Fare]],0)</f>
        <v>0</v>
      </c>
      <c r="M273">
        <v>0</v>
      </c>
      <c r="N273">
        <v>1</v>
      </c>
    </row>
    <row r="274" spans="1:14" x14ac:dyDescent="0.25">
      <c r="A274">
        <v>273</v>
      </c>
      <c r="B274">
        <v>1</v>
      </c>
      <c r="C274">
        <v>2</v>
      </c>
      <c r="D274" t="s">
        <v>411</v>
      </c>
      <c r="E274">
        <v>1</v>
      </c>
      <c r="F274" s="39">
        <v>41</v>
      </c>
      <c r="G274">
        <v>0</v>
      </c>
      <c r="H274">
        <v>1</v>
      </c>
      <c r="I274">
        <v>250644</v>
      </c>
      <c r="J274" s="39">
        <f ca="1">ROUND(Table1[[#This Row],[Fare]],0)</f>
        <v>20</v>
      </c>
      <c r="K274" s="39">
        <f ca="1">ROUND(Table1[[#This Row],[Fare]],0)</f>
        <v>20</v>
      </c>
      <c r="M274">
        <v>0</v>
      </c>
      <c r="N274">
        <v>1</v>
      </c>
    </row>
    <row r="275" spans="1:14" x14ac:dyDescent="0.25">
      <c r="A275">
        <v>274</v>
      </c>
      <c r="B275">
        <v>0</v>
      </c>
      <c r="C275">
        <v>1</v>
      </c>
      <c r="D275" t="s">
        <v>412</v>
      </c>
      <c r="E275">
        <v>0</v>
      </c>
      <c r="F275" s="39">
        <v>37</v>
      </c>
      <c r="G275">
        <v>0</v>
      </c>
      <c r="H275">
        <v>1</v>
      </c>
      <c r="I275" t="s">
        <v>413</v>
      </c>
      <c r="J275" s="39">
        <f ca="1">ROUND(Table1[[#This Row],[Fare]],0)</f>
        <v>30</v>
      </c>
      <c r="K275" s="39">
        <f ca="1">ROUND(Table1[[#This Row],[Fare]],0)</f>
        <v>30</v>
      </c>
      <c r="L275" t="s">
        <v>414</v>
      </c>
      <c r="M275">
        <v>3</v>
      </c>
      <c r="N275">
        <v>2</v>
      </c>
    </row>
    <row r="276" spans="1:14" x14ac:dyDescent="0.25">
      <c r="A276">
        <v>275</v>
      </c>
      <c r="B276">
        <v>1</v>
      </c>
      <c r="C276">
        <v>3</v>
      </c>
      <c r="D276" t="s">
        <v>415</v>
      </c>
      <c r="E276">
        <v>1</v>
      </c>
      <c r="F276" s="39">
        <v>29</v>
      </c>
      <c r="G276">
        <v>0</v>
      </c>
      <c r="H276">
        <v>0</v>
      </c>
      <c r="I276">
        <v>370375</v>
      </c>
      <c r="J276" s="39">
        <f ca="1">ROUND(Table1[[#This Row],[Fare]],0)</f>
        <v>8</v>
      </c>
      <c r="K276" s="39">
        <f ca="1">ROUND(Table1[[#This Row],[Fare]],0)</f>
        <v>8</v>
      </c>
      <c r="M276">
        <v>0</v>
      </c>
      <c r="N276">
        <v>3</v>
      </c>
    </row>
    <row r="277" spans="1:14" x14ac:dyDescent="0.25">
      <c r="A277">
        <v>276</v>
      </c>
      <c r="B277">
        <v>1</v>
      </c>
      <c r="C277">
        <v>1</v>
      </c>
      <c r="D277" t="s">
        <v>416</v>
      </c>
      <c r="E277">
        <v>1</v>
      </c>
      <c r="F277" s="39">
        <v>63</v>
      </c>
      <c r="G277">
        <v>1</v>
      </c>
      <c r="H277">
        <v>0</v>
      </c>
      <c r="I277">
        <v>13502</v>
      </c>
      <c r="J277" s="39">
        <f ca="1">ROUND(Table1[[#This Row],[Fare]],0)</f>
        <v>78</v>
      </c>
      <c r="K277" s="39">
        <f ca="1">ROUND(Table1[[#This Row],[Fare]],0)</f>
        <v>78</v>
      </c>
      <c r="L277" t="s">
        <v>417</v>
      </c>
      <c r="M277">
        <v>4</v>
      </c>
      <c r="N277">
        <v>1</v>
      </c>
    </row>
    <row r="278" spans="1:14" x14ac:dyDescent="0.25">
      <c r="A278">
        <v>277</v>
      </c>
      <c r="B278">
        <v>0</v>
      </c>
      <c r="C278">
        <v>3</v>
      </c>
      <c r="D278" t="s">
        <v>418</v>
      </c>
      <c r="E278">
        <v>1</v>
      </c>
      <c r="F278" s="39">
        <v>45</v>
      </c>
      <c r="G278">
        <v>0</v>
      </c>
      <c r="H278">
        <v>0</v>
      </c>
      <c r="I278">
        <v>347073</v>
      </c>
      <c r="J278" s="39">
        <f ca="1">ROUND(Table1[[#This Row],[Fare]],0)</f>
        <v>8</v>
      </c>
      <c r="K278" s="39">
        <f ca="1">ROUND(Table1[[#This Row],[Fare]],0)</f>
        <v>8</v>
      </c>
      <c r="M278">
        <v>0</v>
      </c>
      <c r="N278">
        <v>1</v>
      </c>
    </row>
    <row r="279" spans="1:14" x14ac:dyDescent="0.25">
      <c r="A279">
        <v>278</v>
      </c>
      <c r="B279">
        <v>0</v>
      </c>
      <c r="C279">
        <v>2</v>
      </c>
      <c r="D279" t="s">
        <v>419</v>
      </c>
      <c r="E279">
        <v>0</v>
      </c>
      <c r="F279" s="39">
        <v>29</v>
      </c>
      <c r="G279">
        <v>0</v>
      </c>
      <c r="H279">
        <v>0</v>
      </c>
      <c r="I279">
        <v>239853</v>
      </c>
      <c r="J279" s="39">
        <f ca="1">ROUND(Table1[[#This Row],[Fare]],0)</f>
        <v>0</v>
      </c>
      <c r="K279" s="39">
        <f ca="1">ROUND(Table1[[#This Row],[Fare]],0)</f>
        <v>0</v>
      </c>
      <c r="M279">
        <v>0</v>
      </c>
      <c r="N279">
        <v>1</v>
      </c>
    </row>
    <row r="280" spans="1:14" x14ac:dyDescent="0.25">
      <c r="A280">
        <v>279</v>
      </c>
      <c r="B280">
        <v>0</v>
      </c>
      <c r="C280">
        <v>3</v>
      </c>
      <c r="D280" t="s">
        <v>420</v>
      </c>
      <c r="E280">
        <v>0</v>
      </c>
      <c r="F280" s="39">
        <v>7</v>
      </c>
      <c r="G280">
        <v>4</v>
      </c>
      <c r="H280">
        <v>1</v>
      </c>
      <c r="I280">
        <v>382652</v>
      </c>
      <c r="J280" s="39">
        <f ca="1">ROUND(Table1[[#This Row],[Fare]],0)</f>
        <v>29</v>
      </c>
      <c r="K280" s="39">
        <f ca="1">ROUND(Table1[[#This Row],[Fare]],0)</f>
        <v>29</v>
      </c>
      <c r="M280">
        <v>0</v>
      </c>
      <c r="N280">
        <v>3</v>
      </c>
    </row>
    <row r="281" spans="1:14" x14ac:dyDescent="0.25">
      <c r="A281">
        <v>280</v>
      </c>
      <c r="B281">
        <v>1</v>
      </c>
      <c r="C281">
        <v>3</v>
      </c>
      <c r="D281" t="s">
        <v>421</v>
      </c>
      <c r="E281">
        <v>1</v>
      </c>
      <c r="F281" s="39">
        <v>35</v>
      </c>
      <c r="G281">
        <v>1</v>
      </c>
      <c r="H281">
        <v>1</v>
      </c>
      <c r="I281" t="s">
        <v>422</v>
      </c>
      <c r="J281" s="39">
        <f ca="1">ROUND(Table1[[#This Row],[Fare]],0)</f>
        <v>20</v>
      </c>
      <c r="K281" s="39">
        <f ca="1">ROUND(Table1[[#This Row],[Fare]],0)</f>
        <v>20</v>
      </c>
      <c r="M281">
        <v>0</v>
      </c>
      <c r="N281">
        <v>1</v>
      </c>
    </row>
    <row r="282" spans="1:14" x14ac:dyDescent="0.25">
      <c r="A282">
        <v>281</v>
      </c>
      <c r="B282">
        <v>0</v>
      </c>
      <c r="C282">
        <v>3</v>
      </c>
      <c r="D282" t="s">
        <v>423</v>
      </c>
      <c r="E282">
        <v>0</v>
      </c>
      <c r="F282" s="39">
        <v>65</v>
      </c>
      <c r="G282">
        <v>0</v>
      </c>
      <c r="H282">
        <v>0</v>
      </c>
      <c r="I282">
        <v>336439</v>
      </c>
      <c r="J282" s="39">
        <f ca="1">ROUND(Table1[[#This Row],[Fare]],0)</f>
        <v>8</v>
      </c>
      <c r="K282" s="39">
        <f ca="1">ROUND(Table1[[#This Row],[Fare]],0)</f>
        <v>8</v>
      </c>
      <c r="M282">
        <v>0</v>
      </c>
      <c r="N282">
        <v>3</v>
      </c>
    </row>
    <row r="283" spans="1:14" x14ac:dyDescent="0.25">
      <c r="A283">
        <v>282</v>
      </c>
      <c r="B283">
        <v>0</v>
      </c>
      <c r="C283">
        <v>3</v>
      </c>
      <c r="D283" t="s">
        <v>424</v>
      </c>
      <c r="E283">
        <v>0</v>
      </c>
      <c r="F283" s="39">
        <v>28</v>
      </c>
      <c r="G283">
        <v>0</v>
      </c>
      <c r="H283">
        <v>0</v>
      </c>
      <c r="I283">
        <v>347464</v>
      </c>
      <c r="J283" s="39">
        <f ca="1">ROUND(Table1[[#This Row],[Fare]],0)</f>
        <v>8</v>
      </c>
      <c r="K283" s="39">
        <f ca="1">ROUND(Table1[[#This Row],[Fare]],0)</f>
        <v>8</v>
      </c>
      <c r="M283">
        <v>0</v>
      </c>
      <c r="N283">
        <v>1</v>
      </c>
    </row>
    <row r="284" spans="1:14" x14ac:dyDescent="0.25">
      <c r="A284">
        <v>283</v>
      </c>
      <c r="B284">
        <v>0</v>
      </c>
      <c r="C284">
        <v>3</v>
      </c>
      <c r="D284" t="s">
        <v>425</v>
      </c>
      <c r="E284">
        <v>0</v>
      </c>
      <c r="F284" s="39">
        <v>16</v>
      </c>
      <c r="G284">
        <v>0</v>
      </c>
      <c r="H284">
        <v>0</v>
      </c>
      <c r="I284">
        <v>345778</v>
      </c>
      <c r="J284" s="39">
        <f ca="1">ROUND(Table1[[#This Row],[Fare]],0)</f>
        <v>10</v>
      </c>
      <c r="K284" s="39">
        <f ca="1">ROUND(Table1[[#This Row],[Fare]],0)</f>
        <v>10</v>
      </c>
      <c r="M284">
        <v>0</v>
      </c>
      <c r="N284">
        <v>1</v>
      </c>
    </row>
    <row r="285" spans="1:14" x14ac:dyDescent="0.25">
      <c r="A285">
        <v>284</v>
      </c>
      <c r="B285">
        <v>1</v>
      </c>
      <c r="C285">
        <v>3</v>
      </c>
      <c r="D285" t="s">
        <v>426</v>
      </c>
      <c r="E285">
        <v>0</v>
      </c>
      <c r="F285" s="39">
        <v>19</v>
      </c>
      <c r="G285">
        <v>0</v>
      </c>
      <c r="H285">
        <v>0</v>
      </c>
      <c r="I285" t="s">
        <v>427</v>
      </c>
      <c r="J285" s="39">
        <f ca="1">ROUND(Table1[[#This Row],[Fare]],0)</f>
        <v>8</v>
      </c>
      <c r="K285" s="39">
        <f ca="1">ROUND(Table1[[#This Row],[Fare]],0)</f>
        <v>8</v>
      </c>
      <c r="M285">
        <v>0</v>
      </c>
      <c r="N285">
        <v>1</v>
      </c>
    </row>
    <row r="286" spans="1:14" x14ac:dyDescent="0.25">
      <c r="A286">
        <v>285</v>
      </c>
      <c r="B286">
        <v>0</v>
      </c>
      <c r="C286">
        <v>1</v>
      </c>
      <c r="D286" t="s">
        <v>428</v>
      </c>
      <c r="E286">
        <v>0</v>
      </c>
      <c r="F286" s="39">
        <v>29</v>
      </c>
      <c r="G286">
        <v>0</v>
      </c>
      <c r="H286">
        <v>0</v>
      </c>
      <c r="I286">
        <v>113056</v>
      </c>
      <c r="J286" s="39">
        <f ca="1">ROUND(Table1[[#This Row],[Fare]],0)</f>
        <v>26</v>
      </c>
      <c r="K286" s="39">
        <f ca="1">ROUND(Table1[[#This Row],[Fare]],0)</f>
        <v>26</v>
      </c>
      <c r="L286" t="s">
        <v>429</v>
      </c>
      <c r="M286">
        <v>1</v>
      </c>
      <c r="N286">
        <v>1</v>
      </c>
    </row>
    <row r="287" spans="1:14" x14ac:dyDescent="0.25">
      <c r="A287">
        <v>286</v>
      </c>
      <c r="B287">
        <v>0</v>
      </c>
      <c r="C287">
        <v>3</v>
      </c>
      <c r="D287" t="s">
        <v>430</v>
      </c>
      <c r="E287">
        <v>0</v>
      </c>
      <c r="F287" s="39">
        <v>33</v>
      </c>
      <c r="G287">
        <v>0</v>
      </c>
      <c r="H287">
        <v>0</v>
      </c>
      <c r="I287">
        <v>349239</v>
      </c>
      <c r="J287" s="39">
        <f ca="1">ROUND(Table1[[#This Row],[Fare]],0)</f>
        <v>9</v>
      </c>
      <c r="K287" s="39">
        <f ca="1">ROUND(Table1[[#This Row],[Fare]],0)</f>
        <v>9</v>
      </c>
      <c r="M287">
        <v>0</v>
      </c>
      <c r="N287">
        <v>2</v>
      </c>
    </row>
    <row r="288" spans="1:14" x14ac:dyDescent="0.25">
      <c r="A288">
        <v>287</v>
      </c>
      <c r="B288">
        <v>1</v>
      </c>
      <c r="C288">
        <v>3</v>
      </c>
      <c r="D288" t="s">
        <v>431</v>
      </c>
      <c r="E288">
        <v>0</v>
      </c>
      <c r="F288" s="39">
        <v>30</v>
      </c>
      <c r="G288">
        <v>0</v>
      </c>
      <c r="H288">
        <v>0</v>
      </c>
      <c r="I288">
        <v>345774</v>
      </c>
      <c r="J288" s="39">
        <f ca="1">ROUND(Table1[[#This Row],[Fare]],0)</f>
        <v>10</v>
      </c>
      <c r="K288" s="39">
        <f ca="1">ROUND(Table1[[#This Row],[Fare]],0)</f>
        <v>10</v>
      </c>
      <c r="M288">
        <v>0</v>
      </c>
      <c r="N288">
        <v>1</v>
      </c>
    </row>
    <row r="289" spans="1:14" x14ac:dyDescent="0.25">
      <c r="A289">
        <v>288</v>
      </c>
      <c r="B289">
        <v>0</v>
      </c>
      <c r="C289">
        <v>3</v>
      </c>
      <c r="D289" t="s">
        <v>432</v>
      </c>
      <c r="E289">
        <v>0</v>
      </c>
      <c r="F289" s="39">
        <v>22</v>
      </c>
      <c r="G289">
        <v>0</v>
      </c>
      <c r="H289">
        <v>0</v>
      </c>
      <c r="I289">
        <v>349206</v>
      </c>
      <c r="J289" s="39">
        <f ca="1">ROUND(Table1[[#This Row],[Fare]],0)</f>
        <v>8</v>
      </c>
      <c r="K289" s="39">
        <f ca="1">ROUND(Table1[[#This Row],[Fare]],0)</f>
        <v>8</v>
      </c>
      <c r="M289">
        <v>0</v>
      </c>
      <c r="N289">
        <v>1</v>
      </c>
    </row>
    <row r="290" spans="1:14" x14ac:dyDescent="0.25">
      <c r="A290">
        <v>289</v>
      </c>
      <c r="B290">
        <v>1</v>
      </c>
      <c r="C290">
        <v>2</v>
      </c>
      <c r="D290" t="s">
        <v>433</v>
      </c>
      <c r="E290">
        <v>0</v>
      </c>
      <c r="F290" s="39">
        <v>42</v>
      </c>
      <c r="G290">
        <v>0</v>
      </c>
      <c r="H290">
        <v>0</v>
      </c>
      <c r="I290">
        <v>237798</v>
      </c>
      <c r="J290" s="39">
        <f ca="1">ROUND(Table1[[#This Row],[Fare]],0)</f>
        <v>13</v>
      </c>
      <c r="K290" s="39">
        <f ca="1">ROUND(Table1[[#This Row],[Fare]],0)</f>
        <v>13</v>
      </c>
      <c r="M290">
        <v>0</v>
      </c>
      <c r="N290">
        <v>1</v>
      </c>
    </row>
    <row r="291" spans="1:14" x14ac:dyDescent="0.25">
      <c r="A291">
        <v>290</v>
      </c>
      <c r="B291">
        <v>1</v>
      </c>
      <c r="C291">
        <v>3</v>
      </c>
      <c r="D291" t="s">
        <v>434</v>
      </c>
      <c r="E291">
        <v>1</v>
      </c>
      <c r="F291" s="39">
        <v>22</v>
      </c>
      <c r="G291">
        <v>0</v>
      </c>
      <c r="H291">
        <v>0</v>
      </c>
      <c r="I291">
        <v>370373</v>
      </c>
      <c r="J291" s="39">
        <f ca="1">ROUND(Table1[[#This Row],[Fare]],0)</f>
        <v>8</v>
      </c>
      <c r="K291" s="39">
        <f ca="1">ROUND(Table1[[#This Row],[Fare]],0)</f>
        <v>8</v>
      </c>
      <c r="M291">
        <v>0</v>
      </c>
      <c r="N291">
        <v>3</v>
      </c>
    </row>
    <row r="292" spans="1:14" x14ac:dyDescent="0.25">
      <c r="A292">
        <v>291</v>
      </c>
      <c r="B292">
        <v>1</v>
      </c>
      <c r="C292">
        <v>1</v>
      </c>
      <c r="D292" t="s">
        <v>435</v>
      </c>
      <c r="E292">
        <v>1</v>
      </c>
      <c r="F292" s="39">
        <v>26</v>
      </c>
      <c r="G292">
        <v>0</v>
      </c>
      <c r="H292">
        <v>0</v>
      </c>
      <c r="I292">
        <v>19877</v>
      </c>
      <c r="J292" s="39">
        <f ca="1">ROUND(Table1[[#This Row],[Fare]],0)</f>
        <v>79</v>
      </c>
      <c r="K292" s="39">
        <f ca="1">ROUND(Table1[[#This Row],[Fare]],0)</f>
        <v>79</v>
      </c>
      <c r="M292">
        <v>0</v>
      </c>
      <c r="N292">
        <v>1</v>
      </c>
    </row>
    <row r="293" spans="1:14" x14ac:dyDescent="0.25">
      <c r="A293">
        <v>292</v>
      </c>
      <c r="B293">
        <v>1</v>
      </c>
      <c r="C293">
        <v>1</v>
      </c>
      <c r="D293" t="s">
        <v>436</v>
      </c>
      <c r="E293">
        <v>1</v>
      </c>
      <c r="F293" s="39">
        <v>19</v>
      </c>
      <c r="G293">
        <v>1</v>
      </c>
      <c r="H293">
        <v>0</v>
      </c>
      <c r="I293">
        <v>11967</v>
      </c>
      <c r="J293" s="39">
        <f ca="1">ROUND(Table1[[#This Row],[Fare]],0)</f>
        <v>91</v>
      </c>
      <c r="K293" s="39">
        <f ca="1">ROUND(Table1[[#This Row],[Fare]],0)</f>
        <v>91</v>
      </c>
      <c r="L293" t="s">
        <v>437</v>
      </c>
      <c r="M293">
        <v>2</v>
      </c>
      <c r="N293">
        <v>2</v>
      </c>
    </row>
    <row r="294" spans="1:14" x14ac:dyDescent="0.25">
      <c r="A294">
        <v>293</v>
      </c>
      <c r="B294">
        <v>0</v>
      </c>
      <c r="C294">
        <v>2</v>
      </c>
      <c r="D294" t="s">
        <v>438</v>
      </c>
      <c r="E294">
        <v>0</v>
      </c>
      <c r="F294" s="39">
        <v>36</v>
      </c>
      <c r="G294">
        <v>0</v>
      </c>
      <c r="H294">
        <v>0</v>
      </c>
      <c r="I294" t="s">
        <v>439</v>
      </c>
      <c r="J294" s="39">
        <f ca="1">ROUND(Table1[[#This Row],[Fare]],0)</f>
        <v>13</v>
      </c>
      <c r="K294" s="39">
        <f ca="1">ROUND(Table1[[#This Row],[Fare]],0)</f>
        <v>13</v>
      </c>
      <c r="L294" t="s">
        <v>440</v>
      </c>
      <c r="M294">
        <v>4</v>
      </c>
      <c r="N294">
        <v>2</v>
      </c>
    </row>
    <row r="295" spans="1:14" x14ac:dyDescent="0.25">
      <c r="A295">
        <v>294</v>
      </c>
      <c r="B295">
        <v>0</v>
      </c>
      <c r="C295">
        <v>3</v>
      </c>
      <c r="D295" t="s">
        <v>441</v>
      </c>
      <c r="E295">
        <v>1</v>
      </c>
      <c r="F295" s="39">
        <v>24</v>
      </c>
      <c r="G295">
        <v>0</v>
      </c>
      <c r="H295">
        <v>0</v>
      </c>
      <c r="I295">
        <v>349236</v>
      </c>
      <c r="J295" s="39">
        <f ca="1">ROUND(Table1[[#This Row],[Fare]],0)</f>
        <v>9</v>
      </c>
      <c r="K295" s="39">
        <f ca="1">ROUND(Table1[[#This Row],[Fare]],0)</f>
        <v>9</v>
      </c>
      <c r="M295">
        <v>0</v>
      </c>
      <c r="N295">
        <v>1</v>
      </c>
    </row>
    <row r="296" spans="1:14" x14ac:dyDescent="0.25">
      <c r="A296">
        <v>295</v>
      </c>
      <c r="B296">
        <v>0</v>
      </c>
      <c r="C296">
        <v>3</v>
      </c>
      <c r="D296" t="s">
        <v>442</v>
      </c>
      <c r="E296">
        <v>0</v>
      </c>
      <c r="F296" s="39">
        <v>24</v>
      </c>
      <c r="G296">
        <v>0</v>
      </c>
      <c r="H296">
        <v>0</v>
      </c>
      <c r="I296">
        <v>349233</v>
      </c>
      <c r="J296" s="39">
        <f ca="1">ROUND(Table1[[#This Row],[Fare]],0)</f>
        <v>8</v>
      </c>
      <c r="K296" s="39">
        <f ca="1">ROUND(Table1[[#This Row],[Fare]],0)</f>
        <v>8</v>
      </c>
      <c r="M296">
        <v>0</v>
      </c>
      <c r="N296">
        <v>1</v>
      </c>
    </row>
    <row r="297" spans="1:14" x14ac:dyDescent="0.25">
      <c r="A297">
        <v>296</v>
      </c>
      <c r="B297">
        <v>0</v>
      </c>
      <c r="C297">
        <v>1</v>
      </c>
      <c r="D297" t="s">
        <v>443</v>
      </c>
      <c r="E297">
        <v>0</v>
      </c>
      <c r="F297" s="39">
        <v>29</v>
      </c>
      <c r="G297">
        <v>0</v>
      </c>
      <c r="H297">
        <v>0</v>
      </c>
      <c r="I297" t="s">
        <v>444</v>
      </c>
      <c r="J297" s="39">
        <f ca="1">ROUND(Table1[[#This Row],[Fare]],0)</f>
        <v>28</v>
      </c>
      <c r="K297" s="39">
        <f ca="1">ROUND(Table1[[#This Row],[Fare]],0)</f>
        <v>28</v>
      </c>
      <c r="M297">
        <v>0</v>
      </c>
      <c r="N297">
        <v>2</v>
      </c>
    </row>
    <row r="298" spans="1:14" x14ac:dyDescent="0.25">
      <c r="A298">
        <v>297</v>
      </c>
      <c r="B298">
        <v>0</v>
      </c>
      <c r="C298">
        <v>3</v>
      </c>
      <c r="D298" t="s">
        <v>445</v>
      </c>
      <c r="E298">
        <v>0</v>
      </c>
      <c r="F298" s="39">
        <v>23.5</v>
      </c>
      <c r="G298">
        <v>0</v>
      </c>
      <c r="H298">
        <v>0</v>
      </c>
      <c r="I298">
        <v>2693</v>
      </c>
      <c r="J298" s="39">
        <f ca="1">ROUND(Table1[[#This Row],[Fare]],0)</f>
        <v>7</v>
      </c>
      <c r="K298" s="39">
        <f ca="1">ROUND(Table1[[#This Row],[Fare]],0)</f>
        <v>7</v>
      </c>
      <c r="M298">
        <v>0</v>
      </c>
      <c r="N298">
        <v>2</v>
      </c>
    </row>
    <row r="299" spans="1:14" x14ac:dyDescent="0.25">
      <c r="A299">
        <v>298</v>
      </c>
      <c r="B299">
        <v>0</v>
      </c>
      <c r="C299">
        <v>1</v>
      </c>
      <c r="D299" t="s">
        <v>446</v>
      </c>
      <c r="E299">
        <v>1</v>
      </c>
      <c r="F299" s="39">
        <v>2</v>
      </c>
      <c r="G299">
        <v>1</v>
      </c>
      <c r="H299">
        <v>2</v>
      </c>
      <c r="I299">
        <v>113781</v>
      </c>
      <c r="J299" s="39">
        <f ca="1">ROUND(Table1[[#This Row],[Fare]],0)</f>
        <v>152</v>
      </c>
      <c r="K299" s="39">
        <f ca="1">ROUND(Table1[[#This Row],[Fare]],0)</f>
        <v>152</v>
      </c>
      <c r="L299" t="s">
        <v>447</v>
      </c>
      <c r="M299">
        <v>3</v>
      </c>
      <c r="N299">
        <v>1</v>
      </c>
    </row>
    <row r="300" spans="1:14" x14ac:dyDescent="0.25">
      <c r="A300">
        <v>299</v>
      </c>
      <c r="B300">
        <v>1</v>
      </c>
      <c r="C300">
        <v>1</v>
      </c>
      <c r="D300" t="s">
        <v>448</v>
      </c>
      <c r="E300">
        <v>0</v>
      </c>
      <c r="F300" s="39">
        <v>29</v>
      </c>
      <c r="G300">
        <v>0</v>
      </c>
      <c r="H300">
        <v>0</v>
      </c>
      <c r="I300">
        <v>19988</v>
      </c>
      <c r="J300" s="39">
        <f ca="1">ROUND(Table1[[#This Row],[Fare]],0)</f>
        <v>31</v>
      </c>
      <c r="K300" s="39">
        <f ca="1">ROUND(Table1[[#This Row],[Fare]],0)</f>
        <v>31</v>
      </c>
      <c r="L300" t="s">
        <v>449</v>
      </c>
      <c r="M300">
        <v>3</v>
      </c>
      <c r="N300">
        <v>1</v>
      </c>
    </row>
    <row r="301" spans="1:14" x14ac:dyDescent="0.25">
      <c r="A301">
        <v>300</v>
      </c>
      <c r="B301">
        <v>1</v>
      </c>
      <c r="C301">
        <v>1</v>
      </c>
      <c r="D301" t="s">
        <v>450</v>
      </c>
      <c r="E301">
        <v>1</v>
      </c>
      <c r="F301" s="39">
        <v>50</v>
      </c>
      <c r="G301">
        <v>0</v>
      </c>
      <c r="H301">
        <v>1</v>
      </c>
      <c r="I301" t="s">
        <v>185</v>
      </c>
      <c r="J301" s="39">
        <f ca="1">ROUND(Table1[[#This Row],[Fare]],0)</f>
        <v>248</v>
      </c>
      <c r="K301" s="39">
        <f ca="1">ROUND(Table1[[#This Row],[Fare]],0)</f>
        <v>248</v>
      </c>
      <c r="L301" t="s">
        <v>186</v>
      </c>
      <c r="M301">
        <v>2</v>
      </c>
      <c r="N301">
        <v>2</v>
      </c>
    </row>
    <row r="302" spans="1:14" x14ac:dyDescent="0.25">
      <c r="A302">
        <v>301</v>
      </c>
      <c r="B302">
        <v>1</v>
      </c>
      <c r="C302">
        <v>3</v>
      </c>
      <c r="D302" t="s">
        <v>451</v>
      </c>
      <c r="E302">
        <v>1</v>
      </c>
      <c r="F302" s="39">
        <v>29</v>
      </c>
      <c r="G302">
        <v>0</v>
      </c>
      <c r="H302">
        <v>0</v>
      </c>
      <c r="I302">
        <v>9234</v>
      </c>
      <c r="J302" s="39">
        <f ca="1">ROUND(Table1[[#This Row],[Fare]],0)</f>
        <v>8</v>
      </c>
      <c r="K302" s="39">
        <f ca="1">ROUND(Table1[[#This Row],[Fare]],0)</f>
        <v>8</v>
      </c>
      <c r="M302">
        <v>0</v>
      </c>
      <c r="N302">
        <v>3</v>
      </c>
    </row>
    <row r="303" spans="1:14" x14ac:dyDescent="0.25">
      <c r="A303">
        <v>302</v>
      </c>
      <c r="B303">
        <v>1</v>
      </c>
      <c r="C303">
        <v>3</v>
      </c>
      <c r="D303" t="s">
        <v>452</v>
      </c>
      <c r="E303">
        <v>0</v>
      </c>
      <c r="F303" s="39">
        <v>29</v>
      </c>
      <c r="G303">
        <v>2</v>
      </c>
      <c r="H303">
        <v>0</v>
      </c>
      <c r="I303">
        <v>367226</v>
      </c>
      <c r="J303" s="39">
        <f ca="1">ROUND(Table1[[#This Row],[Fare]],0)</f>
        <v>23</v>
      </c>
      <c r="K303" s="39">
        <f ca="1">ROUND(Table1[[#This Row],[Fare]],0)</f>
        <v>23</v>
      </c>
      <c r="M303">
        <v>0</v>
      </c>
      <c r="N303">
        <v>3</v>
      </c>
    </row>
    <row r="304" spans="1:14" x14ac:dyDescent="0.25">
      <c r="A304">
        <v>303</v>
      </c>
      <c r="B304">
        <v>0</v>
      </c>
      <c r="C304">
        <v>3</v>
      </c>
      <c r="D304" t="s">
        <v>453</v>
      </c>
      <c r="E304">
        <v>0</v>
      </c>
      <c r="F304" s="39">
        <v>19</v>
      </c>
      <c r="G304">
        <v>0</v>
      </c>
      <c r="H304">
        <v>0</v>
      </c>
      <c r="I304" t="s">
        <v>278</v>
      </c>
      <c r="J304" s="39">
        <f ca="1">ROUND(Table1[[#This Row],[Fare]],0)</f>
        <v>0</v>
      </c>
      <c r="K304" s="39">
        <f ca="1">ROUND(Table1[[#This Row],[Fare]],0)</f>
        <v>0</v>
      </c>
      <c r="M304">
        <v>0</v>
      </c>
      <c r="N304">
        <v>1</v>
      </c>
    </row>
    <row r="305" spans="1:14" x14ac:dyDescent="0.25">
      <c r="A305">
        <v>304</v>
      </c>
      <c r="B305">
        <v>1</v>
      </c>
      <c r="C305">
        <v>2</v>
      </c>
      <c r="D305" t="s">
        <v>454</v>
      </c>
      <c r="E305">
        <v>1</v>
      </c>
      <c r="F305" s="39">
        <v>29</v>
      </c>
      <c r="G305">
        <v>0</v>
      </c>
      <c r="H305">
        <v>0</v>
      </c>
      <c r="I305">
        <v>226593</v>
      </c>
      <c r="J305" s="39">
        <f ca="1">ROUND(Table1[[#This Row],[Fare]],0)</f>
        <v>12</v>
      </c>
      <c r="K305" s="39">
        <f ca="1">ROUND(Table1[[#This Row],[Fare]],0)</f>
        <v>12</v>
      </c>
      <c r="L305" t="s">
        <v>193</v>
      </c>
      <c r="M305">
        <v>5</v>
      </c>
      <c r="N305">
        <v>3</v>
      </c>
    </row>
    <row r="306" spans="1:14" x14ac:dyDescent="0.25">
      <c r="A306">
        <v>305</v>
      </c>
      <c r="B306">
        <v>0</v>
      </c>
      <c r="C306">
        <v>3</v>
      </c>
      <c r="D306" t="s">
        <v>455</v>
      </c>
      <c r="E306">
        <v>0</v>
      </c>
      <c r="F306" s="39">
        <v>29</v>
      </c>
      <c r="G306">
        <v>0</v>
      </c>
      <c r="H306">
        <v>0</v>
      </c>
      <c r="I306" t="s">
        <v>456</v>
      </c>
      <c r="J306" s="39">
        <f ca="1">ROUND(Table1[[#This Row],[Fare]],0)</f>
        <v>8</v>
      </c>
      <c r="K306" s="39">
        <f ca="1">ROUND(Table1[[#This Row],[Fare]],0)</f>
        <v>8</v>
      </c>
      <c r="M306">
        <v>0</v>
      </c>
      <c r="N306">
        <v>1</v>
      </c>
    </row>
    <row r="307" spans="1:14" x14ac:dyDescent="0.25">
      <c r="A307">
        <v>306</v>
      </c>
      <c r="B307">
        <v>1</v>
      </c>
      <c r="C307">
        <v>1</v>
      </c>
      <c r="D307" t="s">
        <v>457</v>
      </c>
      <c r="E307">
        <v>0</v>
      </c>
      <c r="F307" s="39">
        <v>0.92</v>
      </c>
      <c r="G307">
        <v>1</v>
      </c>
      <c r="H307">
        <v>2</v>
      </c>
      <c r="I307">
        <v>113781</v>
      </c>
      <c r="J307" s="39">
        <f ca="1">ROUND(Table1[[#This Row],[Fare]],0)</f>
        <v>152</v>
      </c>
      <c r="K307" s="39">
        <f ca="1">ROUND(Table1[[#This Row],[Fare]],0)</f>
        <v>152</v>
      </c>
      <c r="L307" t="s">
        <v>447</v>
      </c>
      <c r="M307">
        <v>3</v>
      </c>
      <c r="N307">
        <v>1</v>
      </c>
    </row>
    <row r="308" spans="1:14" x14ac:dyDescent="0.25">
      <c r="A308">
        <v>307</v>
      </c>
      <c r="B308">
        <v>1</v>
      </c>
      <c r="C308">
        <v>1</v>
      </c>
      <c r="D308" t="s">
        <v>458</v>
      </c>
      <c r="E308">
        <v>1</v>
      </c>
      <c r="F308" s="39">
        <v>29</v>
      </c>
      <c r="G308">
        <v>0</v>
      </c>
      <c r="H308">
        <v>0</v>
      </c>
      <c r="I308">
        <v>17421</v>
      </c>
      <c r="J308" s="39">
        <f ca="1">ROUND(Table1[[#This Row],[Fare]],0)</f>
        <v>111</v>
      </c>
      <c r="K308" s="39">
        <f ca="1">ROUND(Table1[[#This Row],[Fare]],0)</f>
        <v>111</v>
      </c>
      <c r="M308">
        <v>0</v>
      </c>
      <c r="N308">
        <v>2</v>
      </c>
    </row>
    <row r="309" spans="1:14" x14ac:dyDescent="0.25">
      <c r="A309">
        <v>308</v>
      </c>
      <c r="B309">
        <v>1</v>
      </c>
      <c r="C309">
        <v>1</v>
      </c>
      <c r="D309" t="s">
        <v>459</v>
      </c>
      <c r="E309">
        <v>1</v>
      </c>
      <c r="F309" s="39">
        <v>17</v>
      </c>
      <c r="G309">
        <v>1</v>
      </c>
      <c r="H309">
        <v>0</v>
      </c>
      <c r="I309" t="s">
        <v>460</v>
      </c>
      <c r="J309" s="39">
        <f ca="1">ROUND(Table1[[#This Row],[Fare]],0)</f>
        <v>109</v>
      </c>
      <c r="K309" s="39">
        <f ca="1">ROUND(Table1[[#This Row],[Fare]],0)</f>
        <v>109</v>
      </c>
      <c r="L309" t="s">
        <v>461</v>
      </c>
      <c r="M309">
        <v>3</v>
      </c>
      <c r="N309">
        <v>2</v>
      </c>
    </row>
    <row r="310" spans="1:14" x14ac:dyDescent="0.25">
      <c r="A310">
        <v>309</v>
      </c>
      <c r="B310">
        <v>0</v>
      </c>
      <c r="C310">
        <v>2</v>
      </c>
      <c r="D310" t="s">
        <v>462</v>
      </c>
      <c r="E310">
        <v>0</v>
      </c>
      <c r="F310" s="39">
        <v>30</v>
      </c>
      <c r="G310">
        <v>1</v>
      </c>
      <c r="H310">
        <v>0</v>
      </c>
      <c r="I310" t="s">
        <v>463</v>
      </c>
      <c r="J310" s="39">
        <f ca="1">ROUND(Table1[[#This Row],[Fare]],0)</f>
        <v>24</v>
      </c>
      <c r="K310" s="39">
        <f ca="1">ROUND(Table1[[#This Row],[Fare]],0)</f>
        <v>24</v>
      </c>
      <c r="M310">
        <v>0</v>
      </c>
      <c r="N310">
        <v>2</v>
      </c>
    </row>
    <row r="311" spans="1:14" x14ac:dyDescent="0.25">
      <c r="A311">
        <v>310</v>
      </c>
      <c r="B311">
        <v>1</v>
      </c>
      <c r="C311">
        <v>1</v>
      </c>
      <c r="D311" t="s">
        <v>464</v>
      </c>
      <c r="E311">
        <v>1</v>
      </c>
      <c r="F311" s="39">
        <v>30</v>
      </c>
      <c r="G311">
        <v>0</v>
      </c>
      <c r="H311">
        <v>0</v>
      </c>
      <c r="I311" t="s">
        <v>465</v>
      </c>
      <c r="J311" s="39">
        <f ca="1">ROUND(Table1[[#This Row],[Fare]],0)</f>
        <v>57</v>
      </c>
      <c r="K311" s="39">
        <f ca="1">ROUND(Table1[[#This Row],[Fare]],0)</f>
        <v>57</v>
      </c>
      <c r="L311" t="s">
        <v>466</v>
      </c>
      <c r="M311">
        <v>5</v>
      </c>
      <c r="N311">
        <v>2</v>
      </c>
    </row>
    <row r="312" spans="1:14" x14ac:dyDescent="0.25">
      <c r="A312">
        <v>311</v>
      </c>
      <c r="B312">
        <v>1</v>
      </c>
      <c r="C312">
        <v>1</v>
      </c>
      <c r="D312" t="s">
        <v>467</v>
      </c>
      <c r="E312">
        <v>1</v>
      </c>
      <c r="F312" s="39">
        <v>24</v>
      </c>
      <c r="G312">
        <v>0</v>
      </c>
      <c r="H312">
        <v>0</v>
      </c>
      <c r="I312">
        <v>11767</v>
      </c>
      <c r="J312" s="39">
        <f ca="1">ROUND(Table1[[#This Row],[Fare]],0)</f>
        <v>83</v>
      </c>
      <c r="K312" s="39">
        <f ca="1">ROUND(Table1[[#This Row],[Fare]],0)</f>
        <v>83</v>
      </c>
      <c r="L312" t="s">
        <v>468</v>
      </c>
      <c r="M312">
        <v>3</v>
      </c>
      <c r="N312">
        <v>2</v>
      </c>
    </row>
    <row r="313" spans="1:14" x14ac:dyDescent="0.25">
      <c r="A313">
        <v>312</v>
      </c>
      <c r="B313">
        <v>1</v>
      </c>
      <c r="C313">
        <v>1</v>
      </c>
      <c r="D313" t="s">
        <v>469</v>
      </c>
      <c r="E313">
        <v>1</v>
      </c>
      <c r="F313" s="39">
        <v>18</v>
      </c>
      <c r="G313">
        <v>2</v>
      </c>
      <c r="H313">
        <v>2</v>
      </c>
      <c r="I313" t="s">
        <v>470</v>
      </c>
      <c r="J313" s="39">
        <f ca="1">ROUND(Table1[[#This Row],[Fare]],0)</f>
        <v>262</v>
      </c>
      <c r="K313" s="39">
        <f ca="1">ROUND(Table1[[#This Row],[Fare]],0)</f>
        <v>262</v>
      </c>
      <c r="L313" t="s">
        <v>471</v>
      </c>
      <c r="M313">
        <v>2</v>
      </c>
      <c r="N313">
        <v>2</v>
      </c>
    </row>
    <row r="314" spans="1:14" x14ac:dyDescent="0.25">
      <c r="A314">
        <v>313</v>
      </c>
      <c r="B314">
        <v>0</v>
      </c>
      <c r="C314">
        <v>2</v>
      </c>
      <c r="D314" t="s">
        <v>472</v>
      </c>
      <c r="E314">
        <v>1</v>
      </c>
      <c r="F314" s="39">
        <v>26</v>
      </c>
      <c r="G314">
        <v>1</v>
      </c>
      <c r="H314">
        <v>1</v>
      </c>
      <c r="I314">
        <v>250651</v>
      </c>
      <c r="J314" s="39">
        <f ca="1">ROUND(Table1[[#This Row],[Fare]],0)</f>
        <v>26</v>
      </c>
      <c r="K314" s="39">
        <f ca="1">ROUND(Table1[[#This Row],[Fare]],0)</f>
        <v>26</v>
      </c>
      <c r="M314">
        <v>0</v>
      </c>
      <c r="N314">
        <v>1</v>
      </c>
    </row>
    <row r="315" spans="1:14" x14ac:dyDescent="0.25">
      <c r="A315">
        <v>314</v>
      </c>
      <c r="B315">
        <v>0</v>
      </c>
      <c r="C315">
        <v>3</v>
      </c>
      <c r="D315" t="s">
        <v>473</v>
      </c>
      <c r="E315">
        <v>0</v>
      </c>
      <c r="F315" s="39">
        <v>28</v>
      </c>
      <c r="G315">
        <v>0</v>
      </c>
      <c r="H315">
        <v>0</v>
      </c>
      <c r="I315">
        <v>349243</v>
      </c>
      <c r="J315" s="39">
        <f ca="1">ROUND(Table1[[#This Row],[Fare]],0)</f>
        <v>8</v>
      </c>
      <c r="K315" s="39">
        <f ca="1">ROUND(Table1[[#This Row],[Fare]],0)</f>
        <v>8</v>
      </c>
      <c r="M315">
        <v>0</v>
      </c>
      <c r="N315">
        <v>1</v>
      </c>
    </row>
    <row r="316" spans="1:14" x14ac:dyDescent="0.25">
      <c r="A316">
        <v>315</v>
      </c>
      <c r="B316">
        <v>0</v>
      </c>
      <c r="C316">
        <v>2</v>
      </c>
      <c r="D316" t="s">
        <v>474</v>
      </c>
      <c r="E316">
        <v>0</v>
      </c>
      <c r="F316" s="39">
        <v>43</v>
      </c>
      <c r="G316">
        <v>1</v>
      </c>
      <c r="H316">
        <v>1</v>
      </c>
      <c r="I316" t="s">
        <v>475</v>
      </c>
      <c r="J316" s="39">
        <f ca="1">ROUND(Table1[[#This Row],[Fare]],0)</f>
        <v>26</v>
      </c>
      <c r="K316" s="39">
        <f ca="1">ROUND(Table1[[#This Row],[Fare]],0)</f>
        <v>26</v>
      </c>
      <c r="M316">
        <v>0</v>
      </c>
      <c r="N316">
        <v>1</v>
      </c>
    </row>
    <row r="317" spans="1:14" x14ac:dyDescent="0.25">
      <c r="A317">
        <v>316</v>
      </c>
      <c r="B317">
        <v>1</v>
      </c>
      <c r="C317">
        <v>3</v>
      </c>
      <c r="D317" t="s">
        <v>476</v>
      </c>
      <c r="E317">
        <v>1</v>
      </c>
      <c r="F317" s="39">
        <v>26</v>
      </c>
      <c r="G317">
        <v>0</v>
      </c>
      <c r="H317">
        <v>0</v>
      </c>
      <c r="I317">
        <v>347470</v>
      </c>
      <c r="J317" s="39">
        <f ca="1">ROUND(Table1[[#This Row],[Fare]],0)</f>
        <v>8</v>
      </c>
      <c r="K317" s="39">
        <f ca="1">ROUND(Table1[[#This Row],[Fare]],0)</f>
        <v>8</v>
      </c>
      <c r="M317">
        <v>0</v>
      </c>
      <c r="N317">
        <v>1</v>
      </c>
    </row>
    <row r="318" spans="1:14" x14ac:dyDescent="0.25">
      <c r="A318">
        <v>317</v>
      </c>
      <c r="B318">
        <v>1</v>
      </c>
      <c r="C318">
        <v>2</v>
      </c>
      <c r="D318" t="s">
        <v>477</v>
      </c>
      <c r="E318">
        <v>1</v>
      </c>
      <c r="F318" s="39">
        <v>24</v>
      </c>
      <c r="G318">
        <v>1</v>
      </c>
      <c r="H318">
        <v>0</v>
      </c>
      <c r="I318">
        <v>244367</v>
      </c>
      <c r="J318" s="39">
        <f ca="1">ROUND(Table1[[#This Row],[Fare]],0)</f>
        <v>26</v>
      </c>
      <c r="K318" s="39">
        <f ca="1">ROUND(Table1[[#This Row],[Fare]],0)</f>
        <v>26</v>
      </c>
      <c r="M318">
        <v>0</v>
      </c>
      <c r="N318">
        <v>1</v>
      </c>
    </row>
    <row r="319" spans="1:14" x14ac:dyDescent="0.25">
      <c r="A319">
        <v>318</v>
      </c>
      <c r="B319">
        <v>0</v>
      </c>
      <c r="C319">
        <v>2</v>
      </c>
      <c r="D319" t="s">
        <v>478</v>
      </c>
      <c r="E319">
        <v>0</v>
      </c>
      <c r="F319" s="39">
        <v>54</v>
      </c>
      <c r="G319">
        <v>0</v>
      </c>
      <c r="H319">
        <v>0</v>
      </c>
      <c r="I319">
        <v>29011</v>
      </c>
      <c r="J319" s="39">
        <f ca="1">ROUND(Table1[[#This Row],[Fare]],0)</f>
        <v>14</v>
      </c>
      <c r="K319" s="39">
        <f ca="1">ROUND(Table1[[#This Row],[Fare]],0)</f>
        <v>14</v>
      </c>
      <c r="M319">
        <v>0</v>
      </c>
      <c r="N319">
        <v>1</v>
      </c>
    </row>
    <row r="320" spans="1:14" x14ac:dyDescent="0.25">
      <c r="A320">
        <v>319</v>
      </c>
      <c r="B320">
        <v>1</v>
      </c>
      <c r="C320">
        <v>1</v>
      </c>
      <c r="D320" t="s">
        <v>479</v>
      </c>
      <c r="E320">
        <v>1</v>
      </c>
      <c r="F320" s="39">
        <v>31</v>
      </c>
      <c r="G320">
        <v>0</v>
      </c>
      <c r="H320">
        <v>2</v>
      </c>
      <c r="I320">
        <v>36928</v>
      </c>
      <c r="J320" s="39">
        <f ca="1">ROUND(Table1[[#This Row],[Fare]],0)</f>
        <v>165</v>
      </c>
      <c r="K320" s="39">
        <f ca="1">ROUND(Table1[[#This Row],[Fare]],0)</f>
        <v>165</v>
      </c>
      <c r="L320" t="s">
        <v>480</v>
      </c>
      <c r="M320">
        <v>3</v>
      </c>
      <c r="N320">
        <v>1</v>
      </c>
    </row>
    <row r="321" spans="1:14" x14ac:dyDescent="0.25">
      <c r="A321">
        <v>320</v>
      </c>
      <c r="B321">
        <v>1</v>
      </c>
      <c r="C321">
        <v>1</v>
      </c>
      <c r="D321" t="s">
        <v>481</v>
      </c>
      <c r="E321">
        <v>1</v>
      </c>
      <c r="F321" s="39">
        <v>40</v>
      </c>
      <c r="G321">
        <v>1</v>
      </c>
      <c r="H321">
        <v>1</v>
      </c>
      <c r="I321">
        <v>16966</v>
      </c>
      <c r="J321" s="39">
        <f ca="1">ROUND(Table1[[#This Row],[Fare]],0)</f>
        <v>135</v>
      </c>
      <c r="K321" s="39">
        <f ca="1">ROUND(Table1[[#This Row],[Fare]],0)</f>
        <v>135</v>
      </c>
      <c r="L321" t="s">
        <v>482</v>
      </c>
      <c r="M321">
        <v>5</v>
      </c>
      <c r="N321">
        <v>2</v>
      </c>
    </row>
    <row r="322" spans="1:14" x14ac:dyDescent="0.25">
      <c r="A322">
        <v>321</v>
      </c>
      <c r="B322">
        <v>0</v>
      </c>
      <c r="C322">
        <v>3</v>
      </c>
      <c r="D322" t="s">
        <v>483</v>
      </c>
      <c r="E322">
        <v>0</v>
      </c>
      <c r="F322" s="39">
        <v>22</v>
      </c>
      <c r="G322">
        <v>0</v>
      </c>
      <c r="H322">
        <v>0</v>
      </c>
      <c r="I322" t="s">
        <v>484</v>
      </c>
      <c r="J322" s="39">
        <f ca="1">ROUND(Table1[[#This Row],[Fare]],0)</f>
        <v>7</v>
      </c>
      <c r="K322" s="39">
        <f ca="1">ROUND(Table1[[#This Row],[Fare]],0)</f>
        <v>7</v>
      </c>
      <c r="M322">
        <v>0</v>
      </c>
      <c r="N322">
        <v>1</v>
      </c>
    </row>
    <row r="323" spans="1:14" x14ac:dyDescent="0.25">
      <c r="A323">
        <v>322</v>
      </c>
      <c r="B323">
        <v>0</v>
      </c>
      <c r="C323">
        <v>3</v>
      </c>
      <c r="D323" t="s">
        <v>485</v>
      </c>
      <c r="E323">
        <v>0</v>
      </c>
      <c r="F323" s="39">
        <v>27</v>
      </c>
      <c r="G323">
        <v>0</v>
      </c>
      <c r="H323">
        <v>0</v>
      </c>
      <c r="I323">
        <v>349219</v>
      </c>
      <c r="J323" s="39">
        <f ca="1">ROUND(Table1[[#This Row],[Fare]],0)</f>
        <v>8</v>
      </c>
      <c r="K323" s="39">
        <f ca="1">ROUND(Table1[[#This Row],[Fare]],0)</f>
        <v>8</v>
      </c>
      <c r="M323">
        <v>0</v>
      </c>
      <c r="N323">
        <v>1</v>
      </c>
    </row>
    <row r="324" spans="1:14" x14ac:dyDescent="0.25">
      <c r="A324">
        <v>323</v>
      </c>
      <c r="B324">
        <v>1</v>
      </c>
      <c r="C324">
        <v>2</v>
      </c>
      <c r="D324" t="s">
        <v>486</v>
      </c>
      <c r="E324">
        <v>1</v>
      </c>
      <c r="F324" s="39">
        <v>30</v>
      </c>
      <c r="G324">
        <v>0</v>
      </c>
      <c r="H324">
        <v>0</v>
      </c>
      <c r="I324">
        <v>234818</v>
      </c>
      <c r="J324" s="39">
        <f ca="1">ROUND(Table1[[#This Row],[Fare]],0)</f>
        <v>12</v>
      </c>
      <c r="K324" s="39">
        <f ca="1">ROUND(Table1[[#This Row],[Fare]],0)</f>
        <v>12</v>
      </c>
      <c r="M324">
        <v>0</v>
      </c>
      <c r="N324">
        <v>3</v>
      </c>
    </row>
    <row r="325" spans="1:14" x14ac:dyDescent="0.25">
      <c r="A325">
        <v>324</v>
      </c>
      <c r="B325">
        <v>1</v>
      </c>
      <c r="C325">
        <v>2</v>
      </c>
      <c r="D325" t="s">
        <v>487</v>
      </c>
      <c r="E325">
        <v>1</v>
      </c>
      <c r="F325" s="39">
        <v>22</v>
      </c>
      <c r="G325">
        <v>1</v>
      </c>
      <c r="H325">
        <v>1</v>
      </c>
      <c r="I325">
        <v>248738</v>
      </c>
      <c r="J325" s="39">
        <f ca="1">ROUND(Table1[[#This Row],[Fare]],0)</f>
        <v>29</v>
      </c>
      <c r="K325" s="39">
        <f ca="1">ROUND(Table1[[#This Row],[Fare]],0)</f>
        <v>29</v>
      </c>
      <c r="M325">
        <v>0</v>
      </c>
      <c r="N325">
        <v>1</v>
      </c>
    </row>
    <row r="326" spans="1:14" x14ac:dyDescent="0.25">
      <c r="A326">
        <v>325</v>
      </c>
      <c r="B326">
        <v>0</v>
      </c>
      <c r="C326">
        <v>3</v>
      </c>
      <c r="D326" t="s">
        <v>488</v>
      </c>
      <c r="E326">
        <v>0</v>
      </c>
      <c r="F326" s="39">
        <v>29</v>
      </c>
      <c r="G326">
        <v>8</v>
      </c>
      <c r="H326">
        <v>2</v>
      </c>
      <c r="I326" t="s">
        <v>249</v>
      </c>
      <c r="J326" s="39">
        <f ca="1">ROUND(Table1[[#This Row],[Fare]],0)</f>
        <v>70</v>
      </c>
      <c r="K326" s="39">
        <f ca="1">ROUND(Table1[[#This Row],[Fare]],0)</f>
        <v>70</v>
      </c>
      <c r="M326">
        <v>0</v>
      </c>
      <c r="N326">
        <v>1</v>
      </c>
    </row>
    <row r="327" spans="1:14" x14ac:dyDescent="0.25">
      <c r="A327">
        <v>326</v>
      </c>
      <c r="B327">
        <v>1</v>
      </c>
      <c r="C327">
        <v>1</v>
      </c>
      <c r="D327" t="s">
        <v>489</v>
      </c>
      <c r="E327">
        <v>1</v>
      </c>
      <c r="F327" s="39">
        <v>36</v>
      </c>
      <c r="G327">
        <v>0</v>
      </c>
      <c r="H327">
        <v>0</v>
      </c>
      <c r="I327" t="s">
        <v>407</v>
      </c>
      <c r="J327" s="39">
        <f ca="1">ROUND(Table1[[#This Row],[Fare]],0)</f>
        <v>136</v>
      </c>
      <c r="K327" s="39">
        <f ca="1">ROUND(Table1[[#This Row],[Fare]],0)</f>
        <v>136</v>
      </c>
      <c r="L327" t="s">
        <v>490</v>
      </c>
      <c r="M327">
        <v>3</v>
      </c>
      <c r="N327">
        <v>2</v>
      </c>
    </row>
    <row r="328" spans="1:14" x14ac:dyDescent="0.25">
      <c r="A328">
        <v>327</v>
      </c>
      <c r="B328">
        <v>0</v>
      </c>
      <c r="C328">
        <v>3</v>
      </c>
      <c r="D328" t="s">
        <v>491</v>
      </c>
      <c r="E328">
        <v>0</v>
      </c>
      <c r="F328" s="39">
        <v>61</v>
      </c>
      <c r="G328">
        <v>0</v>
      </c>
      <c r="H328">
        <v>0</v>
      </c>
      <c r="I328">
        <v>345364</v>
      </c>
      <c r="J328" s="39">
        <f ca="1">ROUND(Table1[[#This Row],[Fare]],0)</f>
        <v>6</v>
      </c>
      <c r="K328" s="39">
        <f ca="1">ROUND(Table1[[#This Row],[Fare]],0)</f>
        <v>6</v>
      </c>
      <c r="M328">
        <v>0</v>
      </c>
      <c r="N328">
        <v>1</v>
      </c>
    </row>
    <row r="329" spans="1:14" x14ac:dyDescent="0.25">
      <c r="A329">
        <v>328</v>
      </c>
      <c r="B329">
        <v>1</v>
      </c>
      <c r="C329">
        <v>2</v>
      </c>
      <c r="D329" t="s">
        <v>492</v>
      </c>
      <c r="E329">
        <v>1</v>
      </c>
      <c r="F329" s="39">
        <v>36</v>
      </c>
      <c r="G329">
        <v>0</v>
      </c>
      <c r="H329">
        <v>0</v>
      </c>
      <c r="I329">
        <v>28551</v>
      </c>
      <c r="J329" s="39">
        <f ca="1">ROUND(Table1[[#This Row],[Fare]],0)</f>
        <v>13</v>
      </c>
      <c r="K329" s="39">
        <f ca="1">ROUND(Table1[[#This Row],[Fare]],0)</f>
        <v>13</v>
      </c>
      <c r="L329" t="s">
        <v>440</v>
      </c>
      <c r="M329">
        <v>4</v>
      </c>
      <c r="N329">
        <v>1</v>
      </c>
    </row>
    <row r="330" spans="1:14" x14ac:dyDescent="0.25">
      <c r="A330">
        <v>329</v>
      </c>
      <c r="B330">
        <v>1</v>
      </c>
      <c r="C330">
        <v>3</v>
      </c>
      <c r="D330" t="s">
        <v>493</v>
      </c>
      <c r="E330">
        <v>1</v>
      </c>
      <c r="F330" s="39">
        <v>31</v>
      </c>
      <c r="G330">
        <v>1</v>
      </c>
      <c r="H330">
        <v>1</v>
      </c>
      <c r="I330">
        <v>363291</v>
      </c>
      <c r="J330" s="39">
        <f ca="1">ROUND(Table1[[#This Row],[Fare]],0)</f>
        <v>21</v>
      </c>
      <c r="K330" s="39">
        <f ca="1">ROUND(Table1[[#This Row],[Fare]],0)</f>
        <v>21</v>
      </c>
      <c r="M330">
        <v>0</v>
      </c>
      <c r="N330">
        <v>1</v>
      </c>
    </row>
    <row r="331" spans="1:14" x14ac:dyDescent="0.25">
      <c r="A331">
        <v>330</v>
      </c>
      <c r="B331">
        <v>1</v>
      </c>
      <c r="C331">
        <v>1</v>
      </c>
      <c r="D331" t="s">
        <v>494</v>
      </c>
      <c r="E331">
        <v>1</v>
      </c>
      <c r="F331" s="39">
        <v>16</v>
      </c>
      <c r="G331">
        <v>0</v>
      </c>
      <c r="H331">
        <v>1</v>
      </c>
      <c r="I331">
        <v>111361</v>
      </c>
      <c r="J331" s="39">
        <f ca="1">ROUND(Table1[[#This Row],[Fare]],0)</f>
        <v>58</v>
      </c>
      <c r="K331" s="39">
        <f ca="1">ROUND(Table1[[#This Row],[Fare]],0)</f>
        <v>58</v>
      </c>
      <c r="L331" t="s">
        <v>495</v>
      </c>
      <c r="M331">
        <v>2</v>
      </c>
      <c r="N331">
        <v>2</v>
      </c>
    </row>
    <row r="332" spans="1:14" x14ac:dyDescent="0.25">
      <c r="A332">
        <v>331</v>
      </c>
      <c r="B332">
        <v>1</v>
      </c>
      <c r="C332">
        <v>3</v>
      </c>
      <c r="D332" t="s">
        <v>496</v>
      </c>
      <c r="E332">
        <v>1</v>
      </c>
      <c r="F332" s="39">
        <v>29</v>
      </c>
      <c r="G332">
        <v>2</v>
      </c>
      <c r="H332">
        <v>0</v>
      </c>
      <c r="I332">
        <v>367226</v>
      </c>
      <c r="J332" s="39">
        <f ca="1">ROUND(Table1[[#This Row],[Fare]],0)</f>
        <v>23</v>
      </c>
      <c r="K332" s="39">
        <f ca="1">ROUND(Table1[[#This Row],[Fare]],0)</f>
        <v>23</v>
      </c>
      <c r="M332">
        <v>0</v>
      </c>
      <c r="N332">
        <v>3</v>
      </c>
    </row>
    <row r="333" spans="1:14" x14ac:dyDescent="0.25">
      <c r="A333">
        <v>332</v>
      </c>
      <c r="B333">
        <v>0</v>
      </c>
      <c r="C333">
        <v>1</v>
      </c>
      <c r="D333" t="s">
        <v>497</v>
      </c>
      <c r="E333">
        <v>0</v>
      </c>
      <c r="F333" s="39">
        <v>45.5</v>
      </c>
      <c r="G333">
        <v>0</v>
      </c>
      <c r="H333">
        <v>0</v>
      </c>
      <c r="I333">
        <v>113043</v>
      </c>
      <c r="J333" s="39">
        <f ca="1">ROUND(Table1[[#This Row],[Fare]],0)</f>
        <v>29</v>
      </c>
      <c r="K333" s="39">
        <f ca="1">ROUND(Table1[[#This Row],[Fare]],0)</f>
        <v>29</v>
      </c>
      <c r="L333" t="s">
        <v>498</v>
      </c>
      <c r="M333">
        <v>3</v>
      </c>
      <c r="N333">
        <v>1</v>
      </c>
    </row>
    <row r="334" spans="1:14" x14ac:dyDescent="0.25">
      <c r="A334">
        <v>333</v>
      </c>
      <c r="B334">
        <v>0</v>
      </c>
      <c r="C334">
        <v>1</v>
      </c>
      <c r="D334" t="s">
        <v>499</v>
      </c>
      <c r="E334">
        <v>0</v>
      </c>
      <c r="F334" s="39">
        <v>38</v>
      </c>
      <c r="G334">
        <v>0</v>
      </c>
      <c r="H334">
        <v>1</v>
      </c>
      <c r="I334" t="s">
        <v>404</v>
      </c>
      <c r="J334" s="39">
        <f ca="1">ROUND(Table1[[#This Row],[Fare]],0)</f>
        <v>154</v>
      </c>
      <c r="K334" s="39">
        <f ca="1">ROUND(Table1[[#This Row],[Fare]],0)</f>
        <v>154</v>
      </c>
      <c r="L334" t="s">
        <v>500</v>
      </c>
      <c r="M334">
        <v>3</v>
      </c>
      <c r="N334">
        <v>1</v>
      </c>
    </row>
    <row r="335" spans="1:14" x14ac:dyDescent="0.25">
      <c r="A335">
        <v>334</v>
      </c>
      <c r="B335">
        <v>0</v>
      </c>
      <c r="C335">
        <v>3</v>
      </c>
      <c r="D335" t="s">
        <v>501</v>
      </c>
      <c r="E335">
        <v>0</v>
      </c>
      <c r="F335" s="39">
        <v>16</v>
      </c>
      <c r="G335">
        <v>2</v>
      </c>
      <c r="H335">
        <v>0</v>
      </c>
      <c r="I335">
        <v>345764</v>
      </c>
      <c r="J335" s="39">
        <f ca="1">ROUND(Table1[[#This Row],[Fare]],0)</f>
        <v>18</v>
      </c>
      <c r="K335" s="39">
        <f ca="1">ROUND(Table1[[#This Row],[Fare]],0)</f>
        <v>18</v>
      </c>
      <c r="M335">
        <v>0</v>
      </c>
      <c r="N335">
        <v>1</v>
      </c>
    </row>
    <row r="336" spans="1:14" x14ac:dyDescent="0.25">
      <c r="A336">
        <v>335</v>
      </c>
      <c r="B336">
        <v>1</v>
      </c>
      <c r="C336">
        <v>1</v>
      </c>
      <c r="D336" t="s">
        <v>502</v>
      </c>
      <c r="E336">
        <v>1</v>
      </c>
      <c r="F336" s="39">
        <v>29</v>
      </c>
      <c r="G336">
        <v>1</v>
      </c>
      <c r="H336">
        <v>0</v>
      </c>
      <c r="I336" t="s">
        <v>503</v>
      </c>
      <c r="J336" s="39">
        <f ca="1">ROUND(Table1[[#This Row],[Fare]],0)</f>
        <v>134</v>
      </c>
      <c r="K336" s="39">
        <f ca="1">ROUND(Table1[[#This Row],[Fare]],0)</f>
        <v>134</v>
      </c>
      <c r="M336">
        <v>0</v>
      </c>
      <c r="N336">
        <v>1</v>
      </c>
    </row>
    <row r="337" spans="1:14" x14ac:dyDescent="0.25">
      <c r="A337">
        <v>336</v>
      </c>
      <c r="B337">
        <v>0</v>
      </c>
      <c r="C337">
        <v>3</v>
      </c>
      <c r="D337" t="s">
        <v>504</v>
      </c>
      <c r="E337">
        <v>0</v>
      </c>
      <c r="F337" s="39">
        <v>29</v>
      </c>
      <c r="G337">
        <v>0</v>
      </c>
      <c r="H337">
        <v>0</v>
      </c>
      <c r="I337">
        <v>349225</v>
      </c>
      <c r="J337" s="39">
        <f ca="1">ROUND(Table1[[#This Row],[Fare]],0)</f>
        <v>8</v>
      </c>
      <c r="K337" s="39">
        <f ca="1">ROUND(Table1[[#This Row],[Fare]],0)</f>
        <v>8</v>
      </c>
      <c r="M337">
        <v>0</v>
      </c>
      <c r="N337">
        <v>1</v>
      </c>
    </row>
    <row r="338" spans="1:14" x14ac:dyDescent="0.25">
      <c r="A338">
        <v>337</v>
      </c>
      <c r="B338">
        <v>0</v>
      </c>
      <c r="C338">
        <v>1</v>
      </c>
      <c r="D338" t="s">
        <v>505</v>
      </c>
      <c r="E338">
        <v>0</v>
      </c>
      <c r="F338" s="39">
        <v>29</v>
      </c>
      <c r="G338">
        <v>1</v>
      </c>
      <c r="H338">
        <v>0</v>
      </c>
      <c r="I338">
        <v>113776</v>
      </c>
      <c r="J338" s="39">
        <f ca="1">ROUND(Table1[[#This Row],[Fare]],0)</f>
        <v>67</v>
      </c>
      <c r="K338" s="39">
        <f ca="1">ROUND(Table1[[#This Row],[Fare]],0)</f>
        <v>67</v>
      </c>
      <c r="L338" t="s">
        <v>235</v>
      </c>
      <c r="M338">
        <v>3</v>
      </c>
      <c r="N338">
        <v>1</v>
      </c>
    </row>
    <row r="339" spans="1:14" x14ac:dyDescent="0.25">
      <c r="A339">
        <v>338</v>
      </c>
      <c r="B339">
        <v>1</v>
      </c>
      <c r="C339">
        <v>1</v>
      </c>
      <c r="D339" t="s">
        <v>506</v>
      </c>
      <c r="E339">
        <v>1</v>
      </c>
      <c r="F339" s="39">
        <v>41</v>
      </c>
      <c r="G339">
        <v>0</v>
      </c>
      <c r="H339">
        <v>0</v>
      </c>
      <c r="I339">
        <v>16966</v>
      </c>
      <c r="J339" s="39">
        <f ca="1">ROUND(Table1[[#This Row],[Fare]],0)</f>
        <v>135</v>
      </c>
      <c r="K339" s="39">
        <f ca="1">ROUND(Table1[[#This Row],[Fare]],0)</f>
        <v>135</v>
      </c>
      <c r="L339" t="s">
        <v>507</v>
      </c>
      <c r="M339">
        <v>5</v>
      </c>
      <c r="N339">
        <v>2</v>
      </c>
    </row>
    <row r="340" spans="1:14" x14ac:dyDescent="0.25">
      <c r="A340">
        <v>339</v>
      </c>
      <c r="B340">
        <v>1</v>
      </c>
      <c r="C340">
        <v>3</v>
      </c>
      <c r="D340" t="s">
        <v>508</v>
      </c>
      <c r="E340">
        <v>0</v>
      </c>
      <c r="F340" s="39">
        <v>45</v>
      </c>
      <c r="G340">
        <v>0</v>
      </c>
      <c r="H340">
        <v>0</v>
      </c>
      <c r="I340">
        <v>7598</v>
      </c>
      <c r="J340" s="39">
        <f ca="1">ROUND(Table1[[#This Row],[Fare]],0)</f>
        <v>8</v>
      </c>
      <c r="K340" s="39">
        <f ca="1">ROUND(Table1[[#This Row],[Fare]],0)</f>
        <v>8</v>
      </c>
      <c r="M340">
        <v>0</v>
      </c>
      <c r="N340">
        <v>1</v>
      </c>
    </row>
    <row r="341" spans="1:14" x14ac:dyDescent="0.25">
      <c r="A341">
        <v>340</v>
      </c>
      <c r="B341">
        <v>0</v>
      </c>
      <c r="C341">
        <v>1</v>
      </c>
      <c r="D341" t="s">
        <v>509</v>
      </c>
      <c r="E341">
        <v>0</v>
      </c>
      <c r="F341" s="39">
        <v>45</v>
      </c>
      <c r="G341">
        <v>0</v>
      </c>
      <c r="H341">
        <v>0</v>
      </c>
      <c r="I341">
        <v>113784</v>
      </c>
      <c r="J341" s="39">
        <f ca="1">ROUND(Table1[[#This Row],[Fare]],0)</f>
        <v>36</v>
      </c>
      <c r="K341" s="39">
        <f ca="1">ROUND(Table1[[#This Row],[Fare]],0)</f>
        <v>36</v>
      </c>
      <c r="L341" t="s">
        <v>510</v>
      </c>
      <c r="M341">
        <v>8</v>
      </c>
      <c r="N341">
        <v>1</v>
      </c>
    </row>
    <row r="342" spans="1:14" x14ac:dyDescent="0.25">
      <c r="A342">
        <v>341</v>
      </c>
      <c r="B342">
        <v>1</v>
      </c>
      <c r="C342">
        <v>2</v>
      </c>
      <c r="D342" t="s">
        <v>511</v>
      </c>
      <c r="E342">
        <v>0</v>
      </c>
      <c r="F342" s="39">
        <v>2</v>
      </c>
      <c r="G342">
        <v>1</v>
      </c>
      <c r="H342">
        <v>1</v>
      </c>
      <c r="I342">
        <v>230080</v>
      </c>
      <c r="J342" s="39">
        <f ca="1">ROUND(Table1[[#This Row],[Fare]],0)</f>
        <v>26</v>
      </c>
      <c r="K342" s="39">
        <f ca="1">ROUND(Table1[[#This Row],[Fare]],0)</f>
        <v>26</v>
      </c>
      <c r="L342" t="s">
        <v>230</v>
      </c>
      <c r="M342">
        <v>6</v>
      </c>
      <c r="N342">
        <v>1</v>
      </c>
    </row>
    <row r="343" spans="1:14" x14ac:dyDescent="0.25">
      <c r="A343">
        <v>342</v>
      </c>
      <c r="B343">
        <v>1</v>
      </c>
      <c r="C343">
        <v>1</v>
      </c>
      <c r="D343" t="s">
        <v>512</v>
      </c>
      <c r="E343">
        <v>1</v>
      </c>
      <c r="F343" s="39">
        <v>24</v>
      </c>
      <c r="G343">
        <v>3</v>
      </c>
      <c r="H343">
        <v>2</v>
      </c>
      <c r="I343">
        <v>19950</v>
      </c>
      <c r="J343" s="39">
        <f ca="1">ROUND(Table1[[#This Row],[Fare]],0)</f>
        <v>263</v>
      </c>
      <c r="K343" s="39">
        <f ca="1">ROUND(Table1[[#This Row],[Fare]],0)</f>
        <v>263</v>
      </c>
      <c r="L343" t="s">
        <v>55</v>
      </c>
      <c r="M343">
        <v>3</v>
      </c>
      <c r="N343">
        <v>1</v>
      </c>
    </row>
    <row r="344" spans="1:14" x14ac:dyDescent="0.25">
      <c r="A344">
        <v>343</v>
      </c>
      <c r="B344">
        <v>0</v>
      </c>
      <c r="C344">
        <v>2</v>
      </c>
      <c r="D344" t="s">
        <v>513</v>
      </c>
      <c r="E344">
        <v>0</v>
      </c>
      <c r="F344" s="39">
        <v>28</v>
      </c>
      <c r="G344">
        <v>0</v>
      </c>
      <c r="H344">
        <v>0</v>
      </c>
      <c r="I344">
        <v>248740</v>
      </c>
      <c r="J344" s="39">
        <f ca="1">ROUND(Table1[[#This Row],[Fare]],0)</f>
        <v>13</v>
      </c>
      <c r="K344" s="39">
        <f ca="1">ROUND(Table1[[#This Row],[Fare]],0)</f>
        <v>13</v>
      </c>
      <c r="M344">
        <v>0</v>
      </c>
      <c r="N344">
        <v>1</v>
      </c>
    </row>
    <row r="345" spans="1:14" x14ac:dyDescent="0.25">
      <c r="A345">
        <v>344</v>
      </c>
      <c r="B345">
        <v>0</v>
      </c>
      <c r="C345">
        <v>2</v>
      </c>
      <c r="D345" t="s">
        <v>514</v>
      </c>
      <c r="E345">
        <v>0</v>
      </c>
      <c r="F345" s="39">
        <v>25</v>
      </c>
      <c r="G345">
        <v>0</v>
      </c>
      <c r="H345">
        <v>0</v>
      </c>
      <c r="I345">
        <v>244361</v>
      </c>
      <c r="J345" s="39">
        <f ca="1">ROUND(Table1[[#This Row],[Fare]],0)</f>
        <v>13</v>
      </c>
      <c r="K345" s="39">
        <f ca="1">ROUND(Table1[[#This Row],[Fare]],0)</f>
        <v>13</v>
      </c>
      <c r="M345">
        <v>0</v>
      </c>
      <c r="N345">
        <v>1</v>
      </c>
    </row>
    <row r="346" spans="1:14" x14ac:dyDescent="0.25">
      <c r="A346">
        <v>345</v>
      </c>
      <c r="B346">
        <v>0</v>
      </c>
      <c r="C346">
        <v>2</v>
      </c>
      <c r="D346" t="s">
        <v>515</v>
      </c>
      <c r="E346">
        <v>0</v>
      </c>
      <c r="F346" s="39">
        <v>36</v>
      </c>
      <c r="G346">
        <v>0</v>
      </c>
      <c r="H346">
        <v>0</v>
      </c>
      <c r="I346">
        <v>229236</v>
      </c>
      <c r="J346" s="39">
        <f ca="1">ROUND(Table1[[#This Row],[Fare]],0)</f>
        <v>13</v>
      </c>
      <c r="K346" s="39">
        <f ca="1">ROUND(Table1[[#This Row],[Fare]],0)</f>
        <v>13</v>
      </c>
      <c r="M346">
        <v>0</v>
      </c>
      <c r="N346">
        <v>1</v>
      </c>
    </row>
    <row r="347" spans="1:14" x14ac:dyDescent="0.25">
      <c r="A347">
        <v>346</v>
      </c>
      <c r="B347">
        <v>1</v>
      </c>
      <c r="C347">
        <v>2</v>
      </c>
      <c r="D347" t="s">
        <v>516</v>
      </c>
      <c r="E347">
        <v>1</v>
      </c>
      <c r="F347" s="39">
        <v>24</v>
      </c>
      <c r="G347">
        <v>0</v>
      </c>
      <c r="H347">
        <v>0</v>
      </c>
      <c r="I347">
        <v>248733</v>
      </c>
      <c r="J347" s="39">
        <f ca="1">ROUND(Table1[[#This Row],[Fare]],0)</f>
        <v>13</v>
      </c>
      <c r="K347" s="39">
        <f ca="1">ROUND(Table1[[#This Row],[Fare]],0)</f>
        <v>13</v>
      </c>
      <c r="L347" t="s">
        <v>115</v>
      </c>
      <c r="M347">
        <v>6</v>
      </c>
      <c r="N347">
        <v>1</v>
      </c>
    </row>
    <row r="348" spans="1:14" x14ac:dyDescent="0.25">
      <c r="A348">
        <v>347</v>
      </c>
      <c r="B348">
        <v>1</v>
      </c>
      <c r="C348">
        <v>2</v>
      </c>
      <c r="D348" t="s">
        <v>517</v>
      </c>
      <c r="E348">
        <v>1</v>
      </c>
      <c r="F348" s="39">
        <v>40</v>
      </c>
      <c r="G348">
        <v>0</v>
      </c>
      <c r="H348">
        <v>0</v>
      </c>
      <c r="I348">
        <v>31418</v>
      </c>
      <c r="J348" s="39">
        <f ca="1">ROUND(Table1[[#This Row],[Fare]],0)</f>
        <v>13</v>
      </c>
      <c r="K348" s="39">
        <f ca="1">ROUND(Table1[[#This Row],[Fare]],0)</f>
        <v>13</v>
      </c>
      <c r="M348">
        <v>0</v>
      </c>
      <c r="N348">
        <v>1</v>
      </c>
    </row>
    <row r="349" spans="1:14" x14ac:dyDescent="0.25">
      <c r="A349">
        <v>348</v>
      </c>
      <c r="B349">
        <v>1</v>
      </c>
      <c r="C349">
        <v>3</v>
      </c>
      <c r="D349" t="s">
        <v>518</v>
      </c>
      <c r="E349">
        <v>1</v>
      </c>
      <c r="F349" s="39">
        <v>29</v>
      </c>
      <c r="G349">
        <v>1</v>
      </c>
      <c r="H349">
        <v>0</v>
      </c>
      <c r="I349">
        <v>386525</v>
      </c>
      <c r="J349" s="39">
        <f ca="1">ROUND(Table1[[#This Row],[Fare]],0)</f>
        <v>16</v>
      </c>
      <c r="K349" s="39">
        <f ca="1">ROUND(Table1[[#This Row],[Fare]],0)</f>
        <v>16</v>
      </c>
      <c r="M349">
        <v>0</v>
      </c>
      <c r="N349">
        <v>1</v>
      </c>
    </row>
    <row r="350" spans="1:14" x14ac:dyDescent="0.25">
      <c r="A350">
        <v>349</v>
      </c>
      <c r="B350">
        <v>1</v>
      </c>
      <c r="C350">
        <v>3</v>
      </c>
      <c r="D350" t="s">
        <v>519</v>
      </c>
      <c r="E350">
        <v>0</v>
      </c>
      <c r="F350" s="39">
        <v>3</v>
      </c>
      <c r="G350">
        <v>1</v>
      </c>
      <c r="H350">
        <v>1</v>
      </c>
      <c r="I350" t="s">
        <v>520</v>
      </c>
      <c r="J350" s="39">
        <f ca="1">ROUND(Table1[[#This Row],[Fare]],0)</f>
        <v>16</v>
      </c>
      <c r="K350" s="39">
        <f ca="1">ROUND(Table1[[#This Row],[Fare]],0)</f>
        <v>16</v>
      </c>
      <c r="M350">
        <v>0</v>
      </c>
      <c r="N350">
        <v>1</v>
      </c>
    </row>
    <row r="351" spans="1:14" x14ac:dyDescent="0.25">
      <c r="A351">
        <v>350</v>
      </c>
      <c r="B351">
        <v>0</v>
      </c>
      <c r="C351">
        <v>3</v>
      </c>
      <c r="D351" t="s">
        <v>521</v>
      </c>
      <c r="E351">
        <v>0</v>
      </c>
      <c r="F351" s="39">
        <v>42</v>
      </c>
      <c r="G351">
        <v>0</v>
      </c>
      <c r="H351">
        <v>0</v>
      </c>
      <c r="I351">
        <v>315088</v>
      </c>
      <c r="J351" s="39">
        <f ca="1">ROUND(Table1[[#This Row],[Fare]],0)</f>
        <v>9</v>
      </c>
      <c r="K351" s="39">
        <f ca="1">ROUND(Table1[[#This Row],[Fare]],0)</f>
        <v>9</v>
      </c>
      <c r="M351">
        <v>0</v>
      </c>
      <c r="N351">
        <v>1</v>
      </c>
    </row>
    <row r="352" spans="1:14" x14ac:dyDescent="0.25">
      <c r="A352">
        <v>351</v>
      </c>
      <c r="B352">
        <v>0</v>
      </c>
      <c r="C352">
        <v>3</v>
      </c>
      <c r="D352" t="s">
        <v>522</v>
      </c>
      <c r="E352">
        <v>0</v>
      </c>
      <c r="F352" s="39">
        <v>23</v>
      </c>
      <c r="G352">
        <v>0</v>
      </c>
      <c r="H352">
        <v>0</v>
      </c>
      <c r="I352">
        <v>7267</v>
      </c>
      <c r="J352" s="39">
        <f ca="1">ROUND(Table1[[#This Row],[Fare]],0)</f>
        <v>9</v>
      </c>
      <c r="K352" s="39">
        <f ca="1">ROUND(Table1[[#This Row],[Fare]],0)</f>
        <v>9</v>
      </c>
      <c r="M352">
        <v>0</v>
      </c>
      <c r="N352">
        <v>1</v>
      </c>
    </row>
    <row r="353" spans="1:14" x14ac:dyDescent="0.25">
      <c r="A353">
        <v>352</v>
      </c>
      <c r="B353">
        <v>0</v>
      </c>
      <c r="C353">
        <v>1</v>
      </c>
      <c r="D353" t="s">
        <v>523</v>
      </c>
      <c r="E353">
        <v>0</v>
      </c>
      <c r="F353" s="39">
        <v>29</v>
      </c>
      <c r="G353">
        <v>0</v>
      </c>
      <c r="H353">
        <v>0</v>
      </c>
      <c r="I353">
        <v>113510</v>
      </c>
      <c r="J353" s="39">
        <f ca="1">ROUND(Table1[[#This Row],[Fare]],0)</f>
        <v>35</v>
      </c>
      <c r="K353" s="39">
        <f ca="1">ROUND(Table1[[#This Row],[Fare]],0)</f>
        <v>35</v>
      </c>
      <c r="L353" t="s">
        <v>524</v>
      </c>
      <c r="M353">
        <v>3</v>
      </c>
      <c r="N353">
        <v>1</v>
      </c>
    </row>
    <row r="354" spans="1:14" x14ac:dyDescent="0.25">
      <c r="A354">
        <v>353</v>
      </c>
      <c r="B354">
        <v>0</v>
      </c>
      <c r="C354">
        <v>3</v>
      </c>
      <c r="D354" t="s">
        <v>525</v>
      </c>
      <c r="E354">
        <v>0</v>
      </c>
      <c r="F354" s="39">
        <v>15</v>
      </c>
      <c r="G354">
        <v>1</v>
      </c>
      <c r="H354">
        <v>1</v>
      </c>
      <c r="I354">
        <v>2695</v>
      </c>
      <c r="J354" s="39">
        <f ca="1">ROUND(Table1[[#This Row],[Fare]],0)</f>
        <v>7</v>
      </c>
      <c r="K354" s="39">
        <f ca="1">ROUND(Table1[[#This Row],[Fare]],0)</f>
        <v>7</v>
      </c>
      <c r="M354">
        <v>0</v>
      </c>
      <c r="N354">
        <v>2</v>
      </c>
    </row>
    <row r="355" spans="1:14" x14ac:dyDescent="0.25">
      <c r="A355">
        <v>354</v>
      </c>
      <c r="B355">
        <v>0</v>
      </c>
      <c r="C355">
        <v>3</v>
      </c>
      <c r="D355" t="s">
        <v>526</v>
      </c>
      <c r="E355">
        <v>0</v>
      </c>
      <c r="F355" s="39">
        <v>25</v>
      </c>
      <c r="G355">
        <v>1</v>
      </c>
      <c r="H355">
        <v>0</v>
      </c>
      <c r="I355">
        <v>349237</v>
      </c>
      <c r="J355" s="39">
        <f ca="1">ROUND(Table1[[#This Row],[Fare]],0)</f>
        <v>18</v>
      </c>
      <c r="K355" s="39">
        <f ca="1">ROUND(Table1[[#This Row],[Fare]],0)</f>
        <v>18</v>
      </c>
      <c r="M355">
        <v>0</v>
      </c>
      <c r="N355">
        <v>1</v>
      </c>
    </row>
    <row r="356" spans="1:14" x14ac:dyDescent="0.25">
      <c r="A356">
        <v>355</v>
      </c>
      <c r="B356">
        <v>0</v>
      </c>
      <c r="C356">
        <v>3</v>
      </c>
      <c r="D356" t="s">
        <v>527</v>
      </c>
      <c r="E356">
        <v>0</v>
      </c>
      <c r="F356" s="39">
        <v>29</v>
      </c>
      <c r="G356">
        <v>0</v>
      </c>
      <c r="H356">
        <v>0</v>
      </c>
      <c r="I356">
        <v>2647</v>
      </c>
      <c r="J356" s="39">
        <f ca="1">ROUND(Table1[[#This Row],[Fare]],0)</f>
        <v>7</v>
      </c>
      <c r="K356" s="39">
        <f ca="1">ROUND(Table1[[#This Row],[Fare]],0)</f>
        <v>7</v>
      </c>
      <c r="M356">
        <v>0</v>
      </c>
      <c r="N356">
        <v>2</v>
      </c>
    </row>
    <row r="357" spans="1:14" x14ac:dyDescent="0.25">
      <c r="A357">
        <v>356</v>
      </c>
      <c r="B357">
        <v>0</v>
      </c>
      <c r="C357">
        <v>3</v>
      </c>
      <c r="D357" t="s">
        <v>528</v>
      </c>
      <c r="E357">
        <v>0</v>
      </c>
      <c r="F357" s="39">
        <v>28</v>
      </c>
      <c r="G357">
        <v>0</v>
      </c>
      <c r="H357">
        <v>0</v>
      </c>
      <c r="I357">
        <v>345783</v>
      </c>
      <c r="J357" s="39">
        <f ca="1">ROUND(Table1[[#This Row],[Fare]],0)</f>
        <v>10</v>
      </c>
      <c r="K357" s="39">
        <f ca="1">ROUND(Table1[[#This Row],[Fare]],0)</f>
        <v>10</v>
      </c>
      <c r="M357">
        <v>0</v>
      </c>
      <c r="N357">
        <v>1</v>
      </c>
    </row>
    <row r="358" spans="1:14" x14ac:dyDescent="0.25">
      <c r="A358">
        <v>357</v>
      </c>
      <c r="B358">
        <v>1</v>
      </c>
      <c r="C358">
        <v>1</v>
      </c>
      <c r="D358" t="s">
        <v>529</v>
      </c>
      <c r="E358">
        <v>1</v>
      </c>
      <c r="F358" s="39">
        <v>22</v>
      </c>
      <c r="G358">
        <v>0</v>
      </c>
      <c r="H358">
        <v>1</v>
      </c>
      <c r="I358">
        <v>113505</v>
      </c>
      <c r="J358" s="39">
        <f ca="1">ROUND(Table1[[#This Row],[Fare]],0)</f>
        <v>55</v>
      </c>
      <c r="K358" s="39">
        <f ca="1">ROUND(Table1[[#This Row],[Fare]],0)</f>
        <v>55</v>
      </c>
      <c r="L358" t="s">
        <v>258</v>
      </c>
      <c r="M358">
        <v>5</v>
      </c>
      <c r="N358">
        <v>1</v>
      </c>
    </row>
    <row r="359" spans="1:14" x14ac:dyDescent="0.25">
      <c r="A359">
        <v>358</v>
      </c>
      <c r="B359">
        <v>0</v>
      </c>
      <c r="C359">
        <v>2</v>
      </c>
      <c r="D359" t="s">
        <v>530</v>
      </c>
      <c r="E359">
        <v>1</v>
      </c>
      <c r="F359" s="39">
        <v>38</v>
      </c>
      <c r="G359">
        <v>0</v>
      </c>
      <c r="H359">
        <v>0</v>
      </c>
      <c r="I359">
        <v>237671</v>
      </c>
      <c r="J359" s="39">
        <f ca="1">ROUND(Table1[[#This Row],[Fare]],0)</f>
        <v>13</v>
      </c>
      <c r="K359" s="39">
        <f ca="1">ROUND(Table1[[#This Row],[Fare]],0)</f>
        <v>13</v>
      </c>
      <c r="M359">
        <v>0</v>
      </c>
      <c r="N359">
        <v>1</v>
      </c>
    </row>
    <row r="360" spans="1:14" x14ac:dyDescent="0.25">
      <c r="A360">
        <v>359</v>
      </c>
      <c r="B360">
        <v>1</v>
      </c>
      <c r="C360">
        <v>3</v>
      </c>
      <c r="D360" t="s">
        <v>531</v>
      </c>
      <c r="E360">
        <v>1</v>
      </c>
      <c r="F360" s="39">
        <v>29</v>
      </c>
      <c r="G360">
        <v>0</v>
      </c>
      <c r="H360">
        <v>0</v>
      </c>
      <c r="I360">
        <v>330931</v>
      </c>
      <c r="J360" s="39">
        <f ca="1">ROUND(Table1[[#This Row],[Fare]],0)</f>
        <v>8</v>
      </c>
      <c r="K360" s="39">
        <f ca="1">ROUND(Table1[[#This Row],[Fare]],0)</f>
        <v>8</v>
      </c>
      <c r="M360">
        <v>0</v>
      </c>
      <c r="N360">
        <v>3</v>
      </c>
    </row>
    <row r="361" spans="1:14" x14ac:dyDescent="0.25">
      <c r="A361">
        <v>360</v>
      </c>
      <c r="B361">
        <v>1</v>
      </c>
      <c r="C361">
        <v>3</v>
      </c>
      <c r="D361" t="s">
        <v>532</v>
      </c>
      <c r="E361">
        <v>1</v>
      </c>
      <c r="F361" s="39">
        <v>29</v>
      </c>
      <c r="G361">
        <v>0</v>
      </c>
      <c r="H361">
        <v>0</v>
      </c>
      <c r="I361">
        <v>330980</v>
      </c>
      <c r="J361" s="39">
        <f ca="1">ROUND(Table1[[#This Row],[Fare]],0)</f>
        <v>8</v>
      </c>
      <c r="K361" s="39">
        <f ca="1">ROUND(Table1[[#This Row],[Fare]],0)</f>
        <v>8</v>
      </c>
      <c r="M361">
        <v>0</v>
      </c>
      <c r="N361">
        <v>3</v>
      </c>
    </row>
    <row r="362" spans="1:14" x14ac:dyDescent="0.25">
      <c r="A362">
        <v>361</v>
      </c>
      <c r="B362">
        <v>0</v>
      </c>
      <c r="C362">
        <v>3</v>
      </c>
      <c r="D362" t="s">
        <v>533</v>
      </c>
      <c r="E362">
        <v>0</v>
      </c>
      <c r="F362" s="39">
        <v>40</v>
      </c>
      <c r="G362">
        <v>1</v>
      </c>
      <c r="H362">
        <v>4</v>
      </c>
      <c r="I362">
        <v>347088</v>
      </c>
      <c r="J362" s="39">
        <f ca="1">ROUND(Table1[[#This Row],[Fare]],0)</f>
        <v>28</v>
      </c>
      <c r="K362" s="39">
        <f ca="1">ROUND(Table1[[#This Row],[Fare]],0)</f>
        <v>28</v>
      </c>
      <c r="M362">
        <v>0</v>
      </c>
      <c r="N362">
        <v>1</v>
      </c>
    </row>
    <row r="363" spans="1:14" x14ac:dyDescent="0.25">
      <c r="A363">
        <v>362</v>
      </c>
      <c r="B363">
        <v>0</v>
      </c>
      <c r="C363">
        <v>2</v>
      </c>
      <c r="D363" t="s">
        <v>534</v>
      </c>
      <c r="E363">
        <v>0</v>
      </c>
      <c r="F363" s="39">
        <v>29</v>
      </c>
      <c r="G363">
        <v>1</v>
      </c>
      <c r="H363">
        <v>0</v>
      </c>
      <c r="I363" t="s">
        <v>535</v>
      </c>
      <c r="J363" s="39">
        <f ca="1">ROUND(Table1[[#This Row],[Fare]],0)</f>
        <v>28</v>
      </c>
      <c r="K363" s="39">
        <f ca="1">ROUND(Table1[[#This Row],[Fare]],0)</f>
        <v>28</v>
      </c>
      <c r="M363">
        <v>0</v>
      </c>
      <c r="N363">
        <v>2</v>
      </c>
    </row>
    <row r="364" spans="1:14" x14ac:dyDescent="0.25">
      <c r="A364">
        <v>363</v>
      </c>
      <c r="B364">
        <v>0</v>
      </c>
      <c r="C364">
        <v>3</v>
      </c>
      <c r="D364" t="s">
        <v>536</v>
      </c>
      <c r="E364">
        <v>1</v>
      </c>
      <c r="F364" s="39">
        <v>45</v>
      </c>
      <c r="G364">
        <v>0</v>
      </c>
      <c r="H364">
        <v>1</v>
      </c>
      <c r="I364">
        <v>2691</v>
      </c>
      <c r="J364" s="39">
        <f ca="1">ROUND(Table1[[#This Row],[Fare]],0)</f>
        <v>15</v>
      </c>
      <c r="K364" s="39">
        <f ca="1">ROUND(Table1[[#This Row],[Fare]],0)</f>
        <v>15</v>
      </c>
      <c r="M364">
        <v>0</v>
      </c>
      <c r="N364">
        <v>2</v>
      </c>
    </row>
    <row r="365" spans="1:14" x14ac:dyDescent="0.25">
      <c r="A365">
        <v>364</v>
      </c>
      <c r="B365">
        <v>0</v>
      </c>
      <c r="C365">
        <v>3</v>
      </c>
      <c r="D365" t="s">
        <v>537</v>
      </c>
      <c r="E365">
        <v>0</v>
      </c>
      <c r="F365" s="39">
        <v>35</v>
      </c>
      <c r="G365">
        <v>0</v>
      </c>
      <c r="H365">
        <v>0</v>
      </c>
      <c r="I365" t="s">
        <v>538</v>
      </c>
      <c r="J365" s="39">
        <f ca="1">ROUND(Table1[[#This Row],[Fare]],0)</f>
        <v>7</v>
      </c>
      <c r="K365" s="39">
        <f ca="1">ROUND(Table1[[#This Row],[Fare]],0)</f>
        <v>7</v>
      </c>
      <c r="M365">
        <v>0</v>
      </c>
      <c r="N365">
        <v>1</v>
      </c>
    </row>
    <row r="366" spans="1:14" x14ac:dyDescent="0.25">
      <c r="A366">
        <v>365</v>
      </c>
      <c r="B366">
        <v>0</v>
      </c>
      <c r="C366">
        <v>3</v>
      </c>
      <c r="D366" t="s">
        <v>539</v>
      </c>
      <c r="E366">
        <v>0</v>
      </c>
      <c r="F366" s="39">
        <v>29</v>
      </c>
      <c r="G366">
        <v>1</v>
      </c>
      <c r="H366">
        <v>0</v>
      </c>
      <c r="I366">
        <v>370365</v>
      </c>
      <c r="J366" s="39">
        <f ca="1">ROUND(Table1[[#This Row],[Fare]],0)</f>
        <v>16</v>
      </c>
      <c r="K366" s="39">
        <f ca="1">ROUND(Table1[[#This Row],[Fare]],0)</f>
        <v>16</v>
      </c>
      <c r="M366">
        <v>0</v>
      </c>
      <c r="N366">
        <v>3</v>
      </c>
    </row>
    <row r="367" spans="1:14" x14ac:dyDescent="0.25">
      <c r="A367">
        <v>366</v>
      </c>
      <c r="B367">
        <v>0</v>
      </c>
      <c r="C367">
        <v>3</v>
      </c>
      <c r="D367" t="s">
        <v>540</v>
      </c>
      <c r="E367">
        <v>0</v>
      </c>
      <c r="F367" s="39">
        <v>30</v>
      </c>
      <c r="G367">
        <v>0</v>
      </c>
      <c r="H367">
        <v>0</v>
      </c>
      <c r="I367" t="s">
        <v>541</v>
      </c>
      <c r="J367" s="39">
        <f ca="1">ROUND(Table1[[#This Row],[Fare]],0)</f>
        <v>7</v>
      </c>
      <c r="K367" s="39">
        <f ca="1">ROUND(Table1[[#This Row],[Fare]],0)</f>
        <v>7</v>
      </c>
      <c r="M367">
        <v>0</v>
      </c>
      <c r="N367">
        <v>1</v>
      </c>
    </row>
    <row r="368" spans="1:14" x14ac:dyDescent="0.25">
      <c r="A368">
        <v>367</v>
      </c>
      <c r="B368">
        <v>1</v>
      </c>
      <c r="C368">
        <v>1</v>
      </c>
      <c r="D368" t="s">
        <v>542</v>
      </c>
      <c r="E368">
        <v>1</v>
      </c>
      <c r="F368" s="39">
        <v>60</v>
      </c>
      <c r="G368">
        <v>1</v>
      </c>
      <c r="H368">
        <v>0</v>
      </c>
      <c r="I368">
        <v>110813</v>
      </c>
      <c r="J368" s="39">
        <f ca="1">ROUND(Table1[[#This Row],[Fare]],0)</f>
        <v>75</v>
      </c>
      <c r="K368" s="39">
        <f ca="1">ROUND(Table1[[#This Row],[Fare]],0)</f>
        <v>75</v>
      </c>
      <c r="L368" t="s">
        <v>543</v>
      </c>
      <c r="M368">
        <v>4</v>
      </c>
      <c r="N368">
        <v>2</v>
      </c>
    </row>
    <row r="369" spans="1:14" x14ac:dyDescent="0.25">
      <c r="A369">
        <v>368</v>
      </c>
      <c r="B369">
        <v>1</v>
      </c>
      <c r="C369">
        <v>3</v>
      </c>
      <c r="D369" t="s">
        <v>544</v>
      </c>
      <c r="E369">
        <v>1</v>
      </c>
      <c r="F369" s="39">
        <v>29</v>
      </c>
      <c r="G369">
        <v>0</v>
      </c>
      <c r="H369">
        <v>0</v>
      </c>
      <c r="I369">
        <v>2626</v>
      </c>
      <c r="J369" s="39">
        <f ca="1">ROUND(Table1[[#This Row],[Fare]],0)</f>
        <v>7</v>
      </c>
      <c r="K369" s="39">
        <f ca="1">ROUND(Table1[[#This Row],[Fare]],0)</f>
        <v>7</v>
      </c>
      <c r="M369">
        <v>0</v>
      </c>
      <c r="N369">
        <v>2</v>
      </c>
    </row>
    <row r="370" spans="1:14" x14ac:dyDescent="0.25">
      <c r="A370">
        <v>369</v>
      </c>
      <c r="B370">
        <v>1</v>
      </c>
      <c r="C370">
        <v>3</v>
      </c>
      <c r="D370" t="s">
        <v>545</v>
      </c>
      <c r="E370">
        <v>1</v>
      </c>
      <c r="F370" s="39">
        <v>29</v>
      </c>
      <c r="G370">
        <v>0</v>
      </c>
      <c r="H370">
        <v>0</v>
      </c>
      <c r="I370">
        <v>14313</v>
      </c>
      <c r="J370" s="39">
        <f ca="1">ROUND(Table1[[#This Row],[Fare]],0)</f>
        <v>8</v>
      </c>
      <c r="K370" s="39">
        <f ca="1">ROUND(Table1[[#This Row],[Fare]],0)</f>
        <v>8</v>
      </c>
      <c r="M370">
        <v>0</v>
      </c>
      <c r="N370">
        <v>3</v>
      </c>
    </row>
    <row r="371" spans="1:14" x14ac:dyDescent="0.25">
      <c r="A371">
        <v>370</v>
      </c>
      <c r="B371">
        <v>1</v>
      </c>
      <c r="C371">
        <v>1</v>
      </c>
      <c r="D371" t="s">
        <v>546</v>
      </c>
      <c r="E371">
        <v>1</v>
      </c>
      <c r="F371" s="39">
        <v>24</v>
      </c>
      <c r="G371">
        <v>0</v>
      </c>
      <c r="H371">
        <v>0</v>
      </c>
      <c r="I371" t="s">
        <v>547</v>
      </c>
      <c r="J371" s="39">
        <f ca="1">ROUND(Table1[[#This Row],[Fare]],0)</f>
        <v>69</v>
      </c>
      <c r="K371" s="39">
        <f ca="1">ROUND(Table1[[#This Row],[Fare]],0)</f>
        <v>69</v>
      </c>
      <c r="L371" t="s">
        <v>548</v>
      </c>
      <c r="M371">
        <v>2</v>
      </c>
      <c r="N371">
        <v>2</v>
      </c>
    </row>
    <row r="372" spans="1:14" x14ac:dyDescent="0.25">
      <c r="A372">
        <v>371</v>
      </c>
      <c r="B372">
        <v>1</v>
      </c>
      <c r="C372">
        <v>1</v>
      </c>
      <c r="D372" t="s">
        <v>549</v>
      </c>
      <c r="E372">
        <v>0</v>
      </c>
      <c r="F372" s="39">
        <v>25</v>
      </c>
      <c r="G372">
        <v>1</v>
      </c>
      <c r="H372">
        <v>0</v>
      </c>
      <c r="I372">
        <v>11765</v>
      </c>
      <c r="J372" s="39">
        <f ca="1">ROUND(Table1[[#This Row],[Fare]],0)</f>
        <v>55</v>
      </c>
      <c r="K372" s="39">
        <f ca="1">ROUND(Table1[[#This Row],[Fare]],0)</f>
        <v>55</v>
      </c>
      <c r="L372" t="s">
        <v>550</v>
      </c>
      <c r="M372">
        <v>5</v>
      </c>
      <c r="N372">
        <v>2</v>
      </c>
    </row>
    <row r="373" spans="1:14" x14ac:dyDescent="0.25">
      <c r="A373">
        <v>372</v>
      </c>
      <c r="B373">
        <v>0</v>
      </c>
      <c r="C373">
        <v>3</v>
      </c>
      <c r="D373" t="s">
        <v>551</v>
      </c>
      <c r="E373">
        <v>0</v>
      </c>
      <c r="F373" s="39">
        <v>18</v>
      </c>
      <c r="G373">
        <v>1</v>
      </c>
      <c r="H373">
        <v>0</v>
      </c>
      <c r="I373">
        <v>3101267</v>
      </c>
      <c r="J373" s="39">
        <f ca="1">ROUND(Table1[[#This Row],[Fare]],0)</f>
        <v>7</v>
      </c>
      <c r="K373" s="39">
        <f ca="1">ROUND(Table1[[#This Row],[Fare]],0)</f>
        <v>7</v>
      </c>
      <c r="M373">
        <v>0</v>
      </c>
      <c r="N373">
        <v>1</v>
      </c>
    </row>
    <row r="374" spans="1:14" x14ac:dyDescent="0.25">
      <c r="A374">
        <v>373</v>
      </c>
      <c r="B374">
        <v>0</v>
      </c>
      <c r="C374">
        <v>3</v>
      </c>
      <c r="D374" t="s">
        <v>552</v>
      </c>
      <c r="E374">
        <v>0</v>
      </c>
      <c r="F374" s="39">
        <v>19</v>
      </c>
      <c r="G374">
        <v>0</v>
      </c>
      <c r="H374">
        <v>0</v>
      </c>
      <c r="I374">
        <v>323951</v>
      </c>
      <c r="J374" s="39">
        <f ca="1">ROUND(Table1[[#This Row],[Fare]],0)</f>
        <v>8</v>
      </c>
      <c r="K374" s="39">
        <f ca="1">ROUND(Table1[[#This Row],[Fare]],0)</f>
        <v>8</v>
      </c>
      <c r="M374">
        <v>0</v>
      </c>
      <c r="N374">
        <v>1</v>
      </c>
    </row>
    <row r="375" spans="1:14" x14ac:dyDescent="0.25">
      <c r="A375">
        <v>374</v>
      </c>
      <c r="B375">
        <v>0</v>
      </c>
      <c r="C375">
        <v>1</v>
      </c>
      <c r="D375" t="s">
        <v>553</v>
      </c>
      <c r="E375">
        <v>0</v>
      </c>
      <c r="F375" s="39">
        <v>22</v>
      </c>
      <c r="G375">
        <v>0</v>
      </c>
      <c r="H375">
        <v>0</v>
      </c>
      <c r="I375" t="s">
        <v>407</v>
      </c>
      <c r="J375" s="39">
        <f ca="1">ROUND(Table1[[#This Row],[Fare]],0)</f>
        <v>136</v>
      </c>
      <c r="K375" s="39">
        <f ca="1">ROUND(Table1[[#This Row],[Fare]],0)</f>
        <v>136</v>
      </c>
      <c r="M375">
        <v>0</v>
      </c>
      <c r="N375">
        <v>2</v>
      </c>
    </row>
    <row r="376" spans="1:14" x14ac:dyDescent="0.25">
      <c r="A376">
        <v>375</v>
      </c>
      <c r="B376">
        <v>0</v>
      </c>
      <c r="C376">
        <v>3</v>
      </c>
      <c r="D376" t="s">
        <v>554</v>
      </c>
      <c r="E376">
        <v>1</v>
      </c>
      <c r="F376" s="39">
        <v>3</v>
      </c>
      <c r="G376">
        <v>3</v>
      </c>
      <c r="H376">
        <v>1</v>
      </c>
      <c r="I376">
        <v>349909</v>
      </c>
      <c r="J376" s="39">
        <f ca="1">ROUND(Table1[[#This Row],[Fare]],0)</f>
        <v>21</v>
      </c>
      <c r="K376" s="39">
        <f ca="1">ROUND(Table1[[#This Row],[Fare]],0)</f>
        <v>21</v>
      </c>
      <c r="M376">
        <v>0</v>
      </c>
      <c r="N376">
        <v>1</v>
      </c>
    </row>
    <row r="377" spans="1:14" x14ac:dyDescent="0.25">
      <c r="A377">
        <v>376</v>
      </c>
      <c r="B377">
        <v>1</v>
      </c>
      <c r="C377">
        <v>1</v>
      </c>
      <c r="D377" t="s">
        <v>555</v>
      </c>
      <c r="E377">
        <v>1</v>
      </c>
      <c r="F377" s="39">
        <v>29</v>
      </c>
      <c r="G377">
        <v>1</v>
      </c>
      <c r="H377">
        <v>0</v>
      </c>
      <c r="I377" t="s">
        <v>67</v>
      </c>
      <c r="J377" s="39">
        <f ca="1">ROUND(Table1[[#This Row],[Fare]],0)</f>
        <v>82</v>
      </c>
      <c r="K377" s="39">
        <f ca="1">ROUND(Table1[[#This Row],[Fare]],0)</f>
        <v>82</v>
      </c>
      <c r="M377">
        <v>0</v>
      </c>
      <c r="N377">
        <v>2</v>
      </c>
    </row>
    <row r="378" spans="1:14" x14ac:dyDescent="0.25">
      <c r="A378">
        <v>377</v>
      </c>
      <c r="B378">
        <v>1</v>
      </c>
      <c r="C378">
        <v>3</v>
      </c>
      <c r="D378" t="s">
        <v>556</v>
      </c>
      <c r="E378">
        <v>1</v>
      </c>
      <c r="F378" s="39">
        <v>22</v>
      </c>
      <c r="G378">
        <v>0</v>
      </c>
      <c r="H378">
        <v>0</v>
      </c>
      <c r="I378" t="s">
        <v>557</v>
      </c>
      <c r="J378" s="39">
        <f ca="1">ROUND(Table1[[#This Row],[Fare]],0)</f>
        <v>7</v>
      </c>
      <c r="K378" s="39">
        <f ca="1">ROUND(Table1[[#This Row],[Fare]],0)</f>
        <v>7</v>
      </c>
      <c r="M378">
        <v>0</v>
      </c>
      <c r="N378">
        <v>1</v>
      </c>
    </row>
    <row r="379" spans="1:14" x14ac:dyDescent="0.25">
      <c r="A379">
        <v>378</v>
      </c>
      <c r="B379">
        <v>0</v>
      </c>
      <c r="C379">
        <v>1</v>
      </c>
      <c r="D379" t="s">
        <v>558</v>
      </c>
      <c r="E379">
        <v>0</v>
      </c>
      <c r="F379" s="39">
        <v>27</v>
      </c>
      <c r="G379">
        <v>0</v>
      </c>
      <c r="H379">
        <v>2</v>
      </c>
      <c r="I379">
        <v>113503</v>
      </c>
      <c r="J379" s="39">
        <f ca="1">ROUND(Table1[[#This Row],[Fare]],0)</f>
        <v>212</v>
      </c>
      <c r="K379" s="39">
        <f ca="1">ROUND(Table1[[#This Row],[Fare]],0)</f>
        <v>212</v>
      </c>
      <c r="L379" t="s">
        <v>559</v>
      </c>
      <c r="M379">
        <v>3</v>
      </c>
      <c r="N379">
        <v>2</v>
      </c>
    </row>
    <row r="380" spans="1:14" x14ac:dyDescent="0.25">
      <c r="A380">
        <v>379</v>
      </c>
      <c r="B380">
        <v>0</v>
      </c>
      <c r="C380">
        <v>3</v>
      </c>
      <c r="D380" t="s">
        <v>560</v>
      </c>
      <c r="E380">
        <v>0</v>
      </c>
      <c r="F380" s="39">
        <v>20</v>
      </c>
      <c r="G380">
        <v>0</v>
      </c>
      <c r="H380">
        <v>0</v>
      </c>
      <c r="I380">
        <v>2648</v>
      </c>
      <c r="J380" s="39">
        <f ca="1">ROUND(Table1[[#This Row],[Fare]],0)</f>
        <v>4</v>
      </c>
      <c r="K380" s="39">
        <f ca="1">ROUND(Table1[[#This Row],[Fare]],0)</f>
        <v>4</v>
      </c>
      <c r="M380">
        <v>0</v>
      </c>
      <c r="N380">
        <v>2</v>
      </c>
    </row>
    <row r="381" spans="1:14" x14ac:dyDescent="0.25">
      <c r="A381">
        <v>380</v>
      </c>
      <c r="B381">
        <v>0</v>
      </c>
      <c r="C381">
        <v>3</v>
      </c>
      <c r="D381" t="s">
        <v>561</v>
      </c>
      <c r="E381">
        <v>0</v>
      </c>
      <c r="F381" s="39">
        <v>19</v>
      </c>
      <c r="G381">
        <v>0</v>
      </c>
      <c r="H381">
        <v>0</v>
      </c>
      <c r="I381">
        <v>347069</v>
      </c>
      <c r="J381" s="39">
        <f ca="1">ROUND(Table1[[#This Row],[Fare]],0)</f>
        <v>8</v>
      </c>
      <c r="K381" s="39">
        <f ca="1">ROUND(Table1[[#This Row],[Fare]],0)</f>
        <v>8</v>
      </c>
      <c r="M381">
        <v>0</v>
      </c>
      <c r="N381">
        <v>1</v>
      </c>
    </row>
    <row r="382" spans="1:14" x14ac:dyDescent="0.25">
      <c r="A382">
        <v>381</v>
      </c>
      <c r="B382">
        <v>1</v>
      </c>
      <c r="C382">
        <v>1</v>
      </c>
      <c r="D382" t="s">
        <v>562</v>
      </c>
      <c r="E382">
        <v>1</v>
      </c>
      <c r="F382" s="39">
        <v>42</v>
      </c>
      <c r="G382">
        <v>0</v>
      </c>
      <c r="H382">
        <v>0</v>
      </c>
      <c r="I382" t="s">
        <v>563</v>
      </c>
      <c r="J382" s="39">
        <f ca="1">ROUND(Table1[[#This Row],[Fare]],0)</f>
        <v>228</v>
      </c>
      <c r="K382" s="39">
        <f ca="1">ROUND(Table1[[#This Row],[Fare]],0)</f>
        <v>228</v>
      </c>
      <c r="M382">
        <v>0</v>
      </c>
      <c r="N382">
        <v>2</v>
      </c>
    </row>
    <row r="383" spans="1:14" x14ac:dyDescent="0.25">
      <c r="A383">
        <v>382</v>
      </c>
      <c r="B383">
        <v>1</v>
      </c>
      <c r="C383">
        <v>3</v>
      </c>
      <c r="D383" t="s">
        <v>564</v>
      </c>
      <c r="E383">
        <v>1</v>
      </c>
      <c r="F383" s="39">
        <v>1</v>
      </c>
      <c r="G383">
        <v>0</v>
      </c>
      <c r="H383">
        <v>2</v>
      </c>
      <c r="I383">
        <v>2653</v>
      </c>
      <c r="J383" s="39">
        <f ca="1">ROUND(Table1[[#This Row],[Fare]],0)</f>
        <v>16</v>
      </c>
      <c r="K383" s="39">
        <f ca="1">ROUND(Table1[[#This Row],[Fare]],0)</f>
        <v>16</v>
      </c>
      <c r="M383">
        <v>0</v>
      </c>
      <c r="N383">
        <v>2</v>
      </c>
    </row>
    <row r="384" spans="1:14" x14ac:dyDescent="0.25">
      <c r="A384">
        <v>383</v>
      </c>
      <c r="B384">
        <v>0</v>
      </c>
      <c r="C384">
        <v>3</v>
      </c>
      <c r="D384" t="s">
        <v>565</v>
      </c>
      <c r="E384">
        <v>0</v>
      </c>
      <c r="F384" s="39">
        <v>32</v>
      </c>
      <c r="G384">
        <v>0</v>
      </c>
      <c r="H384">
        <v>0</v>
      </c>
      <c r="I384" t="s">
        <v>566</v>
      </c>
      <c r="J384" s="39">
        <f ca="1">ROUND(Table1[[#This Row],[Fare]],0)</f>
        <v>8</v>
      </c>
      <c r="K384" s="39">
        <f ca="1">ROUND(Table1[[#This Row],[Fare]],0)</f>
        <v>8</v>
      </c>
      <c r="M384">
        <v>0</v>
      </c>
      <c r="N384">
        <v>1</v>
      </c>
    </row>
    <row r="385" spans="1:14" x14ac:dyDescent="0.25">
      <c r="A385">
        <v>384</v>
      </c>
      <c r="B385">
        <v>1</v>
      </c>
      <c r="C385">
        <v>1</v>
      </c>
      <c r="D385" t="s">
        <v>567</v>
      </c>
      <c r="E385">
        <v>1</v>
      </c>
      <c r="F385" s="39">
        <v>35</v>
      </c>
      <c r="G385">
        <v>1</v>
      </c>
      <c r="H385">
        <v>0</v>
      </c>
      <c r="I385">
        <v>113789</v>
      </c>
      <c r="J385" s="39">
        <f ca="1">ROUND(Table1[[#This Row],[Fare]],0)</f>
        <v>52</v>
      </c>
      <c r="K385" s="39">
        <f ca="1">ROUND(Table1[[#This Row],[Fare]],0)</f>
        <v>52</v>
      </c>
      <c r="M385">
        <v>0</v>
      </c>
      <c r="N385">
        <v>1</v>
      </c>
    </row>
    <row r="386" spans="1:14" x14ac:dyDescent="0.25">
      <c r="A386">
        <v>385</v>
      </c>
      <c r="B386">
        <v>0</v>
      </c>
      <c r="C386">
        <v>3</v>
      </c>
      <c r="D386" t="s">
        <v>568</v>
      </c>
      <c r="E386">
        <v>0</v>
      </c>
      <c r="F386" s="39">
        <v>29</v>
      </c>
      <c r="G386">
        <v>0</v>
      </c>
      <c r="H386">
        <v>0</v>
      </c>
      <c r="I386">
        <v>349227</v>
      </c>
      <c r="J386" s="39">
        <f ca="1">ROUND(Table1[[#This Row],[Fare]],0)</f>
        <v>8</v>
      </c>
      <c r="K386" s="39">
        <f ca="1">ROUND(Table1[[#This Row],[Fare]],0)</f>
        <v>8</v>
      </c>
      <c r="M386">
        <v>0</v>
      </c>
      <c r="N386">
        <v>1</v>
      </c>
    </row>
    <row r="387" spans="1:14" x14ac:dyDescent="0.25">
      <c r="A387">
        <v>386</v>
      </c>
      <c r="B387">
        <v>0</v>
      </c>
      <c r="C387">
        <v>2</v>
      </c>
      <c r="D387" t="s">
        <v>569</v>
      </c>
      <c r="E387">
        <v>0</v>
      </c>
      <c r="F387" s="39">
        <v>18</v>
      </c>
      <c r="G387">
        <v>0</v>
      </c>
      <c r="H387">
        <v>0</v>
      </c>
      <c r="I387" t="s">
        <v>124</v>
      </c>
      <c r="J387" s="39">
        <f ca="1">ROUND(Table1[[#This Row],[Fare]],0)</f>
        <v>74</v>
      </c>
      <c r="K387" s="39">
        <f ca="1">ROUND(Table1[[#This Row],[Fare]],0)</f>
        <v>74</v>
      </c>
      <c r="M387">
        <v>0</v>
      </c>
      <c r="N387">
        <v>1</v>
      </c>
    </row>
    <row r="388" spans="1:14" x14ac:dyDescent="0.25">
      <c r="A388">
        <v>387</v>
      </c>
      <c r="B388">
        <v>0</v>
      </c>
      <c r="C388">
        <v>3</v>
      </c>
      <c r="D388" t="s">
        <v>570</v>
      </c>
      <c r="E388">
        <v>0</v>
      </c>
      <c r="F388" s="39">
        <v>1</v>
      </c>
      <c r="G388">
        <v>5</v>
      </c>
      <c r="H388">
        <v>2</v>
      </c>
      <c r="I388" t="s">
        <v>103</v>
      </c>
      <c r="J388" s="39">
        <f ca="1">ROUND(Table1[[#This Row],[Fare]],0)</f>
        <v>47</v>
      </c>
      <c r="K388" s="39">
        <f ca="1">ROUND(Table1[[#This Row],[Fare]],0)</f>
        <v>47</v>
      </c>
      <c r="M388">
        <v>0</v>
      </c>
      <c r="N388">
        <v>1</v>
      </c>
    </row>
    <row r="389" spans="1:14" x14ac:dyDescent="0.25">
      <c r="A389">
        <v>388</v>
      </c>
      <c r="B389">
        <v>1</v>
      </c>
      <c r="C389">
        <v>2</v>
      </c>
      <c r="D389" t="s">
        <v>571</v>
      </c>
      <c r="E389">
        <v>1</v>
      </c>
      <c r="F389" s="39">
        <v>36</v>
      </c>
      <c r="G389">
        <v>0</v>
      </c>
      <c r="H389">
        <v>0</v>
      </c>
      <c r="I389">
        <v>27849</v>
      </c>
      <c r="J389" s="39">
        <f ca="1">ROUND(Table1[[#This Row],[Fare]],0)</f>
        <v>13</v>
      </c>
      <c r="K389" s="39">
        <f ca="1">ROUND(Table1[[#This Row],[Fare]],0)</f>
        <v>13</v>
      </c>
      <c r="M389">
        <v>0</v>
      </c>
      <c r="N389">
        <v>1</v>
      </c>
    </row>
    <row r="390" spans="1:14" x14ac:dyDescent="0.25">
      <c r="A390">
        <v>389</v>
      </c>
      <c r="B390">
        <v>0</v>
      </c>
      <c r="C390">
        <v>3</v>
      </c>
      <c r="D390" t="s">
        <v>572</v>
      </c>
      <c r="E390">
        <v>0</v>
      </c>
      <c r="F390" s="39">
        <v>29</v>
      </c>
      <c r="G390">
        <v>0</v>
      </c>
      <c r="H390">
        <v>0</v>
      </c>
      <c r="I390">
        <v>367655</v>
      </c>
      <c r="J390" s="39">
        <f ca="1">ROUND(Table1[[#This Row],[Fare]],0)</f>
        <v>8</v>
      </c>
      <c r="K390" s="39">
        <f ca="1">ROUND(Table1[[#This Row],[Fare]],0)</f>
        <v>8</v>
      </c>
      <c r="M390">
        <v>0</v>
      </c>
      <c r="N390">
        <v>3</v>
      </c>
    </row>
    <row r="391" spans="1:14" x14ac:dyDescent="0.25">
      <c r="A391">
        <v>390</v>
      </c>
      <c r="B391">
        <v>1</v>
      </c>
      <c r="C391">
        <v>2</v>
      </c>
      <c r="D391" t="s">
        <v>573</v>
      </c>
      <c r="E391">
        <v>1</v>
      </c>
      <c r="F391" s="39">
        <v>17</v>
      </c>
      <c r="G391">
        <v>0</v>
      </c>
      <c r="H391">
        <v>0</v>
      </c>
      <c r="I391" t="s">
        <v>574</v>
      </c>
      <c r="J391" s="39">
        <f ca="1">ROUND(Table1[[#This Row],[Fare]],0)</f>
        <v>12</v>
      </c>
      <c r="K391" s="39">
        <f ca="1">ROUND(Table1[[#This Row],[Fare]],0)</f>
        <v>12</v>
      </c>
      <c r="M391">
        <v>0</v>
      </c>
      <c r="N391">
        <v>2</v>
      </c>
    </row>
    <row r="392" spans="1:14" x14ac:dyDescent="0.25">
      <c r="A392">
        <v>391</v>
      </c>
      <c r="B392">
        <v>1</v>
      </c>
      <c r="C392">
        <v>1</v>
      </c>
      <c r="D392" t="s">
        <v>575</v>
      </c>
      <c r="E392">
        <v>0</v>
      </c>
      <c r="F392" s="39">
        <v>36</v>
      </c>
      <c r="G392">
        <v>1</v>
      </c>
      <c r="H392">
        <v>2</v>
      </c>
      <c r="I392">
        <v>113760</v>
      </c>
      <c r="J392" s="39">
        <f ca="1">ROUND(Table1[[#This Row],[Fare]],0)</f>
        <v>120</v>
      </c>
      <c r="K392" s="39">
        <f ca="1">ROUND(Table1[[#This Row],[Fare]],0)</f>
        <v>120</v>
      </c>
      <c r="L392" t="s">
        <v>576</v>
      </c>
      <c r="M392">
        <v>2</v>
      </c>
      <c r="N392">
        <v>1</v>
      </c>
    </row>
    <row r="393" spans="1:14" x14ac:dyDescent="0.25">
      <c r="A393">
        <v>392</v>
      </c>
      <c r="B393">
        <v>1</v>
      </c>
      <c r="C393">
        <v>3</v>
      </c>
      <c r="D393" t="s">
        <v>577</v>
      </c>
      <c r="E393">
        <v>0</v>
      </c>
      <c r="F393" s="39">
        <v>21</v>
      </c>
      <c r="G393">
        <v>0</v>
      </c>
      <c r="H393">
        <v>0</v>
      </c>
      <c r="I393">
        <v>350034</v>
      </c>
      <c r="J393" s="39">
        <f ca="1">ROUND(Table1[[#This Row],[Fare]],0)</f>
        <v>8</v>
      </c>
      <c r="K393" s="39">
        <f ca="1">ROUND(Table1[[#This Row],[Fare]],0)</f>
        <v>8</v>
      </c>
      <c r="M393">
        <v>0</v>
      </c>
      <c r="N393">
        <v>1</v>
      </c>
    </row>
    <row r="394" spans="1:14" x14ac:dyDescent="0.25">
      <c r="A394">
        <v>393</v>
      </c>
      <c r="B394">
        <v>0</v>
      </c>
      <c r="C394">
        <v>3</v>
      </c>
      <c r="D394" t="s">
        <v>578</v>
      </c>
      <c r="E394">
        <v>0</v>
      </c>
      <c r="F394" s="39">
        <v>28</v>
      </c>
      <c r="G394">
        <v>2</v>
      </c>
      <c r="H394">
        <v>0</v>
      </c>
      <c r="I394">
        <v>3101277</v>
      </c>
      <c r="J394" s="39">
        <f ca="1">ROUND(Table1[[#This Row],[Fare]],0)</f>
        <v>8</v>
      </c>
      <c r="K394" s="39">
        <f ca="1">ROUND(Table1[[#This Row],[Fare]],0)</f>
        <v>8</v>
      </c>
      <c r="M394">
        <v>0</v>
      </c>
      <c r="N394">
        <v>1</v>
      </c>
    </row>
    <row r="395" spans="1:14" x14ac:dyDescent="0.25">
      <c r="A395">
        <v>394</v>
      </c>
      <c r="B395">
        <v>1</v>
      </c>
      <c r="C395">
        <v>1</v>
      </c>
      <c r="D395" t="s">
        <v>579</v>
      </c>
      <c r="E395">
        <v>1</v>
      </c>
      <c r="F395" s="39">
        <v>23</v>
      </c>
      <c r="G395">
        <v>1</v>
      </c>
      <c r="H395">
        <v>0</v>
      </c>
      <c r="I395">
        <v>35273</v>
      </c>
      <c r="J395" s="39">
        <f ca="1">ROUND(Table1[[#This Row],[Fare]],0)</f>
        <v>113</v>
      </c>
      <c r="K395" s="39">
        <f ca="1">ROUND(Table1[[#This Row],[Fare]],0)</f>
        <v>113</v>
      </c>
      <c r="L395" t="s">
        <v>326</v>
      </c>
      <c r="M395">
        <v>4</v>
      </c>
      <c r="N395">
        <v>2</v>
      </c>
    </row>
    <row r="396" spans="1:14" x14ac:dyDescent="0.25">
      <c r="A396">
        <v>395</v>
      </c>
      <c r="B396">
        <v>1</v>
      </c>
      <c r="C396">
        <v>3</v>
      </c>
      <c r="D396" t="s">
        <v>580</v>
      </c>
      <c r="E396">
        <v>1</v>
      </c>
      <c r="F396" s="39">
        <v>24</v>
      </c>
      <c r="G396">
        <v>0</v>
      </c>
      <c r="H396">
        <v>2</v>
      </c>
      <c r="I396" t="s">
        <v>32</v>
      </c>
      <c r="J396" s="39">
        <f ca="1">ROUND(Table1[[#This Row],[Fare]],0)</f>
        <v>17</v>
      </c>
      <c r="K396" s="39">
        <f ca="1">ROUND(Table1[[#This Row],[Fare]],0)</f>
        <v>17</v>
      </c>
      <c r="L396" t="s">
        <v>33</v>
      </c>
      <c r="M396">
        <v>7</v>
      </c>
      <c r="N396">
        <v>1</v>
      </c>
    </row>
    <row r="397" spans="1:14" x14ac:dyDescent="0.25">
      <c r="A397">
        <v>396</v>
      </c>
      <c r="B397">
        <v>0</v>
      </c>
      <c r="C397">
        <v>3</v>
      </c>
      <c r="D397" t="s">
        <v>581</v>
      </c>
      <c r="E397">
        <v>0</v>
      </c>
      <c r="F397" s="39">
        <v>22</v>
      </c>
      <c r="G397">
        <v>0</v>
      </c>
      <c r="H397">
        <v>0</v>
      </c>
      <c r="I397">
        <v>350052</v>
      </c>
      <c r="J397" s="39">
        <f ca="1">ROUND(Table1[[#This Row],[Fare]],0)</f>
        <v>8</v>
      </c>
      <c r="K397" s="39">
        <f ca="1">ROUND(Table1[[#This Row],[Fare]],0)</f>
        <v>8</v>
      </c>
      <c r="M397">
        <v>0</v>
      </c>
      <c r="N397">
        <v>1</v>
      </c>
    </row>
    <row r="398" spans="1:14" x14ac:dyDescent="0.25">
      <c r="A398">
        <v>397</v>
      </c>
      <c r="B398">
        <v>0</v>
      </c>
      <c r="C398">
        <v>3</v>
      </c>
      <c r="D398" t="s">
        <v>582</v>
      </c>
      <c r="E398">
        <v>1</v>
      </c>
      <c r="F398" s="39">
        <v>31</v>
      </c>
      <c r="G398">
        <v>0</v>
      </c>
      <c r="H398">
        <v>0</v>
      </c>
      <c r="I398">
        <v>350407</v>
      </c>
      <c r="J398" s="39">
        <f ca="1">ROUND(Table1[[#This Row],[Fare]],0)</f>
        <v>8</v>
      </c>
      <c r="K398" s="39">
        <f ca="1">ROUND(Table1[[#This Row],[Fare]],0)</f>
        <v>8</v>
      </c>
      <c r="M398">
        <v>0</v>
      </c>
      <c r="N398">
        <v>1</v>
      </c>
    </row>
    <row r="399" spans="1:14" x14ac:dyDescent="0.25">
      <c r="A399">
        <v>398</v>
      </c>
      <c r="B399">
        <v>0</v>
      </c>
      <c r="C399">
        <v>2</v>
      </c>
      <c r="D399" t="s">
        <v>583</v>
      </c>
      <c r="E399">
        <v>0</v>
      </c>
      <c r="F399" s="39">
        <v>46</v>
      </c>
      <c r="G399">
        <v>0</v>
      </c>
      <c r="H399">
        <v>0</v>
      </c>
      <c r="I399">
        <v>28403</v>
      </c>
      <c r="J399" s="39">
        <f ca="1">ROUND(Table1[[#This Row],[Fare]],0)</f>
        <v>26</v>
      </c>
      <c r="K399" s="39">
        <f ca="1">ROUND(Table1[[#This Row],[Fare]],0)</f>
        <v>26</v>
      </c>
      <c r="M399">
        <v>0</v>
      </c>
      <c r="N399">
        <v>1</v>
      </c>
    </row>
    <row r="400" spans="1:14" x14ac:dyDescent="0.25">
      <c r="A400">
        <v>399</v>
      </c>
      <c r="B400">
        <v>0</v>
      </c>
      <c r="C400">
        <v>2</v>
      </c>
      <c r="D400" t="s">
        <v>584</v>
      </c>
      <c r="E400">
        <v>0</v>
      </c>
      <c r="F400" s="39">
        <v>23</v>
      </c>
      <c r="G400">
        <v>0</v>
      </c>
      <c r="H400">
        <v>0</v>
      </c>
      <c r="I400">
        <v>244278</v>
      </c>
      <c r="J400" s="39">
        <f ca="1">ROUND(Table1[[#This Row],[Fare]],0)</f>
        <v>11</v>
      </c>
      <c r="K400" s="39">
        <f ca="1">ROUND(Table1[[#This Row],[Fare]],0)</f>
        <v>11</v>
      </c>
      <c r="M400">
        <v>0</v>
      </c>
      <c r="N400">
        <v>1</v>
      </c>
    </row>
    <row r="401" spans="1:14" x14ac:dyDescent="0.25">
      <c r="A401">
        <v>400</v>
      </c>
      <c r="B401">
        <v>1</v>
      </c>
      <c r="C401">
        <v>2</v>
      </c>
      <c r="D401" t="s">
        <v>585</v>
      </c>
      <c r="E401">
        <v>1</v>
      </c>
      <c r="F401" s="39">
        <v>28</v>
      </c>
      <c r="G401">
        <v>0</v>
      </c>
      <c r="H401">
        <v>0</v>
      </c>
      <c r="I401">
        <v>240929</v>
      </c>
      <c r="J401" s="39">
        <f ca="1">ROUND(Table1[[#This Row],[Fare]],0)</f>
        <v>13</v>
      </c>
      <c r="K401" s="39">
        <f ca="1">ROUND(Table1[[#This Row],[Fare]],0)</f>
        <v>13</v>
      </c>
      <c r="M401">
        <v>0</v>
      </c>
      <c r="N401">
        <v>1</v>
      </c>
    </row>
    <row r="402" spans="1:14" x14ac:dyDescent="0.25">
      <c r="A402">
        <v>401</v>
      </c>
      <c r="B402">
        <v>1</v>
      </c>
      <c r="C402">
        <v>3</v>
      </c>
      <c r="D402" t="s">
        <v>586</v>
      </c>
      <c r="E402">
        <v>0</v>
      </c>
      <c r="F402" s="39">
        <v>39</v>
      </c>
      <c r="G402">
        <v>0</v>
      </c>
      <c r="H402">
        <v>0</v>
      </c>
      <c r="I402" t="s">
        <v>587</v>
      </c>
      <c r="J402" s="39">
        <f ca="1">ROUND(Table1[[#This Row],[Fare]],0)</f>
        <v>8</v>
      </c>
      <c r="K402" s="39">
        <f ca="1">ROUND(Table1[[#This Row],[Fare]],0)</f>
        <v>8</v>
      </c>
      <c r="M402">
        <v>0</v>
      </c>
      <c r="N402">
        <v>1</v>
      </c>
    </row>
    <row r="403" spans="1:14" x14ac:dyDescent="0.25">
      <c r="A403">
        <v>402</v>
      </c>
      <c r="B403">
        <v>0</v>
      </c>
      <c r="C403">
        <v>3</v>
      </c>
      <c r="D403" t="s">
        <v>588</v>
      </c>
      <c r="E403">
        <v>0</v>
      </c>
      <c r="F403" s="39">
        <v>26</v>
      </c>
      <c r="G403">
        <v>0</v>
      </c>
      <c r="H403">
        <v>0</v>
      </c>
      <c r="I403">
        <v>341826</v>
      </c>
      <c r="J403" s="39">
        <f ca="1">ROUND(Table1[[#This Row],[Fare]],0)</f>
        <v>8</v>
      </c>
      <c r="K403" s="39">
        <f ca="1">ROUND(Table1[[#This Row],[Fare]],0)</f>
        <v>8</v>
      </c>
      <c r="M403">
        <v>0</v>
      </c>
      <c r="N403">
        <v>1</v>
      </c>
    </row>
    <row r="404" spans="1:14" x14ac:dyDescent="0.25">
      <c r="A404">
        <v>403</v>
      </c>
      <c r="B404">
        <v>0</v>
      </c>
      <c r="C404">
        <v>3</v>
      </c>
      <c r="D404" t="s">
        <v>589</v>
      </c>
      <c r="E404">
        <v>1</v>
      </c>
      <c r="F404" s="39">
        <v>21</v>
      </c>
      <c r="G404">
        <v>1</v>
      </c>
      <c r="H404">
        <v>0</v>
      </c>
      <c r="I404">
        <v>4137</v>
      </c>
      <c r="J404" s="39">
        <f ca="1">ROUND(Table1[[#This Row],[Fare]],0)</f>
        <v>10</v>
      </c>
      <c r="K404" s="39">
        <f ca="1">ROUND(Table1[[#This Row],[Fare]],0)</f>
        <v>10</v>
      </c>
      <c r="M404">
        <v>0</v>
      </c>
      <c r="N404">
        <v>1</v>
      </c>
    </row>
    <row r="405" spans="1:14" x14ac:dyDescent="0.25">
      <c r="A405">
        <v>404</v>
      </c>
      <c r="B405">
        <v>0</v>
      </c>
      <c r="C405">
        <v>3</v>
      </c>
      <c r="D405" t="s">
        <v>590</v>
      </c>
      <c r="E405">
        <v>0</v>
      </c>
      <c r="F405" s="39">
        <v>28</v>
      </c>
      <c r="G405">
        <v>1</v>
      </c>
      <c r="H405">
        <v>0</v>
      </c>
      <c r="I405" t="s">
        <v>222</v>
      </c>
      <c r="J405" s="39">
        <f ca="1">ROUND(Table1[[#This Row],[Fare]],0)</f>
        <v>16</v>
      </c>
      <c r="K405" s="39">
        <f ca="1">ROUND(Table1[[#This Row],[Fare]],0)</f>
        <v>16</v>
      </c>
      <c r="M405">
        <v>0</v>
      </c>
      <c r="N405">
        <v>1</v>
      </c>
    </row>
    <row r="406" spans="1:14" x14ac:dyDescent="0.25">
      <c r="A406">
        <v>405</v>
      </c>
      <c r="B406">
        <v>0</v>
      </c>
      <c r="C406">
        <v>3</v>
      </c>
      <c r="D406" t="s">
        <v>591</v>
      </c>
      <c r="E406">
        <v>1</v>
      </c>
      <c r="F406" s="39">
        <v>20</v>
      </c>
      <c r="G406">
        <v>0</v>
      </c>
      <c r="H406">
        <v>0</v>
      </c>
      <c r="I406">
        <v>315096</v>
      </c>
      <c r="J406" s="39">
        <f ca="1">ROUND(Table1[[#This Row],[Fare]],0)</f>
        <v>9</v>
      </c>
      <c r="K406" s="39">
        <f ca="1">ROUND(Table1[[#This Row],[Fare]],0)</f>
        <v>9</v>
      </c>
      <c r="M406">
        <v>0</v>
      </c>
      <c r="N406">
        <v>1</v>
      </c>
    </row>
    <row r="407" spans="1:14" x14ac:dyDescent="0.25">
      <c r="A407">
        <v>406</v>
      </c>
      <c r="B407">
        <v>0</v>
      </c>
      <c r="C407">
        <v>2</v>
      </c>
      <c r="D407" t="s">
        <v>592</v>
      </c>
      <c r="E407">
        <v>0</v>
      </c>
      <c r="F407" s="39">
        <v>34</v>
      </c>
      <c r="G407">
        <v>1</v>
      </c>
      <c r="H407">
        <v>0</v>
      </c>
      <c r="I407">
        <v>28664</v>
      </c>
      <c r="J407" s="39">
        <f ca="1">ROUND(Table1[[#This Row],[Fare]],0)</f>
        <v>21</v>
      </c>
      <c r="K407" s="39">
        <f ca="1">ROUND(Table1[[#This Row],[Fare]],0)</f>
        <v>21</v>
      </c>
      <c r="M407">
        <v>0</v>
      </c>
      <c r="N407">
        <v>1</v>
      </c>
    </row>
    <row r="408" spans="1:14" x14ac:dyDescent="0.25">
      <c r="A408">
        <v>407</v>
      </c>
      <c r="B408">
        <v>0</v>
      </c>
      <c r="C408">
        <v>3</v>
      </c>
      <c r="D408" t="s">
        <v>593</v>
      </c>
      <c r="E408">
        <v>0</v>
      </c>
      <c r="F408" s="39">
        <v>51</v>
      </c>
      <c r="G408">
        <v>0</v>
      </c>
      <c r="H408">
        <v>0</v>
      </c>
      <c r="I408">
        <v>347064</v>
      </c>
      <c r="J408" s="39">
        <f ca="1">ROUND(Table1[[#This Row],[Fare]],0)</f>
        <v>8</v>
      </c>
      <c r="K408" s="39">
        <f ca="1">ROUND(Table1[[#This Row],[Fare]],0)</f>
        <v>8</v>
      </c>
      <c r="M408">
        <v>0</v>
      </c>
      <c r="N408">
        <v>1</v>
      </c>
    </row>
    <row r="409" spans="1:14" x14ac:dyDescent="0.25">
      <c r="A409">
        <v>408</v>
      </c>
      <c r="B409">
        <v>1</v>
      </c>
      <c r="C409">
        <v>2</v>
      </c>
      <c r="D409" t="s">
        <v>594</v>
      </c>
      <c r="E409">
        <v>0</v>
      </c>
      <c r="F409" s="39">
        <v>3</v>
      </c>
      <c r="G409">
        <v>1</v>
      </c>
      <c r="H409">
        <v>1</v>
      </c>
      <c r="I409">
        <v>29106</v>
      </c>
      <c r="J409" s="39">
        <f ca="1">ROUND(Table1[[#This Row],[Fare]],0)</f>
        <v>19</v>
      </c>
      <c r="K409" s="39">
        <f ca="1">ROUND(Table1[[#This Row],[Fare]],0)</f>
        <v>19</v>
      </c>
      <c r="M409">
        <v>0</v>
      </c>
      <c r="N409">
        <v>1</v>
      </c>
    </row>
    <row r="410" spans="1:14" x14ac:dyDescent="0.25">
      <c r="A410">
        <v>409</v>
      </c>
      <c r="B410">
        <v>0</v>
      </c>
      <c r="C410">
        <v>3</v>
      </c>
      <c r="D410" t="s">
        <v>595</v>
      </c>
      <c r="E410">
        <v>0</v>
      </c>
      <c r="F410" s="39">
        <v>21</v>
      </c>
      <c r="G410">
        <v>0</v>
      </c>
      <c r="H410">
        <v>0</v>
      </c>
      <c r="I410">
        <v>312992</v>
      </c>
      <c r="J410" s="39">
        <f ca="1">ROUND(Table1[[#This Row],[Fare]],0)</f>
        <v>8</v>
      </c>
      <c r="K410" s="39">
        <f ca="1">ROUND(Table1[[#This Row],[Fare]],0)</f>
        <v>8</v>
      </c>
      <c r="M410">
        <v>0</v>
      </c>
      <c r="N410">
        <v>1</v>
      </c>
    </row>
    <row r="411" spans="1:14" x14ac:dyDescent="0.25">
      <c r="A411">
        <v>410</v>
      </c>
      <c r="B411">
        <v>0</v>
      </c>
      <c r="C411">
        <v>3</v>
      </c>
      <c r="D411" t="s">
        <v>596</v>
      </c>
      <c r="E411">
        <v>1</v>
      </c>
      <c r="F411" s="39">
        <v>29</v>
      </c>
      <c r="G411">
        <v>3</v>
      </c>
      <c r="H411">
        <v>1</v>
      </c>
      <c r="I411">
        <v>4133</v>
      </c>
      <c r="J411" s="39">
        <f ca="1">ROUND(Table1[[#This Row],[Fare]],0)</f>
        <v>26</v>
      </c>
      <c r="K411" s="39">
        <f ca="1">ROUND(Table1[[#This Row],[Fare]],0)</f>
        <v>26</v>
      </c>
      <c r="M411">
        <v>0</v>
      </c>
      <c r="N411">
        <v>1</v>
      </c>
    </row>
    <row r="412" spans="1:14" x14ac:dyDescent="0.25">
      <c r="A412">
        <v>411</v>
      </c>
      <c r="B412">
        <v>0</v>
      </c>
      <c r="C412">
        <v>3</v>
      </c>
      <c r="D412" t="s">
        <v>597</v>
      </c>
      <c r="E412">
        <v>0</v>
      </c>
      <c r="F412" s="39">
        <v>29</v>
      </c>
      <c r="G412">
        <v>0</v>
      </c>
      <c r="H412">
        <v>0</v>
      </c>
      <c r="I412">
        <v>349222</v>
      </c>
      <c r="J412" s="39">
        <f ca="1">ROUND(Table1[[#This Row],[Fare]],0)</f>
        <v>8</v>
      </c>
      <c r="K412" s="39">
        <f ca="1">ROUND(Table1[[#This Row],[Fare]],0)</f>
        <v>8</v>
      </c>
      <c r="M412">
        <v>0</v>
      </c>
      <c r="N412">
        <v>1</v>
      </c>
    </row>
    <row r="413" spans="1:14" x14ac:dyDescent="0.25">
      <c r="A413">
        <v>412</v>
      </c>
      <c r="B413">
        <v>0</v>
      </c>
      <c r="C413">
        <v>3</v>
      </c>
      <c r="D413" t="s">
        <v>598</v>
      </c>
      <c r="E413">
        <v>0</v>
      </c>
      <c r="F413" s="39">
        <v>29</v>
      </c>
      <c r="G413">
        <v>0</v>
      </c>
      <c r="H413">
        <v>0</v>
      </c>
      <c r="I413">
        <v>394140</v>
      </c>
      <c r="J413" s="39">
        <f ca="1">ROUND(Table1[[#This Row],[Fare]],0)</f>
        <v>7</v>
      </c>
      <c r="K413" s="39">
        <f ca="1">ROUND(Table1[[#This Row],[Fare]],0)</f>
        <v>7</v>
      </c>
      <c r="M413">
        <v>0</v>
      </c>
      <c r="N413">
        <v>3</v>
      </c>
    </row>
    <row r="414" spans="1:14" x14ac:dyDescent="0.25">
      <c r="A414">
        <v>413</v>
      </c>
      <c r="B414">
        <v>1</v>
      </c>
      <c r="C414">
        <v>1</v>
      </c>
      <c r="D414" t="s">
        <v>599</v>
      </c>
      <c r="E414">
        <v>1</v>
      </c>
      <c r="F414" s="39">
        <v>33</v>
      </c>
      <c r="G414">
        <v>1</v>
      </c>
      <c r="H414">
        <v>0</v>
      </c>
      <c r="I414">
        <v>19928</v>
      </c>
      <c r="J414" s="39">
        <f ca="1">ROUND(Table1[[#This Row],[Fare]],0)</f>
        <v>90</v>
      </c>
      <c r="K414" s="39">
        <f ca="1">ROUND(Table1[[#This Row],[Fare]],0)</f>
        <v>90</v>
      </c>
      <c r="L414" t="s">
        <v>371</v>
      </c>
      <c r="M414">
        <v>3</v>
      </c>
      <c r="N414">
        <v>3</v>
      </c>
    </row>
    <row r="415" spans="1:14" x14ac:dyDescent="0.25">
      <c r="A415">
        <v>414</v>
      </c>
      <c r="B415">
        <v>0</v>
      </c>
      <c r="C415">
        <v>2</v>
      </c>
      <c r="D415" t="s">
        <v>600</v>
      </c>
      <c r="E415">
        <v>0</v>
      </c>
      <c r="F415" s="39">
        <v>29</v>
      </c>
      <c r="G415">
        <v>0</v>
      </c>
      <c r="H415">
        <v>0</v>
      </c>
      <c r="I415">
        <v>239853</v>
      </c>
      <c r="J415" s="39">
        <f ca="1">ROUND(Table1[[#This Row],[Fare]],0)</f>
        <v>0</v>
      </c>
      <c r="K415" s="39">
        <f ca="1">ROUND(Table1[[#This Row],[Fare]],0)</f>
        <v>0</v>
      </c>
      <c r="M415">
        <v>0</v>
      </c>
      <c r="N415">
        <v>1</v>
      </c>
    </row>
    <row r="416" spans="1:14" x14ac:dyDescent="0.25">
      <c r="A416">
        <v>415</v>
      </c>
      <c r="B416">
        <v>1</v>
      </c>
      <c r="C416">
        <v>3</v>
      </c>
      <c r="D416" t="s">
        <v>601</v>
      </c>
      <c r="E416">
        <v>0</v>
      </c>
      <c r="F416" s="39">
        <v>44</v>
      </c>
      <c r="G416">
        <v>0</v>
      </c>
      <c r="H416">
        <v>0</v>
      </c>
      <c r="I416" t="s">
        <v>602</v>
      </c>
      <c r="J416" s="39">
        <f ca="1">ROUND(Table1[[#This Row],[Fare]],0)</f>
        <v>8</v>
      </c>
      <c r="K416" s="39">
        <f ca="1">ROUND(Table1[[#This Row],[Fare]],0)</f>
        <v>8</v>
      </c>
      <c r="M416">
        <v>0</v>
      </c>
      <c r="N416">
        <v>1</v>
      </c>
    </row>
    <row r="417" spans="1:14" x14ac:dyDescent="0.25">
      <c r="A417">
        <v>416</v>
      </c>
      <c r="B417">
        <v>0</v>
      </c>
      <c r="C417">
        <v>3</v>
      </c>
      <c r="D417" t="s">
        <v>603</v>
      </c>
      <c r="E417">
        <v>1</v>
      </c>
      <c r="F417" s="39">
        <v>29</v>
      </c>
      <c r="G417">
        <v>0</v>
      </c>
      <c r="H417">
        <v>0</v>
      </c>
      <c r="I417">
        <v>343095</v>
      </c>
      <c r="J417" s="39">
        <f ca="1">ROUND(Table1[[#This Row],[Fare]],0)</f>
        <v>8</v>
      </c>
      <c r="K417" s="39">
        <f ca="1">ROUND(Table1[[#This Row],[Fare]],0)</f>
        <v>8</v>
      </c>
      <c r="M417">
        <v>0</v>
      </c>
      <c r="N417">
        <v>1</v>
      </c>
    </row>
    <row r="418" spans="1:14" x14ac:dyDescent="0.25">
      <c r="A418">
        <v>417</v>
      </c>
      <c r="B418">
        <v>1</v>
      </c>
      <c r="C418">
        <v>2</v>
      </c>
      <c r="D418" t="s">
        <v>604</v>
      </c>
      <c r="E418">
        <v>1</v>
      </c>
      <c r="F418" s="39">
        <v>34</v>
      </c>
      <c r="G418">
        <v>1</v>
      </c>
      <c r="H418">
        <v>1</v>
      </c>
      <c r="I418">
        <v>28220</v>
      </c>
      <c r="J418" s="39">
        <f ca="1">ROUND(Table1[[#This Row],[Fare]],0)</f>
        <v>33</v>
      </c>
      <c r="K418" s="39">
        <f ca="1">ROUND(Table1[[#This Row],[Fare]],0)</f>
        <v>33</v>
      </c>
      <c r="M418">
        <v>0</v>
      </c>
      <c r="N418">
        <v>1</v>
      </c>
    </row>
    <row r="419" spans="1:14" x14ac:dyDescent="0.25">
      <c r="A419">
        <v>418</v>
      </c>
      <c r="B419">
        <v>1</v>
      </c>
      <c r="C419">
        <v>2</v>
      </c>
      <c r="D419" t="s">
        <v>605</v>
      </c>
      <c r="E419">
        <v>1</v>
      </c>
      <c r="F419" s="39">
        <v>18</v>
      </c>
      <c r="G419">
        <v>0</v>
      </c>
      <c r="H419">
        <v>2</v>
      </c>
      <c r="I419">
        <v>250652</v>
      </c>
      <c r="J419" s="39">
        <f ca="1">ROUND(Table1[[#This Row],[Fare]],0)</f>
        <v>13</v>
      </c>
      <c r="K419" s="39">
        <f ca="1">ROUND(Table1[[#This Row],[Fare]],0)</f>
        <v>13</v>
      </c>
      <c r="M419">
        <v>0</v>
      </c>
      <c r="N419">
        <v>1</v>
      </c>
    </row>
    <row r="420" spans="1:14" x14ac:dyDescent="0.25">
      <c r="A420">
        <v>419</v>
      </c>
      <c r="B420">
        <v>0</v>
      </c>
      <c r="C420">
        <v>2</v>
      </c>
      <c r="D420" t="s">
        <v>606</v>
      </c>
      <c r="E420">
        <v>0</v>
      </c>
      <c r="F420" s="39">
        <v>30</v>
      </c>
      <c r="G420">
        <v>0</v>
      </c>
      <c r="H420">
        <v>0</v>
      </c>
      <c r="I420">
        <v>28228</v>
      </c>
      <c r="J420" s="39">
        <f ca="1">ROUND(Table1[[#This Row],[Fare]],0)</f>
        <v>13</v>
      </c>
      <c r="K420" s="39">
        <f ca="1">ROUND(Table1[[#This Row],[Fare]],0)</f>
        <v>13</v>
      </c>
      <c r="M420">
        <v>0</v>
      </c>
      <c r="N420">
        <v>1</v>
      </c>
    </row>
    <row r="421" spans="1:14" x14ac:dyDescent="0.25">
      <c r="A421">
        <v>420</v>
      </c>
      <c r="B421">
        <v>0</v>
      </c>
      <c r="C421">
        <v>3</v>
      </c>
      <c r="D421" t="s">
        <v>607</v>
      </c>
      <c r="E421">
        <v>1</v>
      </c>
      <c r="F421" s="39">
        <v>10</v>
      </c>
      <c r="G421">
        <v>0</v>
      </c>
      <c r="H421">
        <v>2</v>
      </c>
      <c r="I421">
        <v>345773</v>
      </c>
      <c r="J421" s="39">
        <f ca="1">ROUND(Table1[[#This Row],[Fare]],0)</f>
        <v>24</v>
      </c>
      <c r="K421" s="39">
        <f ca="1">ROUND(Table1[[#This Row],[Fare]],0)</f>
        <v>24</v>
      </c>
      <c r="M421">
        <v>0</v>
      </c>
      <c r="N421">
        <v>1</v>
      </c>
    </row>
    <row r="422" spans="1:14" x14ac:dyDescent="0.25">
      <c r="A422">
        <v>421</v>
      </c>
      <c r="B422">
        <v>0</v>
      </c>
      <c r="C422">
        <v>3</v>
      </c>
      <c r="D422" t="s">
        <v>608</v>
      </c>
      <c r="E422">
        <v>0</v>
      </c>
      <c r="F422" s="39">
        <v>29</v>
      </c>
      <c r="G422">
        <v>0</v>
      </c>
      <c r="H422">
        <v>0</v>
      </c>
      <c r="I422">
        <v>349254</v>
      </c>
      <c r="J422" s="39">
        <f ca="1">ROUND(Table1[[#This Row],[Fare]],0)</f>
        <v>8</v>
      </c>
      <c r="K422" s="39">
        <f ca="1">ROUND(Table1[[#This Row],[Fare]],0)</f>
        <v>8</v>
      </c>
      <c r="M422">
        <v>0</v>
      </c>
      <c r="N422">
        <v>2</v>
      </c>
    </row>
    <row r="423" spans="1:14" x14ac:dyDescent="0.25">
      <c r="A423">
        <v>422</v>
      </c>
      <c r="B423">
        <v>0</v>
      </c>
      <c r="C423">
        <v>3</v>
      </c>
      <c r="D423" t="s">
        <v>609</v>
      </c>
      <c r="E423">
        <v>0</v>
      </c>
      <c r="F423" s="39">
        <v>21</v>
      </c>
      <c r="G423">
        <v>0</v>
      </c>
      <c r="H423">
        <v>0</v>
      </c>
      <c r="I423" t="s">
        <v>610</v>
      </c>
      <c r="J423" s="39">
        <f ca="1">ROUND(Table1[[#This Row],[Fare]],0)</f>
        <v>8</v>
      </c>
      <c r="K423" s="39">
        <f ca="1">ROUND(Table1[[#This Row],[Fare]],0)</f>
        <v>8</v>
      </c>
      <c r="M423">
        <v>0</v>
      </c>
      <c r="N423">
        <v>3</v>
      </c>
    </row>
    <row r="424" spans="1:14" x14ac:dyDescent="0.25">
      <c r="A424">
        <v>423</v>
      </c>
      <c r="B424">
        <v>0</v>
      </c>
      <c r="C424">
        <v>3</v>
      </c>
      <c r="D424" t="s">
        <v>611</v>
      </c>
      <c r="E424">
        <v>0</v>
      </c>
      <c r="F424" s="39">
        <v>29</v>
      </c>
      <c r="G424">
        <v>0</v>
      </c>
      <c r="H424">
        <v>0</v>
      </c>
      <c r="I424">
        <v>315082</v>
      </c>
      <c r="J424" s="39">
        <f ca="1">ROUND(Table1[[#This Row],[Fare]],0)</f>
        <v>8</v>
      </c>
      <c r="K424" s="39">
        <f ca="1">ROUND(Table1[[#This Row],[Fare]],0)</f>
        <v>8</v>
      </c>
      <c r="M424">
        <v>0</v>
      </c>
      <c r="N424">
        <v>1</v>
      </c>
    </row>
    <row r="425" spans="1:14" x14ac:dyDescent="0.25">
      <c r="A425">
        <v>424</v>
      </c>
      <c r="B425">
        <v>0</v>
      </c>
      <c r="C425">
        <v>3</v>
      </c>
      <c r="D425" t="s">
        <v>612</v>
      </c>
      <c r="E425">
        <v>1</v>
      </c>
      <c r="F425" s="39">
        <v>28</v>
      </c>
      <c r="G425">
        <v>1</v>
      </c>
      <c r="H425">
        <v>1</v>
      </c>
      <c r="I425">
        <v>347080</v>
      </c>
      <c r="J425" s="39">
        <f ca="1">ROUND(Table1[[#This Row],[Fare]],0)</f>
        <v>14</v>
      </c>
      <c r="K425" s="39">
        <f ca="1">ROUND(Table1[[#This Row],[Fare]],0)</f>
        <v>14</v>
      </c>
      <c r="M425">
        <v>0</v>
      </c>
      <c r="N425">
        <v>1</v>
      </c>
    </row>
    <row r="426" spans="1:14" x14ac:dyDescent="0.25">
      <c r="A426">
        <v>425</v>
      </c>
      <c r="B426">
        <v>0</v>
      </c>
      <c r="C426">
        <v>3</v>
      </c>
      <c r="D426" t="s">
        <v>613</v>
      </c>
      <c r="E426">
        <v>0</v>
      </c>
      <c r="F426" s="39">
        <v>18</v>
      </c>
      <c r="G426">
        <v>1</v>
      </c>
      <c r="H426">
        <v>1</v>
      </c>
      <c r="I426">
        <v>370129</v>
      </c>
      <c r="J426" s="39">
        <f ca="1">ROUND(Table1[[#This Row],[Fare]],0)</f>
        <v>20</v>
      </c>
      <c r="K426" s="39">
        <f ca="1">ROUND(Table1[[#This Row],[Fare]],0)</f>
        <v>20</v>
      </c>
      <c r="M426">
        <v>0</v>
      </c>
      <c r="N426">
        <v>1</v>
      </c>
    </row>
    <row r="427" spans="1:14" x14ac:dyDescent="0.25">
      <c r="A427">
        <v>426</v>
      </c>
      <c r="B427">
        <v>0</v>
      </c>
      <c r="C427">
        <v>3</v>
      </c>
      <c r="D427" t="s">
        <v>614</v>
      </c>
      <c r="E427">
        <v>0</v>
      </c>
      <c r="F427" s="39">
        <v>29</v>
      </c>
      <c r="G427">
        <v>0</v>
      </c>
      <c r="H427">
        <v>0</v>
      </c>
      <c r="I427" t="s">
        <v>615</v>
      </c>
      <c r="J427" s="39">
        <f ca="1">ROUND(Table1[[#This Row],[Fare]],0)</f>
        <v>7</v>
      </c>
      <c r="K427" s="39">
        <f ca="1">ROUND(Table1[[#This Row],[Fare]],0)</f>
        <v>7</v>
      </c>
      <c r="M427">
        <v>0</v>
      </c>
      <c r="N427">
        <v>1</v>
      </c>
    </row>
    <row r="428" spans="1:14" x14ac:dyDescent="0.25">
      <c r="A428">
        <v>427</v>
      </c>
      <c r="B428">
        <v>1</v>
      </c>
      <c r="C428">
        <v>2</v>
      </c>
      <c r="D428" t="s">
        <v>616</v>
      </c>
      <c r="E428">
        <v>1</v>
      </c>
      <c r="F428" s="39">
        <v>28</v>
      </c>
      <c r="G428">
        <v>1</v>
      </c>
      <c r="H428">
        <v>0</v>
      </c>
      <c r="I428">
        <v>2003</v>
      </c>
      <c r="J428" s="39">
        <f ca="1">ROUND(Table1[[#This Row],[Fare]],0)</f>
        <v>26</v>
      </c>
      <c r="K428" s="39">
        <f ca="1">ROUND(Table1[[#This Row],[Fare]],0)</f>
        <v>26</v>
      </c>
      <c r="M428">
        <v>0</v>
      </c>
      <c r="N428">
        <v>1</v>
      </c>
    </row>
    <row r="429" spans="1:14" x14ac:dyDescent="0.25">
      <c r="A429">
        <v>428</v>
      </c>
      <c r="B429">
        <v>1</v>
      </c>
      <c r="C429">
        <v>2</v>
      </c>
      <c r="D429" t="s">
        <v>617</v>
      </c>
      <c r="E429">
        <v>1</v>
      </c>
      <c r="F429" s="39">
        <v>19</v>
      </c>
      <c r="G429">
        <v>0</v>
      </c>
      <c r="H429">
        <v>0</v>
      </c>
      <c r="I429">
        <v>250655</v>
      </c>
      <c r="J429" s="39">
        <f ca="1">ROUND(Table1[[#This Row],[Fare]],0)</f>
        <v>26</v>
      </c>
      <c r="K429" s="39">
        <f ca="1">ROUND(Table1[[#This Row],[Fare]],0)</f>
        <v>26</v>
      </c>
      <c r="M429">
        <v>0</v>
      </c>
      <c r="N429">
        <v>1</v>
      </c>
    </row>
    <row r="430" spans="1:14" x14ac:dyDescent="0.25">
      <c r="A430">
        <v>429</v>
      </c>
      <c r="B430">
        <v>0</v>
      </c>
      <c r="C430">
        <v>3</v>
      </c>
      <c r="D430" t="s">
        <v>618</v>
      </c>
      <c r="E430">
        <v>0</v>
      </c>
      <c r="F430" s="39">
        <v>29</v>
      </c>
      <c r="G430">
        <v>0</v>
      </c>
      <c r="H430">
        <v>0</v>
      </c>
      <c r="I430">
        <v>364851</v>
      </c>
      <c r="J430" s="39">
        <f ca="1">ROUND(Table1[[#This Row],[Fare]],0)</f>
        <v>8</v>
      </c>
      <c r="K430" s="39">
        <f ca="1">ROUND(Table1[[#This Row],[Fare]],0)</f>
        <v>8</v>
      </c>
      <c r="M430">
        <v>0</v>
      </c>
      <c r="N430">
        <v>3</v>
      </c>
    </row>
    <row r="431" spans="1:14" x14ac:dyDescent="0.25">
      <c r="A431">
        <v>430</v>
      </c>
      <c r="B431">
        <v>1</v>
      </c>
      <c r="C431">
        <v>3</v>
      </c>
      <c r="D431" t="s">
        <v>619</v>
      </c>
      <c r="E431">
        <v>0</v>
      </c>
      <c r="F431" s="39">
        <v>32</v>
      </c>
      <c r="G431">
        <v>0</v>
      </c>
      <c r="H431">
        <v>0</v>
      </c>
      <c r="I431" t="s">
        <v>620</v>
      </c>
      <c r="J431" s="39">
        <f ca="1">ROUND(Table1[[#This Row],[Fare]],0)</f>
        <v>8</v>
      </c>
      <c r="K431" s="39">
        <f ca="1">ROUND(Table1[[#This Row],[Fare]],0)</f>
        <v>8</v>
      </c>
      <c r="L431" t="s">
        <v>621</v>
      </c>
      <c r="M431">
        <v>5</v>
      </c>
      <c r="N431">
        <v>1</v>
      </c>
    </row>
    <row r="432" spans="1:14" x14ac:dyDescent="0.25">
      <c r="A432">
        <v>431</v>
      </c>
      <c r="B432">
        <v>1</v>
      </c>
      <c r="C432">
        <v>1</v>
      </c>
      <c r="D432" t="s">
        <v>622</v>
      </c>
      <c r="E432">
        <v>0</v>
      </c>
      <c r="F432" s="39">
        <v>28</v>
      </c>
      <c r="G432">
        <v>0</v>
      </c>
      <c r="H432">
        <v>0</v>
      </c>
      <c r="I432">
        <v>110564</v>
      </c>
      <c r="J432" s="39">
        <f ca="1">ROUND(Table1[[#This Row],[Fare]],0)</f>
        <v>27</v>
      </c>
      <c r="K432" s="39">
        <f ca="1">ROUND(Table1[[#This Row],[Fare]],0)</f>
        <v>27</v>
      </c>
      <c r="L432" t="s">
        <v>96</v>
      </c>
      <c r="M432">
        <v>3</v>
      </c>
      <c r="N432">
        <v>1</v>
      </c>
    </row>
    <row r="433" spans="1:14" x14ac:dyDescent="0.25">
      <c r="A433">
        <v>432</v>
      </c>
      <c r="B433">
        <v>1</v>
      </c>
      <c r="C433">
        <v>3</v>
      </c>
      <c r="D433" t="s">
        <v>623</v>
      </c>
      <c r="E433">
        <v>1</v>
      </c>
      <c r="F433" s="39">
        <v>29</v>
      </c>
      <c r="G433">
        <v>1</v>
      </c>
      <c r="H433">
        <v>0</v>
      </c>
      <c r="I433">
        <v>376564</v>
      </c>
      <c r="J433" s="39">
        <f ca="1">ROUND(Table1[[#This Row],[Fare]],0)</f>
        <v>16</v>
      </c>
      <c r="K433" s="39">
        <f ca="1">ROUND(Table1[[#This Row],[Fare]],0)</f>
        <v>16</v>
      </c>
      <c r="M433">
        <v>0</v>
      </c>
      <c r="N433">
        <v>1</v>
      </c>
    </row>
    <row r="434" spans="1:14" x14ac:dyDescent="0.25">
      <c r="A434">
        <v>433</v>
      </c>
      <c r="B434">
        <v>1</v>
      </c>
      <c r="C434">
        <v>2</v>
      </c>
      <c r="D434" t="s">
        <v>624</v>
      </c>
      <c r="E434">
        <v>1</v>
      </c>
      <c r="F434" s="39">
        <v>42</v>
      </c>
      <c r="G434">
        <v>1</v>
      </c>
      <c r="H434">
        <v>0</v>
      </c>
      <c r="I434" t="s">
        <v>625</v>
      </c>
      <c r="J434" s="39">
        <f ca="1">ROUND(Table1[[#This Row],[Fare]],0)</f>
        <v>26</v>
      </c>
      <c r="K434" s="39">
        <f ca="1">ROUND(Table1[[#This Row],[Fare]],0)</f>
        <v>26</v>
      </c>
      <c r="M434">
        <v>0</v>
      </c>
      <c r="N434">
        <v>1</v>
      </c>
    </row>
    <row r="435" spans="1:14" x14ac:dyDescent="0.25">
      <c r="A435">
        <v>434</v>
      </c>
      <c r="B435">
        <v>0</v>
      </c>
      <c r="C435">
        <v>3</v>
      </c>
      <c r="D435" t="s">
        <v>626</v>
      </c>
      <c r="E435">
        <v>0</v>
      </c>
      <c r="F435" s="39">
        <v>17</v>
      </c>
      <c r="G435">
        <v>0</v>
      </c>
      <c r="H435">
        <v>0</v>
      </c>
      <c r="I435" t="s">
        <v>627</v>
      </c>
      <c r="J435" s="39">
        <f ca="1">ROUND(Table1[[#This Row],[Fare]],0)</f>
        <v>7</v>
      </c>
      <c r="K435" s="39">
        <f ca="1">ROUND(Table1[[#This Row],[Fare]],0)</f>
        <v>7</v>
      </c>
      <c r="M435">
        <v>0</v>
      </c>
      <c r="N435">
        <v>1</v>
      </c>
    </row>
    <row r="436" spans="1:14" x14ac:dyDescent="0.25">
      <c r="A436">
        <v>435</v>
      </c>
      <c r="B436">
        <v>0</v>
      </c>
      <c r="C436">
        <v>1</v>
      </c>
      <c r="D436" t="s">
        <v>628</v>
      </c>
      <c r="E436">
        <v>0</v>
      </c>
      <c r="F436" s="39">
        <v>50</v>
      </c>
      <c r="G436">
        <v>1</v>
      </c>
      <c r="H436">
        <v>0</v>
      </c>
      <c r="I436">
        <v>13507</v>
      </c>
      <c r="J436" s="39">
        <f ca="1">ROUND(Table1[[#This Row],[Fare]],0)</f>
        <v>56</v>
      </c>
      <c r="K436" s="39">
        <f ca="1">ROUND(Table1[[#This Row],[Fare]],0)</f>
        <v>56</v>
      </c>
      <c r="L436" t="s">
        <v>629</v>
      </c>
      <c r="M436">
        <v>5</v>
      </c>
      <c r="N436">
        <v>1</v>
      </c>
    </row>
    <row r="437" spans="1:14" x14ac:dyDescent="0.25">
      <c r="A437">
        <v>436</v>
      </c>
      <c r="B437">
        <v>1</v>
      </c>
      <c r="C437">
        <v>1</v>
      </c>
      <c r="D437" t="s">
        <v>630</v>
      </c>
      <c r="E437">
        <v>1</v>
      </c>
      <c r="F437" s="39">
        <v>14</v>
      </c>
      <c r="G437">
        <v>1</v>
      </c>
      <c r="H437">
        <v>2</v>
      </c>
      <c r="I437">
        <v>113760</v>
      </c>
      <c r="J437" s="39">
        <f ca="1">ROUND(Table1[[#This Row],[Fare]],0)</f>
        <v>120</v>
      </c>
      <c r="K437" s="39">
        <f ca="1">ROUND(Table1[[#This Row],[Fare]],0)</f>
        <v>120</v>
      </c>
      <c r="L437" t="s">
        <v>576</v>
      </c>
      <c r="M437">
        <v>2</v>
      </c>
      <c r="N437">
        <v>1</v>
      </c>
    </row>
    <row r="438" spans="1:14" x14ac:dyDescent="0.25">
      <c r="A438">
        <v>437</v>
      </c>
      <c r="B438">
        <v>0</v>
      </c>
      <c r="C438">
        <v>3</v>
      </c>
      <c r="D438" t="s">
        <v>631</v>
      </c>
      <c r="E438">
        <v>1</v>
      </c>
      <c r="F438" s="39">
        <v>21</v>
      </c>
      <c r="G438">
        <v>2</v>
      </c>
      <c r="H438">
        <v>2</v>
      </c>
      <c r="I438" t="s">
        <v>141</v>
      </c>
      <c r="J438" s="39">
        <f ca="1">ROUND(Table1[[#This Row],[Fare]],0)</f>
        <v>34</v>
      </c>
      <c r="K438" s="39">
        <f ca="1">ROUND(Table1[[#This Row],[Fare]],0)</f>
        <v>34</v>
      </c>
      <c r="M438">
        <v>0</v>
      </c>
      <c r="N438">
        <v>1</v>
      </c>
    </row>
    <row r="439" spans="1:14" x14ac:dyDescent="0.25">
      <c r="A439">
        <v>438</v>
      </c>
      <c r="B439">
        <v>1</v>
      </c>
      <c r="C439">
        <v>2</v>
      </c>
      <c r="D439" t="s">
        <v>632</v>
      </c>
      <c r="E439">
        <v>1</v>
      </c>
      <c r="F439" s="39">
        <v>24</v>
      </c>
      <c r="G439">
        <v>2</v>
      </c>
      <c r="H439">
        <v>3</v>
      </c>
      <c r="I439">
        <v>29106</v>
      </c>
      <c r="J439" s="39">
        <f ca="1">ROUND(Table1[[#This Row],[Fare]],0)</f>
        <v>19</v>
      </c>
      <c r="K439" s="39">
        <f ca="1">ROUND(Table1[[#This Row],[Fare]],0)</f>
        <v>19</v>
      </c>
      <c r="M439">
        <v>0</v>
      </c>
      <c r="N439">
        <v>1</v>
      </c>
    </row>
    <row r="440" spans="1:14" x14ac:dyDescent="0.25">
      <c r="A440">
        <v>439</v>
      </c>
      <c r="B440">
        <v>0</v>
      </c>
      <c r="C440">
        <v>1</v>
      </c>
      <c r="D440" t="s">
        <v>633</v>
      </c>
      <c r="E440">
        <v>0</v>
      </c>
      <c r="F440" s="39">
        <v>64</v>
      </c>
      <c r="G440">
        <v>1</v>
      </c>
      <c r="H440">
        <v>4</v>
      </c>
      <c r="I440">
        <v>19950</v>
      </c>
      <c r="J440" s="39">
        <f ca="1">ROUND(Table1[[#This Row],[Fare]],0)</f>
        <v>263</v>
      </c>
      <c r="K440" s="39">
        <f ca="1">ROUND(Table1[[#This Row],[Fare]],0)</f>
        <v>263</v>
      </c>
      <c r="L440" t="s">
        <v>55</v>
      </c>
      <c r="M440">
        <v>3</v>
      </c>
      <c r="N440">
        <v>1</v>
      </c>
    </row>
    <row r="441" spans="1:14" x14ac:dyDescent="0.25">
      <c r="A441">
        <v>440</v>
      </c>
      <c r="B441">
        <v>0</v>
      </c>
      <c r="C441">
        <v>2</v>
      </c>
      <c r="D441" t="s">
        <v>634</v>
      </c>
      <c r="E441">
        <v>0</v>
      </c>
      <c r="F441" s="39">
        <v>31</v>
      </c>
      <c r="G441">
        <v>0</v>
      </c>
      <c r="H441">
        <v>0</v>
      </c>
      <c r="I441" t="s">
        <v>635</v>
      </c>
      <c r="J441" s="39">
        <f ca="1">ROUND(Table1[[#This Row],[Fare]],0)</f>
        <v>11</v>
      </c>
      <c r="K441" s="39">
        <f ca="1">ROUND(Table1[[#This Row],[Fare]],0)</f>
        <v>11</v>
      </c>
      <c r="M441">
        <v>0</v>
      </c>
      <c r="N441">
        <v>1</v>
      </c>
    </row>
    <row r="442" spans="1:14" x14ac:dyDescent="0.25">
      <c r="A442">
        <v>441</v>
      </c>
      <c r="B442">
        <v>1</v>
      </c>
      <c r="C442">
        <v>2</v>
      </c>
      <c r="D442" t="s">
        <v>636</v>
      </c>
      <c r="E442">
        <v>1</v>
      </c>
      <c r="F442" s="39">
        <v>45</v>
      </c>
      <c r="G442">
        <v>1</v>
      </c>
      <c r="H442">
        <v>1</v>
      </c>
      <c r="I442" t="s">
        <v>475</v>
      </c>
      <c r="J442" s="39">
        <f ca="1">ROUND(Table1[[#This Row],[Fare]],0)</f>
        <v>26</v>
      </c>
      <c r="K442" s="39">
        <f ca="1">ROUND(Table1[[#This Row],[Fare]],0)</f>
        <v>26</v>
      </c>
      <c r="M442">
        <v>0</v>
      </c>
      <c r="N442">
        <v>1</v>
      </c>
    </row>
    <row r="443" spans="1:14" x14ac:dyDescent="0.25">
      <c r="A443">
        <v>442</v>
      </c>
      <c r="B443">
        <v>0</v>
      </c>
      <c r="C443">
        <v>3</v>
      </c>
      <c r="D443" t="s">
        <v>637</v>
      </c>
      <c r="E443">
        <v>0</v>
      </c>
      <c r="F443" s="39">
        <v>20</v>
      </c>
      <c r="G443">
        <v>0</v>
      </c>
      <c r="H443">
        <v>0</v>
      </c>
      <c r="I443">
        <v>345769</v>
      </c>
      <c r="J443" s="39">
        <f ca="1">ROUND(Table1[[#This Row],[Fare]],0)</f>
        <v>10</v>
      </c>
      <c r="K443" s="39">
        <f ca="1">ROUND(Table1[[#This Row],[Fare]],0)</f>
        <v>10</v>
      </c>
      <c r="M443">
        <v>0</v>
      </c>
      <c r="N443">
        <v>1</v>
      </c>
    </row>
    <row r="444" spans="1:14" x14ac:dyDescent="0.25">
      <c r="A444">
        <v>443</v>
      </c>
      <c r="B444">
        <v>0</v>
      </c>
      <c r="C444">
        <v>3</v>
      </c>
      <c r="D444" t="s">
        <v>638</v>
      </c>
      <c r="E444">
        <v>0</v>
      </c>
      <c r="F444" s="39">
        <v>25</v>
      </c>
      <c r="G444">
        <v>1</v>
      </c>
      <c r="H444">
        <v>0</v>
      </c>
      <c r="I444">
        <v>347076</v>
      </c>
      <c r="J444" s="39">
        <f ca="1">ROUND(Table1[[#This Row],[Fare]],0)</f>
        <v>8</v>
      </c>
      <c r="K444" s="39">
        <f ca="1">ROUND(Table1[[#This Row],[Fare]],0)</f>
        <v>8</v>
      </c>
      <c r="M444">
        <v>0</v>
      </c>
      <c r="N444">
        <v>1</v>
      </c>
    </row>
    <row r="445" spans="1:14" x14ac:dyDescent="0.25">
      <c r="A445">
        <v>444</v>
      </c>
      <c r="B445">
        <v>1</v>
      </c>
      <c r="C445">
        <v>2</v>
      </c>
      <c r="D445" t="s">
        <v>639</v>
      </c>
      <c r="E445">
        <v>1</v>
      </c>
      <c r="F445" s="39">
        <v>28</v>
      </c>
      <c r="G445">
        <v>0</v>
      </c>
      <c r="H445">
        <v>0</v>
      </c>
      <c r="I445">
        <v>230434</v>
      </c>
      <c r="J445" s="39">
        <f ca="1">ROUND(Table1[[#This Row],[Fare]],0)</f>
        <v>13</v>
      </c>
      <c r="K445" s="39">
        <f ca="1">ROUND(Table1[[#This Row],[Fare]],0)</f>
        <v>13</v>
      </c>
      <c r="M445">
        <v>0</v>
      </c>
      <c r="N445">
        <v>1</v>
      </c>
    </row>
    <row r="446" spans="1:14" x14ac:dyDescent="0.25">
      <c r="A446">
        <v>445</v>
      </c>
      <c r="B446">
        <v>1</v>
      </c>
      <c r="C446">
        <v>3</v>
      </c>
      <c r="D446" t="s">
        <v>640</v>
      </c>
      <c r="E446">
        <v>0</v>
      </c>
      <c r="F446" s="39">
        <v>29</v>
      </c>
      <c r="G446">
        <v>0</v>
      </c>
      <c r="H446">
        <v>0</v>
      </c>
      <c r="I446">
        <v>65306</v>
      </c>
      <c r="J446" s="39">
        <f ca="1">ROUND(Table1[[#This Row],[Fare]],0)</f>
        <v>8</v>
      </c>
      <c r="K446" s="39">
        <f ca="1">ROUND(Table1[[#This Row],[Fare]],0)</f>
        <v>8</v>
      </c>
      <c r="M446">
        <v>0</v>
      </c>
      <c r="N446">
        <v>1</v>
      </c>
    </row>
    <row r="447" spans="1:14" x14ac:dyDescent="0.25">
      <c r="A447">
        <v>446</v>
      </c>
      <c r="B447">
        <v>1</v>
      </c>
      <c r="C447">
        <v>1</v>
      </c>
      <c r="D447" t="s">
        <v>641</v>
      </c>
      <c r="E447">
        <v>0</v>
      </c>
      <c r="F447" s="39">
        <v>4</v>
      </c>
      <c r="G447">
        <v>0</v>
      </c>
      <c r="H447">
        <v>2</v>
      </c>
      <c r="I447">
        <v>33638</v>
      </c>
      <c r="J447" s="39">
        <f ca="1">ROUND(Table1[[#This Row],[Fare]],0)</f>
        <v>82</v>
      </c>
      <c r="K447" s="39">
        <f ca="1">ROUND(Table1[[#This Row],[Fare]],0)</f>
        <v>82</v>
      </c>
      <c r="L447" t="s">
        <v>642</v>
      </c>
      <c r="M447">
        <v>1</v>
      </c>
      <c r="N447">
        <v>1</v>
      </c>
    </row>
    <row r="448" spans="1:14" x14ac:dyDescent="0.25">
      <c r="A448">
        <v>447</v>
      </c>
      <c r="B448">
        <v>1</v>
      </c>
      <c r="C448">
        <v>2</v>
      </c>
      <c r="D448" t="s">
        <v>643</v>
      </c>
      <c r="E448">
        <v>1</v>
      </c>
      <c r="F448" s="39">
        <v>13</v>
      </c>
      <c r="G448">
        <v>0</v>
      </c>
      <c r="H448">
        <v>1</v>
      </c>
      <c r="I448">
        <v>250644</v>
      </c>
      <c r="J448" s="39">
        <f ca="1">ROUND(Table1[[#This Row],[Fare]],0)</f>
        <v>20</v>
      </c>
      <c r="K448" s="39">
        <f ca="1">ROUND(Table1[[#This Row],[Fare]],0)</f>
        <v>20</v>
      </c>
      <c r="M448">
        <v>0</v>
      </c>
      <c r="N448">
        <v>1</v>
      </c>
    </row>
    <row r="449" spans="1:14" x14ac:dyDescent="0.25">
      <c r="A449">
        <v>448</v>
      </c>
      <c r="B449">
        <v>1</v>
      </c>
      <c r="C449">
        <v>1</v>
      </c>
      <c r="D449" t="s">
        <v>644</v>
      </c>
      <c r="E449">
        <v>0</v>
      </c>
      <c r="F449" s="39">
        <v>34</v>
      </c>
      <c r="G449">
        <v>0</v>
      </c>
      <c r="H449">
        <v>0</v>
      </c>
      <c r="I449">
        <v>113794</v>
      </c>
      <c r="J449" s="39">
        <f ca="1">ROUND(Table1[[#This Row],[Fare]],0)</f>
        <v>27</v>
      </c>
      <c r="K449" s="39">
        <f ca="1">ROUND(Table1[[#This Row],[Fare]],0)</f>
        <v>27</v>
      </c>
      <c r="M449">
        <v>0</v>
      </c>
      <c r="N449">
        <v>1</v>
      </c>
    </row>
    <row r="450" spans="1:14" x14ac:dyDescent="0.25">
      <c r="A450">
        <v>449</v>
      </c>
      <c r="B450">
        <v>1</v>
      </c>
      <c r="C450">
        <v>3</v>
      </c>
      <c r="D450" t="s">
        <v>645</v>
      </c>
      <c r="E450">
        <v>1</v>
      </c>
      <c r="F450" s="39">
        <v>5</v>
      </c>
      <c r="G450">
        <v>2</v>
      </c>
      <c r="H450">
        <v>1</v>
      </c>
      <c r="I450">
        <v>2666</v>
      </c>
      <c r="J450" s="39">
        <f ca="1">ROUND(Table1[[#This Row],[Fare]],0)</f>
        <v>19</v>
      </c>
      <c r="K450" s="39">
        <f ca="1">ROUND(Table1[[#This Row],[Fare]],0)</f>
        <v>19</v>
      </c>
      <c r="M450">
        <v>0</v>
      </c>
      <c r="N450">
        <v>2</v>
      </c>
    </row>
    <row r="451" spans="1:14" x14ac:dyDescent="0.25">
      <c r="A451">
        <v>450</v>
      </c>
      <c r="B451">
        <v>1</v>
      </c>
      <c r="C451">
        <v>1</v>
      </c>
      <c r="D451" t="s">
        <v>646</v>
      </c>
      <c r="E451">
        <v>0</v>
      </c>
      <c r="F451" s="39">
        <v>52</v>
      </c>
      <c r="G451">
        <v>0</v>
      </c>
      <c r="H451">
        <v>0</v>
      </c>
      <c r="I451">
        <v>113786</v>
      </c>
      <c r="J451" s="39">
        <f ca="1">ROUND(Table1[[#This Row],[Fare]],0)</f>
        <v>31</v>
      </c>
      <c r="K451" s="39">
        <f ca="1">ROUND(Table1[[#This Row],[Fare]],0)</f>
        <v>31</v>
      </c>
      <c r="L451" t="s">
        <v>647</v>
      </c>
      <c r="M451">
        <v>3</v>
      </c>
      <c r="N451">
        <v>1</v>
      </c>
    </row>
    <row r="452" spans="1:14" x14ac:dyDescent="0.25">
      <c r="A452">
        <v>451</v>
      </c>
      <c r="B452">
        <v>0</v>
      </c>
      <c r="C452">
        <v>2</v>
      </c>
      <c r="D452" t="s">
        <v>648</v>
      </c>
      <c r="E452">
        <v>0</v>
      </c>
      <c r="F452" s="39">
        <v>36</v>
      </c>
      <c r="G452">
        <v>1</v>
      </c>
      <c r="H452">
        <v>2</v>
      </c>
      <c r="I452" t="s">
        <v>101</v>
      </c>
      <c r="J452" s="39">
        <f ca="1">ROUND(Table1[[#This Row],[Fare]],0)</f>
        <v>28</v>
      </c>
      <c r="K452" s="39">
        <f ca="1">ROUND(Table1[[#This Row],[Fare]],0)</f>
        <v>28</v>
      </c>
      <c r="M452">
        <v>0</v>
      </c>
      <c r="N452">
        <v>1</v>
      </c>
    </row>
    <row r="453" spans="1:14" x14ac:dyDescent="0.25">
      <c r="A453">
        <v>452</v>
      </c>
      <c r="B453">
        <v>0</v>
      </c>
      <c r="C453">
        <v>3</v>
      </c>
      <c r="D453" t="s">
        <v>649</v>
      </c>
      <c r="E453">
        <v>0</v>
      </c>
      <c r="F453" s="39">
        <v>29</v>
      </c>
      <c r="G453">
        <v>1</v>
      </c>
      <c r="H453">
        <v>0</v>
      </c>
      <c r="I453">
        <v>65303</v>
      </c>
      <c r="J453" s="39">
        <f ca="1">ROUND(Table1[[#This Row],[Fare]],0)</f>
        <v>20</v>
      </c>
      <c r="K453" s="39">
        <f ca="1">ROUND(Table1[[#This Row],[Fare]],0)</f>
        <v>20</v>
      </c>
      <c r="M453">
        <v>0</v>
      </c>
      <c r="N453">
        <v>1</v>
      </c>
    </row>
    <row r="454" spans="1:14" x14ac:dyDescent="0.25">
      <c r="A454">
        <v>453</v>
      </c>
      <c r="B454">
        <v>0</v>
      </c>
      <c r="C454">
        <v>1</v>
      </c>
      <c r="D454" t="s">
        <v>650</v>
      </c>
      <c r="E454">
        <v>0</v>
      </c>
      <c r="F454" s="39">
        <v>30</v>
      </c>
      <c r="G454">
        <v>0</v>
      </c>
      <c r="H454">
        <v>0</v>
      </c>
      <c r="I454">
        <v>113051</v>
      </c>
      <c r="J454" s="39">
        <f ca="1">ROUND(Table1[[#This Row],[Fare]],0)</f>
        <v>28</v>
      </c>
      <c r="K454" s="39">
        <f ca="1">ROUND(Table1[[#This Row],[Fare]],0)</f>
        <v>28</v>
      </c>
      <c r="L454" t="s">
        <v>651</v>
      </c>
      <c r="M454">
        <v>3</v>
      </c>
      <c r="N454">
        <v>2</v>
      </c>
    </row>
    <row r="455" spans="1:14" x14ac:dyDescent="0.25">
      <c r="A455">
        <v>454</v>
      </c>
      <c r="B455">
        <v>1</v>
      </c>
      <c r="C455">
        <v>1</v>
      </c>
      <c r="D455" t="s">
        <v>652</v>
      </c>
      <c r="E455">
        <v>0</v>
      </c>
      <c r="F455" s="39">
        <v>49</v>
      </c>
      <c r="G455">
        <v>1</v>
      </c>
      <c r="H455">
        <v>0</v>
      </c>
      <c r="I455">
        <v>17453</v>
      </c>
      <c r="J455" s="39">
        <f ca="1">ROUND(Table1[[#This Row],[Fare]],0)</f>
        <v>89</v>
      </c>
      <c r="K455" s="39">
        <f ca="1">ROUND(Table1[[#This Row],[Fare]],0)</f>
        <v>89</v>
      </c>
      <c r="L455" t="s">
        <v>653</v>
      </c>
      <c r="M455">
        <v>3</v>
      </c>
      <c r="N455">
        <v>2</v>
      </c>
    </row>
    <row r="456" spans="1:14" x14ac:dyDescent="0.25">
      <c r="A456">
        <v>455</v>
      </c>
      <c r="B456">
        <v>0</v>
      </c>
      <c r="C456">
        <v>3</v>
      </c>
      <c r="D456" t="s">
        <v>654</v>
      </c>
      <c r="E456">
        <v>0</v>
      </c>
      <c r="F456" s="39">
        <v>29</v>
      </c>
      <c r="G456">
        <v>0</v>
      </c>
      <c r="H456">
        <v>0</v>
      </c>
      <c r="I456" t="s">
        <v>655</v>
      </c>
      <c r="J456" s="39">
        <f ca="1">ROUND(Table1[[#This Row],[Fare]],0)</f>
        <v>8</v>
      </c>
      <c r="K456" s="39">
        <f ca="1">ROUND(Table1[[#This Row],[Fare]],0)</f>
        <v>8</v>
      </c>
      <c r="M456">
        <v>0</v>
      </c>
      <c r="N456">
        <v>1</v>
      </c>
    </row>
    <row r="457" spans="1:14" x14ac:dyDescent="0.25">
      <c r="A457">
        <v>456</v>
      </c>
      <c r="B457">
        <v>1</v>
      </c>
      <c r="C457">
        <v>3</v>
      </c>
      <c r="D457" t="s">
        <v>656</v>
      </c>
      <c r="E457">
        <v>0</v>
      </c>
      <c r="F457" s="39">
        <v>29</v>
      </c>
      <c r="G457">
        <v>0</v>
      </c>
      <c r="H457">
        <v>0</v>
      </c>
      <c r="I457">
        <v>349240</v>
      </c>
      <c r="J457" s="39">
        <f ca="1">ROUND(Table1[[#This Row],[Fare]],0)</f>
        <v>8</v>
      </c>
      <c r="K457" s="39">
        <f ca="1">ROUND(Table1[[#This Row],[Fare]],0)</f>
        <v>8</v>
      </c>
      <c r="M457">
        <v>0</v>
      </c>
      <c r="N457">
        <v>2</v>
      </c>
    </row>
    <row r="458" spans="1:14" x14ac:dyDescent="0.25">
      <c r="A458">
        <v>457</v>
      </c>
      <c r="B458">
        <v>0</v>
      </c>
      <c r="C458">
        <v>1</v>
      </c>
      <c r="D458" t="s">
        <v>657</v>
      </c>
      <c r="E458">
        <v>0</v>
      </c>
      <c r="F458" s="39">
        <v>65</v>
      </c>
      <c r="G458">
        <v>0</v>
      </c>
      <c r="H458">
        <v>0</v>
      </c>
      <c r="I458">
        <v>13509</v>
      </c>
      <c r="J458" s="39">
        <f ca="1">ROUND(Table1[[#This Row],[Fare]],0)</f>
        <v>27</v>
      </c>
      <c r="K458" s="39">
        <f ca="1">ROUND(Table1[[#This Row],[Fare]],0)</f>
        <v>27</v>
      </c>
      <c r="L458" t="s">
        <v>658</v>
      </c>
      <c r="M458">
        <v>5</v>
      </c>
      <c r="N458">
        <v>1</v>
      </c>
    </row>
    <row r="459" spans="1:14" x14ac:dyDescent="0.25">
      <c r="A459">
        <v>458</v>
      </c>
      <c r="B459">
        <v>1</v>
      </c>
      <c r="C459">
        <v>1</v>
      </c>
      <c r="D459" t="s">
        <v>659</v>
      </c>
      <c r="E459">
        <v>1</v>
      </c>
      <c r="F459" s="39">
        <v>29</v>
      </c>
      <c r="G459">
        <v>1</v>
      </c>
      <c r="H459">
        <v>0</v>
      </c>
      <c r="I459">
        <v>17464</v>
      </c>
      <c r="J459" s="39">
        <f ca="1">ROUND(Table1[[#This Row],[Fare]],0)</f>
        <v>52</v>
      </c>
      <c r="K459" s="39">
        <f ca="1">ROUND(Table1[[#This Row],[Fare]],0)</f>
        <v>52</v>
      </c>
      <c r="L459" t="s">
        <v>660</v>
      </c>
      <c r="M459">
        <v>4</v>
      </c>
      <c r="N459">
        <v>1</v>
      </c>
    </row>
    <row r="460" spans="1:14" x14ac:dyDescent="0.25">
      <c r="A460">
        <v>459</v>
      </c>
      <c r="B460">
        <v>1</v>
      </c>
      <c r="C460">
        <v>2</v>
      </c>
      <c r="D460" t="s">
        <v>661</v>
      </c>
      <c r="E460">
        <v>1</v>
      </c>
      <c r="F460" s="39">
        <v>50</v>
      </c>
      <c r="G460">
        <v>0</v>
      </c>
      <c r="H460">
        <v>0</v>
      </c>
      <c r="I460" t="s">
        <v>662</v>
      </c>
      <c r="J460" s="39">
        <f ca="1">ROUND(Table1[[#This Row],[Fare]],0)</f>
        <v>11</v>
      </c>
      <c r="K460" s="39">
        <f ca="1">ROUND(Table1[[#This Row],[Fare]],0)</f>
        <v>11</v>
      </c>
      <c r="M460">
        <v>0</v>
      </c>
      <c r="N460">
        <v>1</v>
      </c>
    </row>
    <row r="461" spans="1:14" x14ac:dyDescent="0.25">
      <c r="A461">
        <v>460</v>
      </c>
      <c r="B461">
        <v>0</v>
      </c>
      <c r="C461">
        <v>3</v>
      </c>
      <c r="D461" t="s">
        <v>663</v>
      </c>
      <c r="E461">
        <v>0</v>
      </c>
      <c r="F461" s="39">
        <v>29</v>
      </c>
      <c r="G461">
        <v>0</v>
      </c>
      <c r="H461">
        <v>0</v>
      </c>
      <c r="I461">
        <v>371060</v>
      </c>
      <c r="J461" s="39">
        <f ca="1">ROUND(Table1[[#This Row],[Fare]],0)</f>
        <v>8</v>
      </c>
      <c r="K461" s="39">
        <f ca="1">ROUND(Table1[[#This Row],[Fare]],0)</f>
        <v>8</v>
      </c>
      <c r="M461">
        <v>0</v>
      </c>
      <c r="N461">
        <v>3</v>
      </c>
    </row>
    <row r="462" spans="1:14" x14ac:dyDescent="0.25">
      <c r="A462">
        <v>461</v>
      </c>
      <c r="B462">
        <v>1</v>
      </c>
      <c r="C462">
        <v>1</v>
      </c>
      <c r="D462" t="s">
        <v>664</v>
      </c>
      <c r="E462">
        <v>0</v>
      </c>
      <c r="F462" s="39">
        <v>48</v>
      </c>
      <c r="G462">
        <v>0</v>
      </c>
      <c r="H462">
        <v>0</v>
      </c>
      <c r="I462">
        <v>19952</v>
      </c>
      <c r="J462" s="39">
        <f ca="1">ROUND(Table1[[#This Row],[Fare]],0)</f>
        <v>27</v>
      </c>
      <c r="K462" s="39">
        <f ca="1">ROUND(Table1[[#This Row],[Fare]],0)</f>
        <v>27</v>
      </c>
      <c r="L462" t="s">
        <v>665</v>
      </c>
      <c r="M462">
        <v>5</v>
      </c>
      <c r="N462">
        <v>1</v>
      </c>
    </row>
    <row r="463" spans="1:14" x14ac:dyDescent="0.25">
      <c r="A463">
        <v>462</v>
      </c>
      <c r="B463">
        <v>0</v>
      </c>
      <c r="C463">
        <v>3</v>
      </c>
      <c r="D463" t="s">
        <v>666</v>
      </c>
      <c r="E463">
        <v>0</v>
      </c>
      <c r="F463" s="39">
        <v>34</v>
      </c>
      <c r="G463">
        <v>0</v>
      </c>
      <c r="H463">
        <v>0</v>
      </c>
      <c r="I463">
        <v>364506</v>
      </c>
      <c r="J463" s="39">
        <f ca="1">ROUND(Table1[[#This Row],[Fare]],0)</f>
        <v>8</v>
      </c>
      <c r="K463" s="39">
        <f ca="1">ROUND(Table1[[#This Row],[Fare]],0)</f>
        <v>8</v>
      </c>
      <c r="M463">
        <v>0</v>
      </c>
      <c r="N463">
        <v>1</v>
      </c>
    </row>
    <row r="464" spans="1:14" x14ac:dyDescent="0.25">
      <c r="A464">
        <v>463</v>
      </c>
      <c r="B464">
        <v>0</v>
      </c>
      <c r="C464">
        <v>1</v>
      </c>
      <c r="D464" t="s">
        <v>667</v>
      </c>
      <c r="E464">
        <v>0</v>
      </c>
      <c r="F464" s="39">
        <v>47</v>
      </c>
      <c r="G464">
        <v>0</v>
      </c>
      <c r="H464">
        <v>0</v>
      </c>
      <c r="I464">
        <v>111320</v>
      </c>
      <c r="J464" s="39">
        <f ca="1">ROUND(Table1[[#This Row],[Fare]],0)</f>
        <v>39</v>
      </c>
      <c r="K464" s="39">
        <f ca="1">ROUND(Table1[[#This Row],[Fare]],0)</f>
        <v>39</v>
      </c>
      <c r="L464" t="s">
        <v>668</v>
      </c>
      <c r="M464">
        <v>5</v>
      </c>
      <c r="N464">
        <v>1</v>
      </c>
    </row>
    <row r="465" spans="1:14" x14ac:dyDescent="0.25">
      <c r="A465">
        <v>464</v>
      </c>
      <c r="B465">
        <v>0</v>
      </c>
      <c r="C465">
        <v>2</v>
      </c>
      <c r="D465" t="s">
        <v>669</v>
      </c>
      <c r="E465">
        <v>0</v>
      </c>
      <c r="F465" s="39">
        <v>48</v>
      </c>
      <c r="G465">
        <v>0</v>
      </c>
      <c r="H465">
        <v>0</v>
      </c>
      <c r="I465">
        <v>234360</v>
      </c>
      <c r="J465" s="39">
        <f ca="1">ROUND(Table1[[#This Row],[Fare]],0)</f>
        <v>13</v>
      </c>
      <c r="K465" s="39">
        <f ca="1">ROUND(Table1[[#This Row],[Fare]],0)</f>
        <v>13</v>
      </c>
      <c r="M465">
        <v>0</v>
      </c>
      <c r="N465">
        <v>1</v>
      </c>
    </row>
    <row r="466" spans="1:14" x14ac:dyDescent="0.25">
      <c r="A466">
        <v>465</v>
      </c>
      <c r="B466">
        <v>0</v>
      </c>
      <c r="C466">
        <v>3</v>
      </c>
      <c r="D466" t="s">
        <v>670</v>
      </c>
      <c r="E466">
        <v>0</v>
      </c>
      <c r="F466" s="39">
        <v>29</v>
      </c>
      <c r="G466">
        <v>0</v>
      </c>
      <c r="H466">
        <v>0</v>
      </c>
      <c r="I466" t="s">
        <v>671</v>
      </c>
      <c r="J466" s="39">
        <f ca="1">ROUND(Table1[[#This Row],[Fare]],0)</f>
        <v>8</v>
      </c>
      <c r="K466" s="39">
        <f ca="1">ROUND(Table1[[#This Row],[Fare]],0)</f>
        <v>8</v>
      </c>
      <c r="M466">
        <v>0</v>
      </c>
      <c r="N466">
        <v>1</v>
      </c>
    </row>
    <row r="467" spans="1:14" x14ac:dyDescent="0.25">
      <c r="A467">
        <v>466</v>
      </c>
      <c r="B467">
        <v>0</v>
      </c>
      <c r="C467">
        <v>3</v>
      </c>
      <c r="D467" t="s">
        <v>672</v>
      </c>
      <c r="E467">
        <v>0</v>
      </c>
      <c r="F467" s="39">
        <v>38</v>
      </c>
      <c r="G467">
        <v>0</v>
      </c>
      <c r="H467">
        <v>0</v>
      </c>
      <c r="I467" t="s">
        <v>673</v>
      </c>
      <c r="J467" s="39">
        <f ca="1">ROUND(Table1[[#This Row],[Fare]],0)</f>
        <v>7</v>
      </c>
      <c r="K467" s="39">
        <f ca="1">ROUND(Table1[[#This Row],[Fare]],0)</f>
        <v>7</v>
      </c>
      <c r="M467">
        <v>0</v>
      </c>
      <c r="N467">
        <v>1</v>
      </c>
    </row>
    <row r="468" spans="1:14" x14ac:dyDescent="0.25">
      <c r="A468">
        <v>467</v>
      </c>
      <c r="B468">
        <v>0</v>
      </c>
      <c r="C468">
        <v>2</v>
      </c>
      <c r="D468" t="s">
        <v>674</v>
      </c>
      <c r="E468">
        <v>0</v>
      </c>
      <c r="F468" s="39">
        <v>29</v>
      </c>
      <c r="G468">
        <v>0</v>
      </c>
      <c r="H468">
        <v>0</v>
      </c>
      <c r="I468">
        <v>239853</v>
      </c>
      <c r="J468" s="39">
        <f ca="1">ROUND(Table1[[#This Row],[Fare]],0)</f>
        <v>0</v>
      </c>
      <c r="K468" s="39">
        <f ca="1">ROUND(Table1[[#This Row],[Fare]],0)</f>
        <v>0</v>
      </c>
      <c r="M468">
        <v>0</v>
      </c>
      <c r="N468">
        <v>1</v>
      </c>
    </row>
    <row r="469" spans="1:14" x14ac:dyDescent="0.25">
      <c r="A469">
        <v>468</v>
      </c>
      <c r="B469">
        <v>0</v>
      </c>
      <c r="C469">
        <v>1</v>
      </c>
      <c r="D469" t="s">
        <v>675</v>
      </c>
      <c r="E469">
        <v>0</v>
      </c>
      <c r="F469" s="39">
        <v>56</v>
      </c>
      <c r="G469">
        <v>0</v>
      </c>
      <c r="H469">
        <v>0</v>
      </c>
      <c r="I469">
        <v>113792</v>
      </c>
      <c r="J469" s="39">
        <f ca="1">ROUND(Table1[[#This Row],[Fare]],0)</f>
        <v>27</v>
      </c>
      <c r="K469" s="39">
        <f ca="1">ROUND(Table1[[#This Row],[Fare]],0)</f>
        <v>27</v>
      </c>
      <c r="M469">
        <v>0</v>
      </c>
      <c r="N469">
        <v>1</v>
      </c>
    </row>
    <row r="470" spans="1:14" x14ac:dyDescent="0.25">
      <c r="A470">
        <v>469</v>
      </c>
      <c r="B470">
        <v>0</v>
      </c>
      <c r="C470">
        <v>3</v>
      </c>
      <c r="D470" t="s">
        <v>676</v>
      </c>
      <c r="E470">
        <v>0</v>
      </c>
      <c r="F470" s="39">
        <v>29</v>
      </c>
      <c r="G470">
        <v>0</v>
      </c>
      <c r="H470">
        <v>0</v>
      </c>
      <c r="I470">
        <v>36209</v>
      </c>
      <c r="J470" s="39">
        <f ca="1">ROUND(Table1[[#This Row],[Fare]],0)</f>
        <v>8</v>
      </c>
      <c r="K470" s="39">
        <f ca="1">ROUND(Table1[[#This Row],[Fare]],0)</f>
        <v>8</v>
      </c>
      <c r="M470">
        <v>0</v>
      </c>
      <c r="N470">
        <v>3</v>
      </c>
    </row>
    <row r="471" spans="1:14" x14ac:dyDescent="0.25">
      <c r="A471">
        <v>470</v>
      </c>
      <c r="B471">
        <v>1</v>
      </c>
      <c r="C471">
        <v>3</v>
      </c>
      <c r="D471" t="s">
        <v>677</v>
      </c>
      <c r="E471">
        <v>1</v>
      </c>
      <c r="F471" s="39">
        <v>0.75</v>
      </c>
      <c r="G471">
        <v>2</v>
      </c>
      <c r="H471">
        <v>1</v>
      </c>
      <c r="I471">
        <v>2666</v>
      </c>
      <c r="J471" s="39">
        <f ca="1">ROUND(Table1[[#This Row],[Fare]],0)</f>
        <v>19</v>
      </c>
      <c r="K471" s="39">
        <f ca="1">ROUND(Table1[[#This Row],[Fare]],0)</f>
        <v>19</v>
      </c>
      <c r="M471">
        <v>0</v>
      </c>
      <c r="N471">
        <v>2</v>
      </c>
    </row>
    <row r="472" spans="1:14" x14ac:dyDescent="0.25">
      <c r="A472">
        <v>471</v>
      </c>
      <c r="B472">
        <v>0</v>
      </c>
      <c r="C472">
        <v>3</v>
      </c>
      <c r="D472" t="s">
        <v>678</v>
      </c>
      <c r="E472">
        <v>0</v>
      </c>
      <c r="F472" s="39">
        <v>29</v>
      </c>
      <c r="G472">
        <v>0</v>
      </c>
      <c r="H472">
        <v>0</v>
      </c>
      <c r="I472">
        <v>323592</v>
      </c>
      <c r="J472" s="39">
        <f ca="1">ROUND(Table1[[#This Row],[Fare]],0)</f>
        <v>7</v>
      </c>
      <c r="K472" s="39">
        <f ca="1">ROUND(Table1[[#This Row],[Fare]],0)</f>
        <v>7</v>
      </c>
      <c r="M472">
        <v>0</v>
      </c>
      <c r="N472">
        <v>1</v>
      </c>
    </row>
    <row r="473" spans="1:14" x14ac:dyDescent="0.25">
      <c r="A473">
        <v>472</v>
      </c>
      <c r="B473">
        <v>0</v>
      </c>
      <c r="C473">
        <v>3</v>
      </c>
      <c r="D473" t="s">
        <v>679</v>
      </c>
      <c r="E473">
        <v>0</v>
      </c>
      <c r="F473" s="39">
        <v>38</v>
      </c>
      <c r="G473">
        <v>0</v>
      </c>
      <c r="H473">
        <v>0</v>
      </c>
      <c r="I473">
        <v>315089</v>
      </c>
      <c r="J473" s="39">
        <f ca="1">ROUND(Table1[[#This Row],[Fare]],0)</f>
        <v>9</v>
      </c>
      <c r="K473" s="39">
        <f ca="1">ROUND(Table1[[#This Row],[Fare]],0)</f>
        <v>9</v>
      </c>
      <c r="M473">
        <v>0</v>
      </c>
      <c r="N473">
        <v>1</v>
      </c>
    </row>
    <row r="474" spans="1:14" x14ac:dyDescent="0.25">
      <c r="A474">
        <v>473</v>
      </c>
      <c r="B474">
        <v>1</v>
      </c>
      <c r="C474">
        <v>2</v>
      </c>
      <c r="D474" t="s">
        <v>680</v>
      </c>
      <c r="E474">
        <v>1</v>
      </c>
      <c r="F474" s="39">
        <v>33</v>
      </c>
      <c r="G474">
        <v>1</v>
      </c>
      <c r="H474">
        <v>2</v>
      </c>
      <c r="I474" t="s">
        <v>101</v>
      </c>
      <c r="J474" s="39">
        <f ca="1">ROUND(Table1[[#This Row],[Fare]],0)</f>
        <v>28</v>
      </c>
      <c r="K474" s="39">
        <f ca="1">ROUND(Table1[[#This Row],[Fare]],0)</f>
        <v>28</v>
      </c>
      <c r="M474">
        <v>0</v>
      </c>
      <c r="N474">
        <v>1</v>
      </c>
    </row>
    <row r="475" spans="1:14" x14ac:dyDescent="0.25">
      <c r="A475">
        <v>474</v>
      </c>
      <c r="B475">
        <v>1</v>
      </c>
      <c r="C475">
        <v>2</v>
      </c>
      <c r="D475" t="s">
        <v>681</v>
      </c>
      <c r="E475">
        <v>1</v>
      </c>
      <c r="F475" s="39">
        <v>23</v>
      </c>
      <c r="G475">
        <v>0</v>
      </c>
      <c r="H475">
        <v>0</v>
      </c>
      <c r="I475" t="s">
        <v>682</v>
      </c>
      <c r="J475" s="39">
        <f ca="1">ROUND(Table1[[#This Row],[Fare]],0)</f>
        <v>14</v>
      </c>
      <c r="K475" s="39">
        <f ca="1">ROUND(Table1[[#This Row],[Fare]],0)</f>
        <v>14</v>
      </c>
      <c r="L475" t="s">
        <v>440</v>
      </c>
      <c r="M475">
        <v>4</v>
      </c>
      <c r="N475">
        <v>2</v>
      </c>
    </row>
    <row r="476" spans="1:14" x14ac:dyDescent="0.25">
      <c r="A476">
        <v>475</v>
      </c>
      <c r="B476">
        <v>0</v>
      </c>
      <c r="C476">
        <v>3</v>
      </c>
      <c r="D476" t="s">
        <v>683</v>
      </c>
      <c r="E476">
        <v>1</v>
      </c>
      <c r="F476" s="39">
        <v>22</v>
      </c>
      <c r="G476">
        <v>0</v>
      </c>
      <c r="H476">
        <v>0</v>
      </c>
      <c r="I476">
        <v>7553</v>
      </c>
      <c r="J476" s="39">
        <f ca="1">ROUND(Table1[[#This Row],[Fare]],0)</f>
        <v>10</v>
      </c>
      <c r="K476" s="39">
        <f ca="1">ROUND(Table1[[#This Row],[Fare]],0)</f>
        <v>10</v>
      </c>
      <c r="M476">
        <v>0</v>
      </c>
      <c r="N476">
        <v>1</v>
      </c>
    </row>
    <row r="477" spans="1:14" x14ac:dyDescent="0.25">
      <c r="A477">
        <v>476</v>
      </c>
      <c r="B477">
        <v>0</v>
      </c>
      <c r="C477">
        <v>1</v>
      </c>
      <c r="D477" t="s">
        <v>684</v>
      </c>
      <c r="E477">
        <v>0</v>
      </c>
      <c r="F477" s="39">
        <v>29</v>
      </c>
      <c r="G477">
        <v>0</v>
      </c>
      <c r="H477">
        <v>0</v>
      </c>
      <c r="I477">
        <v>110465</v>
      </c>
      <c r="J477" s="39">
        <f ca="1">ROUND(Table1[[#This Row],[Fare]],0)</f>
        <v>52</v>
      </c>
      <c r="K477" s="39">
        <f ca="1">ROUND(Table1[[#This Row],[Fare]],0)</f>
        <v>52</v>
      </c>
      <c r="L477" t="s">
        <v>685</v>
      </c>
      <c r="M477">
        <v>1</v>
      </c>
      <c r="N477">
        <v>1</v>
      </c>
    </row>
    <row r="478" spans="1:14" x14ac:dyDescent="0.25">
      <c r="A478">
        <v>477</v>
      </c>
      <c r="B478">
        <v>0</v>
      </c>
      <c r="C478">
        <v>2</v>
      </c>
      <c r="D478" t="s">
        <v>686</v>
      </c>
      <c r="E478">
        <v>0</v>
      </c>
      <c r="F478" s="39">
        <v>34</v>
      </c>
      <c r="G478">
        <v>1</v>
      </c>
      <c r="H478">
        <v>0</v>
      </c>
      <c r="I478">
        <v>31027</v>
      </c>
      <c r="J478" s="39">
        <f ca="1">ROUND(Table1[[#This Row],[Fare]],0)</f>
        <v>21</v>
      </c>
      <c r="K478" s="39">
        <f ca="1">ROUND(Table1[[#This Row],[Fare]],0)</f>
        <v>21</v>
      </c>
      <c r="M478">
        <v>0</v>
      </c>
      <c r="N478">
        <v>1</v>
      </c>
    </row>
    <row r="479" spans="1:14" x14ac:dyDescent="0.25">
      <c r="A479">
        <v>478</v>
      </c>
      <c r="B479">
        <v>0</v>
      </c>
      <c r="C479">
        <v>3</v>
      </c>
      <c r="D479" t="s">
        <v>687</v>
      </c>
      <c r="E479">
        <v>0</v>
      </c>
      <c r="F479" s="39">
        <v>29</v>
      </c>
      <c r="G479">
        <v>1</v>
      </c>
      <c r="H479">
        <v>0</v>
      </c>
      <c r="I479">
        <v>3460</v>
      </c>
      <c r="J479" s="39">
        <f ca="1">ROUND(Table1[[#This Row],[Fare]],0)</f>
        <v>7</v>
      </c>
      <c r="K479" s="39">
        <f ca="1">ROUND(Table1[[#This Row],[Fare]],0)</f>
        <v>7</v>
      </c>
      <c r="M479">
        <v>0</v>
      </c>
      <c r="N479">
        <v>1</v>
      </c>
    </row>
    <row r="480" spans="1:14" x14ac:dyDescent="0.25">
      <c r="A480">
        <v>479</v>
      </c>
      <c r="B480">
        <v>0</v>
      </c>
      <c r="C480">
        <v>3</v>
      </c>
      <c r="D480" t="s">
        <v>688</v>
      </c>
      <c r="E480">
        <v>0</v>
      </c>
      <c r="F480" s="39">
        <v>22</v>
      </c>
      <c r="G480">
        <v>0</v>
      </c>
      <c r="H480">
        <v>0</v>
      </c>
      <c r="I480">
        <v>350060</v>
      </c>
      <c r="J480" s="39">
        <f ca="1">ROUND(Table1[[#This Row],[Fare]],0)</f>
        <v>8</v>
      </c>
      <c r="K480" s="39">
        <f ca="1">ROUND(Table1[[#This Row],[Fare]],0)</f>
        <v>8</v>
      </c>
      <c r="M480">
        <v>0</v>
      </c>
      <c r="N480">
        <v>1</v>
      </c>
    </row>
    <row r="481" spans="1:14" x14ac:dyDescent="0.25">
      <c r="A481">
        <v>480</v>
      </c>
      <c r="B481">
        <v>1</v>
      </c>
      <c r="C481">
        <v>3</v>
      </c>
      <c r="D481" t="s">
        <v>689</v>
      </c>
      <c r="E481">
        <v>1</v>
      </c>
      <c r="F481" s="39">
        <v>2</v>
      </c>
      <c r="G481">
        <v>0</v>
      </c>
      <c r="H481">
        <v>1</v>
      </c>
      <c r="I481">
        <v>3101298</v>
      </c>
      <c r="J481" s="39">
        <f ca="1">ROUND(Table1[[#This Row],[Fare]],0)</f>
        <v>12</v>
      </c>
      <c r="K481" s="39">
        <f ca="1">ROUND(Table1[[#This Row],[Fare]],0)</f>
        <v>12</v>
      </c>
      <c r="M481">
        <v>0</v>
      </c>
      <c r="N481">
        <v>1</v>
      </c>
    </row>
    <row r="482" spans="1:14" x14ac:dyDescent="0.25">
      <c r="A482">
        <v>481</v>
      </c>
      <c r="B482">
        <v>0</v>
      </c>
      <c r="C482">
        <v>3</v>
      </c>
      <c r="D482" t="s">
        <v>690</v>
      </c>
      <c r="E482">
        <v>0</v>
      </c>
      <c r="F482" s="39">
        <v>9</v>
      </c>
      <c r="G482">
        <v>5</v>
      </c>
      <c r="H482">
        <v>2</v>
      </c>
      <c r="I482" t="s">
        <v>103</v>
      </c>
      <c r="J482" s="39">
        <f ca="1">ROUND(Table1[[#This Row],[Fare]],0)</f>
        <v>47</v>
      </c>
      <c r="K482" s="39">
        <f ca="1">ROUND(Table1[[#This Row],[Fare]],0)</f>
        <v>47</v>
      </c>
      <c r="M482">
        <v>0</v>
      </c>
      <c r="N482">
        <v>1</v>
      </c>
    </row>
    <row r="483" spans="1:14" x14ac:dyDescent="0.25">
      <c r="A483">
        <v>482</v>
      </c>
      <c r="B483">
        <v>0</v>
      </c>
      <c r="C483">
        <v>2</v>
      </c>
      <c r="D483" t="s">
        <v>691</v>
      </c>
      <c r="E483">
        <v>0</v>
      </c>
      <c r="F483" s="39">
        <v>29</v>
      </c>
      <c r="G483">
        <v>0</v>
      </c>
      <c r="H483">
        <v>0</v>
      </c>
      <c r="I483">
        <v>239854</v>
      </c>
      <c r="J483" s="39">
        <f ca="1">ROUND(Table1[[#This Row],[Fare]],0)</f>
        <v>0</v>
      </c>
      <c r="K483" s="39">
        <f ca="1">ROUND(Table1[[#This Row],[Fare]],0)</f>
        <v>0</v>
      </c>
      <c r="M483">
        <v>0</v>
      </c>
      <c r="N483">
        <v>1</v>
      </c>
    </row>
    <row r="484" spans="1:14" x14ac:dyDescent="0.25">
      <c r="A484">
        <v>483</v>
      </c>
      <c r="B484">
        <v>0</v>
      </c>
      <c r="C484">
        <v>3</v>
      </c>
      <c r="D484" t="s">
        <v>692</v>
      </c>
      <c r="E484">
        <v>0</v>
      </c>
      <c r="F484" s="39">
        <v>50</v>
      </c>
      <c r="G484">
        <v>0</v>
      </c>
      <c r="H484">
        <v>0</v>
      </c>
      <c r="I484" t="s">
        <v>693</v>
      </c>
      <c r="J484" s="39">
        <f ca="1">ROUND(Table1[[#This Row],[Fare]],0)</f>
        <v>8</v>
      </c>
      <c r="K484" s="39">
        <f ca="1">ROUND(Table1[[#This Row],[Fare]],0)</f>
        <v>8</v>
      </c>
      <c r="M484">
        <v>0</v>
      </c>
      <c r="N484">
        <v>1</v>
      </c>
    </row>
    <row r="485" spans="1:14" x14ac:dyDescent="0.25">
      <c r="A485">
        <v>484</v>
      </c>
      <c r="B485">
        <v>1</v>
      </c>
      <c r="C485">
        <v>3</v>
      </c>
      <c r="D485" t="s">
        <v>694</v>
      </c>
      <c r="E485">
        <v>1</v>
      </c>
      <c r="F485" s="39">
        <v>63</v>
      </c>
      <c r="G485">
        <v>0</v>
      </c>
      <c r="H485">
        <v>0</v>
      </c>
      <c r="I485">
        <v>4134</v>
      </c>
      <c r="J485" s="39">
        <f ca="1">ROUND(Table1[[#This Row],[Fare]],0)</f>
        <v>10</v>
      </c>
      <c r="K485" s="39">
        <f ca="1">ROUND(Table1[[#This Row],[Fare]],0)</f>
        <v>10</v>
      </c>
      <c r="M485">
        <v>0</v>
      </c>
      <c r="N485">
        <v>1</v>
      </c>
    </row>
    <row r="486" spans="1:14" x14ac:dyDescent="0.25">
      <c r="A486">
        <v>485</v>
      </c>
      <c r="B486">
        <v>1</v>
      </c>
      <c r="C486">
        <v>1</v>
      </c>
      <c r="D486" t="s">
        <v>695</v>
      </c>
      <c r="E486">
        <v>0</v>
      </c>
      <c r="F486" s="39">
        <v>25</v>
      </c>
      <c r="G486">
        <v>1</v>
      </c>
      <c r="H486">
        <v>0</v>
      </c>
      <c r="I486">
        <v>11967</v>
      </c>
      <c r="J486" s="39">
        <f ca="1">ROUND(Table1[[#This Row],[Fare]],0)</f>
        <v>91</v>
      </c>
      <c r="K486" s="39">
        <f ca="1">ROUND(Table1[[#This Row],[Fare]],0)</f>
        <v>91</v>
      </c>
      <c r="L486" t="s">
        <v>437</v>
      </c>
      <c r="M486">
        <v>2</v>
      </c>
      <c r="N486">
        <v>2</v>
      </c>
    </row>
    <row r="487" spans="1:14" x14ac:dyDescent="0.25">
      <c r="A487">
        <v>486</v>
      </c>
      <c r="B487">
        <v>0</v>
      </c>
      <c r="C487">
        <v>3</v>
      </c>
      <c r="D487" t="s">
        <v>696</v>
      </c>
      <c r="E487">
        <v>1</v>
      </c>
      <c r="F487" s="39">
        <v>29</v>
      </c>
      <c r="G487">
        <v>3</v>
      </c>
      <c r="H487">
        <v>1</v>
      </c>
      <c r="I487">
        <v>4133</v>
      </c>
      <c r="J487" s="39">
        <f ca="1">ROUND(Table1[[#This Row],[Fare]],0)</f>
        <v>26</v>
      </c>
      <c r="K487" s="39">
        <f ca="1">ROUND(Table1[[#This Row],[Fare]],0)</f>
        <v>26</v>
      </c>
      <c r="M487">
        <v>0</v>
      </c>
      <c r="N487">
        <v>1</v>
      </c>
    </row>
    <row r="488" spans="1:14" x14ac:dyDescent="0.25">
      <c r="A488">
        <v>487</v>
      </c>
      <c r="B488">
        <v>1</v>
      </c>
      <c r="C488">
        <v>1</v>
      </c>
      <c r="D488" t="s">
        <v>697</v>
      </c>
      <c r="E488">
        <v>1</v>
      </c>
      <c r="F488" s="39">
        <v>35</v>
      </c>
      <c r="G488">
        <v>1</v>
      </c>
      <c r="H488">
        <v>0</v>
      </c>
      <c r="I488">
        <v>19943</v>
      </c>
      <c r="J488" s="39">
        <f ca="1">ROUND(Table1[[#This Row],[Fare]],0)</f>
        <v>90</v>
      </c>
      <c r="K488" s="39">
        <f ca="1">ROUND(Table1[[#This Row],[Fare]],0)</f>
        <v>90</v>
      </c>
      <c r="L488" t="s">
        <v>340</v>
      </c>
      <c r="M488">
        <v>3</v>
      </c>
      <c r="N488">
        <v>1</v>
      </c>
    </row>
    <row r="489" spans="1:14" x14ac:dyDescent="0.25">
      <c r="A489">
        <v>488</v>
      </c>
      <c r="B489">
        <v>0</v>
      </c>
      <c r="C489">
        <v>1</v>
      </c>
      <c r="D489" t="s">
        <v>698</v>
      </c>
      <c r="E489">
        <v>0</v>
      </c>
      <c r="F489" s="39">
        <v>58</v>
      </c>
      <c r="G489">
        <v>0</v>
      </c>
      <c r="H489">
        <v>0</v>
      </c>
      <c r="I489">
        <v>11771</v>
      </c>
      <c r="J489" s="39">
        <f ca="1">ROUND(Table1[[#This Row],[Fare]],0)</f>
        <v>30</v>
      </c>
      <c r="K489" s="39">
        <f ca="1">ROUND(Table1[[#This Row],[Fare]],0)</f>
        <v>30</v>
      </c>
      <c r="L489" t="s">
        <v>699</v>
      </c>
      <c r="M489">
        <v>2</v>
      </c>
      <c r="N489">
        <v>2</v>
      </c>
    </row>
    <row r="490" spans="1:14" x14ac:dyDescent="0.25">
      <c r="A490">
        <v>489</v>
      </c>
      <c r="B490">
        <v>0</v>
      </c>
      <c r="C490">
        <v>3</v>
      </c>
      <c r="D490" t="s">
        <v>700</v>
      </c>
      <c r="E490">
        <v>0</v>
      </c>
      <c r="F490" s="39">
        <v>30</v>
      </c>
      <c r="G490">
        <v>0</v>
      </c>
      <c r="H490">
        <v>0</v>
      </c>
      <c r="I490" t="s">
        <v>701</v>
      </c>
      <c r="J490" s="39">
        <f ca="1">ROUND(Table1[[#This Row],[Fare]],0)</f>
        <v>8</v>
      </c>
      <c r="K490" s="39">
        <f ca="1">ROUND(Table1[[#This Row],[Fare]],0)</f>
        <v>8</v>
      </c>
      <c r="M490">
        <v>0</v>
      </c>
      <c r="N490">
        <v>1</v>
      </c>
    </row>
    <row r="491" spans="1:14" x14ac:dyDescent="0.25">
      <c r="A491">
        <v>490</v>
      </c>
      <c r="B491">
        <v>1</v>
      </c>
      <c r="C491">
        <v>3</v>
      </c>
      <c r="D491" t="s">
        <v>702</v>
      </c>
      <c r="E491">
        <v>0</v>
      </c>
      <c r="F491" s="39">
        <v>9</v>
      </c>
      <c r="G491">
        <v>1</v>
      </c>
      <c r="H491">
        <v>1</v>
      </c>
      <c r="I491" t="s">
        <v>520</v>
      </c>
      <c r="J491" s="39">
        <f ca="1">ROUND(Table1[[#This Row],[Fare]],0)</f>
        <v>16</v>
      </c>
      <c r="K491" s="39">
        <f ca="1">ROUND(Table1[[#This Row],[Fare]],0)</f>
        <v>16</v>
      </c>
      <c r="M491">
        <v>0</v>
      </c>
      <c r="N491">
        <v>1</v>
      </c>
    </row>
    <row r="492" spans="1:14" x14ac:dyDescent="0.25">
      <c r="A492">
        <v>491</v>
      </c>
      <c r="B492">
        <v>0</v>
      </c>
      <c r="C492">
        <v>3</v>
      </c>
      <c r="D492" t="s">
        <v>703</v>
      </c>
      <c r="E492">
        <v>0</v>
      </c>
      <c r="F492" s="39">
        <v>29</v>
      </c>
      <c r="G492">
        <v>1</v>
      </c>
      <c r="H492">
        <v>0</v>
      </c>
      <c r="I492">
        <v>65304</v>
      </c>
      <c r="J492" s="39">
        <f ca="1">ROUND(Table1[[#This Row],[Fare]],0)</f>
        <v>20</v>
      </c>
      <c r="K492" s="39">
        <f ca="1">ROUND(Table1[[#This Row],[Fare]],0)</f>
        <v>20</v>
      </c>
      <c r="M492">
        <v>0</v>
      </c>
      <c r="N492">
        <v>1</v>
      </c>
    </row>
    <row r="493" spans="1:14" x14ac:dyDescent="0.25">
      <c r="A493">
        <v>492</v>
      </c>
      <c r="B493">
        <v>0</v>
      </c>
      <c r="C493">
        <v>3</v>
      </c>
      <c r="D493" t="s">
        <v>704</v>
      </c>
      <c r="E493">
        <v>0</v>
      </c>
      <c r="F493" s="39">
        <v>21</v>
      </c>
      <c r="G493">
        <v>0</v>
      </c>
      <c r="H493">
        <v>0</v>
      </c>
      <c r="I493" t="s">
        <v>705</v>
      </c>
      <c r="J493" s="39">
        <f ca="1">ROUND(Table1[[#This Row],[Fare]],0)</f>
        <v>7</v>
      </c>
      <c r="K493" s="39">
        <f ca="1">ROUND(Table1[[#This Row],[Fare]],0)</f>
        <v>7</v>
      </c>
      <c r="M493">
        <v>0</v>
      </c>
      <c r="N493">
        <v>1</v>
      </c>
    </row>
    <row r="494" spans="1:14" x14ac:dyDescent="0.25">
      <c r="A494">
        <v>493</v>
      </c>
      <c r="B494">
        <v>0</v>
      </c>
      <c r="C494">
        <v>1</v>
      </c>
      <c r="D494" t="s">
        <v>706</v>
      </c>
      <c r="E494">
        <v>0</v>
      </c>
      <c r="F494" s="39">
        <v>55</v>
      </c>
      <c r="G494">
        <v>0</v>
      </c>
      <c r="H494">
        <v>0</v>
      </c>
      <c r="I494">
        <v>113787</v>
      </c>
      <c r="J494" s="39">
        <f ca="1">ROUND(Table1[[#This Row],[Fare]],0)</f>
        <v>31</v>
      </c>
      <c r="K494" s="39">
        <f ca="1">ROUND(Table1[[#This Row],[Fare]],0)</f>
        <v>31</v>
      </c>
      <c r="L494" t="s">
        <v>707</v>
      </c>
      <c r="M494">
        <v>3</v>
      </c>
      <c r="N494">
        <v>1</v>
      </c>
    </row>
    <row r="495" spans="1:14" x14ac:dyDescent="0.25">
      <c r="A495">
        <v>494</v>
      </c>
      <c r="B495">
        <v>0</v>
      </c>
      <c r="C495">
        <v>1</v>
      </c>
      <c r="D495" t="s">
        <v>708</v>
      </c>
      <c r="E495">
        <v>0</v>
      </c>
      <c r="F495" s="39">
        <v>71</v>
      </c>
      <c r="G495">
        <v>0</v>
      </c>
      <c r="H495">
        <v>0</v>
      </c>
      <c r="I495" t="s">
        <v>709</v>
      </c>
      <c r="J495" s="39">
        <f ca="1">ROUND(Table1[[#This Row],[Fare]],0)</f>
        <v>50</v>
      </c>
      <c r="K495" s="39">
        <f ca="1">ROUND(Table1[[#This Row],[Fare]],0)</f>
        <v>50</v>
      </c>
      <c r="M495">
        <v>0</v>
      </c>
      <c r="N495">
        <v>2</v>
      </c>
    </row>
    <row r="496" spans="1:14" x14ac:dyDescent="0.25">
      <c r="A496">
        <v>495</v>
      </c>
      <c r="B496">
        <v>0</v>
      </c>
      <c r="C496">
        <v>3</v>
      </c>
      <c r="D496" t="s">
        <v>710</v>
      </c>
      <c r="E496">
        <v>0</v>
      </c>
      <c r="F496" s="39">
        <v>21</v>
      </c>
      <c r="G496">
        <v>0</v>
      </c>
      <c r="H496">
        <v>0</v>
      </c>
      <c r="I496" t="s">
        <v>711</v>
      </c>
      <c r="J496" s="39">
        <f ca="1">ROUND(Table1[[#This Row],[Fare]],0)</f>
        <v>8</v>
      </c>
      <c r="K496" s="39">
        <f ca="1">ROUND(Table1[[#This Row],[Fare]],0)</f>
        <v>8</v>
      </c>
      <c r="M496">
        <v>0</v>
      </c>
      <c r="N496">
        <v>1</v>
      </c>
    </row>
    <row r="497" spans="1:14" x14ac:dyDescent="0.25">
      <c r="A497">
        <v>496</v>
      </c>
      <c r="B497">
        <v>0</v>
      </c>
      <c r="C497">
        <v>3</v>
      </c>
      <c r="D497" t="s">
        <v>712</v>
      </c>
      <c r="E497">
        <v>0</v>
      </c>
      <c r="F497" s="39">
        <v>29</v>
      </c>
      <c r="G497">
        <v>0</v>
      </c>
      <c r="H497">
        <v>0</v>
      </c>
      <c r="I497">
        <v>2627</v>
      </c>
      <c r="J497" s="39">
        <f ca="1">ROUND(Table1[[#This Row],[Fare]],0)</f>
        <v>15</v>
      </c>
      <c r="K497" s="39">
        <f ca="1">ROUND(Table1[[#This Row],[Fare]],0)</f>
        <v>15</v>
      </c>
      <c r="M497">
        <v>0</v>
      </c>
      <c r="N497">
        <v>2</v>
      </c>
    </row>
    <row r="498" spans="1:14" x14ac:dyDescent="0.25">
      <c r="A498">
        <v>497</v>
      </c>
      <c r="B498">
        <v>1</v>
      </c>
      <c r="C498">
        <v>1</v>
      </c>
      <c r="D498" t="s">
        <v>713</v>
      </c>
      <c r="E498">
        <v>1</v>
      </c>
      <c r="F498" s="39">
        <v>54</v>
      </c>
      <c r="G498">
        <v>1</v>
      </c>
      <c r="H498">
        <v>0</v>
      </c>
      <c r="I498">
        <v>36947</v>
      </c>
      <c r="J498" s="39">
        <f ca="1">ROUND(Table1[[#This Row],[Fare]],0)</f>
        <v>78</v>
      </c>
      <c r="K498" s="39">
        <f ca="1">ROUND(Table1[[#This Row],[Fare]],0)</f>
        <v>78</v>
      </c>
      <c r="L498" t="s">
        <v>714</v>
      </c>
      <c r="M498">
        <v>4</v>
      </c>
      <c r="N498">
        <v>2</v>
      </c>
    </row>
    <row r="499" spans="1:14" x14ac:dyDescent="0.25">
      <c r="A499">
        <v>498</v>
      </c>
      <c r="B499">
        <v>0</v>
      </c>
      <c r="C499">
        <v>3</v>
      </c>
      <c r="D499" t="s">
        <v>715</v>
      </c>
      <c r="E499">
        <v>0</v>
      </c>
      <c r="F499" s="39">
        <v>29</v>
      </c>
      <c r="G499">
        <v>0</v>
      </c>
      <c r="H499">
        <v>0</v>
      </c>
      <c r="I499" t="s">
        <v>716</v>
      </c>
      <c r="J499" s="39">
        <f ca="1">ROUND(Table1[[#This Row],[Fare]],0)</f>
        <v>15</v>
      </c>
      <c r="K499" s="39">
        <f ca="1">ROUND(Table1[[#This Row],[Fare]],0)</f>
        <v>15</v>
      </c>
      <c r="M499">
        <v>0</v>
      </c>
      <c r="N499">
        <v>1</v>
      </c>
    </row>
    <row r="500" spans="1:14" x14ac:dyDescent="0.25">
      <c r="A500">
        <v>499</v>
      </c>
      <c r="B500">
        <v>0</v>
      </c>
      <c r="C500">
        <v>1</v>
      </c>
      <c r="D500" t="s">
        <v>717</v>
      </c>
      <c r="E500">
        <v>1</v>
      </c>
      <c r="F500" s="39">
        <v>25</v>
      </c>
      <c r="G500">
        <v>1</v>
      </c>
      <c r="H500">
        <v>2</v>
      </c>
      <c r="I500">
        <v>113781</v>
      </c>
      <c r="J500" s="39">
        <f ca="1">ROUND(Table1[[#This Row],[Fare]],0)</f>
        <v>152</v>
      </c>
      <c r="K500" s="39">
        <f ca="1">ROUND(Table1[[#This Row],[Fare]],0)</f>
        <v>152</v>
      </c>
      <c r="L500" t="s">
        <v>447</v>
      </c>
      <c r="M500">
        <v>3</v>
      </c>
      <c r="N500">
        <v>1</v>
      </c>
    </row>
    <row r="501" spans="1:14" x14ac:dyDescent="0.25">
      <c r="A501">
        <v>500</v>
      </c>
      <c r="B501">
        <v>0</v>
      </c>
      <c r="C501">
        <v>3</v>
      </c>
      <c r="D501" t="s">
        <v>718</v>
      </c>
      <c r="E501">
        <v>0</v>
      </c>
      <c r="F501" s="39">
        <v>24</v>
      </c>
      <c r="G501">
        <v>0</v>
      </c>
      <c r="H501">
        <v>0</v>
      </c>
      <c r="I501">
        <v>350035</v>
      </c>
      <c r="J501" s="39">
        <f ca="1">ROUND(Table1[[#This Row],[Fare]],0)</f>
        <v>8</v>
      </c>
      <c r="K501" s="39">
        <f ca="1">ROUND(Table1[[#This Row],[Fare]],0)</f>
        <v>8</v>
      </c>
      <c r="M501">
        <v>0</v>
      </c>
      <c r="N501">
        <v>1</v>
      </c>
    </row>
    <row r="502" spans="1:14" x14ac:dyDescent="0.25">
      <c r="A502">
        <v>501</v>
      </c>
      <c r="B502">
        <v>0</v>
      </c>
      <c r="C502">
        <v>3</v>
      </c>
      <c r="D502" t="s">
        <v>719</v>
      </c>
      <c r="E502">
        <v>0</v>
      </c>
      <c r="F502" s="39">
        <v>17</v>
      </c>
      <c r="G502">
        <v>0</v>
      </c>
      <c r="H502">
        <v>0</v>
      </c>
      <c r="I502">
        <v>315086</v>
      </c>
      <c r="J502" s="39">
        <f ca="1">ROUND(Table1[[#This Row],[Fare]],0)</f>
        <v>9</v>
      </c>
      <c r="K502" s="39">
        <f ca="1">ROUND(Table1[[#This Row],[Fare]],0)</f>
        <v>9</v>
      </c>
      <c r="M502">
        <v>0</v>
      </c>
      <c r="N502">
        <v>1</v>
      </c>
    </row>
    <row r="503" spans="1:14" x14ac:dyDescent="0.25">
      <c r="A503">
        <v>502</v>
      </c>
      <c r="B503">
        <v>0</v>
      </c>
      <c r="C503">
        <v>3</v>
      </c>
      <c r="D503" t="s">
        <v>720</v>
      </c>
      <c r="E503">
        <v>1</v>
      </c>
      <c r="F503" s="39">
        <v>21</v>
      </c>
      <c r="G503">
        <v>0</v>
      </c>
      <c r="H503">
        <v>0</v>
      </c>
      <c r="I503">
        <v>364846</v>
      </c>
      <c r="J503" s="39">
        <f ca="1">ROUND(Table1[[#This Row],[Fare]],0)</f>
        <v>8</v>
      </c>
      <c r="K503" s="39">
        <f ca="1">ROUND(Table1[[#This Row],[Fare]],0)</f>
        <v>8</v>
      </c>
      <c r="M503">
        <v>0</v>
      </c>
      <c r="N503">
        <v>3</v>
      </c>
    </row>
    <row r="504" spans="1:14" x14ac:dyDescent="0.25">
      <c r="A504">
        <v>503</v>
      </c>
      <c r="B504">
        <v>0</v>
      </c>
      <c r="C504">
        <v>3</v>
      </c>
      <c r="D504" t="s">
        <v>721</v>
      </c>
      <c r="E504">
        <v>1</v>
      </c>
      <c r="F504" s="39">
        <v>29</v>
      </c>
      <c r="G504">
        <v>0</v>
      </c>
      <c r="H504">
        <v>0</v>
      </c>
      <c r="I504">
        <v>330909</v>
      </c>
      <c r="J504" s="39">
        <f ca="1">ROUND(Table1[[#This Row],[Fare]],0)</f>
        <v>8</v>
      </c>
      <c r="K504" s="39">
        <f ca="1">ROUND(Table1[[#This Row],[Fare]],0)</f>
        <v>8</v>
      </c>
      <c r="M504">
        <v>0</v>
      </c>
      <c r="N504">
        <v>3</v>
      </c>
    </row>
    <row r="505" spans="1:14" x14ac:dyDescent="0.25">
      <c r="A505">
        <v>504</v>
      </c>
      <c r="B505">
        <v>0</v>
      </c>
      <c r="C505">
        <v>3</v>
      </c>
      <c r="D505" t="s">
        <v>722</v>
      </c>
      <c r="E505">
        <v>1</v>
      </c>
      <c r="F505" s="39">
        <v>37</v>
      </c>
      <c r="G505">
        <v>0</v>
      </c>
      <c r="H505">
        <v>0</v>
      </c>
      <c r="I505">
        <v>4135</v>
      </c>
      <c r="J505" s="39">
        <f ca="1">ROUND(Table1[[#This Row],[Fare]],0)</f>
        <v>10</v>
      </c>
      <c r="K505" s="39">
        <f ca="1">ROUND(Table1[[#This Row],[Fare]],0)</f>
        <v>10</v>
      </c>
      <c r="M505">
        <v>0</v>
      </c>
      <c r="N505">
        <v>1</v>
      </c>
    </row>
    <row r="506" spans="1:14" x14ac:dyDescent="0.25">
      <c r="A506">
        <v>505</v>
      </c>
      <c r="B506">
        <v>1</v>
      </c>
      <c r="C506">
        <v>1</v>
      </c>
      <c r="D506" t="s">
        <v>723</v>
      </c>
      <c r="E506">
        <v>1</v>
      </c>
      <c r="F506" s="39">
        <v>16</v>
      </c>
      <c r="G506">
        <v>0</v>
      </c>
      <c r="H506">
        <v>0</v>
      </c>
      <c r="I506">
        <v>110152</v>
      </c>
      <c r="J506" s="39">
        <f ca="1">ROUND(Table1[[#This Row],[Fare]],0)</f>
        <v>87</v>
      </c>
      <c r="K506" s="39">
        <f ca="1">ROUND(Table1[[#This Row],[Fare]],0)</f>
        <v>87</v>
      </c>
      <c r="L506" t="s">
        <v>724</v>
      </c>
      <c r="M506">
        <v>2</v>
      </c>
      <c r="N506">
        <v>1</v>
      </c>
    </row>
    <row r="507" spans="1:14" x14ac:dyDescent="0.25">
      <c r="A507">
        <v>506</v>
      </c>
      <c r="B507">
        <v>0</v>
      </c>
      <c r="C507">
        <v>1</v>
      </c>
      <c r="D507" t="s">
        <v>725</v>
      </c>
      <c r="E507">
        <v>0</v>
      </c>
      <c r="F507" s="39">
        <v>18</v>
      </c>
      <c r="G507">
        <v>1</v>
      </c>
      <c r="H507">
        <v>0</v>
      </c>
      <c r="I507" t="s">
        <v>460</v>
      </c>
      <c r="J507" s="39">
        <f ca="1">ROUND(Table1[[#This Row],[Fare]],0)</f>
        <v>109</v>
      </c>
      <c r="K507" s="39">
        <f ca="1">ROUND(Table1[[#This Row],[Fare]],0)</f>
        <v>109</v>
      </c>
      <c r="L507" t="s">
        <v>461</v>
      </c>
      <c r="M507">
        <v>3</v>
      </c>
      <c r="N507">
        <v>2</v>
      </c>
    </row>
    <row r="508" spans="1:14" x14ac:dyDescent="0.25">
      <c r="A508">
        <v>507</v>
      </c>
      <c r="B508">
        <v>1</v>
      </c>
      <c r="C508">
        <v>2</v>
      </c>
      <c r="D508" t="s">
        <v>726</v>
      </c>
      <c r="E508">
        <v>1</v>
      </c>
      <c r="F508" s="39">
        <v>33</v>
      </c>
      <c r="G508">
        <v>0</v>
      </c>
      <c r="H508">
        <v>2</v>
      </c>
      <c r="I508">
        <v>26360</v>
      </c>
      <c r="J508" s="39">
        <f ca="1">ROUND(Table1[[#This Row],[Fare]],0)</f>
        <v>26</v>
      </c>
      <c r="K508" s="39">
        <f ca="1">ROUND(Table1[[#This Row],[Fare]],0)</f>
        <v>26</v>
      </c>
      <c r="M508">
        <v>0</v>
      </c>
      <c r="N508">
        <v>1</v>
      </c>
    </row>
    <row r="509" spans="1:14" x14ac:dyDescent="0.25">
      <c r="A509">
        <v>508</v>
      </c>
      <c r="B509">
        <v>1</v>
      </c>
      <c r="C509">
        <v>1</v>
      </c>
      <c r="D509" t="s">
        <v>727</v>
      </c>
      <c r="E509">
        <v>0</v>
      </c>
      <c r="F509" s="39">
        <v>29</v>
      </c>
      <c r="G509">
        <v>0</v>
      </c>
      <c r="H509">
        <v>0</v>
      </c>
      <c r="I509">
        <v>111427</v>
      </c>
      <c r="J509" s="39">
        <f ca="1">ROUND(Table1[[#This Row],[Fare]],0)</f>
        <v>27</v>
      </c>
      <c r="K509" s="39">
        <f ca="1">ROUND(Table1[[#This Row],[Fare]],0)</f>
        <v>27</v>
      </c>
      <c r="M509">
        <v>0</v>
      </c>
      <c r="N509">
        <v>1</v>
      </c>
    </row>
    <row r="510" spans="1:14" x14ac:dyDescent="0.25">
      <c r="A510">
        <v>509</v>
      </c>
      <c r="B510">
        <v>0</v>
      </c>
      <c r="C510">
        <v>3</v>
      </c>
      <c r="D510" t="s">
        <v>728</v>
      </c>
      <c r="E510">
        <v>0</v>
      </c>
      <c r="F510" s="39">
        <v>28</v>
      </c>
      <c r="G510">
        <v>0</v>
      </c>
      <c r="H510">
        <v>0</v>
      </c>
      <c r="I510" t="s">
        <v>729</v>
      </c>
      <c r="J510" s="39">
        <f ca="1">ROUND(Table1[[#This Row],[Fare]],0)</f>
        <v>23</v>
      </c>
      <c r="K510" s="39">
        <f ca="1">ROUND(Table1[[#This Row],[Fare]],0)</f>
        <v>23</v>
      </c>
      <c r="M510">
        <v>0</v>
      </c>
      <c r="N510">
        <v>1</v>
      </c>
    </row>
    <row r="511" spans="1:14" x14ac:dyDescent="0.25">
      <c r="A511">
        <v>510</v>
      </c>
      <c r="B511">
        <v>1</v>
      </c>
      <c r="C511">
        <v>3</v>
      </c>
      <c r="D511" t="s">
        <v>730</v>
      </c>
      <c r="E511">
        <v>0</v>
      </c>
      <c r="F511" s="39">
        <v>26</v>
      </c>
      <c r="G511">
        <v>0</v>
      </c>
      <c r="H511">
        <v>0</v>
      </c>
      <c r="I511">
        <v>1601</v>
      </c>
      <c r="J511" s="39">
        <f ca="1">ROUND(Table1[[#This Row],[Fare]],0)</f>
        <v>57</v>
      </c>
      <c r="K511" s="39">
        <f ca="1">ROUND(Table1[[#This Row],[Fare]],0)</f>
        <v>57</v>
      </c>
      <c r="M511">
        <v>0</v>
      </c>
      <c r="N511">
        <v>1</v>
      </c>
    </row>
    <row r="512" spans="1:14" x14ac:dyDescent="0.25">
      <c r="A512">
        <v>511</v>
      </c>
      <c r="B512">
        <v>1</v>
      </c>
      <c r="C512">
        <v>3</v>
      </c>
      <c r="D512" t="s">
        <v>731</v>
      </c>
      <c r="E512">
        <v>0</v>
      </c>
      <c r="F512" s="39">
        <v>29</v>
      </c>
      <c r="G512">
        <v>0</v>
      </c>
      <c r="H512">
        <v>0</v>
      </c>
      <c r="I512">
        <v>382651</v>
      </c>
      <c r="J512" s="39">
        <f ca="1">ROUND(Table1[[#This Row],[Fare]],0)</f>
        <v>8</v>
      </c>
      <c r="K512" s="39">
        <f ca="1">ROUND(Table1[[#This Row],[Fare]],0)</f>
        <v>8</v>
      </c>
      <c r="M512">
        <v>0</v>
      </c>
      <c r="N512">
        <v>3</v>
      </c>
    </row>
    <row r="513" spans="1:14" x14ac:dyDescent="0.25">
      <c r="A513">
        <v>512</v>
      </c>
      <c r="B513">
        <v>0</v>
      </c>
      <c r="C513">
        <v>3</v>
      </c>
      <c r="D513" t="s">
        <v>732</v>
      </c>
      <c r="E513">
        <v>0</v>
      </c>
      <c r="F513" s="39">
        <v>29</v>
      </c>
      <c r="G513">
        <v>0</v>
      </c>
      <c r="H513">
        <v>0</v>
      </c>
      <c r="I513" t="s">
        <v>733</v>
      </c>
      <c r="J513" s="39">
        <f ca="1">ROUND(Table1[[#This Row],[Fare]],0)</f>
        <v>8</v>
      </c>
      <c r="K513" s="39">
        <f ca="1">ROUND(Table1[[#This Row],[Fare]],0)</f>
        <v>8</v>
      </c>
      <c r="M513">
        <v>0</v>
      </c>
      <c r="N513">
        <v>1</v>
      </c>
    </row>
    <row r="514" spans="1:14" x14ac:dyDescent="0.25">
      <c r="A514">
        <v>513</v>
      </c>
      <c r="B514">
        <v>1</v>
      </c>
      <c r="C514">
        <v>1</v>
      </c>
      <c r="D514" t="s">
        <v>734</v>
      </c>
      <c r="E514">
        <v>0</v>
      </c>
      <c r="F514" s="39">
        <v>36</v>
      </c>
      <c r="G514">
        <v>0</v>
      </c>
      <c r="H514">
        <v>0</v>
      </c>
      <c r="I514" t="s">
        <v>735</v>
      </c>
      <c r="J514" s="39">
        <f ca="1">ROUND(Table1[[#This Row],[Fare]],0)</f>
        <v>26</v>
      </c>
      <c r="K514" s="39">
        <f ca="1">ROUND(Table1[[#This Row],[Fare]],0)</f>
        <v>26</v>
      </c>
      <c r="L514" t="s">
        <v>736</v>
      </c>
      <c r="M514">
        <v>5</v>
      </c>
      <c r="N514">
        <v>1</v>
      </c>
    </row>
    <row r="515" spans="1:14" x14ac:dyDescent="0.25">
      <c r="A515">
        <v>514</v>
      </c>
      <c r="B515">
        <v>1</v>
      </c>
      <c r="C515">
        <v>1</v>
      </c>
      <c r="D515" t="s">
        <v>737</v>
      </c>
      <c r="E515">
        <v>1</v>
      </c>
      <c r="F515" s="39">
        <v>54</v>
      </c>
      <c r="G515">
        <v>1</v>
      </c>
      <c r="H515">
        <v>0</v>
      </c>
      <c r="I515" t="s">
        <v>738</v>
      </c>
      <c r="J515" s="39">
        <f ca="1">ROUND(Table1[[#This Row],[Fare]],0)</f>
        <v>59</v>
      </c>
      <c r="K515" s="39">
        <f ca="1">ROUND(Table1[[#This Row],[Fare]],0)</f>
        <v>59</v>
      </c>
      <c r="M515">
        <v>0</v>
      </c>
      <c r="N515">
        <v>2</v>
      </c>
    </row>
    <row r="516" spans="1:14" x14ac:dyDescent="0.25">
      <c r="A516">
        <v>515</v>
      </c>
      <c r="B516">
        <v>0</v>
      </c>
      <c r="C516">
        <v>3</v>
      </c>
      <c r="D516" t="s">
        <v>739</v>
      </c>
      <c r="E516">
        <v>0</v>
      </c>
      <c r="F516" s="39">
        <v>24</v>
      </c>
      <c r="G516">
        <v>0</v>
      </c>
      <c r="H516">
        <v>0</v>
      </c>
      <c r="I516">
        <v>349209</v>
      </c>
      <c r="J516" s="39">
        <f ca="1">ROUND(Table1[[#This Row],[Fare]],0)</f>
        <v>8</v>
      </c>
      <c r="K516" s="39">
        <f ca="1">ROUND(Table1[[#This Row],[Fare]],0)</f>
        <v>8</v>
      </c>
      <c r="M516">
        <v>0</v>
      </c>
      <c r="N516">
        <v>1</v>
      </c>
    </row>
    <row r="517" spans="1:14" x14ac:dyDescent="0.25">
      <c r="A517">
        <v>516</v>
      </c>
      <c r="B517">
        <v>0</v>
      </c>
      <c r="C517">
        <v>1</v>
      </c>
      <c r="D517" t="s">
        <v>740</v>
      </c>
      <c r="E517">
        <v>0</v>
      </c>
      <c r="F517" s="39">
        <v>47</v>
      </c>
      <c r="G517">
        <v>0</v>
      </c>
      <c r="H517">
        <v>0</v>
      </c>
      <c r="I517">
        <v>36967</v>
      </c>
      <c r="J517" s="39">
        <f ca="1">ROUND(Table1[[#This Row],[Fare]],0)</f>
        <v>34</v>
      </c>
      <c r="K517" s="39">
        <f ca="1">ROUND(Table1[[#This Row],[Fare]],0)</f>
        <v>34</v>
      </c>
      <c r="L517" t="s">
        <v>741</v>
      </c>
      <c r="M517">
        <v>4</v>
      </c>
      <c r="N517">
        <v>1</v>
      </c>
    </row>
    <row r="518" spans="1:14" x14ac:dyDescent="0.25">
      <c r="A518">
        <v>517</v>
      </c>
      <c r="B518">
        <v>1</v>
      </c>
      <c r="C518">
        <v>2</v>
      </c>
      <c r="D518" t="s">
        <v>742</v>
      </c>
      <c r="E518">
        <v>1</v>
      </c>
      <c r="F518" s="39">
        <v>34</v>
      </c>
      <c r="G518">
        <v>0</v>
      </c>
      <c r="H518">
        <v>0</v>
      </c>
      <c r="I518" t="s">
        <v>743</v>
      </c>
      <c r="J518" s="39">
        <f ca="1">ROUND(Table1[[#This Row],[Fare]],0)</f>
        <v>11</v>
      </c>
      <c r="K518" s="39">
        <f ca="1">ROUND(Table1[[#This Row],[Fare]],0)</f>
        <v>11</v>
      </c>
      <c r="L518" t="s">
        <v>115</v>
      </c>
      <c r="M518">
        <v>6</v>
      </c>
      <c r="N518">
        <v>1</v>
      </c>
    </row>
    <row r="519" spans="1:14" x14ac:dyDescent="0.25">
      <c r="A519">
        <v>518</v>
      </c>
      <c r="B519">
        <v>0</v>
      </c>
      <c r="C519">
        <v>3</v>
      </c>
      <c r="D519" t="s">
        <v>744</v>
      </c>
      <c r="E519">
        <v>0</v>
      </c>
      <c r="F519" s="39">
        <v>29</v>
      </c>
      <c r="G519">
        <v>0</v>
      </c>
      <c r="H519">
        <v>0</v>
      </c>
      <c r="I519">
        <v>371110</v>
      </c>
      <c r="J519" s="39">
        <f ca="1">ROUND(Table1[[#This Row],[Fare]],0)</f>
        <v>24</v>
      </c>
      <c r="K519" s="39">
        <f ca="1">ROUND(Table1[[#This Row],[Fare]],0)</f>
        <v>24</v>
      </c>
      <c r="M519">
        <v>0</v>
      </c>
      <c r="N519">
        <v>3</v>
      </c>
    </row>
    <row r="520" spans="1:14" x14ac:dyDescent="0.25">
      <c r="A520">
        <v>519</v>
      </c>
      <c r="B520">
        <v>1</v>
      </c>
      <c r="C520">
        <v>2</v>
      </c>
      <c r="D520" t="s">
        <v>745</v>
      </c>
      <c r="E520">
        <v>1</v>
      </c>
      <c r="F520" s="39">
        <v>36</v>
      </c>
      <c r="G520">
        <v>1</v>
      </c>
      <c r="H520">
        <v>0</v>
      </c>
      <c r="I520">
        <v>226875</v>
      </c>
      <c r="J520" s="39">
        <f ca="1">ROUND(Table1[[#This Row],[Fare]],0)</f>
        <v>26</v>
      </c>
      <c r="K520" s="39">
        <f ca="1">ROUND(Table1[[#This Row],[Fare]],0)</f>
        <v>26</v>
      </c>
      <c r="M520">
        <v>0</v>
      </c>
      <c r="N520">
        <v>1</v>
      </c>
    </row>
    <row r="521" spans="1:14" x14ac:dyDescent="0.25">
      <c r="A521">
        <v>520</v>
      </c>
      <c r="B521">
        <v>0</v>
      </c>
      <c r="C521">
        <v>3</v>
      </c>
      <c r="D521" t="s">
        <v>746</v>
      </c>
      <c r="E521">
        <v>0</v>
      </c>
      <c r="F521" s="39">
        <v>32</v>
      </c>
      <c r="G521">
        <v>0</v>
      </c>
      <c r="H521">
        <v>0</v>
      </c>
      <c r="I521">
        <v>349242</v>
      </c>
      <c r="J521" s="39">
        <f ca="1">ROUND(Table1[[#This Row],[Fare]],0)</f>
        <v>8</v>
      </c>
      <c r="K521" s="39">
        <f ca="1">ROUND(Table1[[#This Row],[Fare]],0)</f>
        <v>8</v>
      </c>
      <c r="M521">
        <v>0</v>
      </c>
      <c r="N521">
        <v>1</v>
      </c>
    </row>
    <row r="522" spans="1:14" x14ac:dyDescent="0.25">
      <c r="A522">
        <v>521</v>
      </c>
      <c r="B522">
        <v>1</v>
      </c>
      <c r="C522">
        <v>1</v>
      </c>
      <c r="D522" t="s">
        <v>747</v>
      </c>
      <c r="E522">
        <v>1</v>
      </c>
      <c r="F522" s="39">
        <v>30</v>
      </c>
      <c r="G522">
        <v>0</v>
      </c>
      <c r="H522">
        <v>0</v>
      </c>
      <c r="I522">
        <v>12749</v>
      </c>
      <c r="J522" s="39">
        <f ca="1">ROUND(Table1[[#This Row],[Fare]],0)</f>
        <v>94</v>
      </c>
      <c r="K522" s="39">
        <f ca="1">ROUND(Table1[[#This Row],[Fare]],0)</f>
        <v>94</v>
      </c>
      <c r="L522" t="s">
        <v>748</v>
      </c>
      <c r="M522">
        <v>2</v>
      </c>
      <c r="N522">
        <v>1</v>
      </c>
    </row>
    <row r="523" spans="1:14" x14ac:dyDescent="0.25">
      <c r="A523">
        <v>522</v>
      </c>
      <c r="B523">
        <v>0</v>
      </c>
      <c r="C523">
        <v>3</v>
      </c>
      <c r="D523" t="s">
        <v>749</v>
      </c>
      <c r="E523">
        <v>0</v>
      </c>
      <c r="F523" s="39">
        <v>22</v>
      </c>
      <c r="G523">
        <v>0</v>
      </c>
      <c r="H523">
        <v>0</v>
      </c>
      <c r="I523">
        <v>349252</v>
      </c>
      <c r="J523" s="39">
        <f ca="1">ROUND(Table1[[#This Row],[Fare]],0)</f>
        <v>8</v>
      </c>
      <c r="K523" s="39">
        <f ca="1">ROUND(Table1[[#This Row],[Fare]],0)</f>
        <v>8</v>
      </c>
      <c r="M523">
        <v>0</v>
      </c>
      <c r="N523">
        <v>1</v>
      </c>
    </row>
    <row r="524" spans="1:14" x14ac:dyDescent="0.25">
      <c r="A524">
        <v>523</v>
      </c>
      <c r="B524">
        <v>0</v>
      </c>
      <c r="C524">
        <v>3</v>
      </c>
      <c r="D524" t="s">
        <v>750</v>
      </c>
      <c r="E524">
        <v>0</v>
      </c>
      <c r="F524" s="39">
        <v>29</v>
      </c>
      <c r="G524">
        <v>0</v>
      </c>
      <c r="H524">
        <v>0</v>
      </c>
      <c r="I524">
        <v>2624</v>
      </c>
      <c r="J524" s="39">
        <f ca="1">ROUND(Table1[[#This Row],[Fare]],0)</f>
        <v>7</v>
      </c>
      <c r="K524" s="39">
        <f ca="1">ROUND(Table1[[#This Row],[Fare]],0)</f>
        <v>7</v>
      </c>
      <c r="M524">
        <v>0</v>
      </c>
      <c r="N524">
        <v>2</v>
      </c>
    </row>
    <row r="525" spans="1:14" x14ac:dyDescent="0.25">
      <c r="A525">
        <v>524</v>
      </c>
      <c r="B525">
        <v>1</v>
      </c>
      <c r="C525">
        <v>1</v>
      </c>
      <c r="D525" t="s">
        <v>751</v>
      </c>
      <c r="E525">
        <v>1</v>
      </c>
      <c r="F525" s="39">
        <v>44</v>
      </c>
      <c r="G525">
        <v>0</v>
      </c>
      <c r="H525">
        <v>1</v>
      </c>
      <c r="I525">
        <v>111361</v>
      </c>
      <c r="J525" s="39">
        <f ca="1">ROUND(Table1[[#This Row],[Fare]],0)</f>
        <v>58</v>
      </c>
      <c r="K525" s="39">
        <f ca="1">ROUND(Table1[[#This Row],[Fare]],0)</f>
        <v>58</v>
      </c>
      <c r="L525" t="s">
        <v>495</v>
      </c>
      <c r="M525">
        <v>2</v>
      </c>
      <c r="N525">
        <v>2</v>
      </c>
    </row>
    <row r="526" spans="1:14" x14ac:dyDescent="0.25">
      <c r="A526">
        <v>525</v>
      </c>
      <c r="B526">
        <v>0</v>
      </c>
      <c r="C526">
        <v>3</v>
      </c>
      <c r="D526" t="s">
        <v>752</v>
      </c>
      <c r="E526">
        <v>0</v>
      </c>
      <c r="F526" s="39">
        <v>29</v>
      </c>
      <c r="G526">
        <v>0</v>
      </c>
      <c r="H526">
        <v>0</v>
      </c>
      <c r="I526">
        <v>2700</v>
      </c>
      <c r="J526" s="39">
        <f ca="1">ROUND(Table1[[#This Row],[Fare]],0)</f>
        <v>7</v>
      </c>
      <c r="K526" s="39">
        <f ca="1">ROUND(Table1[[#This Row],[Fare]],0)</f>
        <v>7</v>
      </c>
      <c r="M526">
        <v>0</v>
      </c>
      <c r="N526">
        <v>2</v>
      </c>
    </row>
    <row r="527" spans="1:14" x14ac:dyDescent="0.25">
      <c r="A527">
        <v>526</v>
      </c>
      <c r="B527">
        <v>0</v>
      </c>
      <c r="C527">
        <v>3</v>
      </c>
      <c r="D527" t="s">
        <v>753</v>
      </c>
      <c r="E527">
        <v>0</v>
      </c>
      <c r="F527" s="39">
        <v>40.5</v>
      </c>
      <c r="G527">
        <v>0</v>
      </c>
      <c r="H527">
        <v>0</v>
      </c>
      <c r="I527">
        <v>367232</v>
      </c>
      <c r="J527" s="39">
        <f ca="1">ROUND(Table1[[#This Row],[Fare]],0)</f>
        <v>8</v>
      </c>
      <c r="K527" s="39">
        <f ca="1">ROUND(Table1[[#This Row],[Fare]],0)</f>
        <v>8</v>
      </c>
      <c r="M527">
        <v>0</v>
      </c>
      <c r="N527">
        <v>3</v>
      </c>
    </row>
    <row r="528" spans="1:14" x14ac:dyDescent="0.25">
      <c r="A528">
        <v>527</v>
      </c>
      <c r="B528">
        <v>1</v>
      </c>
      <c r="C528">
        <v>2</v>
      </c>
      <c r="D528" t="s">
        <v>754</v>
      </c>
      <c r="E528">
        <v>1</v>
      </c>
      <c r="F528" s="39">
        <v>50</v>
      </c>
      <c r="G528">
        <v>0</v>
      </c>
      <c r="H528">
        <v>0</v>
      </c>
      <c r="I528" t="s">
        <v>755</v>
      </c>
      <c r="J528" s="39">
        <f ca="1">ROUND(Table1[[#This Row],[Fare]],0)</f>
        <v>11</v>
      </c>
      <c r="K528" s="39">
        <f ca="1">ROUND(Table1[[#This Row],[Fare]],0)</f>
        <v>11</v>
      </c>
      <c r="M528">
        <v>0</v>
      </c>
      <c r="N528">
        <v>1</v>
      </c>
    </row>
    <row r="529" spans="1:14" x14ac:dyDescent="0.25">
      <c r="A529">
        <v>528</v>
      </c>
      <c r="B529">
        <v>0</v>
      </c>
      <c r="C529">
        <v>1</v>
      </c>
      <c r="D529" t="s">
        <v>756</v>
      </c>
      <c r="E529">
        <v>0</v>
      </c>
      <c r="F529" s="39">
        <v>29</v>
      </c>
      <c r="G529">
        <v>0</v>
      </c>
      <c r="H529">
        <v>0</v>
      </c>
      <c r="I529" t="s">
        <v>757</v>
      </c>
      <c r="J529" s="39">
        <f ca="1">ROUND(Table1[[#This Row],[Fare]],0)</f>
        <v>222</v>
      </c>
      <c r="K529" s="39">
        <f ca="1">ROUND(Table1[[#This Row],[Fare]],0)</f>
        <v>222</v>
      </c>
      <c r="L529" t="s">
        <v>758</v>
      </c>
      <c r="M529">
        <v>3</v>
      </c>
      <c r="N529">
        <v>1</v>
      </c>
    </row>
    <row r="530" spans="1:14" x14ac:dyDescent="0.25">
      <c r="A530">
        <v>529</v>
      </c>
      <c r="B530">
        <v>0</v>
      </c>
      <c r="C530">
        <v>3</v>
      </c>
      <c r="D530" t="s">
        <v>759</v>
      </c>
      <c r="E530">
        <v>0</v>
      </c>
      <c r="F530" s="39">
        <v>39</v>
      </c>
      <c r="G530">
        <v>0</v>
      </c>
      <c r="H530">
        <v>0</v>
      </c>
      <c r="I530">
        <v>3101296</v>
      </c>
      <c r="J530" s="39">
        <f ca="1">ROUND(Table1[[#This Row],[Fare]],0)</f>
        <v>8</v>
      </c>
      <c r="K530" s="39">
        <f ca="1">ROUND(Table1[[#This Row],[Fare]],0)</f>
        <v>8</v>
      </c>
      <c r="M530">
        <v>0</v>
      </c>
      <c r="N530">
        <v>1</v>
      </c>
    </row>
    <row r="531" spans="1:14" x14ac:dyDescent="0.25">
      <c r="A531">
        <v>530</v>
      </c>
      <c r="B531">
        <v>0</v>
      </c>
      <c r="C531">
        <v>2</v>
      </c>
      <c r="D531" t="s">
        <v>760</v>
      </c>
      <c r="E531">
        <v>0</v>
      </c>
      <c r="F531" s="39">
        <v>23</v>
      </c>
      <c r="G531">
        <v>2</v>
      </c>
      <c r="H531">
        <v>1</v>
      </c>
      <c r="I531">
        <v>29104</v>
      </c>
      <c r="J531" s="39">
        <f ca="1">ROUND(Table1[[#This Row],[Fare]],0)</f>
        <v>12</v>
      </c>
      <c r="K531" s="39">
        <f ca="1">ROUND(Table1[[#This Row],[Fare]],0)</f>
        <v>12</v>
      </c>
      <c r="M531">
        <v>0</v>
      </c>
      <c r="N531">
        <v>1</v>
      </c>
    </row>
    <row r="532" spans="1:14" x14ac:dyDescent="0.25">
      <c r="A532">
        <v>531</v>
      </c>
      <c r="B532">
        <v>1</v>
      </c>
      <c r="C532">
        <v>2</v>
      </c>
      <c r="D532" t="s">
        <v>761</v>
      </c>
      <c r="E532">
        <v>1</v>
      </c>
      <c r="F532" s="39">
        <v>2</v>
      </c>
      <c r="G532">
        <v>1</v>
      </c>
      <c r="H532">
        <v>1</v>
      </c>
      <c r="I532">
        <v>26360</v>
      </c>
      <c r="J532" s="39">
        <f ca="1">ROUND(Table1[[#This Row],[Fare]],0)</f>
        <v>26</v>
      </c>
      <c r="K532" s="39">
        <f ca="1">ROUND(Table1[[#This Row],[Fare]],0)</f>
        <v>26</v>
      </c>
      <c r="M532">
        <v>0</v>
      </c>
      <c r="N532">
        <v>1</v>
      </c>
    </row>
    <row r="533" spans="1:14" x14ac:dyDescent="0.25">
      <c r="A533">
        <v>532</v>
      </c>
      <c r="B533">
        <v>0</v>
      </c>
      <c r="C533">
        <v>3</v>
      </c>
      <c r="D533" t="s">
        <v>762</v>
      </c>
      <c r="E533">
        <v>0</v>
      </c>
      <c r="F533" s="39">
        <v>29</v>
      </c>
      <c r="G533">
        <v>0</v>
      </c>
      <c r="H533">
        <v>0</v>
      </c>
      <c r="I533">
        <v>2641</v>
      </c>
      <c r="J533" s="39">
        <f ca="1">ROUND(Table1[[#This Row],[Fare]],0)</f>
        <v>7</v>
      </c>
      <c r="K533" s="39">
        <f ca="1">ROUND(Table1[[#This Row],[Fare]],0)</f>
        <v>7</v>
      </c>
      <c r="M533">
        <v>0</v>
      </c>
      <c r="N533">
        <v>2</v>
      </c>
    </row>
    <row r="534" spans="1:14" x14ac:dyDescent="0.25">
      <c r="A534">
        <v>533</v>
      </c>
      <c r="B534">
        <v>0</v>
      </c>
      <c r="C534">
        <v>3</v>
      </c>
      <c r="D534" t="s">
        <v>763</v>
      </c>
      <c r="E534">
        <v>0</v>
      </c>
      <c r="F534" s="39">
        <v>17</v>
      </c>
      <c r="G534">
        <v>1</v>
      </c>
      <c r="H534">
        <v>1</v>
      </c>
      <c r="I534">
        <v>2690</v>
      </c>
      <c r="J534" s="39">
        <f ca="1">ROUND(Table1[[#This Row],[Fare]],0)</f>
        <v>7</v>
      </c>
      <c r="K534" s="39">
        <f ca="1">ROUND(Table1[[#This Row],[Fare]],0)</f>
        <v>7</v>
      </c>
      <c r="M534">
        <v>0</v>
      </c>
      <c r="N534">
        <v>2</v>
      </c>
    </row>
    <row r="535" spans="1:14" x14ac:dyDescent="0.25">
      <c r="A535">
        <v>534</v>
      </c>
      <c r="B535">
        <v>1</v>
      </c>
      <c r="C535">
        <v>3</v>
      </c>
      <c r="D535" t="s">
        <v>764</v>
      </c>
      <c r="E535">
        <v>1</v>
      </c>
      <c r="F535" s="39">
        <v>29</v>
      </c>
      <c r="G535">
        <v>0</v>
      </c>
      <c r="H535">
        <v>2</v>
      </c>
      <c r="I535">
        <v>2668</v>
      </c>
      <c r="J535" s="39">
        <f ca="1">ROUND(Table1[[#This Row],[Fare]],0)</f>
        <v>22</v>
      </c>
      <c r="K535" s="39">
        <f ca="1">ROUND(Table1[[#This Row],[Fare]],0)</f>
        <v>22</v>
      </c>
      <c r="M535">
        <v>0</v>
      </c>
      <c r="N535">
        <v>2</v>
      </c>
    </row>
    <row r="536" spans="1:14" x14ac:dyDescent="0.25">
      <c r="A536">
        <v>535</v>
      </c>
      <c r="B536">
        <v>0</v>
      </c>
      <c r="C536">
        <v>3</v>
      </c>
      <c r="D536" t="s">
        <v>765</v>
      </c>
      <c r="E536">
        <v>1</v>
      </c>
      <c r="F536" s="39">
        <v>30</v>
      </c>
      <c r="G536">
        <v>0</v>
      </c>
      <c r="H536">
        <v>0</v>
      </c>
      <c r="I536">
        <v>315084</v>
      </c>
      <c r="J536" s="39">
        <f ca="1">ROUND(Table1[[#This Row],[Fare]],0)</f>
        <v>9</v>
      </c>
      <c r="K536" s="39">
        <f ca="1">ROUND(Table1[[#This Row],[Fare]],0)</f>
        <v>9</v>
      </c>
      <c r="M536">
        <v>0</v>
      </c>
      <c r="N536">
        <v>1</v>
      </c>
    </row>
    <row r="537" spans="1:14" x14ac:dyDescent="0.25">
      <c r="A537">
        <v>536</v>
      </c>
      <c r="B537">
        <v>1</v>
      </c>
      <c r="C537">
        <v>2</v>
      </c>
      <c r="D537" t="s">
        <v>766</v>
      </c>
      <c r="E537">
        <v>1</v>
      </c>
      <c r="F537" s="39">
        <v>7</v>
      </c>
      <c r="G537">
        <v>0</v>
      </c>
      <c r="H537">
        <v>2</v>
      </c>
      <c r="I537" t="s">
        <v>475</v>
      </c>
      <c r="J537" s="39">
        <f ca="1">ROUND(Table1[[#This Row],[Fare]],0)</f>
        <v>26</v>
      </c>
      <c r="K537" s="39">
        <f ca="1">ROUND(Table1[[#This Row],[Fare]],0)</f>
        <v>26</v>
      </c>
      <c r="M537">
        <v>0</v>
      </c>
      <c r="N537">
        <v>1</v>
      </c>
    </row>
    <row r="538" spans="1:14" x14ac:dyDescent="0.25">
      <c r="A538">
        <v>537</v>
      </c>
      <c r="B538">
        <v>0</v>
      </c>
      <c r="C538">
        <v>1</v>
      </c>
      <c r="D538" t="s">
        <v>767</v>
      </c>
      <c r="E538">
        <v>0</v>
      </c>
      <c r="F538" s="39">
        <v>45</v>
      </c>
      <c r="G538">
        <v>0</v>
      </c>
      <c r="H538">
        <v>0</v>
      </c>
      <c r="I538">
        <v>113050</v>
      </c>
      <c r="J538" s="39">
        <f ca="1">ROUND(Table1[[#This Row],[Fare]],0)</f>
        <v>27</v>
      </c>
      <c r="K538" s="39">
        <f ca="1">ROUND(Table1[[#This Row],[Fare]],0)</f>
        <v>27</v>
      </c>
      <c r="L538" t="s">
        <v>768</v>
      </c>
      <c r="M538">
        <v>2</v>
      </c>
      <c r="N538">
        <v>1</v>
      </c>
    </row>
    <row r="539" spans="1:14" x14ac:dyDescent="0.25">
      <c r="A539">
        <v>538</v>
      </c>
      <c r="B539">
        <v>1</v>
      </c>
      <c r="C539">
        <v>1</v>
      </c>
      <c r="D539" t="s">
        <v>769</v>
      </c>
      <c r="E539">
        <v>1</v>
      </c>
      <c r="F539" s="39">
        <v>30</v>
      </c>
      <c r="G539">
        <v>0</v>
      </c>
      <c r="H539">
        <v>0</v>
      </c>
      <c r="I539" t="s">
        <v>770</v>
      </c>
      <c r="J539" s="39">
        <f ca="1">ROUND(Table1[[#This Row],[Fare]],0)</f>
        <v>106</v>
      </c>
      <c r="K539" s="39">
        <f ca="1">ROUND(Table1[[#This Row],[Fare]],0)</f>
        <v>106</v>
      </c>
      <c r="M539">
        <v>0</v>
      </c>
      <c r="N539">
        <v>2</v>
      </c>
    </row>
    <row r="540" spans="1:14" x14ac:dyDescent="0.25">
      <c r="A540">
        <v>539</v>
      </c>
      <c r="B540">
        <v>0</v>
      </c>
      <c r="C540">
        <v>3</v>
      </c>
      <c r="D540" t="s">
        <v>771</v>
      </c>
      <c r="E540">
        <v>0</v>
      </c>
      <c r="F540" s="39">
        <v>29</v>
      </c>
      <c r="G540">
        <v>0</v>
      </c>
      <c r="H540">
        <v>0</v>
      </c>
      <c r="I540">
        <v>364498</v>
      </c>
      <c r="J540" s="39">
        <f ca="1">ROUND(Table1[[#This Row],[Fare]],0)</f>
        <v>15</v>
      </c>
      <c r="K540" s="39">
        <f ca="1">ROUND(Table1[[#This Row],[Fare]],0)</f>
        <v>15</v>
      </c>
      <c r="M540">
        <v>0</v>
      </c>
      <c r="N540">
        <v>1</v>
      </c>
    </row>
    <row r="541" spans="1:14" x14ac:dyDescent="0.25">
      <c r="A541">
        <v>540</v>
      </c>
      <c r="B541">
        <v>1</v>
      </c>
      <c r="C541">
        <v>1</v>
      </c>
      <c r="D541" t="s">
        <v>772</v>
      </c>
      <c r="E541">
        <v>1</v>
      </c>
      <c r="F541" s="39">
        <v>22</v>
      </c>
      <c r="G541">
        <v>0</v>
      </c>
      <c r="H541">
        <v>2</v>
      </c>
      <c r="I541">
        <v>13568</v>
      </c>
      <c r="J541" s="39">
        <f ca="1">ROUND(Table1[[#This Row],[Fare]],0)</f>
        <v>50</v>
      </c>
      <c r="K541" s="39">
        <f ca="1">ROUND(Table1[[#This Row],[Fare]],0)</f>
        <v>50</v>
      </c>
      <c r="L541" t="s">
        <v>773</v>
      </c>
      <c r="M541">
        <v>2</v>
      </c>
      <c r="N541">
        <v>2</v>
      </c>
    </row>
    <row r="542" spans="1:14" x14ac:dyDescent="0.25">
      <c r="A542">
        <v>541</v>
      </c>
      <c r="B542">
        <v>1</v>
      </c>
      <c r="C542">
        <v>1</v>
      </c>
      <c r="D542" t="s">
        <v>774</v>
      </c>
      <c r="E542">
        <v>1</v>
      </c>
      <c r="F542" s="39">
        <v>36</v>
      </c>
      <c r="G542">
        <v>0</v>
      </c>
      <c r="H542">
        <v>2</v>
      </c>
      <c r="I542" t="s">
        <v>775</v>
      </c>
      <c r="J542" s="39">
        <f ca="1">ROUND(Table1[[#This Row],[Fare]],0)</f>
        <v>71</v>
      </c>
      <c r="K542" s="39">
        <f ca="1">ROUND(Table1[[#This Row],[Fare]],0)</f>
        <v>71</v>
      </c>
      <c r="L542" t="s">
        <v>776</v>
      </c>
      <c r="M542">
        <v>2</v>
      </c>
      <c r="N542">
        <v>1</v>
      </c>
    </row>
    <row r="543" spans="1:14" x14ac:dyDescent="0.25">
      <c r="A543">
        <v>542</v>
      </c>
      <c r="B543">
        <v>0</v>
      </c>
      <c r="C543">
        <v>3</v>
      </c>
      <c r="D543" t="s">
        <v>777</v>
      </c>
      <c r="E543">
        <v>1</v>
      </c>
      <c r="F543" s="39">
        <v>9</v>
      </c>
      <c r="G543">
        <v>4</v>
      </c>
      <c r="H543">
        <v>2</v>
      </c>
      <c r="I543">
        <v>347082</v>
      </c>
      <c r="J543" s="39">
        <f ca="1">ROUND(Table1[[#This Row],[Fare]],0)</f>
        <v>31</v>
      </c>
      <c r="K543" s="39">
        <f ca="1">ROUND(Table1[[#This Row],[Fare]],0)</f>
        <v>31</v>
      </c>
      <c r="M543">
        <v>0</v>
      </c>
      <c r="N543">
        <v>1</v>
      </c>
    </row>
    <row r="544" spans="1:14" x14ac:dyDescent="0.25">
      <c r="A544">
        <v>543</v>
      </c>
      <c r="B544">
        <v>0</v>
      </c>
      <c r="C544">
        <v>3</v>
      </c>
      <c r="D544" t="s">
        <v>778</v>
      </c>
      <c r="E544">
        <v>1</v>
      </c>
      <c r="F544" s="39">
        <v>11</v>
      </c>
      <c r="G544">
        <v>4</v>
      </c>
      <c r="H544">
        <v>2</v>
      </c>
      <c r="I544">
        <v>347082</v>
      </c>
      <c r="J544" s="39">
        <f ca="1">ROUND(Table1[[#This Row],[Fare]],0)</f>
        <v>31</v>
      </c>
      <c r="K544" s="39">
        <f ca="1">ROUND(Table1[[#This Row],[Fare]],0)</f>
        <v>31</v>
      </c>
      <c r="M544">
        <v>0</v>
      </c>
      <c r="N544">
        <v>1</v>
      </c>
    </row>
    <row r="545" spans="1:14" x14ac:dyDescent="0.25">
      <c r="A545">
        <v>544</v>
      </c>
      <c r="B545">
        <v>1</v>
      </c>
      <c r="C545">
        <v>2</v>
      </c>
      <c r="D545" t="s">
        <v>779</v>
      </c>
      <c r="E545">
        <v>0</v>
      </c>
      <c r="F545" s="39">
        <v>32</v>
      </c>
      <c r="G545">
        <v>1</v>
      </c>
      <c r="H545">
        <v>0</v>
      </c>
      <c r="I545">
        <v>2908</v>
      </c>
      <c r="J545" s="39">
        <f ca="1">ROUND(Table1[[#This Row],[Fare]],0)</f>
        <v>26</v>
      </c>
      <c r="K545" s="39">
        <f ca="1">ROUND(Table1[[#This Row],[Fare]],0)</f>
        <v>26</v>
      </c>
      <c r="M545">
        <v>0</v>
      </c>
      <c r="N545">
        <v>1</v>
      </c>
    </row>
    <row r="546" spans="1:14" x14ac:dyDescent="0.25">
      <c r="A546">
        <v>545</v>
      </c>
      <c r="B546">
        <v>0</v>
      </c>
      <c r="C546">
        <v>1</v>
      </c>
      <c r="D546" t="s">
        <v>780</v>
      </c>
      <c r="E546">
        <v>0</v>
      </c>
      <c r="F546" s="39">
        <v>50</v>
      </c>
      <c r="G546">
        <v>1</v>
      </c>
      <c r="H546">
        <v>0</v>
      </c>
      <c r="I546" t="s">
        <v>770</v>
      </c>
      <c r="J546" s="39">
        <f ca="1">ROUND(Table1[[#This Row],[Fare]],0)</f>
        <v>106</v>
      </c>
      <c r="K546" s="39">
        <f ca="1">ROUND(Table1[[#This Row],[Fare]],0)</f>
        <v>106</v>
      </c>
      <c r="L546" t="s">
        <v>781</v>
      </c>
      <c r="M546">
        <v>3</v>
      </c>
      <c r="N546">
        <v>2</v>
      </c>
    </row>
    <row r="547" spans="1:14" x14ac:dyDescent="0.25">
      <c r="A547">
        <v>546</v>
      </c>
      <c r="B547">
        <v>0</v>
      </c>
      <c r="C547">
        <v>1</v>
      </c>
      <c r="D547" t="s">
        <v>782</v>
      </c>
      <c r="E547">
        <v>0</v>
      </c>
      <c r="F547" s="39">
        <v>64</v>
      </c>
      <c r="G547">
        <v>0</v>
      </c>
      <c r="H547">
        <v>0</v>
      </c>
      <c r="I547">
        <v>693</v>
      </c>
      <c r="J547" s="39">
        <f ca="1">ROUND(Table1[[#This Row],[Fare]],0)</f>
        <v>26</v>
      </c>
      <c r="K547" s="39">
        <f ca="1">ROUND(Table1[[#This Row],[Fare]],0)</f>
        <v>26</v>
      </c>
      <c r="M547">
        <v>0</v>
      </c>
      <c r="N547">
        <v>1</v>
      </c>
    </row>
    <row r="548" spans="1:14" x14ac:dyDescent="0.25">
      <c r="A548">
        <v>547</v>
      </c>
      <c r="B548">
        <v>1</v>
      </c>
      <c r="C548">
        <v>2</v>
      </c>
      <c r="D548" t="s">
        <v>783</v>
      </c>
      <c r="E548">
        <v>1</v>
      </c>
      <c r="F548" s="39">
        <v>19</v>
      </c>
      <c r="G548">
        <v>1</v>
      </c>
      <c r="H548">
        <v>0</v>
      </c>
      <c r="I548">
        <v>2908</v>
      </c>
      <c r="J548" s="39">
        <f ca="1">ROUND(Table1[[#This Row],[Fare]],0)</f>
        <v>26</v>
      </c>
      <c r="K548" s="39">
        <f ca="1">ROUND(Table1[[#This Row],[Fare]],0)</f>
        <v>26</v>
      </c>
      <c r="M548">
        <v>0</v>
      </c>
      <c r="N548">
        <v>1</v>
      </c>
    </row>
    <row r="549" spans="1:14" x14ac:dyDescent="0.25">
      <c r="A549">
        <v>548</v>
      </c>
      <c r="B549">
        <v>1</v>
      </c>
      <c r="C549">
        <v>2</v>
      </c>
      <c r="D549" t="s">
        <v>784</v>
      </c>
      <c r="E549">
        <v>0</v>
      </c>
      <c r="F549" s="39">
        <v>29</v>
      </c>
      <c r="G549">
        <v>0</v>
      </c>
      <c r="H549">
        <v>0</v>
      </c>
      <c r="I549" t="s">
        <v>785</v>
      </c>
      <c r="J549" s="39">
        <f ca="1">ROUND(Table1[[#This Row],[Fare]],0)</f>
        <v>14</v>
      </c>
      <c r="K549" s="39">
        <f ca="1">ROUND(Table1[[#This Row],[Fare]],0)</f>
        <v>14</v>
      </c>
      <c r="M549">
        <v>0</v>
      </c>
      <c r="N549">
        <v>2</v>
      </c>
    </row>
    <row r="550" spans="1:14" x14ac:dyDescent="0.25">
      <c r="A550">
        <v>549</v>
      </c>
      <c r="B550">
        <v>0</v>
      </c>
      <c r="C550">
        <v>3</v>
      </c>
      <c r="D550" t="s">
        <v>786</v>
      </c>
      <c r="E550">
        <v>0</v>
      </c>
      <c r="F550" s="39">
        <v>33</v>
      </c>
      <c r="G550">
        <v>1</v>
      </c>
      <c r="H550">
        <v>1</v>
      </c>
      <c r="I550">
        <v>363291</v>
      </c>
      <c r="J550" s="39">
        <f ca="1">ROUND(Table1[[#This Row],[Fare]],0)</f>
        <v>21</v>
      </c>
      <c r="K550" s="39">
        <f ca="1">ROUND(Table1[[#This Row],[Fare]],0)</f>
        <v>21</v>
      </c>
      <c r="M550">
        <v>0</v>
      </c>
      <c r="N550">
        <v>1</v>
      </c>
    </row>
    <row r="551" spans="1:14" x14ac:dyDescent="0.25">
      <c r="A551">
        <v>550</v>
      </c>
      <c r="B551">
        <v>1</v>
      </c>
      <c r="C551">
        <v>2</v>
      </c>
      <c r="D551" t="s">
        <v>787</v>
      </c>
      <c r="E551">
        <v>0</v>
      </c>
      <c r="F551" s="39">
        <v>8</v>
      </c>
      <c r="G551">
        <v>1</v>
      </c>
      <c r="H551">
        <v>1</v>
      </c>
      <c r="I551" t="s">
        <v>226</v>
      </c>
      <c r="J551" s="39">
        <f ca="1">ROUND(Table1[[#This Row],[Fare]],0)</f>
        <v>37</v>
      </c>
      <c r="K551" s="39">
        <f ca="1">ROUND(Table1[[#This Row],[Fare]],0)</f>
        <v>37</v>
      </c>
      <c r="M551">
        <v>0</v>
      </c>
      <c r="N551">
        <v>1</v>
      </c>
    </row>
    <row r="552" spans="1:14" x14ac:dyDescent="0.25">
      <c r="A552">
        <v>551</v>
      </c>
      <c r="B552">
        <v>1</v>
      </c>
      <c r="C552">
        <v>1</v>
      </c>
      <c r="D552" t="s">
        <v>788</v>
      </c>
      <c r="E552">
        <v>0</v>
      </c>
      <c r="F552" s="39">
        <v>17</v>
      </c>
      <c r="G552">
        <v>0</v>
      </c>
      <c r="H552">
        <v>2</v>
      </c>
      <c r="I552">
        <v>17421</v>
      </c>
      <c r="J552" s="39">
        <f ca="1">ROUND(Table1[[#This Row],[Fare]],0)</f>
        <v>111</v>
      </c>
      <c r="K552" s="39">
        <f ca="1">ROUND(Table1[[#This Row],[Fare]],0)</f>
        <v>111</v>
      </c>
      <c r="L552" t="s">
        <v>789</v>
      </c>
      <c r="M552">
        <v>3</v>
      </c>
      <c r="N552">
        <v>2</v>
      </c>
    </row>
    <row r="553" spans="1:14" x14ac:dyDescent="0.25">
      <c r="A553">
        <v>552</v>
      </c>
      <c r="B553">
        <v>0</v>
      </c>
      <c r="C553">
        <v>2</v>
      </c>
      <c r="D553" t="s">
        <v>790</v>
      </c>
      <c r="E553">
        <v>0</v>
      </c>
      <c r="F553" s="39">
        <v>27</v>
      </c>
      <c r="G553">
        <v>0</v>
      </c>
      <c r="H553">
        <v>0</v>
      </c>
      <c r="I553">
        <v>244358</v>
      </c>
      <c r="J553" s="39">
        <f ca="1">ROUND(Table1[[#This Row],[Fare]],0)</f>
        <v>26</v>
      </c>
      <c r="K553" s="39">
        <f ca="1">ROUND(Table1[[#This Row],[Fare]],0)</f>
        <v>26</v>
      </c>
      <c r="M553">
        <v>0</v>
      </c>
      <c r="N553">
        <v>1</v>
      </c>
    </row>
    <row r="554" spans="1:14" x14ac:dyDescent="0.25">
      <c r="A554">
        <v>553</v>
      </c>
      <c r="B554">
        <v>0</v>
      </c>
      <c r="C554">
        <v>3</v>
      </c>
      <c r="D554" t="s">
        <v>791</v>
      </c>
      <c r="E554">
        <v>0</v>
      </c>
      <c r="F554" s="39">
        <v>29</v>
      </c>
      <c r="G554">
        <v>0</v>
      </c>
      <c r="H554">
        <v>0</v>
      </c>
      <c r="I554">
        <v>330979</v>
      </c>
      <c r="J554" s="39">
        <f ca="1">ROUND(Table1[[#This Row],[Fare]],0)</f>
        <v>8</v>
      </c>
      <c r="K554" s="39">
        <f ca="1">ROUND(Table1[[#This Row],[Fare]],0)</f>
        <v>8</v>
      </c>
      <c r="M554">
        <v>0</v>
      </c>
      <c r="N554">
        <v>3</v>
      </c>
    </row>
    <row r="555" spans="1:14" x14ac:dyDescent="0.25">
      <c r="A555">
        <v>554</v>
      </c>
      <c r="B555">
        <v>1</v>
      </c>
      <c r="C555">
        <v>3</v>
      </c>
      <c r="D555" t="s">
        <v>792</v>
      </c>
      <c r="E555">
        <v>0</v>
      </c>
      <c r="F555" s="39">
        <v>22</v>
      </c>
      <c r="G555">
        <v>0</v>
      </c>
      <c r="H555">
        <v>0</v>
      </c>
      <c r="I555">
        <v>2620</v>
      </c>
      <c r="J555" s="39">
        <f ca="1">ROUND(Table1[[#This Row],[Fare]],0)</f>
        <v>7</v>
      </c>
      <c r="K555" s="39">
        <f ca="1">ROUND(Table1[[#This Row],[Fare]],0)</f>
        <v>7</v>
      </c>
      <c r="M555">
        <v>0</v>
      </c>
      <c r="N555">
        <v>2</v>
      </c>
    </row>
    <row r="556" spans="1:14" x14ac:dyDescent="0.25">
      <c r="A556">
        <v>555</v>
      </c>
      <c r="B556">
        <v>1</v>
      </c>
      <c r="C556">
        <v>3</v>
      </c>
      <c r="D556" t="s">
        <v>793</v>
      </c>
      <c r="E556">
        <v>1</v>
      </c>
      <c r="F556" s="39">
        <v>22</v>
      </c>
      <c r="G556">
        <v>0</v>
      </c>
      <c r="H556">
        <v>0</v>
      </c>
      <c r="I556">
        <v>347085</v>
      </c>
      <c r="J556" s="39">
        <f ca="1">ROUND(Table1[[#This Row],[Fare]],0)</f>
        <v>8</v>
      </c>
      <c r="K556" s="39">
        <f ca="1">ROUND(Table1[[#This Row],[Fare]],0)</f>
        <v>8</v>
      </c>
      <c r="M556">
        <v>0</v>
      </c>
      <c r="N556">
        <v>1</v>
      </c>
    </row>
    <row r="557" spans="1:14" x14ac:dyDescent="0.25">
      <c r="A557">
        <v>556</v>
      </c>
      <c r="B557">
        <v>0</v>
      </c>
      <c r="C557">
        <v>1</v>
      </c>
      <c r="D557" t="s">
        <v>794</v>
      </c>
      <c r="E557">
        <v>0</v>
      </c>
      <c r="F557" s="39">
        <v>62</v>
      </c>
      <c r="G557">
        <v>0</v>
      </c>
      <c r="H557">
        <v>0</v>
      </c>
      <c r="I557">
        <v>113807</v>
      </c>
      <c r="J557" s="39">
        <f ca="1">ROUND(Table1[[#This Row],[Fare]],0)</f>
        <v>27</v>
      </c>
      <c r="K557" s="39">
        <f ca="1">ROUND(Table1[[#This Row],[Fare]],0)</f>
        <v>27</v>
      </c>
      <c r="M557">
        <v>0</v>
      </c>
      <c r="N557">
        <v>1</v>
      </c>
    </row>
    <row r="558" spans="1:14" x14ac:dyDescent="0.25">
      <c r="A558">
        <v>557</v>
      </c>
      <c r="B558">
        <v>1</v>
      </c>
      <c r="C558">
        <v>1</v>
      </c>
      <c r="D558" t="s">
        <v>795</v>
      </c>
      <c r="E558">
        <v>1</v>
      </c>
      <c r="F558" s="39">
        <v>48</v>
      </c>
      <c r="G558">
        <v>1</v>
      </c>
      <c r="H558">
        <v>0</v>
      </c>
      <c r="I558">
        <v>11755</v>
      </c>
      <c r="J558" s="39">
        <f ca="1">ROUND(Table1[[#This Row],[Fare]],0)</f>
        <v>0</v>
      </c>
      <c r="K558" s="39">
        <f ca="1">ROUND(Table1[[#This Row],[Fare]],0)</f>
        <v>40</v>
      </c>
      <c r="L558" t="s">
        <v>796</v>
      </c>
      <c r="M558">
        <v>1</v>
      </c>
      <c r="N558">
        <v>2</v>
      </c>
    </row>
    <row r="559" spans="1:14" x14ac:dyDescent="0.25">
      <c r="A559">
        <v>558</v>
      </c>
      <c r="B559">
        <v>0</v>
      </c>
      <c r="C559">
        <v>1</v>
      </c>
      <c r="D559" t="s">
        <v>797</v>
      </c>
      <c r="E559">
        <v>0</v>
      </c>
      <c r="F559" s="39">
        <v>29</v>
      </c>
      <c r="G559">
        <v>0</v>
      </c>
      <c r="H559">
        <v>0</v>
      </c>
      <c r="I559" t="s">
        <v>563</v>
      </c>
      <c r="J559" s="39">
        <f ca="1">ROUND(Table1[[#This Row],[Fare]],0)</f>
        <v>228</v>
      </c>
      <c r="K559" s="39">
        <f ca="1">ROUND(Table1[[#This Row],[Fare]],0)</f>
        <v>228</v>
      </c>
      <c r="M559">
        <v>0</v>
      </c>
      <c r="N559">
        <v>2</v>
      </c>
    </row>
    <row r="560" spans="1:14" x14ac:dyDescent="0.25">
      <c r="A560">
        <v>559</v>
      </c>
      <c r="B560">
        <v>1</v>
      </c>
      <c r="C560">
        <v>1</v>
      </c>
      <c r="D560" t="s">
        <v>798</v>
      </c>
      <c r="E560">
        <v>1</v>
      </c>
      <c r="F560" s="39">
        <v>39</v>
      </c>
      <c r="G560">
        <v>1</v>
      </c>
      <c r="H560">
        <v>1</v>
      </c>
      <c r="I560">
        <v>110413</v>
      </c>
      <c r="J560" s="39">
        <f ca="1">ROUND(Table1[[#This Row],[Fare]],0)</f>
        <v>80</v>
      </c>
      <c r="K560" s="39">
        <f ca="1">ROUND(Table1[[#This Row],[Fare]],0)</f>
        <v>80</v>
      </c>
      <c r="L560" t="s">
        <v>395</v>
      </c>
      <c r="M560">
        <v>5</v>
      </c>
      <c r="N560">
        <v>1</v>
      </c>
    </row>
    <row r="561" spans="1:14" x14ac:dyDescent="0.25">
      <c r="A561">
        <v>560</v>
      </c>
      <c r="B561">
        <v>1</v>
      </c>
      <c r="C561">
        <v>3</v>
      </c>
      <c r="D561" t="s">
        <v>799</v>
      </c>
      <c r="E561">
        <v>1</v>
      </c>
      <c r="F561" s="39">
        <v>36</v>
      </c>
      <c r="G561">
        <v>1</v>
      </c>
      <c r="H561">
        <v>0</v>
      </c>
      <c r="I561">
        <v>345572</v>
      </c>
      <c r="J561" s="39">
        <f ca="1">ROUND(Table1[[#This Row],[Fare]],0)</f>
        <v>17</v>
      </c>
      <c r="K561" s="39">
        <f ca="1">ROUND(Table1[[#This Row],[Fare]],0)</f>
        <v>17</v>
      </c>
      <c r="M561">
        <v>0</v>
      </c>
      <c r="N561">
        <v>1</v>
      </c>
    </row>
    <row r="562" spans="1:14" x14ac:dyDescent="0.25">
      <c r="A562">
        <v>561</v>
      </c>
      <c r="B562">
        <v>0</v>
      </c>
      <c r="C562">
        <v>3</v>
      </c>
      <c r="D562" t="s">
        <v>800</v>
      </c>
      <c r="E562">
        <v>0</v>
      </c>
      <c r="F562" s="39">
        <v>29</v>
      </c>
      <c r="G562">
        <v>0</v>
      </c>
      <c r="H562">
        <v>0</v>
      </c>
      <c r="I562">
        <v>372622</v>
      </c>
      <c r="J562" s="39">
        <f ca="1">ROUND(Table1[[#This Row],[Fare]],0)</f>
        <v>8</v>
      </c>
      <c r="K562" s="39">
        <f ca="1">ROUND(Table1[[#This Row],[Fare]],0)</f>
        <v>8</v>
      </c>
      <c r="M562">
        <v>0</v>
      </c>
      <c r="N562">
        <v>3</v>
      </c>
    </row>
    <row r="563" spans="1:14" x14ac:dyDescent="0.25">
      <c r="A563">
        <v>562</v>
      </c>
      <c r="B563">
        <v>0</v>
      </c>
      <c r="C563">
        <v>3</v>
      </c>
      <c r="D563" t="s">
        <v>801</v>
      </c>
      <c r="E563">
        <v>0</v>
      </c>
      <c r="F563" s="39">
        <v>40</v>
      </c>
      <c r="G563">
        <v>0</v>
      </c>
      <c r="H563">
        <v>0</v>
      </c>
      <c r="I563">
        <v>349251</v>
      </c>
      <c r="J563" s="39">
        <f ca="1">ROUND(Table1[[#This Row],[Fare]],0)</f>
        <v>8</v>
      </c>
      <c r="K563" s="39">
        <f ca="1">ROUND(Table1[[#This Row],[Fare]],0)</f>
        <v>8</v>
      </c>
      <c r="M563">
        <v>0</v>
      </c>
      <c r="N563">
        <v>1</v>
      </c>
    </row>
    <row r="564" spans="1:14" x14ac:dyDescent="0.25">
      <c r="A564">
        <v>563</v>
      </c>
      <c r="B564">
        <v>0</v>
      </c>
      <c r="C564">
        <v>2</v>
      </c>
      <c r="D564" t="s">
        <v>802</v>
      </c>
      <c r="E564">
        <v>0</v>
      </c>
      <c r="F564" s="39">
        <v>28</v>
      </c>
      <c r="G564">
        <v>0</v>
      </c>
      <c r="H564">
        <v>0</v>
      </c>
      <c r="I564">
        <v>218629</v>
      </c>
      <c r="J564" s="39">
        <f ca="1">ROUND(Table1[[#This Row],[Fare]],0)</f>
        <v>14</v>
      </c>
      <c r="K564" s="39">
        <f ca="1">ROUND(Table1[[#This Row],[Fare]],0)</f>
        <v>14</v>
      </c>
      <c r="M564">
        <v>0</v>
      </c>
      <c r="N564">
        <v>1</v>
      </c>
    </row>
    <row r="565" spans="1:14" x14ac:dyDescent="0.25">
      <c r="A565">
        <v>564</v>
      </c>
      <c r="B565">
        <v>0</v>
      </c>
      <c r="C565">
        <v>3</v>
      </c>
      <c r="D565" t="s">
        <v>803</v>
      </c>
      <c r="E565">
        <v>0</v>
      </c>
      <c r="F565" s="39">
        <v>29</v>
      </c>
      <c r="G565">
        <v>0</v>
      </c>
      <c r="H565">
        <v>0</v>
      </c>
      <c r="I565" t="s">
        <v>804</v>
      </c>
      <c r="J565" s="39">
        <f ca="1">ROUND(Table1[[#This Row],[Fare]],0)</f>
        <v>8</v>
      </c>
      <c r="K565" s="39">
        <f ca="1">ROUND(Table1[[#This Row],[Fare]],0)</f>
        <v>8</v>
      </c>
      <c r="M565">
        <v>0</v>
      </c>
      <c r="N565">
        <v>1</v>
      </c>
    </row>
    <row r="566" spans="1:14" x14ac:dyDescent="0.25">
      <c r="A566">
        <v>565</v>
      </c>
      <c r="B566">
        <v>0</v>
      </c>
      <c r="C566">
        <v>3</v>
      </c>
      <c r="D566" t="s">
        <v>805</v>
      </c>
      <c r="E566">
        <v>1</v>
      </c>
      <c r="F566" s="39">
        <v>29</v>
      </c>
      <c r="G566">
        <v>0</v>
      </c>
      <c r="H566">
        <v>0</v>
      </c>
      <c r="I566" t="s">
        <v>806</v>
      </c>
      <c r="J566" s="39">
        <f ca="1">ROUND(Table1[[#This Row],[Fare]],0)</f>
        <v>8</v>
      </c>
      <c r="K566" s="39">
        <f ca="1">ROUND(Table1[[#This Row],[Fare]],0)</f>
        <v>8</v>
      </c>
      <c r="M566">
        <v>0</v>
      </c>
      <c r="N566">
        <v>1</v>
      </c>
    </row>
    <row r="567" spans="1:14" x14ac:dyDescent="0.25">
      <c r="A567">
        <v>566</v>
      </c>
      <c r="B567">
        <v>0</v>
      </c>
      <c r="C567">
        <v>3</v>
      </c>
      <c r="D567" t="s">
        <v>807</v>
      </c>
      <c r="E567">
        <v>0</v>
      </c>
      <c r="F567" s="39">
        <v>24</v>
      </c>
      <c r="G567">
        <v>2</v>
      </c>
      <c r="H567">
        <v>0</v>
      </c>
      <c r="I567" t="s">
        <v>808</v>
      </c>
      <c r="J567" s="39">
        <f ca="1">ROUND(Table1[[#This Row],[Fare]],0)</f>
        <v>24</v>
      </c>
      <c r="K567" s="39">
        <f ca="1">ROUND(Table1[[#This Row],[Fare]],0)</f>
        <v>24</v>
      </c>
      <c r="M567">
        <v>0</v>
      </c>
      <c r="N567">
        <v>1</v>
      </c>
    </row>
    <row r="568" spans="1:14" x14ac:dyDescent="0.25">
      <c r="A568">
        <v>567</v>
      </c>
      <c r="B568">
        <v>0</v>
      </c>
      <c r="C568">
        <v>3</v>
      </c>
      <c r="D568" t="s">
        <v>809</v>
      </c>
      <c r="E568">
        <v>0</v>
      </c>
      <c r="F568" s="39">
        <v>19</v>
      </c>
      <c r="G568">
        <v>0</v>
      </c>
      <c r="H568">
        <v>0</v>
      </c>
      <c r="I568">
        <v>349205</v>
      </c>
      <c r="J568" s="39">
        <f ca="1">ROUND(Table1[[#This Row],[Fare]],0)</f>
        <v>8</v>
      </c>
      <c r="K568" s="39">
        <f ca="1">ROUND(Table1[[#This Row],[Fare]],0)</f>
        <v>8</v>
      </c>
      <c r="M568">
        <v>0</v>
      </c>
      <c r="N568">
        <v>1</v>
      </c>
    </row>
    <row r="569" spans="1:14" x14ac:dyDescent="0.25">
      <c r="A569">
        <v>568</v>
      </c>
      <c r="B569">
        <v>0</v>
      </c>
      <c r="C569">
        <v>3</v>
      </c>
      <c r="D569" t="s">
        <v>810</v>
      </c>
      <c r="E569">
        <v>1</v>
      </c>
      <c r="F569" s="39">
        <v>29</v>
      </c>
      <c r="G569">
        <v>0</v>
      </c>
      <c r="H569">
        <v>4</v>
      </c>
      <c r="I569">
        <v>349909</v>
      </c>
      <c r="J569" s="39">
        <f ca="1">ROUND(Table1[[#This Row],[Fare]],0)</f>
        <v>21</v>
      </c>
      <c r="K569" s="39">
        <f ca="1">ROUND(Table1[[#This Row],[Fare]],0)</f>
        <v>21</v>
      </c>
      <c r="M569">
        <v>0</v>
      </c>
      <c r="N569">
        <v>1</v>
      </c>
    </row>
    <row r="570" spans="1:14" x14ac:dyDescent="0.25">
      <c r="A570">
        <v>569</v>
      </c>
      <c r="B570">
        <v>0</v>
      </c>
      <c r="C570">
        <v>3</v>
      </c>
      <c r="D570" t="s">
        <v>811</v>
      </c>
      <c r="E570">
        <v>0</v>
      </c>
      <c r="F570" s="39">
        <v>29</v>
      </c>
      <c r="G570">
        <v>0</v>
      </c>
      <c r="H570">
        <v>0</v>
      </c>
      <c r="I570">
        <v>2686</v>
      </c>
      <c r="J570" s="39">
        <f ca="1">ROUND(Table1[[#This Row],[Fare]],0)</f>
        <v>7</v>
      </c>
      <c r="K570" s="39">
        <f ca="1">ROUND(Table1[[#This Row],[Fare]],0)</f>
        <v>7</v>
      </c>
      <c r="M570">
        <v>0</v>
      </c>
      <c r="N570">
        <v>2</v>
      </c>
    </row>
    <row r="571" spans="1:14" x14ac:dyDescent="0.25">
      <c r="A571">
        <v>570</v>
      </c>
      <c r="B571">
        <v>1</v>
      </c>
      <c r="C571">
        <v>3</v>
      </c>
      <c r="D571" t="s">
        <v>812</v>
      </c>
      <c r="E571">
        <v>0</v>
      </c>
      <c r="F571" s="39">
        <v>32</v>
      </c>
      <c r="G571">
        <v>0</v>
      </c>
      <c r="H571">
        <v>0</v>
      </c>
      <c r="I571">
        <v>350417</v>
      </c>
      <c r="J571" s="39">
        <f ca="1">ROUND(Table1[[#This Row],[Fare]],0)</f>
        <v>8</v>
      </c>
      <c r="K571" s="39">
        <f ca="1">ROUND(Table1[[#This Row],[Fare]],0)</f>
        <v>8</v>
      </c>
      <c r="M571">
        <v>0</v>
      </c>
      <c r="N571">
        <v>1</v>
      </c>
    </row>
    <row r="572" spans="1:14" x14ac:dyDescent="0.25">
      <c r="A572">
        <v>571</v>
      </c>
      <c r="B572">
        <v>1</v>
      </c>
      <c r="C572">
        <v>2</v>
      </c>
      <c r="D572" t="s">
        <v>813</v>
      </c>
      <c r="E572">
        <v>0</v>
      </c>
      <c r="F572" s="39">
        <v>62</v>
      </c>
      <c r="G572">
        <v>0</v>
      </c>
      <c r="H572">
        <v>0</v>
      </c>
      <c r="I572" t="s">
        <v>814</v>
      </c>
      <c r="J572" s="39">
        <f ca="1">ROUND(Table1[[#This Row],[Fare]],0)</f>
        <v>11</v>
      </c>
      <c r="K572" s="39">
        <f ca="1">ROUND(Table1[[#This Row],[Fare]],0)</f>
        <v>11</v>
      </c>
      <c r="M572">
        <v>0</v>
      </c>
      <c r="N572">
        <v>1</v>
      </c>
    </row>
    <row r="573" spans="1:14" x14ac:dyDescent="0.25">
      <c r="A573">
        <v>572</v>
      </c>
      <c r="B573">
        <v>1</v>
      </c>
      <c r="C573">
        <v>1</v>
      </c>
      <c r="D573" t="s">
        <v>815</v>
      </c>
      <c r="E573">
        <v>1</v>
      </c>
      <c r="F573" s="39">
        <v>53</v>
      </c>
      <c r="G573">
        <v>2</v>
      </c>
      <c r="H573">
        <v>0</v>
      </c>
      <c r="I573">
        <v>11769</v>
      </c>
      <c r="J573" s="39">
        <f ca="1">ROUND(Table1[[#This Row],[Fare]],0)</f>
        <v>52</v>
      </c>
      <c r="K573" s="39">
        <f ca="1">ROUND(Table1[[#This Row],[Fare]],0)</f>
        <v>52</v>
      </c>
      <c r="L573" t="s">
        <v>816</v>
      </c>
      <c r="M573">
        <v>3</v>
      </c>
      <c r="N573">
        <v>1</v>
      </c>
    </row>
    <row r="574" spans="1:14" x14ac:dyDescent="0.25">
      <c r="A574">
        <v>573</v>
      </c>
      <c r="B574">
        <v>1</v>
      </c>
      <c r="C574">
        <v>1</v>
      </c>
      <c r="D574" t="s">
        <v>817</v>
      </c>
      <c r="E574">
        <v>0</v>
      </c>
      <c r="F574" s="39">
        <v>36</v>
      </c>
      <c r="G574">
        <v>0</v>
      </c>
      <c r="H574">
        <v>0</v>
      </c>
      <c r="I574" t="s">
        <v>818</v>
      </c>
      <c r="J574" s="39">
        <f ca="1">ROUND(Table1[[#This Row],[Fare]],0)</f>
        <v>26</v>
      </c>
      <c r="K574" s="39">
        <f ca="1">ROUND(Table1[[#This Row],[Fare]],0)</f>
        <v>26</v>
      </c>
      <c r="L574" t="s">
        <v>736</v>
      </c>
      <c r="M574">
        <v>5</v>
      </c>
      <c r="N574">
        <v>1</v>
      </c>
    </row>
    <row r="575" spans="1:14" x14ac:dyDescent="0.25">
      <c r="A575">
        <v>574</v>
      </c>
      <c r="B575">
        <v>1</v>
      </c>
      <c r="C575">
        <v>3</v>
      </c>
      <c r="D575" t="s">
        <v>819</v>
      </c>
      <c r="E575">
        <v>1</v>
      </c>
      <c r="F575" s="39">
        <v>29</v>
      </c>
      <c r="G575">
        <v>0</v>
      </c>
      <c r="H575">
        <v>0</v>
      </c>
      <c r="I575">
        <v>14312</v>
      </c>
      <c r="J575" s="39">
        <f ca="1">ROUND(Table1[[#This Row],[Fare]],0)</f>
        <v>8</v>
      </c>
      <c r="K575" s="39">
        <f ca="1">ROUND(Table1[[#This Row],[Fare]],0)</f>
        <v>8</v>
      </c>
      <c r="M575">
        <v>0</v>
      </c>
      <c r="N575">
        <v>3</v>
      </c>
    </row>
    <row r="576" spans="1:14" x14ac:dyDescent="0.25">
      <c r="A576">
        <v>575</v>
      </c>
      <c r="B576">
        <v>0</v>
      </c>
      <c r="C576">
        <v>3</v>
      </c>
      <c r="D576" t="s">
        <v>820</v>
      </c>
      <c r="E576">
        <v>0</v>
      </c>
      <c r="F576" s="39">
        <v>16</v>
      </c>
      <c r="G576">
        <v>0</v>
      </c>
      <c r="H576">
        <v>0</v>
      </c>
      <c r="I576" t="s">
        <v>821</v>
      </c>
      <c r="J576" s="39">
        <f ca="1">ROUND(Table1[[#This Row],[Fare]],0)</f>
        <v>8</v>
      </c>
      <c r="K576" s="39">
        <f ca="1">ROUND(Table1[[#This Row],[Fare]],0)</f>
        <v>8</v>
      </c>
      <c r="M576">
        <v>0</v>
      </c>
      <c r="N576">
        <v>1</v>
      </c>
    </row>
    <row r="577" spans="1:14" x14ac:dyDescent="0.25">
      <c r="A577">
        <v>576</v>
      </c>
      <c r="B577">
        <v>0</v>
      </c>
      <c r="C577">
        <v>3</v>
      </c>
      <c r="D577" t="s">
        <v>822</v>
      </c>
      <c r="E577">
        <v>0</v>
      </c>
      <c r="F577" s="39">
        <v>19</v>
      </c>
      <c r="G577">
        <v>0</v>
      </c>
      <c r="H577">
        <v>0</v>
      </c>
      <c r="I577">
        <v>358585</v>
      </c>
      <c r="J577" s="39">
        <f ca="1">ROUND(Table1[[#This Row],[Fare]],0)</f>
        <v>15</v>
      </c>
      <c r="K577" s="39">
        <f ca="1">ROUND(Table1[[#This Row],[Fare]],0)</f>
        <v>15</v>
      </c>
      <c r="M577">
        <v>0</v>
      </c>
      <c r="N577">
        <v>1</v>
      </c>
    </row>
    <row r="578" spans="1:14" x14ac:dyDescent="0.25">
      <c r="A578">
        <v>577</v>
      </c>
      <c r="B578">
        <v>1</v>
      </c>
      <c r="C578">
        <v>2</v>
      </c>
      <c r="D578" t="s">
        <v>823</v>
      </c>
      <c r="E578">
        <v>1</v>
      </c>
      <c r="F578" s="39">
        <v>34</v>
      </c>
      <c r="G578">
        <v>0</v>
      </c>
      <c r="H578">
        <v>0</v>
      </c>
      <c r="I578">
        <v>243880</v>
      </c>
      <c r="J578" s="39">
        <f ca="1">ROUND(Table1[[#This Row],[Fare]],0)</f>
        <v>13</v>
      </c>
      <c r="K578" s="39">
        <f ca="1">ROUND(Table1[[#This Row],[Fare]],0)</f>
        <v>13</v>
      </c>
      <c r="M578">
        <v>0</v>
      </c>
      <c r="N578">
        <v>1</v>
      </c>
    </row>
    <row r="579" spans="1:14" x14ac:dyDescent="0.25">
      <c r="A579">
        <v>578</v>
      </c>
      <c r="B579">
        <v>1</v>
      </c>
      <c r="C579">
        <v>1</v>
      </c>
      <c r="D579" t="s">
        <v>824</v>
      </c>
      <c r="E579">
        <v>1</v>
      </c>
      <c r="F579" s="39">
        <v>39</v>
      </c>
      <c r="G579">
        <v>1</v>
      </c>
      <c r="H579">
        <v>0</v>
      </c>
      <c r="I579">
        <v>13507</v>
      </c>
      <c r="J579" s="39">
        <f ca="1">ROUND(Table1[[#This Row],[Fare]],0)</f>
        <v>56</v>
      </c>
      <c r="K579" s="39">
        <f ca="1">ROUND(Table1[[#This Row],[Fare]],0)</f>
        <v>56</v>
      </c>
      <c r="L579" t="s">
        <v>629</v>
      </c>
      <c r="M579">
        <v>5</v>
      </c>
      <c r="N579">
        <v>1</v>
      </c>
    </row>
    <row r="580" spans="1:14" x14ac:dyDescent="0.25">
      <c r="A580">
        <v>579</v>
      </c>
      <c r="B580">
        <v>0</v>
      </c>
      <c r="C580">
        <v>3</v>
      </c>
      <c r="D580" t="s">
        <v>825</v>
      </c>
      <c r="E580">
        <v>1</v>
      </c>
      <c r="F580" s="39">
        <v>29</v>
      </c>
      <c r="G580">
        <v>1</v>
      </c>
      <c r="H580">
        <v>0</v>
      </c>
      <c r="I580">
        <v>2689</v>
      </c>
      <c r="J580" s="39">
        <f ca="1">ROUND(Table1[[#This Row],[Fare]],0)</f>
        <v>15</v>
      </c>
      <c r="K580" s="39">
        <f ca="1">ROUND(Table1[[#This Row],[Fare]],0)</f>
        <v>15</v>
      </c>
      <c r="M580">
        <v>0</v>
      </c>
      <c r="N580">
        <v>2</v>
      </c>
    </row>
    <row r="581" spans="1:14" x14ac:dyDescent="0.25">
      <c r="A581">
        <v>580</v>
      </c>
      <c r="B581">
        <v>1</v>
      </c>
      <c r="C581">
        <v>3</v>
      </c>
      <c r="D581" t="s">
        <v>826</v>
      </c>
      <c r="E581">
        <v>0</v>
      </c>
      <c r="F581" s="39">
        <v>32</v>
      </c>
      <c r="G581">
        <v>0</v>
      </c>
      <c r="H581">
        <v>0</v>
      </c>
      <c r="I581" t="s">
        <v>827</v>
      </c>
      <c r="J581" s="39">
        <f ca="1">ROUND(Table1[[#This Row],[Fare]],0)</f>
        <v>8</v>
      </c>
      <c r="K581" s="39">
        <f ca="1">ROUND(Table1[[#This Row],[Fare]],0)</f>
        <v>8</v>
      </c>
      <c r="M581">
        <v>0</v>
      </c>
      <c r="N581">
        <v>1</v>
      </c>
    </row>
    <row r="582" spans="1:14" x14ac:dyDescent="0.25">
      <c r="A582">
        <v>581</v>
      </c>
      <c r="B582">
        <v>1</v>
      </c>
      <c r="C582">
        <v>2</v>
      </c>
      <c r="D582" t="s">
        <v>828</v>
      </c>
      <c r="E582">
        <v>1</v>
      </c>
      <c r="F582" s="39">
        <v>25</v>
      </c>
      <c r="G582">
        <v>1</v>
      </c>
      <c r="H582">
        <v>1</v>
      </c>
      <c r="I582">
        <v>237789</v>
      </c>
      <c r="J582" s="39">
        <f ca="1">ROUND(Table1[[#This Row],[Fare]],0)</f>
        <v>30</v>
      </c>
      <c r="K582" s="39">
        <f ca="1">ROUND(Table1[[#This Row],[Fare]],0)</f>
        <v>30</v>
      </c>
      <c r="M582">
        <v>0</v>
      </c>
      <c r="N582">
        <v>1</v>
      </c>
    </row>
    <row r="583" spans="1:14" x14ac:dyDescent="0.25">
      <c r="A583">
        <v>582</v>
      </c>
      <c r="B583">
        <v>1</v>
      </c>
      <c r="C583">
        <v>1</v>
      </c>
      <c r="D583" t="s">
        <v>829</v>
      </c>
      <c r="E583">
        <v>1</v>
      </c>
      <c r="F583" s="39">
        <v>39</v>
      </c>
      <c r="G583">
        <v>1</v>
      </c>
      <c r="H583">
        <v>1</v>
      </c>
      <c r="I583">
        <v>17421</v>
      </c>
      <c r="J583" s="39">
        <f ca="1">ROUND(Table1[[#This Row],[Fare]],0)</f>
        <v>111</v>
      </c>
      <c r="K583" s="39">
        <f ca="1">ROUND(Table1[[#This Row],[Fare]],0)</f>
        <v>111</v>
      </c>
      <c r="L583" t="s">
        <v>830</v>
      </c>
      <c r="M583">
        <v>3</v>
      </c>
      <c r="N583">
        <v>2</v>
      </c>
    </row>
    <row r="584" spans="1:14" x14ac:dyDescent="0.25">
      <c r="A584">
        <v>583</v>
      </c>
      <c r="B584">
        <v>0</v>
      </c>
      <c r="C584">
        <v>2</v>
      </c>
      <c r="D584" t="s">
        <v>831</v>
      </c>
      <c r="E584">
        <v>0</v>
      </c>
      <c r="F584" s="39">
        <v>54</v>
      </c>
      <c r="G584">
        <v>0</v>
      </c>
      <c r="H584">
        <v>0</v>
      </c>
      <c r="I584">
        <v>28403</v>
      </c>
      <c r="J584" s="39">
        <f ca="1">ROUND(Table1[[#This Row],[Fare]],0)</f>
        <v>26</v>
      </c>
      <c r="K584" s="39">
        <f ca="1">ROUND(Table1[[#This Row],[Fare]],0)</f>
        <v>26</v>
      </c>
      <c r="M584">
        <v>0</v>
      </c>
      <c r="N584">
        <v>1</v>
      </c>
    </row>
    <row r="585" spans="1:14" x14ac:dyDescent="0.25">
      <c r="A585">
        <v>584</v>
      </c>
      <c r="B585">
        <v>0</v>
      </c>
      <c r="C585">
        <v>1</v>
      </c>
      <c r="D585" t="s">
        <v>832</v>
      </c>
      <c r="E585">
        <v>0</v>
      </c>
      <c r="F585" s="39">
        <v>36</v>
      </c>
      <c r="G585">
        <v>0</v>
      </c>
      <c r="H585">
        <v>0</v>
      </c>
      <c r="I585">
        <v>13049</v>
      </c>
      <c r="J585" s="39">
        <v>40</v>
      </c>
      <c r="K585" s="39">
        <f>ROUND(Table1[[#This Row],[Fare]],0)</f>
        <v>40</v>
      </c>
      <c r="L585" t="s">
        <v>833</v>
      </c>
      <c r="M585">
        <v>1</v>
      </c>
      <c r="N585">
        <v>2</v>
      </c>
    </row>
    <row r="586" spans="1:14" x14ac:dyDescent="0.25">
      <c r="A586">
        <v>585</v>
      </c>
      <c r="B586">
        <v>0</v>
      </c>
      <c r="C586">
        <v>3</v>
      </c>
      <c r="D586" t="s">
        <v>834</v>
      </c>
      <c r="E586">
        <v>0</v>
      </c>
      <c r="F586" s="39">
        <v>29</v>
      </c>
      <c r="G586">
        <v>0</v>
      </c>
      <c r="H586">
        <v>0</v>
      </c>
      <c r="I586">
        <v>3411</v>
      </c>
      <c r="J586" s="39">
        <f ca="1">ROUND(Table1[[#This Row],[Fare]],0)</f>
        <v>9</v>
      </c>
      <c r="K586" s="39">
        <f ca="1">ROUND(Table1[[#This Row],[Fare]],0)</f>
        <v>9</v>
      </c>
      <c r="M586">
        <v>0</v>
      </c>
      <c r="N586">
        <v>2</v>
      </c>
    </row>
    <row r="587" spans="1:14" x14ac:dyDescent="0.25">
      <c r="A587">
        <v>586</v>
      </c>
      <c r="B587">
        <v>1</v>
      </c>
      <c r="C587">
        <v>1</v>
      </c>
      <c r="D587" t="s">
        <v>835</v>
      </c>
      <c r="E587">
        <v>1</v>
      </c>
      <c r="F587" s="39">
        <v>18</v>
      </c>
      <c r="G587">
        <v>0</v>
      </c>
      <c r="H587">
        <v>2</v>
      </c>
      <c r="I587">
        <v>110413</v>
      </c>
      <c r="J587" s="39">
        <f ca="1">ROUND(Table1[[#This Row],[Fare]],0)</f>
        <v>80</v>
      </c>
      <c r="K587" s="39">
        <f ca="1">ROUND(Table1[[#This Row],[Fare]],0)</f>
        <v>80</v>
      </c>
      <c r="L587" t="s">
        <v>836</v>
      </c>
      <c r="M587">
        <v>5</v>
      </c>
      <c r="N587">
        <v>1</v>
      </c>
    </row>
    <row r="588" spans="1:14" x14ac:dyDescent="0.25">
      <c r="A588">
        <v>587</v>
      </c>
      <c r="B588">
        <v>0</v>
      </c>
      <c r="C588">
        <v>2</v>
      </c>
      <c r="D588" t="s">
        <v>837</v>
      </c>
      <c r="E588">
        <v>0</v>
      </c>
      <c r="F588" s="39">
        <v>47</v>
      </c>
      <c r="G588">
        <v>0</v>
      </c>
      <c r="H588">
        <v>0</v>
      </c>
      <c r="I588">
        <v>237565</v>
      </c>
      <c r="J588" s="39">
        <f ca="1">ROUND(Table1[[#This Row],[Fare]],0)</f>
        <v>15</v>
      </c>
      <c r="K588" s="39">
        <f ca="1">ROUND(Table1[[#This Row],[Fare]],0)</f>
        <v>15</v>
      </c>
      <c r="M588">
        <v>0</v>
      </c>
      <c r="N588">
        <v>1</v>
      </c>
    </row>
    <row r="589" spans="1:14" x14ac:dyDescent="0.25">
      <c r="A589">
        <v>588</v>
      </c>
      <c r="B589">
        <v>1</v>
      </c>
      <c r="C589">
        <v>1</v>
      </c>
      <c r="D589" t="s">
        <v>838</v>
      </c>
      <c r="E589">
        <v>0</v>
      </c>
      <c r="F589" s="39">
        <v>60</v>
      </c>
      <c r="G589">
        <v>1</v>
      </c>
      <c r="H589">
        <v>1</v>
      </c>
      <c r="I589">
        <v>13567</v>
      </c>
      <c r="J589" s="39">
        <f ca="1">ROUND(Table1[[#This Row],[Fare]],0)</f>
        <v>79</v>
      </c>
      <c r="K589" s="39">
        <f ca="1">ROUND(Table1[[#This Row],[Fare]],0)</f>
        <v>79</v>
      </c>
      <c r="L589" t="s">
        <v>839</v>
      </c>
      <c r="M589">
        <v>2</v>
      </c>
      <c r="N589">
        <v>2</v>
      </c>
    </row>
    <row r="590" spans="1:14" x14ac:dyDescent="0.25">
      <c r="A590">
        <v>589</v>
      </c>
      <c r="B590">
        <v>0</v>
      </c>
      <c r="C590">
        <v>3</v>
      </c>
      <c r="D590" t="s">
        <v>840</v>
      </c>
      <c r="E590">
        <v>0</v>
      </c>
      <c r="F590" s="39">
        <v>22</v>
      </c>
      <c r="G590">
        <v>0</v>
      </c>
      <c r="H590">
        <v>0</v>
      </c>
      <c r="I590">
        <v>14973</v>
      </c>
      <c r="J590" s="39">
        <f ca="1">ROUND(Table1[[#This Row],[Fare]],0)</f>
        <v>8</v>
      </c>
      <c r="K590" s="39">
        <f ca="1">ROUND(Table1[[#This Row],[Fare]],0)</f>
        <v>8</v>
      </c>
      <c r="M590">
        <v>0</v>
      </c>
      <c r="N590">
        <v>1</v>
      </c>
    </row>
    <row r="591" spans="1:14" x14ac:dyDescent="0.25">
      <c r="A591">
        <v>590</v>
      </c>
      <c r="B591">
        <v>0</v>
      </c>
      <c r="C591">
        <v>3</v>
      </c>
      <c r="D591" t="s">
        <v>841</v>
      </c>
      <c r="E591">
        <v>0</v>
      </c>
      <c r="F591" s="39">
        <v>29</v>
      </c>
      <c r="G591">
        <v>0</v>
      </c>
      <c r="H591">
        <v>0</v>
      </c>
      <c r="I591" t="s">
        <v>842</v>
      </c>
      <c r="J591" s="39">
        <f ca="1">ROUND(Table1[[#This Row],[Fare]],0)</f>
        <v>8</v>
      </c>
      <c r="K591" s="39">
        <f ca="1">ROUND(Table1[[#This Row],[Fare]],0)</f>
        <v>8</v>
      </c>
      <c r="M591">
        <v>0</v>
      </c>
      <c r="N591">
        <v>1</v>
      </c>
    </row>
    <row r="592" spans="1:14" x14ac:dyDescent="0.25">
      <c r="A592">
        <v>591</v>
      </c>
      <c r="B592">
        <v>0</v>
      </c>
      <c r="C592">
        <v>3</v>
      </c>
      <c r="D592" t="s">
        <v>843</v>
      </c>
      <c r="E592">
        <v>0</v>
      </c>
      <c r="F592" s="39">
        <v>35</v>
      </c>
      <c r="G592">
        <v>0</v>
      </c>
      <c r="H592">
        <v>0</v>
      </c>
      <c r="I592" t="s">
        <v>844</v>
      </c>
      <c r="J592" s="39">
        <f ca="1">ROUND(Table1[[#This Row],[Fare]],0)</f>
        <v>7</v>
      </c>
      <c r="K592" s="39">
        <f ca="1">ROUND(Table1[[#This Row],[Fare]],0)</f>
        <v>7</v>
      </c>
      <c r="M592">
        <v>0</v>
      </c>
      <c r="N592">
        <v>1</v>
      </c>
    </row>
    <row r="593" spans="1:14" x14ac:dyDescent="0.25">
      <c r="A593">
        <v>592</v>
      </c>
      <c r="B593">
        <v>1</v>
      </c>
      <c r="C593">
        <v>1</v>
      </c>
      <c r="D593" t="s">
        <v>845</v>
      </c>
      <c r="E593">
        <v>1</v>
      </c>
      <c r="F593" s="39">
        <v>52</v>
      </c>
      <c r="G593">
        <v>1</v>
      </c>
      <c r="H593">
        <v>0</v>
      </c>
      <c r="I593">
        <v>36947</v>
      </c>
      <c r="J593" s="39">
        <f ca="1">ROUND(Table1[[#This Row],[Fare]],0)</f>
        <v>78</v>
      </c>
      <c r="K593" s="39">
        <f ca="1">ROUND(Table1[[#This Row],[Fare]],0)</f>
        <v>78</v>
      </c>
      <c r="L593" t="s">
        <v>714</v>
      </c>
      <c r="M593">
        <v>4</v>
      </c>
      <c r="N593">
        <v>2</v>
      </c>
    </row>
    <row r="594" spans="1:14" x14ac:dyDescent="0.25">
      <c r="A594">
        <v>593</v>
      </c>
      <c r="B594">
        <v>0</v>
      </c>
      <c r="C594">
        <v>3</v>
      </c>
      <c r="D594" t="s">
        <v>846</v>
      </c>
      <c r="E594">
        <v>0</v>
      </c>
      <c r="F594" s="39">
        <v>47</v>
      </c>
      <c r="G594">
        <v>0</v>
      </c>
      <c r="H594">
        <v>0</v>
      </c>
      <c r="I594" t="s">
        <v>847</v>
      </c>
      <c r="J594" s="39">
        <f ca="1">ROUND(Table1[[#This Row],[Fare]],0)</f>
        <v>7</v>
      </c>
      <c r="K594" s="39">
        <f ca="1">ROUND(Table1[[#This Row],[Fare]],0)</f>
        <v>7</v>
      </c>
      <c r="M594">
        <v>0</v>
      </c>
      <c r="N594">
        <v>1</v>
      </c>
    </row>
    <row r="595" spans="1:14" x14ac:dyDescent="0.25">
      <c r="A595">
        <v>594</v>
      </c>
      <c r="B595">
        <v>0</v>
      </c>
      <c r="C595">
        <v>3</v>
      </c>
      <c r="D595" t="s">
        <v>848</v>
      </c>
      <c r="E595">
        <v>1</v>
      </c>
      <c r="F595" s="39">
        <v>29</v>
      </c>
      <c r="G595">
        <v>0</v>
      </c>
      <c r="H595">
        <v>2</v>
      </c>
      <c r="I595">
        <v>364848</v>
      </c>
      <c r="J595" s="39">
        <f ca="1">ROUND(Table1[[#This Row],[Fare]],0)</f>
        <v>8</v>
      </c>
      <c r="K595" s="39">
        <f ca="1">ROUND(Table1[[#This Row],[Fare]],0)</f>
        <v>8</v>
      </c>
      <c r="M595">
        <v>0</v>
      </c>
      <c r="N595">
        <v>3</v>
      </c>
    </row>
    <row r="596" spans="1:14" x14ac:dyDescent="0.25">
      <c r="A596">
        <v>595</v>
      </c>
      <c r="B596">
        <v>0</v>
      </c>
      <c r="C596">
        <v>2</v>
      </c>
      <c r="D596" t="s">
        <v>849</v>
      </c>
      <c r="E596">
        <v>0</v>
      </c>
      <c r="F596" s="39">
        <v>37</v>
      </c>
      <c r="G596">
        <v>1</v>
      </c>
      <c r="H596">
        <v>0</v>
      </c>
      <c r="I596" t="s">
        <v>850</v>
      </c>
      <c r="J596" s="39">
        <f ca="1">ROUND(Table1[[#This Row],[Fare]],0)</f>
        <v>26</v>
      </c>
      <c r="K596" s="39">
        <f ca="1">ROUND(Table1[[#This Row],[Fare]],0)</f>
        <v>26</v>
      </c>
      <c r="M596">
        <v>0</v>
      </c>
      <c r="N596">
        <v>1</v>
      </c>
    </row>
    <row r="597" spans="1:14" x14ac:dyDescent="0.25">
      <c r="A597">
        <v>596</v>
      </c>
      <c r="B597">
        <v>0</v>
      </c>
      <c r="C597">
        <v>3</v>
      </c>
      <c r="D597" t="s">
        <v>851</v>
      </c>
      <c r="E597">
        <v>0</v>
      </c>
      <c r="F597" s="39">
        <v>36</v>
      </c>
      <c r="G597">
        <v>1</v>
      </c>
      <c r="H597">
        <v>1</v>
      </c>
      <c r="I597">
        <v>345773</v>
      </c>
      <c r="J597" s="39">
        <f ca="1">ROUND(Table1[[#This Row],[Fare]],0)</f>
        <v>24</v>
      </c>
      <c r="K597" s="39">
        <f ca="1">ROUND(Table1[[#This Row],[Fare]],0)</f>
        <v>24</v>
      </c>
      <c r="M597">
        <v>0</v>
      </c>
      <c r="N597">
        <v>1</v>
      </c>
    </row>
    <row r="598" spans="1:14" x14ac:dyDescent="0.25">
      <c r="A598">
        <v>597</v>
      </c>
      <c r="B598">
        <v>1</v>
      </c>
      <c r="C598">
        <v>2</v>
      </c>
      <c r="D598" t="s">
        <v>852</v>
      </c>
      <c r="E598">
        <v>1</v>
      </c>
      <c r="F598" s="39">
        <v>29</v>
      </c>
      <c r="G598">
        <v>0</v>
      </c>
      <c r="H598">
        <v>0</v>
      </c>
      <c r="I598">
        <v>248727</v>
      </c>
      <c r="J598" s="39">
        <f ca="1">ROUND(Table1[[#This Row],[Fare]],0)</f>
        <v>33</v>
      </c>
      <c r="K598" s="39">
        <f ca="1">ROUND(Table1[[#This Row],[Fare]],0)</f>
        <v>33</v>
      </c>
      <c r="M598">
        <v>0</v>
      </c>
      <c r="N598">
        <v>1</v>
      </c>
    </row>
    <row r="599" spans="1:14" x14ac:dyDescent="0.25">
      <c r="A599">
        <v>598</v>
      </c>
      <c r="B599">
        <v>0</v>
      </c>
      <c r="C599">
        <v>3</v>
      </c>
      <c r="D599" t="s">
        <v>853</v>
      </c>
      <c r="E599">
        <v>0</v>
      </c>
      <c r="F599" s="39">
        <v>49</v>
      </c>
      <c r="G599">
        <v>0</v>
      </c>
      <c r="H599">
        <v>0</v>
      </c>
      <c r="I599" t="s">
        <v>278</v>
      </c>
      <c r="J599" s="39">
        <f ca="1">ROUND(Table1[[#This Row],[Fare]],0)</f>
        <v>0</v>
      </c>
      <c r="K599" s="39">
        <f ca="1">ROUND(Table1[[#This Row],[Fare]],0)</f>
        <v>0</v>
      </c>
      <c r="M599">
        <v>0</v>
      </c>
      <c r="N599">
        <v>1</v>
      </c>
    </row>
    <row r="600" spans="1:14" x14ac:dyDescent="0.25">
      <c r="A600">
        <v>599</v>
      </c>
      <c r="B600">
        <v>0</v>
      </c>
      <c r="C600">
        <v>3</v>
      </c>
      <c r="D600" t="s">
        <v>854</v>
      </c>
      <c r="E600">
        <v>0</v>
      </c>
      <c r="F600" s="39">
        <v>29</v>
      </c>
      <c r="G600">
        <v>0</v>
      </c>
      <c r="H600">
        <v>0</v>
      </c>
      <c r="I600">
        <v>2664</v>
      </c>
      <c r="J600" s="39">
        <f ca="1">ROUND(Table1[[#This Row],[Fare]],0)</f>
        <v>7</v>
      </c>
      <c r="K600" s="39">
        <f ca="1">ROUND(Table1[[#This Row],[Fare]],0)</f>
        <v>7</v>
      </c>
      <c r="M600">
        <v>0</v>
      </c>
      <c r="N600">
        <v>2</v>
      </c>
    </row>
    <row r="601" spans="1:14" x14ac:dyDescent="0.25">
      <c r="A601">
        <v>600</v>
      </c>
      <c r="B601">
        <v>1</v>
      </c>
      <c r="C601">
        <v>1</v>
      </c>
      <c r="D601" t="s">
        <v>855</v>
      </c>
      <c r="E601">
        <v>0</v>
      </c>
      <c r="F601" s="39">
        <v>49</v>
      </c>
      <c r="G601">
        <v>1</v>
      </c>
      <c r="H601">
        <v>0</v>
      </c>
      <c r="I601" t="s">
        <v>465</v>
      </c>
      <c r="J601" s="39">
        <f ca="1">ROUND(Table1[[#This Row],[Fare]],0)</f>
        <v>57</v>
      </c>
      <c r="K601" s="39">
        <f ca="1">ROUND(Table1[[#This Row],[Fare]],0)</f>
        <v>57</v>
      </c>
      <c r="L601" t="s">
        <v>856</v>
      </c>
      <c r="M601">
        <v>1</v>
      </c>
      <c r="N601">
        <v>2</v>
      </c>
    </row>
    <row r="602" spans="1:14" x14ac:dyDescent="0.25">
      <c r="A602">
        <v>601</v>
      </c>
      <c r="B602">
        <v>1</v>
      </c>
      <c r="C602">
        <v>2</v>
      </c>
      <c r="D602" t="s">
        <v>857</v>
      </c>
      <c r="E602">
        <v>1</v>
      </c>
      <c r="F602" s="39">
        <v>24</v>
      </c>
      <c r="G602">
        <v>2</v>
      </c>
      <c r="H602">
        <v>1</v>
      </c>
      <c r="I602">
        <v>243847</v>
      </c>
      <c r="J602" s="39">
        <f ca="1">ROUND(Table1[[#This Row],[Fare]],0)</f>
        <v>27</v>
      </c>
      <c r="K602" s="39">
        <f ca="1">ROUND(Table1[[#This Row],[Fare]],0)</f>
        <v>27</v>
      </c>
      <c r="M602">
        <v>0</v>
      </c>
      <c r="N602">
        <v>1</v>
      </c>
    </row>
    <row r="603" spans="1:14" x14ac:dyDescent="0.25">
      <c r="A603">
        <v>602</v>
      </c>
      <c r="B603">
        <v>0</v>
      </c>
      <c r="C603">
        <v>3</v>
      </c>
      <c r="D603" t="s">
        <v>858</v>
      </c>
      <c r="E603">
        <v>0</v>
      </c>
      <c r="F603" s="39">
        <v>29</v>
      </c>
      <c r="G603">
        <v>0</v>
      </c>
      <c r="H603">
        <v>0</v>
      </c>
      <c r="I603">
        <v>349214</v>
      </c>
      <c r="J603" s="39">
        <f ca="1">ROUND(Table1[[#This Row],[Fare]],0)</f>
        <v>8</v>
      </c>
      <c r="K603" s="39">
        <f ca="1">ROUND(Table1[[#This Row],[Fare]],0)</f>
        <v>8</v>
      </c>
      <c r="M603">
        <v>0</v>
      </c>
      <c r="N603">
        <v>1</v>
      </c>
    </row>
    <row r="604" spans="1:14" x14ac:dyDescent="0.25">
      <c r="A604">
        <v>603</v>
      </c>
      <c r="B604">
        <v>0</v>
      </c>
      <c r="C604">
        <v>1</v>
      </c>
      <c r="D604" t="s">
        <v>859</v>
      </c>
      <c r="E604">
        <v>0</v>
      </c>
      <c r="F604" s="39">
        <v>29</v>
      </c>
      <c r="G604">
        <v>0</v>
      </c>
      <c r="H604">
        <v>0</v>
      </c>
      <c r="I604">
        <v>113796</v>
      </c>
      <c r="J604" s="39">
        <f ca="1">ROUND(Table1[[#This Row],[Fare]],0)</f>
        <v>42</v>
      </c>
      <c r="K604" s="39">
        <f ca="1">ROUND(Table1[[#This Row],[Fare]],0)</f>
        <v>42</v>
      </c>
      <c r="M604">
        <v>0</v>
      </c>
      <c r="N604">
        <v>1</v>
      </c>
    </row>
    <row r="605" spans="1:14" x14ac:dyDescent="0.25">
      <c r="A605">
        <v>604</v>
      </c>
      <c r="B605">
        <v>0</v>
      </c>
      <c r="C605">
        <v>3</v>
      </c>
      <c r="D605" t="s">
        <v>860</v>
      </c>
      <c r="E605">
        <v>0</v>
      </c>
      <c r="F605" s="39">
        <v>44</v>
      </c>
      <c r="G605">
        <v>0</v>
      </c>
      <c r="H605">
        <v>0</v>
      </c>
      <c r="I605">
        <v>364511</v>
      </c>
      <c r="J605" s="39">
        <f ca="1">ROUND(Table1[[#This Row],[Fare]],0)</f>
        <v>8</v>
      </c>
      <c r="K605" s="39">
        <f ca="1">ROUND(Table1[[#This Row],[Fare]],0)</f>
        <v>8</v>
      </c>
      <c r="M605">
        <v>0</v>
      </c>
      <c r="N605">
        <v>1</v>
      </c>
    </row>
    <row r="606" spans="1:14" x14ac:dyDescent="0.25">
      <c r="A606">
        <v>605</v>
      </c>
      <c r="B606">
        <v>1</v>
      </c>
      <c r="C606">
        <v>1</v>
      </c>
      <c r="D606" t="s">
        <v>861</v>
      </c>
      <c r="E606">
        <v>0</v>
      </c>
      <c r="F606" s="39">
        <v>35</v>
      </c>
      <c r="G606">
        <v>0</v>
      </c>
      <c r="H606">
        <v>0</v>
      </c>
      <c r="I606">
        <v>111426</v>
      </c>
      <c r="J606" s="39">
        <f ca="1">ROUND(Table1[[#This Row],[Fare]],0)</f>
        <v>27</v>
      </c>
      <c r="K606" s="39">
        <f ca="1">ROUND(Table1[[#This Row],[Fare]],0)</f>
        <v>27</v>
      </c>
      <c r="M606">
        <v>0</v>
      </c>
      <c r="N606">
        <v>2</v>
      </c>
    </row>
    <row r="607" spans="1:14" x14ac:dyDescent="0.25">
      <c r="A607">
        <v>606</v>
      </c>
      <c r="B607">
        <v>0</v>
      </c>
      <c r="C607">
        <v>3</v>
      </c>
      <c r="D607" t="s">
        <v>862</v>
      </c>
      <c r="E607">
        <v>0</v>
      </c>
      <c r="F607" s="39">
        <v>36</v>
      </c>
      <c r="G607">
        <v>1</v>
      </c>
      <c r="H607">
        <v>0</v>
      </c>
      <c r="I607">
        <v>349910</v>
      </c>
      <c r="J607" s="39">
        <f ca="1">ROUND(Table1[[#This Row],[Fare]],0)</f>
        <v>16</v>
      </c>
      <c r="K607" s="39">
        <f ca="1">ROUND(Table1[[#This Row],[Fare]],0)</f>
        <v>16</v>
      </c>
      <c r="M607">
        <v>0</v>
      </c>
      <c r="N607">
        <v>1</v>
      </c>
    </row>
    <row r="608" spans="1:14" x14ac:dyDescent="0.25">
      <c r="A608">
        <v>607</v>
      </c>
      <c r="B608">
        <v>0</v>
      </c>
      <c r="C608">
        <v>3</v>
      </c>
      <c r="D608" t="s">
        <v>863</v>
      </c>
      <c r="E608">
        <v>0</v>
      </c>
      <c r="F608" s="39">
        <v>30</v>
      </c>
      <c r="G608">
        <v>0</v>
      </c>
      <c r="H608">
        <v>0</v>
      </c>
      <c r="I608">
        <v>349246</v>
      </c>
      <c r="J608" s="39">
        <f ca="1">ROUND(Table1[[#This Row],[Fare]],0)</f>
        <v>8</v>
      </c>
      <c r="K608" s="39">
        <f ca="1">ROUND(Table1[[#This Row],[Fare]],0)</f>
        <v>8</v>
      </c>
      <c r="M608">
        <v>0</v>
      </c>
      <c r="N608">
        <v>1</v>
      </c>
    </row>
    <row r="609" spans="1:14" x14ac:dyDescent="0.25">
      <c r="A609">
        <v>608</v>
      </c>
      <c r="B609">
        <v>1</v>
      </c>
      <c r="C609">
        <v>1</v>
      </c>
      <c r="D609" t="s">
        <v>864</v>
      </c>
      <c r="E609">
        <v>0</v>
      </c>
      <c r="F609" s="39">
        <v>27</v>
      </c>
      <c r="G609">
        <v>0</v>
      </c>
      <c r="H609">
        <v>0</v>
      </c>
      <c r="I609">
        <v>113804</v>
      </c>
      <c r="J609" s="39">
        <f ca="1">ROUND(Table1[[#This Row],[Fare]],0)</f>
        <v>31</v>
      </c>
      <c r="K609" s="39">
        <f ca="1">ROUND(Table1[[#This Row],[Fare]],0)</f>
        <v>31</v>
      </c>
      <c r="M609">
        <v>0</v>
      </c>
      <c r="N609">
        <v>1</v>
      </c>
    </row>
    <row r="610" spans="1:14" x14ac:dyDescent="0.25">
      <c r="A610">
        <v>609</v>
      </c>
      <c r="B610">
        <v>1</v>
      </c>
      <c r="C610">
        <v>2</v>
      </c>
      <c r="D610" t="s">
        <v>865</v>
      </c>
      <c r="E610">
        <v>1</v>
      </c>
      <c r="F610" s="39">
        <v>22</v>
      </c>
      <c r="G610">
        <v>1</v>
      </c>
      <c r="H610">
        <v>2</v>
      </c>
      <c r="I610" t="s">
        <v>78</v>
      </c>
      <c r="J610" s="39">
        <f ca="1">ROUND(Table1[[#This Row],[Fare]],0)</f>
        <v>42</v>
      </c>
      <c r="K610" s="39">
        <f ca="1">ROUND(Table1[[#This Row],[Fare]],0)</f>
        <v>42</v>
      </c>
      <c r="M610">
        <v>0</v>
      </c>
      <c r="N610">
        <v>2</v>
      </c>
    </row>
    <row r="611" spans="1:14" x14ac:dyDescent="0.25">
      <c r="A611">
        <v>610</v>
      </c>
      <c r="B611">
        <v>1</v>
      </c>
      <c r="C611">
        <v>1</v>
      </c>
      <c r="D611" t="s">
        <v>866</v>
      </c>
      <c r="E611">
        <v>1</v>
      </c>
      <c r="F611" s="39">
        <v>40</v>
      </c>
      <c r="G611">
        <v>0</v>
      </c>
      <c r="H611">
        <v>0</v>
      </c>
      <c r="I611" t="s">
        <v>404</v>
      </c>
      <c r="J611" s="39">
        <f ca="1">ROUND(Table1[[#This Row],[Fare]],0)</f>
        <v>154</v>
      </c>
      <c r="K611" s="39">
        <f ca="1">ROUND(Table1[[#This Row],[Fare]],0)</f>
        <v>154</v>
      </c>
      <c r="L611" t="s">
        <v>405</v>
      </c>
      <c r="M611">
        <v>3</v>
      </c>
      <c r="N611">
        <v>1</v>
      </c>
    </row>
    <row r="612" spans="1:14" x14ac:dyDescent="0.25">
      <c r="A612">
        <v>611</v>
      </c>
      <c r="B612">
        <v>0</v>
      </c>
      <c r="C612">
        <v>3</v>
      </c>
      <c r="D612" t="s">
        <v>867</v>
      </c>
      <c r="E612">
        <v>1</v>
      </c>
      <c r="F612" s="39">
        <v>39</v>
      </c>
      <c r="G612">
        <v>1</v>
      </c>
      <c r="H612">
        <v>5</v>
      </c>
      <c r="I612">
        <v>347082</v>
      </c>
      <c r="J612" s="39">
        <f ca="1">ROUND(Table1[[#This Row],[Fare]],0)</f>
        <v>31</v>
      </c>
      <c r="K612" s="39">
        <f ca="1">ROUND(Table1[[#This Row],[Fare]],0)</f>
        <v>31</v>
      </c>
      <c r="M612">
        <v>0</v>
      </c>
      <c r="N612">
        <v>1</v>
      </c>
    </row>
    <row r="613" spans="1:14" x14ac:dyDescent="0.25">
      <c r="A613">
        <v>612</v>
      </c>
      <c r="B613">
        <v>0</v>
      </c>
      <c r="C613">
        <v>3</v>
      </c>
      <c r="D613" t="s">
        <v>868</v>
      </c>
      <c r="E613">
        <v>0</v>
      </c>
      <c r="F613" s="39">
        <v>29</v>
      </c>
      <c r="G613">
        <v>0</v>
      </c>
      <c r="H613">
        <v>0</v>
      </c>
      <c r="I613" t="s">
        <v>869</v>
      </c>
      <c r="J613" s="39">
        <f ca="1">ROUND(Table1[[#This Row],[Fare]],0)</f>
        <v>7</v>
      </c>
      <c r="K613" s="39">
        <f ca="1">ROUND(Table1[[#This Row],[Fare]],0)</f>
        <v>7</v>
      </c>
      <c r="M613">
        <v>0</v>
      </c>
      <c r="N613">
        <v>1</v>
      </c>
    </row>
    <row r="614" spans="1:14" x14ac:dyDescent="0.25">
      <c r="A614">
        <v>613</v>
      </c>
      <c r="B614">
        <v>1</v>
      </c>
      <c r="C614">
        <v>3</v>
      </c>
      <c r="D614" t="s">
        <v>870</v>
      </c>
      <c r="E614">
        <v>1</v>
      </c>
      <c r="F614" s="39">
        <v>29</v>
      </c>
      <c r="G614">
        <v>1</v>
      </c>
      <c r="H614">
        <v>0</v>
      </c>
      <c r="I614">
        <v>367230</v>
      </c>
      <c r="J614" s="39">
        <f ca="1">ROUND(Table1[[#This Row],[Fare]],0)</f>
        <v>16</v>
      </c>
      <c r="K614" s="39">
        <f ca="1">ROUND(Table1[[#This Row],[Fare]],0)</f>
        <v>16</v>
      </c>
      <c r="M614">
        <v>0</v>
      </c>
      <c r="N614">
        <v>3</v>
      </c>
    </row>
    <row r="615" spans="1:14" x14ac:dyDescent="0.25">
      <c r="A615">
        <v>614</v>
      </c>
      <c r="B615">
        <v>0</v>
      </c>
      <c r="C615">
        <v>3</v>
      </c>
      <c r="D615" t="s">
        <v>871</v>
      </c>
      <c r="E615">
        <v>0</v>
      </c>
      <c r="F615" s="39">
        <v>29</v>
      </c>
      <c r="G615">
        <v>0</v>
      </c>
      <c r="H615">
        <v>0</v>
      </c>
      <c r="I615">
        <v>370377</v>
      </c>
      <c r="J615" s="39">
        <f ca="1">ROUND(Table1[[#This Row],[Fare]],0)</f>
        <v>8</v>
      </c>
      <c r="K615" s="39">
        <f ca="1">ROUND(Table1[[#This Row],[Fare]],0)</f>
        <v>8</v>
      </c>
      <c r="M615">
        <v>0</v>
      </c>
      <c r="N615">
        <v>3</v>
      </c>
    </row>
    <row r="616" spans="1:14" x14ac:dyDescent="0.25">
      <c r="A616">
        <v>615</v>
      </c>
      <c r="B616">
        <v>0</v>
      </c>
      <c r="C616">
        <v>3</v>
      </c>
      <c r="D616" t="s">
        <v>872</v>
      </c>
      <c r="E616">
        <v>0</v>
      </c>
      <c r="F616" s="39">
        <v>35</v>
      </c>
      <c r="G616">
        <v>0</v>
      </c>
      <c r="H616">
        <v>0</v>
      </c>
      <c r="I616">
        <v>364512</v>
      </c>
      <c r="J616" s="39">
        <f ca="1">ROUND(Table1[[#This Row],[Fare]],0)</f>
        <v>8</v>
      </c>
      <c r="K616" s="39">
        <f ca="1">ROUND(Table1[[#This Row],[Fare]],0)</f>
        <v>8</v>
      </c>
      <c r="M616">
        <v>0</v>
      </c>
      <c r="N616">
        <v>1</v>
      </c>
    </row>
    <row r="617" spans="1:14" x14ac:dyDescent="0.25">
      <c r="A617">
        <v>616</v>
      </c>
      <c r="B617">
        <v>1</v>
      </c>
      <c r="C617">
        <v>2</v>
      </c>
      <c r="D617" t="s">
        <v>873</v>
      </c>
      <c r="E617">
        <v>1</v>
      </c>
      <c r="F617" s="39">
        <v>24</v>
      </c>
      <c r="G617">
        <v>1</v>
      </c>
      <c r="H617">
        <v>2</v>
      </c>
      <c r="I617">
        <v>220845</v>
      </c>
      <c r="J617" s="39">
        <f ca="1">ROUND(Table1[[#This Row],[Fare]],0)</f>
        <v>65</v>
      </c>
      <c r="K617" s="39">
        <f ca="1">ROUND(Table1[[#This Row],[Fare]],0)</f>
        <v>65</v>
      </c>
      <c r="M617">
        <v>0</v>
      </c>
      <c r="N617">
        <v>1</v>
      </c>
    </row>
    <row r="618" spans="1:14" x14ac:dyDescent="0.25">
      <c r="A618">
        <v>617</v>
      </c>
      <c r="B618">
        <v>0</v>
      </c>
      <c r="C618">
        <v>3</v>
      </c>
      <c r="D618" t="s">
        <v>874</v>
      </c>
      <c r="E618">
        <v>0</v>
      </c>
      <c r="F618" s="39">
        <v>34</v>
      </c>
      <c r="G618">
        <v>1</v>
      </c>
      <c r="H618">
        <v>1</v>
      </c>
      <c r="I618">
        <v>347080</v>
      </c>
      <c r="J618" s="39">
        <f ca="1">ROUND(Table1[[#This Row],[Fare]],0)</f>
        <v>14</v>
      </c>
      <c r="K618" s="39">
        <f ca="1">ROUND(Table1[[#This Row],[Fare]],0)</f>
        <v>14</v>
      </c>
      <c r="M618">
        <v>0</v>
      </c>
      <c r="N618">
        <v>1</v>
      </c>
    </row>
    <row r="619" spans="1:14" x14ac:dyDescent="0.25">
      <c r="A619">
        <v>618</v>
      </c>
      <c r="B619">
        <v>0</v>
      </c>
      <c r="C619">
        <v>3</v>
      </c>
      <c r="D619" t="s">
        <v>875</v>
      </c>
      <c r="E619">
        <v>1</v>
      </c>
      <c r="F619" s="39">
        <v>26</v>
      </c>
      <c r="G619">
        <v>1</v>
      </c>
      <c r="H619">
        <v>0</v>
      </c>
      <c r="I619" t="s">
        <v>382</v>
      </c>
      <c r="J619" s="39">
        <f ca="1">ROUND(Table1[[#This Row],[Fare]],0)</f>
        <v>16</v>
      </c>
      <c r="K619" s="39">
        <f ca="1">ROUND(Table1[[#This Row],[Fare]],0)</f>
        <v>16</v>
      </c>
      <c r="M619">
        <v>0</v>
      </c>
      <c r="N619">
        <v>1</v>
      </c>
    </row>
    <row r="620" spans="1:14" x14ac:dyDescent="0.25">
      <c r="A620">
        <v>619</v>
      </c>
      <c r="B620">
        <v>1</v>
      </c>
      <c r="C620">
        <v>2</v>
      </c>
      <c r="D620" t="s">
        <v>876</v>
      </c>
      <c r="E620">
        <v>1</v>
      </c>
      <c r="F620" s="39">
        <v>4</v>
      </c>
      <c r="G620">
        <v>2</v>
      </c>
      <c r="H620">
        <v>1</v>
      </c>
      <c r="I620">
        <v>230136</v>
      </c>
      <c r="J620" s="39">
        <f ca="1">ROUND(Table1[[#This Row],[Fare]],0)</f>
        <v>39</v>
      </c>
      <c r="K620" s="39">
        <f ca="1">ROUND(Table1[[#This Row],[Fare]],0)</f>
        <v>39</v>
      </c>
      <c r="L620" t="s">
        <v>284</v>
      </c>
      <c r="M620">
        <v>6</v>
      </c>
      <c r="N620">
        <v>1</v>
      </c>
    </row>
    <row r="621" spans="1:14" x14ac:dyDescent="0.25">
      <c r="A621">
        <v>620</v>
      </c>
      <c r="B621">
        <v>0</v>
      </c>
      <c r="C621">
        <v>2</v>
      </c>
      <c r="D621" t="s">
        <v>877</v>
      </c>
      <c r="E621">
        <v>0</v>
      </c>
      <c r="F621" s="39">
        <v>26</v>
      </c>
      <c r="G621">
        <v>0</v>
      </c>
      <c r="H621">
        <v>0</v>
      </c>
      <c r="I621">
        <v>31028</v>
      </c>
      <c r="J621" s="39">
        <f ca="1">ROUND(Table1[[#This Row],[Fare]],0)</f>
        <v>11</v>
      </c>
      <c r="K621" s="39">
        <f ca="1">ROUND(Table1[[#This Row],[Fare]],0)</f>
        <v>11</v>
      </c>
      <c r="M621">
        <v>0</v>
      </c>
      <c r="N621">
        <v>1</v>
      </c>
    </row>
    <row r="622" spans="1:14" x14ac:dyDescent="0.25">
      <c r="A622">
        <v>621</v>
      </c>
      <c r="B622">
        <v>0</v>
      </c>
      <c r="C622">
        <v>3</v>
      </c>
      <c r="D622" t="s">
        <v>878</v>
      </c>
      <c r="E622">
        <v>0</v>
      </c>
      <c r="F622" s="39">
        <v>27</v>
      </c>
      <c r="G622">
        <v>1</v>
      </c>
      <c r="H622">
        <v>0</v>
      </c>
      <c r="I622">
        <v>2659</v>
      </c>
      <c r="J622" s="39">
        <f ca="1">ROUND(Table1[[#This Row],[Fare]],0)</f>
        <v>15</v>
      </c>
      <c r="K622" s="39">
        <f ca="1">ROUND(Table1[[#This Row],[Fare]],0)</f>
        <v>15</v>
      </c>
      <c r="M622">
        <v>0</v>
      </c>
      <c r="N622">
        <v>2</v>
      </c>
    </row>
    <row r="623" spans="1:14" x14ac:dyDescent="0.25">
      <c r="A623">
        <v>622</v>
      </c>
      <c r="B623">
        <v>1</v>
      </c>
      <c r="C623">
        <v>1</v>
      </c>
      <c r="D623" t="s">
        <v>879</v>
      </c>
      <c r="E623">
        <v>0</v>
      </c>
      <c r="F623" s="39">
        <v>42</v>
      </c>
      <c r="G623">
        <v>1</v>
      </c>
      <c r="H623">
        <v>0</v>
      </c>
      <c r="I623">
        <v>11753</v>
      </c>
      <c r="J623" s="39">
        <f ca="1">ROUND(Table1[[#This Row],[Fare]],0)</f>
        <v>53</v>
      </c>
      <c r="K623" s="39">
        <f ca="1">ROUND(Table1[[#This Row],[Fare]],0)</f>
        <v>53</v>
      </c>
      <c r="L623" t="s">
        <v>880</v>
      </c>
      <c r="M623">
        <v>4</v>
      </c>
      <c r="N623">
        <v>1</v>
      </c>
    </row>
    <row r="624" spans="1:14" x14ac:dyDescent="0.25">
      <c r="A624">
        <v>623</v>
      </c>
      <c r="B624">
        <v>1</v>
      </c>
      <c r="C624">
        <v>3</v>
      </c>
      <c r="D624" t="s">
        <v>881</v>
      </c>
      <c r="E624">
        <v>0</v>
      </c>
      <c r="F624" s="39">
        <v>20</v>
      </c>
      <c r="G624">
        <v>1</v>
      </c>
      <c r="H624">
        <v>1</v>
      </c>
      <c r="I624">
        <v>2653</v>
      </c>
      <c r="J624" s="39">
        <f ca="1">ROUND(Table1[[#This Row],[Fare]],0)</f>
        <v>16</v>
      </c>
      <c r="K624" s="39">
        <f ca="1">ROUND(Table1[[#This Row],[Fare]],0)</f>
        <v>16</v>
      </c>
      <c r="M624">
        <v>0</v>
      </c>
      <c r="N624">
        <v>2</v>
      </c>
    </row>
    <row r="625" spans="1:14" x14ac:dyDescent="0.25">
      <c r="A625">
        <v>624</v>
      </c>
      <c r="B625">
        <v>0</v>
      </c>
      <c r="C625">
        <v>3</v>
      </c>
      <c r="D625" t="s">
        <v>882</v>
      </c>
      <c r="E625">
        <v>0</v>
      </c>
      <c r="F625" s="39">
        <v>21</v>
      </c>
      <c r="G625">
        <v>0</v>
      </c>
      <c r="H625">
        <v>0</v>
      </c>
      <c r="I625">
        <v>350029</v>
      </c>
      <c r="J625" s="39">
        <f ca="1">ROUND(Table1[[#This Row],[Fare]],0)</f>
        <v>8</v>
      </c>
      <c r="K625" s="39">
        <f ca="1">ROUND(Table1[[#This Row],[Fare]],0)</f>
        <v>8</v>
      </c>
      <c r="M625">
        <v>0</v>
      </c>
      <c r="N625">
        <v>1</v>
      </c>
    </row>
    <row r="626" spans="1:14" x14ac:dyDescent="0.25">
      <c r="A626">
        <v>625</v>
      </c>
      <c r="B626">
        <v>0</v>
      </c>
      <c r="C626">
        <v>3</v>
      </c>
      <c r="D626" t="s">
        <v>883</v>
      </c>
      <c r="E626">
        <v>0</v>
      </c>
      <c r="F626" s="39">
        <v>21</v>
      </c>
      <c r="G626">
        <v>0</v>
      </c>
      <c r="H626">
        <v>0</v>
      </c>
      <c r="I626">
        <v>54636</v>
      </c>
      <c r="J626" s="39">
        <f ca="1">ROUND(Table1[[#This Row],[Fare]],0)</f>
        <v>16</v>
      </c>
      <c r="K626" s="39">
        <f ca="1">ROUND(Table1[[#This Row],[Fare]],0)</f>
        <v>16</v>
      </c>
      <c r="M626">
        <v>0</v>
      </c>
      <c r="N626">
        <v>1</v>
      </c>
    </row>
    <row r="627" spans="1:14" x14ac:dyDescent="0.25">
      <c r="A627">
        <v>626</v>
      </c>
      <c r="B627">
        <v>0</v>
      </c>
      <c r="C627">
        <v>1</v>
      </c>
      <c r="D627" t="s">
        <v>884</v>
      </c>
      <c r="E627">
        <v>0</v>
      </c>
      <c r="F627" s="39">
        <v>61</v>
      </c>
      <c r="G627">
        <v>0</v>
      </c>
      <c r="H627">
        <v>0</v>
      </c>
      <c r="I627">
        <v>36963</v>
      </c>
      <c r="J627" s="39">
        <f ca="1">ROUND(Table1[[#This Row],[Fare]],0)</f>
        <v>32</v>
      </c>
      <c r="K627" s="39">
        <f ca="1">ROUND(Table1[[#This Row],[Fare]],0)</f>
        <v>32</v>
      </c>
      <c r="L627" t="s">
        <v>885</v>
      </c>
      <c r="M627">
        <v>4</v>
      </c>
      <c r="N627">
        <v>1</v>
      </c>
    </row>
    <row r="628" spans="1:14" x14ac:dyDescent="0.25">
      <c r="A628">
        <v>627</v>
      </c>
      <c r="B628">
        <v>0</v>
      </c>
      <c r="C628">
        <v>2</v>
      </c>
      <c r="D628" t="s">
        <v>886</v>
      </c>
      <c r="E628">
        <v>0</v>
      </c>
      <c r="F628" s="39">
        <v>57</v>
      </c>
      <c r="G628">
        <v>0</v>
      </c>
      <c r="H628">
        <v>0</v>
      </c>
      <c r="I628">
        <v>219533</v>
      </c>
      <c r="J628" s="39">
        <f ca="1">ROUND(Table1[[#This Row],[Fare]],0)</f>
        <v>12</v>
      </c>
      <c r="K628" s="39">
        <f ca="1">ROUND(Table1[[#This Row],[Fare]],0)</f>
        <v>12</v>
      </c>
      <c r="M628">
        <v>0</v>
      </c>
      <c r="N628">
        <v>3</v>
      </c>
    </row>
    <row r="629" spans="1:14" x14ac:dyDescent="0.25">
      <c r="A629">
        <v>628</v>
      </c>
      <c r="B629">
        <v>1</v>
      </c>
      <c r="C629">
        <v>1</v>
      </c>
      <c r="D629" t="s">
        <v>887</v>
      </c>
      <c r="E629">
        <v>1</v>
      </c>
      <c r="F629" s="39">
        <v>21</v>
      </c>
      <c r="G629">
        <v>0</v>
      </c>
      <c r="H629">
        <v>0</v>
      </c>
      <c r="I629">
        <v>13502</v>
      </c>
      <c r="J629" s="39">
        <f ca="1">ROUND(Table1[[#This Row],[Fare]],0)</f>
        <v>78</v>
      </c>
      <c r="K629" s="39">
        <f ca="1">ROUND(Table1[[#This Row],[Fare]],0)</f>
        <v>78</v>
      </c>
      <c r="L629" t="s">
        <v>888</v>
      </c>
      <c r="M629">
        <v>4</v>
      </c>
      <c r="N629">
        <v>1</v>
      </c>
    </row>
    <row r="630" spans="1:14" x14ac:dyDescent="0.25">
      <c r="A630">
        <v>629</v>
      </c>
      <c r="B630">
        <v>0</v>
      </c>
      <c r="C630">
        <v>3</v>
      </c>
      <c r="D630" t="s">
        <v>889</v>
      </c>
      <c r="E630">
        <v>0</v>
      </c>
      <c r="F630" s="39">
        <v>26</v>
      </c>
      <c r="G630">
        <v>0</v>
      </c>
      <c r="H630">
        <v>0</v>
      </c>
      <c r="I630">
        <v>349224</v>
      </c>
      <c r="J630" s="39">
        <f ca="1">ROUND(Table1[[#This Row],[Fare]],0)</f>
        <v>8</v>
      </c>
      <c r="K630" s="39">
        <f ca="1">ROUND(Table1[[#This Row],[Fare]],0)</f>
        <v>8</v>
      </c>
      <c r="M630">
        <v>0</v>
      </c>
      <c r="N630">
        <v>1</v>
      </c>
    </row>
    <row r="631" spans="1:14" x14ac:dyDescent="0.25">
      <c r="A631">
        <v>630</v>
      </c>
      <c r="B631">
        <v>0</v>
      </c>
      <c r="C631">
        <v>3</v>
      </c>
      <c r="D631" t="s">
        <v>890</v>
      </c>
      <c r="E631">
        <v>0</v>
      </c>
      <c r="F631" s="39">
        <v>29</v>
      </c>
      <c r="G631">
        <v>0</v>
      </c>
      <c r="H631">
        <v>0</v>
      </c>
      <c r="I631">
        <v>334912</v>
      </c>
      <c r="J631" s="39">
        <f ca="1">ROUND(Table1[[#This Row],[Fare]],0)</f>
        <v>8</v>
      </c>
      <c r="K631" s="39">
        <f ca="1">ROUND(Table1[[#This Row],[Fare]],0)</f>
        <v>8</v>
      </c>
      <c r="M631">
        <v>0</v>
      </c>
      <c r="N631">
        <v>3</v>
      </c>
    </row>
    <row r="632" spans="1:14" x14ac:dyDescent="0.25">
      <c r="A632">
        <v>631</v>
      </c>
      <c r="B632">
        <v>1</v>
      </c>
      <c r="C632">
        <v>1</v>
      </c>
      <c r="D632" t="s">
        <v>891</v>
      </c>
      <c r="E632">
        <v>0</v>
      </c>
      <c r="F632" s="39">
        <v>80</v>
      </c>
      <c r="G632">
        <v>0</v>
      </c>
      <c r="H632">
        <v>0</v>
      </c>
      <c r="I632">
        <v>27042</v>
      </c>
      <c r="J632" s="39">
        <f ca="1">ROUND(Table1[[#This Row],[Fare]],0)</f>
        <v>30</v>
      </c>
      <c r="K632" s="39">
        <f ca="1">ROUND(Table1[[#This Row],[Fare]],0)</f>
        <v>30</v>
      </c>
      <c r="L632" t="s">
        <v>892</v>
      </c>
      <c r="M632">
        <v>1</v>
      </c>
      <c r="N632">
        <v>1</v>
      </c>
    </row>
    <row r="633" spans="1:14" x14ac:dyDescent="0.25">
      <c r="A633">
        <v>632</v>
      </c>
      <c r="B633">
        <v>0</v>
      </c>
      <c r="C633">
        <v>3</v>
      </c>
      <c r="D633" t="s">
        <v>893</v>
      </c>
      <c r="E633">
        <v>0</v>
      </c>
      <c r="F633" s="39">
        <v>51</v>
      </c>
      <c r="G633">
        <v>0</v>
      </c>
      <c r="H633">
        <v>0</v>
      </c>
      <c r="I633">
        <v>347743</v>
      </c>
      <c r="J633" s="39">
        <f ca="1">ROUND(Table1[[#This Row],[Fare]],0)</f>
        <v>7</v>
      </c>
      <c r="K633" s="39">
        <f ca="1">ROUND(Table1[[#This Row],[Fare]],0)</f>
        <v>7</v>
      </c>
      <c r="M633">
        <v>0</v>
      </c>
      <c r="N633">
        <v>1</v>
      </c>
    </row>
    <row r="634" spans="1:14" x14ac:dyDescent="0.25">
      <c r="A634">
        <v>633</v>
      </c>
      <c r="B634">
        <v>1</v>
      </c>
      <c r="C634">
        <v>1</v>
      </c>
      <c r="D634" t="s">
        <v>894</v>
      </c>
      <c r="E634">
        <v>0</v>
      </c>
      <c r="F634" s="39">
        <v>32</v>
      </c>
      <c r="G634">
        <v>0</v>
      </c>
      <c r="H634">
        <v>0</v>
      </c>
      <c r="I634">
        <v>13214</v>
      </c>
      <c r="J634" s="39">
        <f ca="1">ROUND(Table1[[#This Row],[Fare]],0)</f>
        <v>31</v>
      </c>
      <c r="K634" s="39">
        <f ca="1">ROUND(Table1[[#This Row],[Fare]],0)</f>
        <v>31</v>
      </c>
      <c r="L634" t="s">
        <v>895</v>
      </c>
      <c r="M634">
        <v>2</v>
      </c>
      <c r="N634">
        <v>2</v>
      </c>
    </row>
    <row r="635" spans="1:14" x14ac:dyDescent="0.25">
      <c r="A635">
        <v>634</v>
      </c>
      <c r="B635">
        <v>0</v>
      </c>
      <c r="C635">
        <v>1</v>
      </c>
      <c r="D635" t="s">
        <v>896</v>
      </c>
      <c r="E635">
        <v>0</v>
      </c>
      <c r="F635" s="39">
        <v>29</v>
      </c>
      <c r="G635">
        <v>0</v>
      </c>
      <c r="H635">
        <v>0</v>
      </c>
      <c r="I635">
        <v>112052</v>
      </c>
      <c r="J635" s="39">
        <f ca="1">ROUND(Table1[[#This Row],[Fare]],0)</f>
        <v>0</v>
      </c>
      <c r="K635" s="39">
        <f ca="1">ROUND(Table1[[#This Row],[Fare]],0)</f>
        <v>0</v>
      </c>
      <c r="M635">
        <v>0</v>
      </c>
      <c r="N635">
        <v>1</v>
      </c>
    </row>
    <row r="636" spans="1:14" x14ac:dyDescent="0.25">
      <c r="A636">
        <v>635</v>
      </c>
      <c r="B636">
        <v>0</v>
      </c>
      <c r="C636">
        <v>3</v>
      </c>
      <c r="D636" t="s">
        <v>897</v>
      </c>
      <c r="E636">
        <v>1</v>
      </c>
      <c r="F636" s="39">
        <v>9</v>
      </c>
      <c r="G636">
        <v>3</v>
      </c>
      <c r="H636">
        <v>2</v>
      </c>
      <c r="I636">
        <v>347088</v>
      </c>
      <c r="J636" s="39">
        <f ca="1">ROUND(Table1[[#This Row],[Fare]],0)</f>
        <v>28</v>
      </c>
      <c r="K636" s="39">
        <f ca="1">ROUND(Table1[[#This Row],[Fare]],0)</f>
        <v>28</v>
      </c>
      <c r="M636">
        <v>0</v>
      </c>
      <c r="N636">
        <v>1</v>
      </c>
    </row>
    <row r="637" spans="1:14" x14ac:dyDescent="0.25">
      <c r="A637">
        <v>636</v>
      </c>
      <c r="B637">
        <v>1</v>
      </c>
      <c r="C637">
        <v>2</v>
      </c>
      <c r="D637" t="s">
        <v>898</v>
      </c>
      <c r="E637">
        <v>1</v>
      </c>
      <c r="F637" s="39">
        <v>28</v>
      </c>
      <c r="G637">
        <v>0</v>
      </c>
      <c r="H637">
        <v>0</v>
      </c>
      <c r="I637">
        <v>237668</v>
      </c>
      <c r="J637" s="39">
        <f ca="1">ROUND(Table1[[#This Row],[Fare]],0)</f>
        <v>13</v>
      </c>
      <c r="K637" s="39">
        <f ca="1">ROUND(Table1[[#This Row],[Fare]],0)</f>
        <v>13</v>
      </c>
      <c r="M637">
        <v>0</v>
      </c>
      <c r="N637">
        <v>1</v>
      </c>
    </row>
    <row r="638" spans="1:14" x14ac:dyDescent="0.25">
      <c r="A638">
        <v>637</v>
      </c>
      <c r="B638">
        <v>0</v>
      </c>
      <c r="C638">
        <v>3</v>
      </c>
      <c r="D638" t="s">
        <v>899</v>
      </c>
      <c r="E638">
        <v>0</v>
      </c>
      <c r="F638" s="39">
        <v>32</v>
      </c>
      <c r="G638">
        <v>0</v>
      </c>
      <c r="H638">
        <v>0</v>
      </c>
      <c r="I638" t="s">
        <v>900</v>
      </c>
      <c r="J638" s="39">
        <f ca="1">ROUND(Table1[[#This Row],[Fare]],0)</f>
        <v>8</v>
      </c>
      <c r="K638" s="39">
        <f ca="1">ROUND(Table1[[#This Row],[Fare]],0)</f>
        <v>8</v>
      </c>
      <c r="M638">
        <v>0</v>
      </c>
      <c r="N638">
        <v>1</v>
      </c>
    </row>
    <row r="639" spans="1:14" x14ac:dyDescent="0.25">
      <c r="A639">
        <v>638</v>
      </c>
      <c r="B639">
        <v>0</v>
      </c>
      <c r="C639">
        <v>2</v>
      </c>
      <c r="D639" t="s">
        <v>901</v>
      </c>
      <c r="E639">
        <v>0</v>
      </c>
      <c r="F639" s="39">
        <v>31</v>
      </c>
      <c r="G639">
        <v>1</v>
      </c>
      <c r="H639">
        <v>1</v>
      </c>
      <c r="I639" t="s">
        <v>359</v>
      </c>
      <c r="J639" s="39">
        <f ca="1">ROUND(Table1[[#This Row],[Fare]],0)</f>
        <v>26</v>
      </c>
      <c r="K639" s="39">
        <f ca="1">ROUND(Table1[[#This Row],[Fare]],0)</f>
        <v>26</v>
      </c>
      <c r="M639">
        <v>0</v>
      </c>
      <c r="N639">
        <v>1</v>
      </c>
    </row>
    <row r="640" spans="1:14" x14ac:dyDescent="0.25">
      <c r="A640">
        <v>639</v>
      </c>
      <c r="B640">
        <v>0</v>
      </c>
      <c r="C640">
        <v>3</v>
      </c>
      <c r="D640" t="s">
        <v>902</v>
      </c>
      <c r="E640">
        <v>1</v>
      </c>
      <c r="F640" s="39">
        <v>41</v>
      </c>
      <c r="G640">
        <v>0</v>
      </c>
      <c r="H640">
        <v>5</v>
      </c>
      <c r="I640">
        <v>3101295</v>
      </c>
      <c r="J640" s="39">
        <f ca="1">ROUND(Table1[[#This Row],[Fare]],0)</f>
        <v>40</v>
      </c>
      <c r="K640" s="39">
        <f ca="1">ROUND(Table1[[#This Row],[Fare]],0)</f>
        <v>40</v>
      </c>
      <c r="M640">
        <v>0</v>
      </c>
      <c r="N640">
        <v>1</v>
      </c>
    </row>
    <row r="641" spans="1:14" x14ac:dyDescent="0.25">
      <c r="A641">
        <v>640</v>
      </c>
      <c r="B641">
        <v>0</v>
      </c>
      <c r="C641">
        <v>3</v>
      </c>
      <c r="D641" t="s">
        <v>903</v>
      </c>
      <c r="E641">
        <v>0</v>
      </c>
      <c r="F641" s="39">
        <v>29</v>
      </c>
      <c r="G641">
        <v>1</v>
      </c>
      <c r="H641">
        <v>0</v>
      </c>
      <c r="I641">
        <v>376564</v>
      </c>
      <c r="J641" s="39">
        <f ca="1">ROUND(Table1[[#This Row],[Fare]],0)</f>
        <v>16</v>
      </c>
      <c r="K641" s="39">
        <f ca="1">ROUND(Table1[[#This Row],[Fare]],0)</f>
        <v>16</v>
      </c>
      <c r="M641">
        <v>0</v>
      </c>
      <c r="N641">
        <v>1</v>
      </c>
    </row>
    <row r="642" spans="1:14" x14ac:dyDescent="0.25">
      <c r="A642">
        <v>641</v>
      </c>
      <c r="B642">
        <v>0</v>
      </c>
      <c r="C642">
        <v>3</v>
      </c>
      <c r="D642" t="s">
        <v>904</v>
      </c>
      <c r="E642">
        <v>0</v>
      </c>
      <c r="F642" s="39">
        <v>20</v>
      </c>
      <c r="G642">
        <v>0</v>
      </c>
      <c r="H642">
        <v>0</v>
      </c>
      <c r="I642">
        <v>350050</v>
      </c>
      <c r="J642" s="39">
        <f ca="1">ROUND(Table1[[#This Row],[Fare]],0)</f>
        <v>8</v>
      </c>
      <c r="K642" s="39">
        <f ca="1">ROUND(Table1[[#This Row],[Fare]],0)</f>
        <v>8</v>
      </c>
      <c r="M642">
        <v>0</v>
      </c>
      <c r="N642">
        <v>1</v>
      </c>
    </row>
    <row r="643" spans="1:14" x14ac:dyDescent="0.25">
      <c r="A643">
        <v>642</v>
      </c>
      <c r="B643">
        <v>1</v>
      </c>
      <c r="C643">
        <v>1</v>
      </c>
      <c r="D643" t="s">
        <v>905</v>
      </c>
      <c r="E643">
        <v>1</v>
      </c>
      <c r="F643" s="39">
        <v>24</v>
      </c>
      <c r="G643">
        <v>0</v>
      </c>
      <c r="H643">
        <v>0</v>
      </c>
      <c r="I643" t="s">
        <v>547</v>
      </c>
      <c r="J643" s="39">
        <f ca="1">ROUND(Table1[[#This Row],[Fare]],0)</f>
        <v>69</v>
      </c>
      <c r="K643" s="39">
        <f ca="1">ROUND(Table1[[#This Row],[Fare]],0)</f>
        <v>69</v>
      </c>
      <c r="L643" t="s">
        <v>548</v>
      </c>
      <c r="M643">
        <v>2</v>
      </c>
      <c r="N643">
        <v>2</v>
      </c>
    </row>
    <row r="644" spans="1:14" x14ac:dyDescent="0.25">
      <c r="A644">
        <v>643</v>
      </c>
      <c r="B644">
        <v>0</v>
      </c>
      <c r="C644">
        <v>3</v>
      </c>
      <c r="D644" t="s">
        <v>906</v>
      </c>
      <c r="E644">
        <v>1</v>
      </c>
      <c r="F644" s="39">
        <v>2</v>
      </c>
      <c r="G644">
        <v>3</v>
      </c>
      <c r="H644">
        <v>2</v>
      </c>
      <c r="I644">
        <v>347088</v>
      </c>
      <c r="J644" s="39">
        <f ca="1">ROUND(Table1[[#This Row],[Fare]],0)</f>
        <v>28</v>
      </c>
      <c r="K644" s="39">
        <f ca="1">ROUND(Table1[[#This Row],[Fare]],0)</f>
        <v>28</v>
      </c>
      <c r="M644">
        <v>0</v>
      </c>
      <c r="N644">
        <v>1</v>
      </c>
    </row>
    <row r="645" spans="1:14" x14ac:dyDescent="0.25">
      <c r="A645">
        <v>644</v>
      </c>
      <c r="B645">
        <v>1</v>
      </c>
      <c r="C645">
        <v>3</v>
      </c>
      <c r="D645" t="s">
        <v>907</v>
      </c>
      <c r="E645">
        <v>0</v>
      </c>
      <c r="F645" s="39">
        <v>29</v>
      </c>
      <c r="G645">
        <v>0</v>
      </c>
      <c r="H645">
        <v>0</v>
      </c>
      <c r="I645">
        <v>1601</v>
      </c>
      <c r="J645" s="39">
        <f ca="1">ROUND(Table1[[#This Row],[Fare]],0)</f>
        <v>57</v>
      </c>
      <c r="K645" s="39">
        <f ca="1">ROUND(Table1[[#This Row],[Fare]],0)</f>
        <v>57</v>
      </c>
      <c r="M645">
        <v>0</v>
      </c>
      <c r="N645">
        <v>1</v>
      </c>
    </row>
    <row r="646" spans="1:14" x14ac:dyDescent="0.25">
      <c r="A646">
        <v>645</v>
      </c>
      <c r="B646">
        <v>1</v>
      </c>
      <c r="C646">
        <v>3</v>
      </c>
      <c r="D646" t="s">
        <v>908</v>
      </c>
      <c r="E646">
        <v>1</v>
      </c>
      <c r="F646" s="39">
        <v>0.75</v>
      </c>
      <c r="G646">
        <v>2</v>
      </c>
      <c r="H646">
        <v>1</v>
      </c>
      <c r="I646">
        <v>2666</v>
      </c>
      <c r="J646" s="39">
        <f ca="1">ROUND(Table1[[#This Row],[Fare]],0)</f>
        <v>19</v>
      </c>
      <c r="K646" s="39">
        <f ca="1">ROUND(Table1[[#This Row],[Fare]],0)</f>
        <v>19</v>
      </c>
      <c r="M646">
        <v>0</v>
      </c>
      <c r="N646">
        <v>2</v>
      </c>
    </row>
    <row r="647" spans="1:14" x14ac:dyDescent="0.25">
      <c r="A647">
        <v>646</v>
      </c>
      <c r="B647">
        <v>1</v>
      </c>
      <c r="C647">
        <v>1</v>
      </c>
      <c r="D647" t="s">
        <v>909</v>
      </c>
      <c r="E647">
        <v>0</v>
      </c>
      <c r="F647" s="39">
        <v>48</v>
      </c>
      <c r="G647">
        <v>1</v>
      </c>
      <c r="H647">
        <v>0</v>
      </c>
      <c r="I647" t="s">
        <v>90</v>
      </c>
      <c r="J647" s="39">
        <f ca="1">ROUND(Table1[[#This Row],[Fare]],0)</f>
        <v>77</v>
      </c>
      <c r="K647" s="39">
        <f ca="1">ROUND(Table1[[#This Row],[Fare]],0)</f>
        <v>77</v>
      </c>
      <c r="L647" t="s">
        <v>91</v>
      </c>
      <c r="M647">
        <v>4</v>
      </c>
      <c r="N647">
        <v>2</v>
      </c>
    </row>
    <row r="648" spans="1:14" x14ac:dyDescent="0.25">
      <c r="A648">
        <v>647</v>
      </c>
      <c r="B648">
        <v>0</v>
      </c>
      <c r="C648">
        <v>3</v>
      </c>
      <c r="D648" t="s">
        <v>910</v>
      </c>
      <c r="E648">
        <v>0</v>
      </c>
      <c r="F648" s="39">
        <v>19</v>
      </c>
      <c r="G648">
        <v>0</v>
      </c>
      <c r="H648">
        <v>0</v>
      </c>
      <c r="I648">
        <v>349231</v>
      </c>
      <c r="J648" s="39">
        <f ca="1">ROUND(Table1[[#This Row],[Fare]],0)</f>
        <v>8</v>
      </c>
      <c r="K648" s="39">
        <f ca="1">ROUND(Table1[[#This Row],[Fare]],0)</f>
        <v>8</v>
      </c>
      <c r="M648">
        <v>0</v>
      </c>
      <c r="N648">
        <v>1</v>
      </c>
    </row>
    <row r="649" spans="1:14" x14ac:dyDescent="0.25">
      <c r="A649">
        <v>648</v>
      </c>
      <c r="B649">
        <v>1</v>
      </c>
      <c r="C649">
        <v>1</v>
      </c>
      <c r="D649" t="s">
        <v>911</v>
      </c>
      <c r="E649">
        <v>0</v>
      </c>
      <c r="F649" s="39">
        <v>56</v>
      </c>
      <c r="G649">
        <v>0</v>
      </c>
      <c r="H649">
        <v>0</v>
      </c>
      <c r="I649">
        <v>13213</v>
      </c>
      <c r="J649" s="39">
        <f ca="1">ROUND(Table1[[#This Row],[Fare]],0)</f>
        <v>36</v>
      </c>
      <c r="K649" s="39">
        <f ca="1">ROUND(Table1[[#This Row],[Fare]],0)</f>
        <v>36</v>
      </c>
      <c r="L649" t="s">
        <v>912</v>
      </c>
      <c r="M649">
        <v>1</v>
      </c>
      <c r="N649">
        <v>2</v>
      </c>
    </row>
    <row r="650" spans="1:14" x14ac:dyDescent="0.25">
      <c r="A650">
        <v>649</v>
      </c>
      <c r="B650">
        <v>0</v>
      </c>
      <c r="C650">
        <v>3</v>
      </c>
      <c r="D650" t="s">
        <v>913</v>
      </c>
      <c r="E650">
        <v>0</v>
      </c>
      <c r="F650" s="39">
        <v>29</v>
      </c>
      <c r="G650">
        <v>0</v>
      </c>
      <c r="H650">
        <v>0</v>
      </c>
      <c r="I650" t="s">
        <v>914</v>
      </c>
      <c r="J650" s="39">
        <f ca="1">ROUND(Table1[[#This Row],[Fare]],0)</f>
        <v>8</v>
      </c>
      <c r="K650" s="39">
        <f ca="1">ROUND(Table1[[#This Row],[Fare]],0)</f>
        <v>8</v>
      </c>
      <c r="M650">
        <v>0</v>
      </c>
      <c r="N650">
        <v>1</v>
      </c>
    </row>
    <row r="651" spans="1:14" x14ac:dyDescent="0.25">
      <c r="A651">
        <v>650</v>
      </c>
      <c r="B651">
        <v>1</v>
      </c>
      <c r="C651">
        <v>3</v>
      </c>
      <c r="D651" t="s">
        <v>915</v>
      </c>
      <c r="E651">
        <v>1</v>
      </c>
      <c r="F651" s="39">
        <v>23</v>
      </c>
      <c r="G651">
        <v>0</v>
      </c>
      <c r="H651">
        <v>0</v>
      </c>
      <c r="I651" t="s">
        <v>916</v>
      </c>
      <c r="J651" s="39">
        <f ca="1">ROUND(Table1[[#This Row],[Fare]],0)</f>
        <v>8</v>
      </c>
      <c r="K651" s="39">
        <f ca="1">ROUND(Table1[[#This Row],[Fare]],0)</f>
        <v>8</v>
      </c>
      <c r="M651">
        <v>0</v>
      </c>
      <c r="N651">
        <v>1</v>
      </c>
    </row>
    <row r="652" spans="1:14" x14ac:dyDescent="0.25">
      <c r="A652">
        <v>651</v>
      </c>
      <c r="B652">
        <v>0</v>
      </c>
      <c r="C652">
        <v>3</v>
      </c>
      <c r="D652" t="s">
        <v>917</v>
      </c>
      <c r="E652">
        <v>0</v>
      </c>
      <c r="F652" s="39">
        <v>29</v>
      </c>
      <c r="G652">
        <v>0</v>
      </c>
      <c r="H652">
        <v>0</v>
      </c>
      <c r="I652">
        <v>349221</v>
      </c>
      <c r="J652" s="39">
        <f ca="1">ROUND(Table1[[#This Row],[Fare]],0)</f>
        <v>8</v>
      </c>
      <c r="K652" s="39">
        <f ca="1">ROUND(Table1[[#This Row],[Fare]],0)</f>
        <v>8</v>
      </c>
      <c r="M652">
        <v>0</v>
      </c>
      <c r="N652">
        <v>1</v>
      </c>
    </row>
    <row r="653" spans="1:14" x14ac:dyDescent="0.25">
      <c r="A653">
        <v>652</v>
      </c>
      <c r="B653">
        <v>1</v>
      </c>
      <c r="C653">
        <v>2</v>
      </c>
      <c r="D653" t="s">
        <v>918</v>
      </c>
      <c r="E653">
        <v>1</v>
      </c>
      <c r="F653" s="39">
        <v>18</v>
      </c>
      <c r="G653">
        <v>0</v>
      </c>
      <c r="H653">
        <v>1</v>
      </c>
      <c r="I653">
        <v>231919</v>
      </c>
      <c r="J653" s="39">
        <f ca="1">ROUND(Table1[[#This Row],[Fare]],0)</f>
        <v>23</v>
      </c>
      <c r="K653" s="39">
        <f ca="1">ROUND(Table1[[#This Row],[Fare]],0)</f>
        <v>23</v>
      </c>
      <c r="M653">
        <v>0</v>
      </c>
      <c r="N653">
        <v>1</v>
      </c>
    </row>
    <row r="654" spans="1:14" x14ac:dyDescent="0.25">
      <c r="A654">
        <v>653</v>
      </c>
      <c r="B654">
        <v>0</v>
      </c>
      <c r="C654">
        <v>3</v>
      </c>
      <c r="D654" t="s">
        <v>919</v>
      </c>
      <c r="E654">
        <v>0</v>
      </c>
      <c r="F654" s="39">
        <v>21</v>
      </c>
      <c r="G654">
        <v>0</v>
      </c>
      <c r="H654">
        <v>0</v>
      </c>
      <c r="I654">
        <v>8475</v>
      </c>
      <c r="J654" s="39">
        <f ca="1">ROUND(Table1[[#This Row],[Fare]],0)</f>
        <v>8</v>
      </c>
      <c r="K654" s="39">
        <f ca="1">ROUND(Table1[[#This Row],[Fare]],0)</f>
        <v>8</v>
      </c>
      <c r="M654">
        <v>0</v>
      </c>
      <c r="N654">
        <v>1</v>
      </c>
    </row>
    <row r="655" spans="1:14" x14ac:dyDescent="0.25">
      <c r="A655">
        <v>654</v>
      </c>
      <c r="B655">
        <v>1</v>
      </c>
      <c r="C655">
        <v>3</v>
      </c>
      <c r="D655" t="s">
        <v>920</v>
      </c>
      <c r="E655">
        <v>1</v>
      </c>
      <c r="F655" s="39">
        <v>29</v>
      </c>
      <c r="G655">
        <v>0</v>
      </c>
      <c r="H655">
        <v>0</v>
      </c>
      <c r="I655">
        <v>330919</v>
      </c>
      <c r="J655" s="39">
        <f ca="1">ROUND(Table1[[#This Row],[Fare]],0)</f>
        <v>8</v>
      </c>
      <c r="K655" s="39">
        <f ca="1">ROUND(Table1[[#This Row],[Fare]],0)</f>
        <v>8</v>
      </c>
      <c r="M655">
        <v>0</v>
      </c>
      <c r="N655">
        <v>3</v>
      </c>
    </row>
    <row r="656" spans="1:14" x14ac:dyDescent="0.25">
      <c r="A656">
        <v>655</v>
      </c>
      <c r="B656">
        <v>0</v>
      </c>
      <c r="C656">
        <v>3</v>
      </c>
      <c r="D656" t="s">
        <v>921</v>
      </c>
      <c r="E656">
        <v>1</v>
      </c>
      <c r="F656" s="39">
        <v>18</v>
      </c>
      <c r="G656">
        <v>0</v>
      </c>
      <c r="H656">
        <v>0</v>
      </c>
      <c r="I656">
        <v>365226</v>
      </c>
      <c r="J656" s="39">
        <f ca="1">ROUND(Table1[[#This Row],[Fare]],0)</f>
        <v>7</v>
      </c>
      <c r="K656" s="39">
        <f ca="1">ROUND(Table1[[#This Row],[Fare]],0)</f>
        <v>7</v>
      </c>
      <c r="M656">
        <v>0</v>
      </c>
      <c r="N656">
        <v>3</v>
      </c>
    </row>
    <row r="657" spans="1:14" x14ac:dyDescent="0.25">
      <c r="A657">
        <v>656</v>
      </c>
      <c r="B657">
        <v>0</v>
      </c>
      <c r="C657">
        <v>2</v>
      </c>
      <c r="D657" t="s">
        <v>922</v>
      </c>
      <c r="E657">
        <v>0</v>
      </c>
      <c r="F657" s="39">
        <v>24</v>
      </c>
      <c r="G657">
        <v>2</v>
      </c>
      <c r="H657">
        <v>0</v>
      </c>
      <c r="I657" t="s">
        <v>124</v>
      </c>
      <c r="J657" s="39">
        <f ca="1">ROUND(Table1[[#This Row],[Fare]],0)</f>
        <v>74</v>
      </c>
      <c r="K657" s="39">
        <f ca="1">ROUND(Table1[[#This Row],[Fare]],0)</f>
        <v>74</v>
      </c>
      <c r="M657">
        <v>0</v>
      </c>
      <c r="N657">
        <v>1</v>
      </c>
    </row>
    <row r="658" spans="1:14" x14ac:dyDescent="0.25">
      <c r="A658">
        <v>657</v>
      </c>
      <c r="B658">
        <v>0</v>
      </c>
      <c r="C658">
        <v>3</v>
      </c>
      <c r="D658" t="s">
        <v>923</v>
      </c>
      <c r="E658">
        <v>0</v>
      </c>
      <c r="F658" s="39">
        <v>29</v>
      </c>
      <c r="G658">
        <v>0</v>
      </c>
      <c r="H658">
        <v>0</v>
      </c>
      <c r="I658">
        <v>349223</v>
      </c>
      <c r="J658" s="39">
        <f ca="1">ROUND(Table1[[#This Row],[Fare]],0)</f>
        <v>8</v>
      </c>
      <c r="K658" s="39">
        <f ca="1">ROUND(Table1[[#This Row],[Fare]],0)</f>
        <v>8</v>
      </c>
      <c r="M658">
        <v>0</v>
      </c>
      <c r="N658">
        <v>1</v>
      </c>
    </row>
    <row r="659" spans="1:14" x14ac:dyDescent="0.25">
      <c r="A659">
        <v>658</v>
      </c>
      <c r="B659">
        <v>0</v>
      </c>
      <c r="C659">
        <v>3</v>
      </c>
      <c r="D659" t="s">
        <v>924</v>
      </c>
      <c r="E659">
        <v>1</v>
      </c>
      <c r="F659" s="39">
        <v>32</v>
      </c>
      <c r="G659">
        <v>1</v>
      </c>
      <c r="H659">
        <v>1</v>
      </c>
      <c r="I659">
        <v>364849</v>
      </c>
      <c r="J659" s="39">
        <f ca="1">ROUND(Table1[[#This Row],[Fare]],0)</f>
        <v>16</v>
      </c>
      <c r="K659" s="39">
        <f ca="1">ROUND(Table1[[#This Row],[Fare]],0)</f>
        <v>16</v>
      </c>
      <c r="M659">
        <v>0</v>
      </c>
      <c r="N659">
        <v>3</v>
      </c>
    </row>
    <row r="660" spans="1:14" x14ac:dyDescent="0.25">
      <c r="A660">
        <v>659</v>
      </c>
      <c r="B660">
        <v>0</v>
      </c>
      <c r="C660">
        <v>2</v>
      </c>
      <c r="D660" t="s">
        <v>925</v>
      </c>
      <c r="E660">
        <v>0</v>
      </c>
      <c r="F660" s="39">
        <v>23</v>
      </c>
      <c r="G660">
        <v>0</v>
      </c>
      <c r="H660">
        <v>0</v>
      </c>
      <c r="I660">
        <v>29751</v>
      </c>
      <c r="J660" s="39">
        <f ca="1">ROUND(Table1[[#This Row],[Fare]],0)</f>
        <v>13</v>
      </c>
      <c r="K660" s="39">
        <f ca="1">ROUND(Table1[[#This Row],[Fare]],0)</f>
        <v>13</v>
      </c>
      <c r="M660">
        <v>0</v>
      </c>
      <c r="N660">
        <v>1</v>
      </c>
    </row>
    <row r="661" spans="1:14" x14ac:dyDescent="0.25">
      <c r="A661">
        <v>660</v>
      </c>
      <c r="B661">
        <v>0</v>
      </c>
      <c r="C661">
        <v>1</v>
      </c>
      <c r="D661" t="s">
        <v>926</v>
      </c>
      <c r="E661">
        <v>0</v>
      </c>
      <c r="F661" s="39">
        <v>58</v>
      </c>
      <c r="G661">
        <v>0</v>
      </c>
      <c r="H661">
        <v>2</v>
      </c>
      <c r="I661">
        <v>35273</v>
      </c>
      <c r="J661" s="39">
        <f ca="1">ROUND(Table1[[#This Row],[Fare]],0)</f>
        <v>113</v>
      </c>
      <c r="K661" s="39">
        <f ca="1">ROUND(Table1[[#This Row],[Fare]],0)</f>
        <v>113</v>
      </c>
      <c r="L661" t="s">
        <v>927</v>
      </c>
      <c r="M661">
        <v>4</v>
      </c>
      <c r="N661">
        <v>2</v>
      </c>
    </row>
    <row r="662" spans="1:14" x14ac:dyDescent="0.25">
      <c r="A662">
        <v>661</v>
      </c>
      <c r="B662">
        <v>1</v>
      </c>
      <c r="C662">
        <v>1</v>
      </c>
      <c r="D662" t="s">
        <v>928</v>
      </c>
      <c r="E662">
        <v>0</v>
      </c>
      <c r="F662" s="39">
        <v>50</v>
      </c>
      <c r="G662">
        <v>2</v>
      </c>
      <c r="H662">
        <v>0</v>
      </c>
      <c r="I662" t="s">
        <v>503</v>
      </c>
      <c r="J662" s="39">
        <f ca="1">ROUND(Table1[[#This Row],[Fare]],0)</f>
        <v>134</v>
      </c>
      <c r="K662" s="39">
        <f ca="1">ROUND(Table1[[#This Row],[Fare]],0)</f>
        <v>134</v>
      </c>
      <c r="M662">
        <v>0</v>
      </c>
      <c r="N662">
        <v>1</v>
      </c>
    </row>
    <row r="663" spans="1:14" x14ac:dyDescent="0.25">
      <c r="A663">
        <v>662</v>
      </c>
      <c r="B663">
        <v>0</v>
      </c>
      <c r="C663">
        <v>3</v>
      </c>
      <c r="D663" t="s">
        <v>929</v>
      </c>
      <c r="E663">
        <v>0</v>
      </c>
      <c r="F663" s="39">
        <v>40</v>
      </c>
      <c r="G663">
        <v>0</v>
      </c>
      <c r="H663">
        <v>0</v>
      </c>
      <c r="I663">
        <v>2623</v>
      </c>
      <c r="J663" s="39">
        <f ca="1">ROUND(Table1[[#This Row],[Fare]],0)</f>
        <v>7</v>
      </c>
      <c r="K663" s="39">
        <f ca="1">ROUND(Table1[[#This Row],[Fare]],0)</f>
        <v>7</v>
      </c>
      <c r="M663">
        <v>0</v>
      </c>
      <c r="N663">
        <v>2</v>
      </c>
    </row>
    <row r="664" spans="1:14" x14ac:dyDescent="0.25">
      <c r="A664">
        <v>663</v>
      </c>
      <c r="B664">
        <v>0</v>
      </c>
      <c r="C664">
        <v>1</v>
      </c>
      <c r="D664" t="s">
        <v>930</v>
      </c>
      <c r="E664">
        <v>0</v>
      </c>
      <c r="F664" s="39">
        <v>47</v>
      </c>
      <c r="G664">
        <v>0</v>
      </c>
      <c r="H664">
        <v>0</v>
      </c>
      <c r="I664">
        <v>5727</v>
      </c>
      <c r="J664" s="39">
        <f ca="1">ROUND(Table1[[#This Row],[Fare]],0)</f>
        <v>26</v>
      </c>
      <c r="K664" s="39">
        <f ca="1">ROUND(Table1[[#This Row],[Fare]],0)</f>
        <v>26</v>
      </c>
      <c r="L664" t="s">
        <v>931</v>
      </c>
      <c r="M664">
        <v>5</v>
      </c>
      <c r="N664">
        <v>1</v>
      </c>
    </row>
    <row r="665" spans="1:14" x14ac:dyDescent="0.25">
      <c r="A665">
        <v>664</v>
      </c>
      <c r="B665">
        <v>0</v>
      </c>
      <c r="C665">
        <v>3</v>
      </c>
      <c r="D665" t="s">
        <v>932</v>
      </c>
      <c r="E665">
        <v>0</v>
      </c>
      <c r="F665" s="39">
        <v>36</v>
      </c>
      <c r="G665">
        <v>0</v>
      </c>
      <c r="H665">
        <v>0</v>
      </c>
      <c r="I665">
        <v>349210</v>
      </c>
      <c r="J665" s="39">
        <f ca="1">ROUND(Table1[[#This Row],[Fare]],0)</f>
        <v>8</v>
      </c>
      <c r="K665" s="39">
        <f ca="1">ROUND(Table1[[#This Row],[Fare]],0)</f>
        <v>8</v>
      </c>
      <c r="M665">
        <v>0</v>
      </c>
      <c r="N665">
        <v>1</v>
      </c>
    </row>
    <row r="666" spans="1:14" x14ac:dyDescent="0.25">
      <c r="A666">
        <v>665</v>
      </c>
      <c r="B666">
        <v>1</v>
      </c>
      <c r="C666">
        <v>3</v>
      </c>
      <c r="D666" t="s">
        <v>933</v>
      </c>
      <c r="E666">
        <v>0</v>
      </c>
      <c r="F666" s="39">
        <v>20</v>
      </c>
      <c r="G666">
        <v>1</v>
      </c>
      <c r="H666">
        <v>0</v>
      </c>
      <c r="I666" t="s">
        <v>934</v>
      </c>
      <c r="J666" s="39">
        <f ca="1">ROUND(Table1[[#This Row],[Fare]],0)</f>
        <v>8</v>
      </c>
      <c r="K666" s="39">
        <f ca="1">ROUND(Table1[[#This Row],[Fare]],0)</f>
        <v>8</v>
      </c>
      <c r="M666">
        <v>0</v>
      </c>
      <c r="N666">
        <v>1</v>
      </c>
    </row>
    <row r="667" spans="1:14" x14ac:dyDescent="0.25">
      <c r="A667">
        <v>666</v>
      </c>
      <c r="B667">
        <v>0</v>
      </c>
      <c r="C667">
        <v>2</v>
      </c>
      <c r="D667" t="s">
        <v>935</v>
      </c>
      <c r="E667">
        <v>0</v>
      </c>
      <c r="F667" s="39">
        <v>32</v>
      </c>
      <c r="G667">
        <v>2</v>
      </c>
      <c r="H667">
        <v>0</v>
      </c>
      <c r="I667" t="s">
        <v>124</v>
      </c>
      <c r="J667" s="39">
        <f ca="1">ROUND(Table1[[#This Row],[Fare]],0)</f>
        <v>74</v>
      </c>
      <c r="K667" s="39">
        <f ca="1">ROUND(Table1[[#This Row],[Fare]],0)</f>
        <v>74</v>
      </c>
      <c r="M667">
        <v>0</v>
      </c>
      <c r="N667">
        <v>1</v>
      </c>
    </row>
    <row r="668" spans="1:14" x14ac:dyDescent="0.25">
      <c r="A668">
        <v>667</v>
      </c>
      <c r="B668">
        <v>0</v>
      </c>
      <c r="C668">
        <v>2</v>
      </c>
      <c r="D668" t="s">
        <v>936</v>
      </c>
      <c r="E668">
        <v>0</v>
      </c>
      <c r="F668" s="39">
        <v>25</v>
      </c>
      <c r="G668">
        <v>0</v>
      </c>
      <c r="H668">
        <v>0</v>
      </c>
      <c r="I668">
        <v>234686</v>
      </c>
      <c r="J668" s="39">
        <f ca="1">ROUND(Table1[[#This Row],[Fare]],0)</f>
        <v>13</v>
      </c>
      <c r="K668" s="39">
        <f ca="1">ROUND(Table1[[#This Row],[Fare]],0)</f>
        <v>13</v>
      </c>
      <c r="M668">
        <v>0</v>
      </c>
      <c r="N668">
        <v>1</v>
      </c>
    </row>
    <row r="669" spans="1:14" x14ac:dyDescent="0.25">
      <c r="A669">
        <v>668</v>
      </c>
      <c r="B669">
        <v>0</v>
      </c>
      <c r="C669">
        <v>3</v>
      </c>
      <c r="D669" t="s">
        <v>937</v>
      </c>
      <c r="E669">
        <v>0</v>
      </c>
      <c r="F669" s="39">
        <v>29</v>
      </c>
      <c r="G669">
        <v>0</v>
      </c>
      <c r="H669">
        <v>0</v>
      </c>
      <c r="I669">
        <v>312993</v>
      </c>
      <c r="J669" s="39">
        <f ca="1">ROUND(Table1[[#This Row],[Fare]],0)</f>
        <v>8</v>
      </c>
      <c r="K669" s="39">
        <f ca="1">ROUND(Table1[[#This Row],[Fare]],0)</f>
        <v>8</v>
      </c>
      <c r="M669">
        <v>0</v>
      </c>
      <c r="N669">
        <v>1</v>
      </c>
    </row>
    <row r="670" spans="1:14" x14ac:dyDescent="0.25">
      <c r="A670">
        <v>669</v>
      </c>
      <c r="B670">
        <v>0</v>
      </c>
      <c r="C670">
        <v>3</v>
      </c>
      <c r="D670" t="s">
        <v>938</v>
      </c>
      <c r="E670">
        <v>0</v>
      </c>
      <c r="F670" s="39">
        <v>43</v>
      </c>
      <c r="G670">
        <v>0</v>
      </c>
      <c r="H670">
        <v>0</v>
      </c>
      <c r="I670" t="s">
        <v>939</v>
      </c>
      <c r="J670" s="39">
        <f ca="1">ROUND(Table1[[#This Row],[Fare]],0)</f>
        <v>8</v>
      </c>
      <c r="K670" s="39">
        <f ca="1">ROUND(Table1[[#This Row],[Fare]],0)</f>
        <v>8</v>
      </c>
      <c r="M670">
        <v>0</v>
      </c>
      <c r="N670">
        <v>1</v>
      </c>
    </row>
    <row r="671" spans="1:14" x14ac:dyDescent="0.25">
      <c r="A671">
        <v>670</v>
      </c>
      <c r="B671">
        <v>1</v>
      </c>
      <c r="C671">
        <v>1</v>
      </c>
      <c r="D671" t="s">
        <v>940</v>
      </c>
      <c r="E671">
        <v>1</v>
      </c>
      <c r="F671" s="39">
        <v>29</v>
      </c>
      <c r="G671">
        <v>1</v>
      </c>
      <c r="H671">
        <v>0</v>
      </c>
      <c r="I671">
        <v>19996</v>
      </c>
      <c r="J671" s="39">
        <f ca="1">ROUND(Table1[[#This Row],[Fare]],0)</f>
        <v>52</v>
      </c>
      <c r="K671" s="39">
        <f ca="1">ROUND(Table1[[#This Row],[Fare]],0)</f>
        <v>52</v>
      </c>
      <c r="L671" t="s">
        <v>941</v>
      </c>
      <c r="M671">
        <v>3</v>
      </c>
      <c r="N671">
        <v>1</v>
      </c>
    </row>
    <row r="672" spans="1:14" x14ac:dyDescent="0.25">
      <c r="A672">
        <v>671</v>
      </c>
      <c r="B672">
        <v>1</v>
      </c>
      <c r="C672">
        <v>2</v>
      </c>
      <c r="D672" t="s">
        <v>942</v>
      </c>
      <c r="E672">
        <v>1</v>
      </c>
      <c r="F672" s="39">
        <v>40</v>
      </c>
      <c r="G672">
        <v>1</v>
      </c>
      <c r="H672">
        <v>1</v>
      </c>
      <c r="I672">
        <v>29750</v>
      </c>
      <c r="J672" s="39">
        <f ca="1">ROUND(Table1[[#This Row],[Fare]],0)</f>
        <v>39</v>
      </c>
      <c r="K672" s="39">
        <f ca="1">ROUND(Table1[[#This Row],[Fare]],0)</f>
        <v>39</v>
      </c>
      <c r="M672">
        <v>0</v>
      </c>
      <c r="N672">
        <v>1</v>
      </c>
    </row>
    <row r="673" spans="1:14" x14ac:dyDescent="0.25">
      <c r="A673">
        <v>672</v>
      </c>
      <c r="B673">
        <v>0</v>
      </c>
      <c r="C673">
        <v>1</v>
      </c>
      <c r="D673" t="s">
        <v>943</v>
      </c>
      <c r="E673">
        <v>0</v>
      </c>
      <c r="F673" s="39">
        <v>31</v>
      </c>
      <c r="G673">
        <v>1</v>
      </c>
      <c r="H673">
        <v>0</v>
      </c>
      <c r="I673" t="s">
        <v>944</v>
      </c>
      <c r="J673" s="39">
        <f ca="1">ROUND(Table1[[#This Row],[Fare]],0)</f>
        <v>52</v>
      </c>
      <c r="K673" s="39">
        <f ca="1">ROUND(Table1[[#This Row],[Fare]],0)</f>
        <v>52</v>
      </c>
      <c r="L673" t="s">
        <v>945</v>
      </c>
      <c r="M673">
        <v>2</v>
      </c>
      <c r="N673">
        <v>1</v>
      </c>
    </row>
    <row r="674" spans="1:14" x14ac:dyDescent="0.25">
      <c r="A674">
        <v>673</v>
      </c>
      <c r="B674">
        <v>0</v>
      </c>
      <c r="C674">
        <v>2</v>
      </c>
      <c r="D674" t="s">
        <v>946</v>
      </c>
      <c r="E674">
        <v>0</v>
      </c>
      <c r="F674" s="39">
        <v>70</v>
      </c>
      <c r="G674">
        <v>0</v>
      </c>
      <c r="H674">
        <v>0</v>
      </c>
      <c r="I674" t="s">
        <v>947</v>
      </c>
      <c r="J674" s="39">
        <f ca="1">ROUND(Table1[[#This Row],[Fare]],0)</f>
        <v>11</v>
      </c>
      <c r="K674" s="39">
        <f ca="1">ROUND(Table1[[#This Row],[Fare]],0)</f>
        <v>11</v>
      </c>
      <c r="M674">
        <v>0</v>
      </c>
      <c r="N674">
        <v>1</v>
      </c>
    </row>
    <row r="675" spans="1:14" x14ac:dyDescent="0.25">
      <c r="A675">
        <v>674</v>
      </c>
      <c r="B675">
        <v>1</v>
      </c>
      <c r="C675">
        <v>2</v>
      </c>
      <c r="D675" t="s">
        <v>948</v>
      </c>
      <c r="E675">
        <v>0</v>
      </c>
      <c r="F675" s="39">
        <v>31</v>
      </c>
      <c r="G675">
        <v>0</v>
      </c>
      <c r="H675">
        <v>0</v>
      </c>
      <c r="I675">
        <v>244270</v>
      </c>
      <c r="J675" s="39">
        <f ca="1">ROUND(Table1[[#This Row],[Fare]],0)</f>
        <v>13</v>
      </c>
      <c r="K675" s="39">
        <f ca="1">ROUND(Table1[[#This Row],[Fare]],0)</f>
        <v>13</v>
      </c>
      <c r="M675">
        <v>0</v>
      </c>
      <c r="N675">
        <v>1</v>
      </c>
    </row>
    <row r="676" spans="1:14" x14ac:dyDescent="0.25">
      <c r="A676">
        <v>675</v>
      </c>
      <c r="B676">
        <v>0</v>
      </c>
      <c r="C676">
        <v>2</v>
      </c>
      <c r="D676" t="s">
        <v>949</v>
      </c>
      <c r="E676">
        <v>0</v>
      </c>
      <c r="F676" s="39">
        <v>29</v>
      </c>
      <c r="G676">
        <v>0</v>
      </c>
      <c r="H676">
        <v>0</v>
      </c>
      <c r="I676">
        <v>239856</v>
      </c>
      <c r="J676" s="39">
        <f ca="1">ROUND(Table1[[#This Row],[Fare]],0)</f>
        <v>0</v>
      </c>
      <c r="K676" s="39">
        <f ca="1">ROUND(Table1[[#This Row],[Fare]],0)</f>
        <v>0</v>
      </c>
      <c r="M676">
        <v>0</v>
      </c>
      <c r="N676">
        <v>1</v>
      </c>
    </row>
    <row r="677" spans="1:14" x14ac:dyDescent="0.25">
      <c r="A677">
        <v>676</v>
      </c>
      <c r="B677">
        <v>0</v>
      </c>
      <c r="C677">
        <v>3</v>
      </c>
      <c r="D677" t="s">
        <v>950</v>
      </c>
      <c r="E677">
        <v>0</v>
      </c>
      <c r="F677" s="39">
        <v>18</v>
      </c>
      <c r="G677">
        <v>0</v>
      </c>
      <c r="H677">
        <v>0</v>
      </c>
      <c r="I677">
        <v>349912</v>
      </c>
      <c r="J677" s="39">
        <f ca="1">ROUND(Table1[[#This Row],[Fare]],0)</f>
        <v>8</v>
      </c>
      <c r="K677" s="39">
        <f ca="1">ROUND(Table1[[#This Row],[Fare]],0)</f>
        <v>8</v>
      </c>
      <c r="M677">
        <v>0</v>
      </c>
      <c r="N677">
        <v>1</v>
      </c>
    </row>
    <row r="678" spans="1:14" x14ac:dyDescent="0.25">
      <c r="A678">
        <v>677</v>
      </c>
      <c r="B678">
        <v>0</v>
      </c>
      <c r="C678">
        <v>3</v>
      </c>
      <c r="D678" t="s">
        <v>951</v>
      </c>
      <c r="E678">
        <v>0</v>
      </c>
      <c r="F678" s="39">
        <v>24.5</v>
      </c>
      <c r="G678">
        <v>0</v>
      </c>
      <c r="H678">
        <v>0</v>
      </c>
      <c r="I678">
        <v>342826</v>
      </c>
      <c r="J678" s="39">
        <f ca="1">ROUND(Table1[[#This Row],[Fare]],0)</f>
        <v>8</v>
      </c>
      <c r="K678" s="39">
        <f ca="1">ROUND(Table1[[#This Row],[Fare]],0)</f>
        <v>8</v>
      </c>
      <c r="M678">
        <v>0</v>
      </c>
      <c r="N678">
        <v>1</v>
      </c>
    </row>
    <row r="679" spans="1:14" x14ac:dyDescent="0.25">
      <c r="A679">
        <v>678</v>
      </c>
      <c r="B679">
        <v>1</v>
      </c>
      <c r="C679">
        <v>3</v>
      </c>
      <c r="D679" t="s">
        <v>952</v>
      </c>
      <c r="E679">
        <v>1</v>
      </c>
      <c r="F679" s="39">
        <v>18</v>
      </c>
      <c r="G679">
        <v>0</v>
      </c>
      <c r="H679">
        <v>0</v>
      </c>
      <c r="I679">
        <v>4138</v>
      </c>
      <c r="J679" s="39">
        <f ca="1">ROUND(Table1[[#This Row],[Fare]],0)</f>
        <v>10</v>
      </c>
      <c r="K679" s="39">
        <f ca="1">ROUND(Table1[[#This Row],[Fare]],0)</f>
        <v>10</v>
      </c>
      <c r="M679">
        <v>0</v>
      </c>
      <c r="N679">
        <v>1</v>
      </c>
    </row>
    <row r="680" spans="1:14" x14ac:dyDescent="0.25">
      <c r="A680">
        <v>679</v>
      </c>
      <c r="B680">
        <v>0</v>
      </c>
      <c r="C680">
        <v>3</v>
      </c>
      <c r="D680" t="s">
        <v>953</v>
      </c>
      <c r="E680">
        <v>1</v>
      </c>
      <c r="F680" s="39">
        <v>43</v>
      </c>
      <c r="G680">
        <v>1</v>
      </c>
      <c r="H680">
        <v>6</v>
      </c>
      <c r="I680" t="s">
        <v>103</v>
      </c>
      <c r="J680" s="39">
        <f ca="1">ROUND(Table1[[#This Row],[Fare]],0)</f>
        <v>47</v>
      </c>
      <c r="K680" s="39">
        <f ca="1">ROUND(Table1[[#This Row],[Fare]],0)</f>
        <v>47</v>
      </c>
      <c r="M680">
        <v>0</v>
      </c>
      <c r="N680">
        <v>1</v>
      </c>
    </row>
    <row r="681" spans="1:14" x14ac:dyDescent="0.25">
      <c r="A681">
        <v>680</v>
      </c>
      <c r="B681">
        <v>1</v>
      </c>
      <c r="C681">
        <v>1</v>
      </c>
      <c r="D681" t="s">
        <v>954</v>
      </c>
      <c r="E681">
        <v>0</v>
      </c>
      <c r="F681" s="39">
        <v>36</v>
      </c>
      <c r="G681">
        <v>0</v>
      </c>
      <c r="H681">
        <v>1</v>
      </c>
      <c r="I681" t="s">
        <v>390</v>
      </c>
      <c r="J681" s="39">
        <f ca="1">ROUND(Table1[[#This Row],[Fare]],0)</f>
        <v>512</v>
      </c>
      <c r="K681" s="39">
        <f ca="1">ROUND(Table1[[#This Row],[Fare]],0)</f>
        <v>512</v>
      </c>
      <c r="L681" t="s">
        <v>955</v>
      </c>
      <c r="M681">
        <v>2</v>
      </c>
      <c r="N681">
        <v>2</v>
      </c>
    </row>
    <row r="682" spans="1:14" x14ac:dyDescent="0.25">
      <c r="A682">
        <v>681</v>
      </c>
      <c r="B682">
        <v>0</v>
      </c>
      <c r="C682">
        <v>3</v>
      </c>
      <c r="D682" t="s">
        <v>956</v>
      </c>
      <c r="E682">
        <v>1</v>
      </c>
      <c r="F682" s="39">
        <v>29</v>
      </c>
      <c r="G682">
        <v>0</v>
      </c>
      <c r="H682">
        <v>0</v>
      </c>
      <c r="I682">
        <v>330935</v>
      </c>
      <c r="J682" s="39">
        <f ca="1">ROUND(Table1[[#This Row],[Fare]],0)</f>
        <v>8</v>
      </c>
      <c r="K682" s="39">
        <f ca="1">ROUND(Table1[[#This Row],[Fare]],0)</f>
        <v>8</v>
      </c>
      <c r="M682">
        <v>0</v>
      </c>
      <c r="N682">
        <v>3</v>
      </c>
    </row>
    <row r="683" spans="1:14" x14ac:dyDescent="0.25">
      <c r="A683">
        <v>682</v>
      </c>
      <c r="B683">
        <v>1</v>
      </c>
      <c r="C683">
        <v>1</v>
      </c>
      <c r="D683" t="s">
        <v>957</v>
      </c>
      <c r="E683">
        <v>0</v>
      </c>
      <c r="F683" s="39">
        <v>27</v>
      </c>
      <c r="G683">
        <v>0</v>
      </c>
      <c r="H683">
        <v>0</v>
      </c>
      <c r="I683" t="s">
        <v>90</v>
      </c>
      <c r="J683" s="39">
        <f ca="1">ROUND(Table1[[#This Row],[Fare]],0)</f>
        <v>77</v>
      </c>
      <c r="K683" s="39">
        <f ca="1">ROUND(Table1[[#This Row],[Fare]],0)</f>
        <v>77</v>
      </c>
      <c r="L683" t="s">
        <v>958</v>
      </c>
      <c r="M683">
        <v>4</v>
      </c>
      <c r="N683">
        <v>2</v>
      </c>
    </row>
    <row r="684" spans="1:14" x14ac:dyDescent="0.25">
      <c r="A684">
        <v>683</v>
      </c>
      <c r="B684">
        <v>0</v>
      </c>
      <c r="C684">
        <v>3</v>
      </c>
      <c r="D684" t="s">
        <v>959</v>
      </c>
      <c r="E684">
        <v>0</v>
      </c>
      <c r="F684" s="39">
        <v>20</v>
      </c>
      <c r="G684">
        <v>0</v>
      </c>
      <c r="H684">
        <v>0</v>
      </c>
      <c r="I684">
        <v>6563</v>
      </c>
      <c r="J684" s="39">
        <f ca="1">ROUND(Table1[[#This Row],[Fare]],0)</f>
        <v>9</v>
      </c>
      <c r="K684" s="39">
        <f ca="1">ROUND(Table1[[#This Row],[Fare]],0)</f>
        <v>9</v>
      </c>
      <c r="M684">
        <v>0</v>
      </c>
      <c r="N684">
        <v>1</v>
      </c>
    </row>
    <row r="685" spans="1:14" x14ac:dyDescent="0.25">
      <c r="A685">
        <v>684</v>
      </c>
      <c r="B685">
        <v>0</v>
      </c>
      <c r="C685">
        <v>3</v>
      </c>
      <c r="D685" t="s">
        <v>960</v>
      </c>
      <c r="E685">
        <v>0</v>
      </c>
      <c r="F685" s="39">
        <v>14</v>
      </c>
      <c r="G685">
        <v>5</v>
      </c>
      <c r="H685">
        <v>2</v>
      </c>
      <c r="I685" t="s">
        <v>103</v>
      </c>
      <c r="J685" s="39">
        <f ca="1">ROUND(Table1[[#This Row],[Fare]],0)</f>
        <v>47</v>
      </c>
      <c r="K685" s="39">
        <f ca="1">ROUND(Table1[[#This Row],[Fare]],0)</f>
        <v>47</v>
      </c>
      <c r="M685">
        <v>0</v>
      </c>
      <c r="N685">
        <v>1</v>
      </c>
    </row>
    <row r="686" spans="1:14" x14ac:dyDescent="0.25">
      <c r="A686">
        <v>685</v>
      </c>
      <c r="B686">
        <v>0</v>
      </c>
      <c r="C686">
        <v>2</v>
      </c>
      <c r="D686" t="s">
        <v>961</v>
      </c>
      <c r="E686">
        <v>0</v>
      </c>
      <c r="F686" s="39">
        <v>60</v>
      </c>
      <c r="G686">
        <v>1</v>
      </c>
      <c r="H686">
        <v>1</v>
      </c>
      <c r="I686">
        <v>29750</v>
      </c>
      <c r="J686" s="39">
        <f ca="1">ROUND(Table1[[#This Row],[Fare]],0)</f>
        <v>39</v>
      </c>
      <c r="K686" s="39">
        <f ca="1">ROUND(Table1[[#This Row],[Fare]],0)</f>
        <v>39</v>
      </c>
      <c r="M686">
        <v>0</v>
      </c>
      <c r="N686">
        <v>1</v>
      </c>
    </row>
    <row r="687" spans="1:14" x14ac:dyDescent="0.25">
      <c r="A687">
        <v>686</v>
      </c>
      <c r="B687">
        <v>0</v>
      </c>
      <c r="C687">
        <v>2</v>
      </c>
      <c r="D687" t="s">
        <v>962</v>
      </c>
      <c r="E687">
        <v>0</v>
      </c>
      <c r="F687" s="39">
        <v>25</v>
      </c>
      <c r="G687">
        <v>1</v>
      </c>
      <c r="H687">
        <v>2</v>
      </c>
      <c r="I687" t="s">
        <v>78</v>
      </c>
      <c r="J687" s="39">
        <f ca="1">ROUND(Table1[[#This Row],[Fare]],0)</f>
        <v>42</v>
      </c>
      <c r="K687" s="39">
        <f ca="1">ROUND(Table1[[#This Row],[Fare]],0)</f>
        <v>42</v>
      </c>
      <c r="M687">
        <v>0</v>
      </c>
      <c r="N687">
        <v>2</v>
      </c>
    </row>
    <row r="688" spans="1:14" x14ac:dyDescent="0.25">
      <c r="A688">
        <v>687</v>
      </c>
      <c r="B688">
        <v>0</v>
      </c>
      <c r="C688">
        <v>3</v>
      </c>
      <c r="D688" t="s">
        <v>963</v>
      </c>
      <c r="E688">
        <v>0</v>
      </c>
      <c r="F688" s="39">
        <v>14</v>
      </c>
      <c r="G688">
        <v>4</v>
      </c>
      <c r="H688">
        <v>1</v>
      </c>
      <c r="I688">
        <v>3101295</v>
      </c>
      <c r="J688" s="39">
        <f ca="1">ROUND(Table1[[#This Row],[Fare]],0)</f>
        <v>40</v>
      </c>
      <c r="K688" s="39">
        <f ca="1">ROUND(Table1[[#This Row],[Fare]],0)</f>
        <v>40</v>
      </c>
      <c r="M688">
        <v>0</v>
      </c>
      <c r="N688">
        <v>1</v>
      </c>
    </row>
    <row r="689" spans="1:14" x14ac:dyDescent="0.25">
      <c r="A689">
        <v>688</v>
      </c>
      <c r="B689">
        <v>0</v>
      </c>
      <c r="C689">
        <v>3</v>
      </c>
      <c r="D689" t="s">
        <v>964</v>
      </c>
      <c r="E689">
        <v>0</v>
      </c>
      <c r="F689" s="39">
        <v>19</v>
      </c>
      <c r="G689">
        <v>0</v>
      </c>
      <c r="H689">
        <v>0</v>
      </c>
      <c r="I689">
        <v>349228</v>
      </c>
      <c r="J689" s="39">
        <f ca="1">ROUND(Table1[[#This Row],[Fare]],0)</f>
        <v>10</v>
      </c>
      <c r="K689" s="39">
        <f ca="1">ROUND(Table1[[#This Row],[Fare]],0)</f>
        <v>10</v>
      </c>
      <c r="M689">
        <v>0</v>
      </c>
      <c r="N689">
        <v>1</v>
      </c>
    </row>
    <row r="690" spans="1:14" x14ac:dyDescent="0.25">
      <c r="A690">
        <v>689</v>
      </c>
      <c r="B690">
        <v>0</v>
      </c>
      <c r="C690">
        <v>3</v>
      </c>
      <c r="D690" t="s">
        <v>965</v>
      </c>
      <c r="E690">
        <v>0</v>
      </c>
      <c r="F690" s="39">
        <v>18</v>
      </c>
      <c r="G690">
        <v>0</v>
      </c>
      <c r="H690">
        <v>0</v>
      </c>
      <c r="I690">
        <v>350036</v>
      </c>
      <c r="J690" s="39">
        <f ca="1">ROUND(Table1[[#This Row],[Fare]],0)</f>
        <v>8</v>
      </c>
      <c r="K690" s="39">
        <f ca="1">ROUND(Table1[[#This Row],[Fare]],0)</f>
        <v>8</v>
      </c>
      <c r="M690">
        <v>0</v>
      </c>
      <c r="N690">
        <v>1</v>
      </c>
    </row>
    <row r="691" spans="1:14" x14ac:dyDescent="0.25">
      <c r="A691">
        <v>690</v>
      </c>
      <c r="B691">
        <v>1</v>
      </c>
      <c r="C691">
        <v>1</v>
      </c>
      <c r="D691" t="s">
        <v>966</v>
      </c>
      <c r="E691">
        <v>1</v>
      </c>
      <c r="F691" s="39">
        <v>15</v>
      </c>
      <c r="G691">
        <v>0</v>
      </c>
      <c r="H691">
        <v>1</v>
      </c>
      <c r="I691">
        <v>24160</v>
      </c>
      <c r="J691" s="39">
        <f ca="1">ROUND(Table1[[#This Row],[Fare]],0)</f>
        <v>211</v>
      </c>
      <c r="K691" s="39">
        <f ca="1">ROUND(Table1[[#This Row],[Fare]],0)</f>
        <v>211</v>
      </c>
      <c r="L691" t="s">
        <v>967</v>
      </c>
      <c r="M691">
        <v>2</v>
      </c>
      <c r="N691">
        <v>1</v>
      </c>
    </row>
    <row r="692" spans="1:14" x14ac:dyDescent="0.25">
      <c r="A692">
        <v>691</v>
      </c>
      <c r="B692">
        <v>1</v>
      </c>
      <c r="C692">
        <v>1</v>
      </c>
      <c r="D692" t="s">
        <v>968</v>
      </c>
      <c r="E692">
        <v>0</v>
      </c>
      <c r="F692" s="39">
        <v>31</v>
      </c>
      <c r="G692">
        <v>1</v>
      </c>
      <c r="H692">
        <v>0</v>
      </c>
      <c r="I692">
        <v>17474</v>
      </c>
      <c r="J692" s="39">
        <f ca="1">ROUND(Table1[[#This Row],[Fare]],0)</f>
        <v>57</v>
      </c>
      <c r="K692" s="39">
        <f ca="1">ROUND(Table1[[#This Row],[Fare]],0)</f>
        <v>57</v>
      </c>
      <c r="L692" t="s">
        <v>969</v>
      </c>
      <c r="M692">
        <v>2</v>
      </c>
      <c r="N692">
        <v>1</v>
      </c>
    </row>
    <row r="693" spans="1:14" x14ac:dyDescent="0.25">
      <c r="A693">
        <v>692</v>
      </c>
      <c r="B693">
        <v>1</v>
      </c>
      <c r="C693">
        <v>3</v>
      </c>
      <c r="D693" t="s">
        <v>970</v>
      </c>
      <c r="E693">
        <v>1</v>
      </c>
      <c r="F693" s="39">
        <v>4</v>
      </c>
      <c r="G693">
        <v>0</v>
      </c>
      <c r="H693">
        <v>1</v>
      </c>
      <c r="I693">
        <v>349256</v>
      </c>
      <c r="J693" s="39">
        <f ca="1">ROUND(Table1[[#This Row],[Fare]],0)</f>
        <v>13</v>
      </c>
      <c r="K693" s="39">
        <f ca="1">ROUND(Table1[[#This Row],[Fare]],0)</f>
        <v>13</v>
      </c>
      <c r="M693">
        <v>0</v>
      </c>
      <c r="N693">
        <v>2</v>
      </c>
    </row>
    <row r="694" spans="1:14" x14ac:dyDescent="0.25">
      <c r="A694">
        <v>693</v>
      </c>
      <c r="B694">
        <v>1</v>
      </c>
      <c r="C694">
        <v>3</v>
      </c>
      <c r="D694" t="s">
        <v>971</v>
      </c>
      <c r="E694">
        <v>0</v>
      </c>
      <c r="F694" s="39">
        <v>29</v>
      </c>
      <c r="G694">
        <v>0</v>
      </c>
      <c r="H694">
        <v>0</v>
      </c>
      <c r="I694">
        <v>1601</v>
      </c>
      <c r="J694" s="39">
        <f ca="1">ROUND(Table1[[#This Row],[Fare]],0)</f>
        <v>57</v>
      </c>
      <c r="K694" s="39">
        <f ca="1">ROUND(Table1[[#This Row],[Fare]],0)</f>
        <v>57</v>
      </c>
      <c r="M694">
        <v>0</v>
      </c>
      <c r="N694">
        <v>1</v>
      </c>
    </row>
    <row r="695" spans="1:14" x14ac:dyDescent="0.25">
      <c r="A695">
        <v>694</v>
      </c>
      <c r="B695">
        <v>0</v>
      </c>
      <c r="C695">
        <v>3</v>
      </c>
      <c r="D695" t="s">
        <v>972</v>
      </c>
      <c r="E695">
        <v>0</v>
      </c>
      <c r="F695" s="39">
        <v>25</v>
      </c>
      <c r="G695">
        <v>0</v>
      </c>
      <c r="H695">
        <v>0</v>
      </c>
      <c r="I695">
        <v>2672</v>
      </c>
      <c r="J695" s="39">
        <f ca="1">ROUND(Table1[[#This Row],[Fare]],0)</f>
        <v>7</v>
      </c>
      <c r="K695" s="39">
        <f ca="1">ROUND(Table1[[#This Row],[Fare]],0)</f>
        <v>7</v>
      </c>
      <c r="M695">
        <v>0</v>
      </c>
      <c r="N695">
        <v>2</v>
      </c>
    </row>
    <row r="696" spans="1:14" x14ac:dyDescent="0.25">
      <c r="A696">
        <v>695</v>
      </c>
      <c r="B696">
        <v>0</v>
      </c>
      <c r="C696">
        <v>1</v>
      </c>
      <c r="D696" t="s">
        <v>973</v>
      </c>
      <c r="E696">
        <v>0</v>
      </c>
      <c r="F696" s="39">
        <v>60</v>
      </c>
      <c r="G696">
        <v>0</v>
      </c>
      <c r="H696">
        <v>0</v>
      </c>
      <c r="I696">
        <v>113800</v>
      </c>
      <c r="J696" s="39">
        <f ca="1">ROUND(Table1[[#This Row],[Fare]],0)</f>
        <v>27</v>
      </c>
      <c r="K696" s="39">
        <f ca="1">ROUND(Table1[[#This Row],[Fare]],0)</f>
        <v>27</v>
      </c>
      <c r="M696">
        <v>0</v>
      </c>
      <c r="N696">
        <v>1</v>
      </c>
    </row>
    <row r="697" spans="1:14" x14ac:dyDescent="0.25">
      <c r="A697">
        <v>696</v>
      </c>
      <c r="B697">
        <v>0</v>
      </c>
      <c r="C697">
        <v>2</v>
      </c>
      <c r="D697" t="s">
        <v>974</v>
      </c>
      <c r="E697">
        <v>0</v>
      </c>
      <c r="F697" s="39">
        <v>52</v>
      </c>
      <c r="G697">
        <v>0</v>
      </c>
      <c r="H697">
        <v>0</v>
      </c>
      <c r="I697">
        <v>248731</v>
      </c>
      <c r="J697" s="39">
        <f ca="1">ROUND(Table1[[#This Row],[Fare]],0)</f>
        <v>14</v>
      </c>
      <c r="K697" s="39">
        <f ca="1">ROUND(Table1[[#This Row],[Fare]],0)</f>
        <v>14</v>
      </c>
      <c r="M697">
        <v>0</v>
      </c>
      <c r="N697">
        <v>1</v>
      </c>
    </row>
    <row r="698" spans="1:14" x14ac:dyDescent="0.25">
      <c r="A698">
        <v>697</v>
      </c>
      <c r="B698">
        <v>0</v>
      </c>
      <c r="C698">
        <v>3</v>
      </c>
      <c r="D698" t="s">
        <v>975</v>
      </c>
      <c r="E698">
        <v>0</v>
      </c>
      <c r="F698" s="39">
        <v>44</v>
      </c>
      <c r="G698">
        <v>0</v>
      </c>
      <c r="H698">
        <v>0</v>
      </c>
      <c r="I698">
        <v>363592</v>
      </c>
      <c r="J698" s="39">
        <f ca="1">ROUND(Table1[[#This Row],[Fare]],0)</f>
        <v>8</v>
      </c>
      <c r="K698" s="39">
        <f ca="1">ROUND(Table1[[#This Row],[Fare]],0)</f>
        <v>8</v>
      </c>
      <c r="M698">
        <v>0</v>
      </c>
      <c r="N698">
        <v>1</v>
      </c>
    </row>
    <row r="699" spans="1:14" x14ac:dyDescent="0.25">
      <c r="A699">
        <v>698</v>
      </c>
      <c r="B699">
        <v>1</v>
      </c>
      <c r="C699">
        <v>3</v>
      </c>
      <c r="D699" t="s">
        <v>976</v>
      </c>
      <c r="E699">
        <v>1</v>
      </c>
      <c r="F699" s="39">
        <v>29</v>
      </c>
      <c r="G699">
        <v>0</v>
      </c>
      <c r="H699">
        <v>0</v>
      </c>
      <c r="I699">
        <v>35852</v>
      </c>
      <c r="J699" s="39">
        <f ca="1">ROUND(Table1[[#This Row],[Fare]],0)</f>
        <v>8</v>
      </c>
      <c r="K699" s="39">
        <f ca="1">ROUND(Table1[[#This Row],[Fare]],0)</f>
        <v>8</v>
      </c>
      <c r="M699">
        <v>0</v>
      </c>
      <c r="N699">
        <v>3</v>
      </c>
    </row>
    <row r="700" spans="1:14" x14ac:dyDescent="0.25">
      <c r="A700">
        <v>699</v>
      </c>
      <c r="B700">
        <v>0</v>
      </c>
      <c r="C700">
        <v>1</v>
      </c>
      <c r="D700" t="s">
        <v>977</v>
      </c>
      <c r="E700">
        <v>0</v>
      </c>
      <c r="F700" s="39">
        <v>49</v>
      </c>
      <c r="G700">
        <v>1</v>
      </c>
      <c r="H700">
        <v>1</v>
      </c>
      <c r="I700">
        <v>17421</v>
      </c>
      <c r="J700" s="39">
        <f ca="1">ROUND(Table1[[#This Row],[Fare]],0)</f>
        <v>111</v>
      </c>
      <c r="K700" s="39">
        <f ca="1">ROUND(Table1[[#This Row],[Fare]],0)</f>
        <v>111</v>
      </c>
      <c r="L700" t="s">
        <v>830</v>
      </c>
      <c r="M700">
        <v>3</v>
      </c>
      <c r="N700">
        <v>2</v>
      </c>
    </row>
    <row r="701" spans="1:14" x14ac:dyDescent="0.25">
      <c r="A701">
        <v>700</v>
      </c>
      <c r="B701">
        <v>0</v>
      </c>
      <c r="C701">
        <v>3</v>
      </c>
      <c r="D701" t="s">
        <v>978</v>
      </c>
      <c r="E701">
        <v>0</v>
      </c>
      <c r="F701" s="39">
        <v>42</v>
      </c>
      <c r="G701">
        <v>0</v>
      </c>
      <c r="H701">
        <v>0</v>
      </c>
      <c r="I701">
        <v>348121</v>
      </c>
      <c r="J701" s="39">
        <f ca="1">ROUND(Table1[[#This Row],[Fare]],0)</f>
        <v>8</v>
      </c>
      <c r="K701" s="39">
        <f ca="1">ROUND(Table1[[#This Row],[Fare]],0)</f>
        <v>8</v>
      </c>
      <c r="L701" t="s">
        <v>979</v>
      </c>
      <c r="M701">
        <v>6</v>
      </c>
      <c r="N701">
        <v>1</v>
      </c>
    </row>
    <row r="702" spans="1:14" x14ac:dyDescent="0.25">
      <c r="A702">
        <v>701</v>
      </c>
      <c r="B702">
        <v>1</v>
      </c>
      <c r="C702">
        <v>1</v>
      </c>
      <c r="D702" t="s">
        <v>980</v>
      </c>
      <c r="E702">
        <v>1</v>
      </c>
      <c r="F702" s="39">
        <v>18</v>
      </c>
      <c r="G702">
        <v>1</v>
      </c>
      <c r="H702">
        <v>0</v>
      </c>
      <c r="I702" t="s">
        <v>563</v>
      </c>
      <c r="J702" s="39">
        <f ca="1">ROUND(Table1[[#This Row],[Fare]],0)</f>
        <v>228</v>
      </c>
      <c r="K702" s="39">
        <f ca="1">ROUND(Table1[[#This Row],[Fare]],0)</f>
        <v>228</v>
      </c>
      <c r="L702" t="s">
        <v>981</v>
      </c>
      <c r="M702">
        <v>3</v>
      </c>
      <c r="N702">
        <v>2</v>
      </c>
    </row>
    <row r="703" spans="1:14" x14ac:dyDescent="0.25">
      <c r="A703">
        <v>702</v>
      </c>
      <c r="B703">
        <v>1</v>
      </c>
      <c r="C703">
        <v>1</v>
      </c>
      <c r="D703" t="s">
        <v>982</v>
      </c>
      <c r="E703">
        <v>0</v>
      </c>
      <c r="F703" s="39">
        <v>35</v>
      </c>
      <c r="G703">
        <v>0</v>
      </c>
      <c r="H703">
        <v>0</v>
      </c>
      <c r="I703" t="s">
        <v>983</v>
      </c>
      <c r="J703" s="39">
        <f ca="1">ROUND(Table1[[#This Row],[Fare]],0)</f>
        <v>26</v>
      </c>
      <c r="K703" s="39">
        <f ca="1">ROUND(Table1[[#This Row],[Fare]],0)</f>
        <v>26</v>
      </c>
      <c r="L703" t="s">
        <v>984</v>
      </c>
      <c r="M703">
        <v>5</v>
      </c>
      <c r="N703">
        <v>1</v>
      </c>
    </row>
    <row r="704" spans="1:14" x14ac:dyDescent="0.25">
      <c r="A704">
        <v>703</v>
      </c>
      <c r="B704">
        <v>0</v>
      </c>
      <c r="C704">
        <v>3</v>
      </c>
      <c r="D704" t="s">
        <v>985</v>
      </c>
      <c r="E704">
        <v>1</v>
      </c>
      <c r="F704" s="39">
        <v>18</v>
      </c>
      <c r="G704">
        <v>0</v>
      </c>
      <c r="H704">
        <v>1</v>
      </c>
      <c r="I704">
        <v>2691</v>
      </c>
      <c r="J704" s="39">
        <f ca="1">ROUND(Table1[[#This Row],[Fare]],0)</f>
        <v>15</v>
      </c>
      <c r="K704" s="39">
        <f ca="1">ROUND(Table1[[#This Row],[Fare]],0)</f>
        <v>15</v>
      </c>
      <c r="M704">
        <v>0</v>
      </c>
      <c r="N704">
        <v>2</v>
      </c>
    </row>
    <row r="705" spans="1:14" x14ac:dyDescent="0.25">
      <c r="A705">
        <v>704</v>
      </c>
      <c r="B705">
        <v>0</v>
      </c>
      <c r="C705">
        <v>3</v>
      </c>
      <c r="D705" t="s">
        <v>986</v>
      </c>
      <c r="E705">
        <v>0</v>
      </c>
      <c r="F705" s="39">
        <v>25</v>
      </c>
      <c r="G705">
        <v>0</v>
      </c>
      <c r="H705">
        <v>0</v>
      </c>
      <c r="I705">
        <v>36864</v>
      </c>
      <c r="J705" s="39">
        <f ca="1">ROUND(Table1[[#This Row],[Fare]],0)</f>
        <v>8</v>
      </c>
      <c r="K705" s="39">
        <f ca="1">ROUND(Table1[[#This Row],[Fare]],0)</f>
        <v>8</v>
      </c>
      <c r="M705">
        <v>0</v>
      </c>
      <c r="N705">
        <v>3</v>
      </c>
    </row>
    <row r="706" spans="1:14" x14ac:dyDescent="0.25">
      <c r="A706">
        <v>705</v>
      </c>
      <c r="B706">
        <v>0</v>
      </c>
      <c r="C706">
        <v>3</v>
      </c>
      <c r="D706" t="s">
        <v>987</v>
      </c>
      <c r="E706">
        <v>0</v>
      </c>
      <c r="F706" s="39">
        <v>26</v>
      </c>
      <c r="G706">
        <v>1</v>
      </c>
      <c r="H706">
        <v>0</v>
      </c>
      <c r="I706">
        <v>350025</v>
      </c>
      <c r="J706" s="39">
        <f ca="1">ROUND(Table1[[#This Row],[Fare]],0)</f>
        <v>8</v>
      </c>
      <c r="K706" s="39">
        <f ca="1">ROUND(Table1[[#This Row],[Fare]],0)</f>
        <v>8</v>
      </c>
      <c r="M706">
        <v>0</v>
      </c>
      <c r="N706">
        <v>1</v>
      </c>
    </row>
    <row r="707" spans="1:14" x14ac:dyDescent="0.25">
      <c r="A707">
        <v>706</v>
      </c>
      <c r="B707">
        <v>0</v>
      </c>
      <c r="C707">
        <v>2</v>
      </c>
      <c r="D707" t="s">
        <v>988</v>
      </c>
      <c r="E707">
        <v>0</v>
      </c>
      <c r="F707" s="39">
        <v>39</v>
      </c>
      <c r="G707">
        <v>0</v>
      </c>
      <c r="H707">
        <v>0</v>
      </c>
      <c r="I707">
        <v>250655</v>
      </c>
      <c r="J707" s="39">
        <f ca="1">ROUND(Table1[[#This Row],[Fare]],0)</f>
        <v>26</v>
      </c>
      <c r="K707" s="39">
        <f ca="1">ROUND(Table1[[#This Row],[Fare]],0)</f>
        <v>26</v>
      </c>
      <c r="M707">
        <v>0</v>
      </c>
      <c r="N707">
        <v>1</v>
      </c>
    </row>
    <row r="708" spans="1:14" x14ac:dyDescent="0.25">
      <c r="A708">
        <v>707</v>
      </c>
      <c r="B708">
        <v>1</v>
      </c>
      <c r="C708">
        <v>2</v>
      </c>
      <c r="D708" t="s">
        <v>989</v>
      </c>
      <c r="E708">
        <v>1</v>
      </c>
      <c r="F708" s="39">
        <v>45</v>
      </c>
      <c r="G708">
        <v>0</v>
      </c>
      <c r="H708">
        <v>0</v>
      </c>
      <c r="I708">
        <v>223596</v>
      </c>
      <c r="J708" s="39">
        <f ca="1">ROUND(Table1[[#This Row],[Fare]],0)</f>
        <v>14</v>
      </c>
      <c r="K708" s="39">
        <f ca="1">ROUND(Table1[[#This Row],[Fare]],0)</f>
        <v>14</v>
      </c>
      <c r="M708">
        <v>0</v>
      </c>
      <c r="N708">
        <v>1</v>
      </c>
    </row>
    <row r="709" spans="1:14" x14ac:dyDescent="0.25">
      <c r="A709">
        <v>708</v>
      </c>
      <c r="B709">
        <v>1</v>
      </c>
      <c r="C709">
        <v>1</v>
      </c>
      <c r="D709" t="s">
        <v>990</v>
      </c>
      <c r="E709">
        <v>0</v>
      </c>
      <c r="F709" s="39">
        <v>42</v>
      </c>
      <c r="G709">
        <v>0</v>
      </c>
      <c r="H709">
        <v>0</v>
      </c>
      <c r="I709" t="s">
        <v>991</v>
      </c>
      <c r="J709" s="39">
        <f ca="1">ROUND(Table1[[#This Row],[Fare]],0)</f>
        <v>26</v>
      </c>
      <c r="K709" s="39">
        <f ca="1">ROUND(Table1[[#This Row],[Fare]],0)</f>
        <v>26</v>
      </c>
      <c r="L709" t="s">
        <v>984</v>
      </c>
      <c r="M709">
        <v>5</v>
      </c>
      <c r="N709">
        <v>1</v>
      </c>
    </row>
    <row r="710" spans="1:14" x14ac:dyDescent="0.25">
      <c r="A710">
        <v>709</v>
      </c>
      <c r="B710">
        <v>1</v>
      </c>
      <c r="C710">
        <v>1</v>
      </c>
      <c r="D710" t="s">
        <v>992</v>
      </c>
      <c r="E710">
        <v>1</v>
      </c>
      <c r="F710" s="39">
        <v>22</v>
      </c>
      <c r="G710">
        <v>0</v>
      </c>
      <c r="H710">
        <v>0</v>
      </c>
      <c r="I710">
        <v>113781</v>
      </c>
      <c r="J710" s="39">
        <f ca="1">ROUND(Table1[[#This Row],[Fare]],0)</f>
        <v>152</v>
      </c>
      <c r="K710" s="39">
        <f ca="1">ROUND(Table1[[#This Row],[Fare]],0)</f>
        <v>152</v>
      </c>
      <c r="M710">
        <v>0</v>
      </c>
      <c r="N710">
        <v>1</v>
      </c>
    </row>
    <row r="711" spans="1:14" x14ac:dyDescent="0.25">
      <c r="A711">
        <v>710</v>
      </c>
      <c r="B711">
        <v>1</v>
      </c>
      <c r="C711">
        <v>3</v>
      </c>
      <c r="D711" t="s">
        <v>993</v>
      </c>
      <c r="E711">
        <v>0</v>
      </c>
      <c r="F711" s="39">
        <v>29</v>
      </c>
      <c r="G711">
        <v>1</v>
      </c>
      <c r="H711">
        <v>1</v>
      </c>
      <c r="I711">
        <v>2661</v>
      </c>
      <c r="J711" s="39">
        <f ca="1">ROUND(Table1[[#This Row],[Fare]],0)</f>
        <v>15</v>
      </c>
      <c r="K711" s="39">
        <f ca="1">ROUND(Table1[[#This Row],[Fare]],0)</f>
        <v>15</v>
      </c>
      <c r="M711">
        <v>0</v>
      </c>
      <c r="N711">
        <v>2</v>
      </c>
    </row>
    <row r="712" spans="1:14" x14ac:dyDescent="0.25">
      <c r="A712">
        <v>711</v>
      </c>
      <c r="B712">
        <v>1</v>
      </c>
      <c r="C712">
        <v>1</v>
      </c>
      <c r="D712" t="s">
        <v>994</v>
      </c>
      <c r="E712">
        <v>1</v>
      </c>
      <c r="F712" s="39">
        <v>24</v>
      </c>
      <c r="G712">
        <v>0</v>
      </c>
      <c r="H712">
        <v>0</v>
      </c>
      <c r="I712" t="s">
        <v>995</v>
      </c>
      <c r="J712" s="39">
        <f ca="1">ROUND(Table1[[#This Row],[Fare]],0)</f>
        <v>50</v>
      </c>
      <c r="K712" s="39">
        <f ca="1">ROUND(Table1[[#This Row],[Fare]],0)</f>
        <v>50</v>
      </c>
      <c r="L712" t="s">
        <v>996</v>
      </c>
      <c r="M712">
        <v>3</v>
      </c>
      <c r="N712">
        <v>2</v>
      </c>
    </row>
    <row r="713" spans="1:14" x14ac:dyDescent="0.25">
      <c r="A713">
        <v>712</v>
      </c>
      <c r="B713">
        <v>0</v>
      </c>
      <c r="C713">
        <v>1</v>
      </c>
      <c r="D713" t="s">
        <v>997</v>
      </c>
      <c r="E713">
        <v>0</v>
      </c>
      <c r="F713" s="39">
        <v>29</v>
      </c>
      <c r="G713">
        <v>0</v>
      </c>
      <c r="H713">
        <v>0</v>
      </c>
      <c r="I713">
        <v>113028</v>
      </c>
      <c r="J713" s="39">
        <f ca="1">ROUND(Table1[[#This Row],[Fare]],0)</f>
        <v>27</v>
      </c>
      <c r="K713" s="39">
        <f ca="1">ROUND(Table1[[#This Row],[Fare]],0)</f>
        <v>27</v>
      </c>
      <c r="L713" t="s">
        <v>498</v>
      </c>
      <c r="M713">
        <v>3</v>
      </c>
      <c r="N713">
        <v>1</v>
      </c>
    </row>
    <row r="714" spans="1:14" x14ac:dyDescent="0.25">
      <c r="A714">
        <v>713</v>
      </c>
      <c r="B714">
        <v>1</v>
      </c>
      <c r="C714">
        <v>1</v>
      </c>
      <c r="D714" t="s">
        <v>998</v>
      </c>
      <c r="E714">
        <v>0</v>
      </c>
      <c r="F714" s="39">
        <v>48</v>
      </c>
      <c r="G714">
        <v>1</v>
      </c>
      <c r="H714">
        <v>0</v>
      </c>
      <c r="I714">
        <v>19996</v>
      </c>
      <c r="J714" s="39">
        <f ca="1">ROUND(Table1[[#This Row],[Fare]],0)</f>
        <v>52</v>
      </c>
      <c r="K714" s="39">
        <f ca="1">ROUND(Table1[[#This Row],[Fare]],0)</f>
        <v>52</v>
      </c>
      <c r="L714" t="s">
        <v>941</v>
      </c>
      <c r="M714">
        <v>3</v>
      </c>
      <c r="N714">
        <v>1</v>
      </c>
    </row>
    <row r="715" spans="1:14" x14ac:dyDescent="0.25">
      <c r="A715">
        <v>714</v>
      </c>
      <c r="B715">
        <v>0</v>
      </c>
      <c r="C715">
        <v>3</v>
      </c>
      <c r="D715" t="s">
        <v>999</v>
      </c>
      <c r="E715">
        <v>0</v>
      </c>
      <c r="F715" s="39">
        <v>29</v>
      </c>
      <c r="G715">
        <v>0</v>
      </c>
      <c r="H715">
        <v>0</v>
      </c>
      <c r="I715">
        <v>7545</v>
      </c>
      <c r="J715" s="39">
        <f ca="1">ROUND(Table1[[#This Row],[Fare]],0)</f>
        <v>10</v>
      </c>
      <c r="K715" s="39">
        <f ca="1">ROUND(Table1[[#This Row],[Fare]],0)</f>
        <v>10</v>
      </c>
      <c r="M715">
        <v>0</v>
      </c>
      <c r="N715">
        <v>1</v>
      </c>
    </row>
    <row r="716" spans="1:14" x14ac:dyDescent="0.25">
      <c r="A716">
        <v>715</v>
      </c>
      <c r="B716">
        <v>0</v>
      </c>
      <c r="C716">
        <v>2</v>
      </c>
      <c r="D716" t="s">
        <v>1000</v>
      </c>
      <c r="E716">
        <v>0</v>
      </c>
      <c r="F716" s="39">
        <v>52</v>
      </c>
      <c r="G716">
        <v>0</v>
      </c>
      <c r="H716">
        <v>0</v>
      </c>
      <c r="I716">
        <v>250647</v>
      </c>
      <c r="J716" s="39">
        <f ca="1">ROUND(Table1[[#This Row],[Fare]],0)</f>
        <v>13</v>
      </c>
      <c r="K716" s="39">
        <f ca="1">ROUND(Table1[[#This Row],[Fare]],0)</f>
        <v>13</v>
      </c>
      <c r="M716">
        <v>0</v>
      </c>
      <c r="N716">
        <v>1</v>
      </c>
    </row>
    <row r="717" spans="1:14" x14ac:dyDescent="0.25">
      <c r="A717">
        <v>716</v>
      </c>
      <c r="B717">
        <v>0</v>
      </c>
      <c r="C717">
        <v>3</v>
      </c>
      <c r="D717" t="s">
        <v>1001</v>
      </c>
      <c r="E717">
        <v>0</v>
      </c>
      <c r="F717" s="39">
        <v>19</v>
      </c>
      <c r="G717">
        <v>0</v>
      </c>
      <c r="H717">
        <v>0</v>
      </c>
      <c r="I717">
        <v>348124</v>
      </c>
      <c r="J717" s="39">
        <f ca="1">ROUND(Table1[[#This Row],[Fare]],0)</f>
        <v>8</v>
      </c>
      <c r="K717" s="39">
        <f ca="1">ROUND(Table1[[#This Row],[Fare]],0)</f>
        <v>8</v>
      </c>
      <c r="L717" t="s">
        <v>128</v>
      </c>
      <c r="M717">
        <v>6</v>
      </c>
      <c r="N717">
        <v>1</v>
      </c>
    </row>
    <row r="718" spans="1:14" x14ac:dyDescent="0.25">
      <c r="A718">
        <v>717</v>
      </c>
      <c r="B718">
        <v>1</v>
      </c>
      <c r="C718">
        <v>1</v>
      </c>
      <c r="D718" t="s">
        <v>1002</v>
      </c>
      <c r="E718">
        <v>1</v>
      </c>
      <c r="F718" s="39">
        <v>38</v>
      </c>
      <c r="G718">
        <v>0</v>
      </c>
      <c r="H718">
        <v>0</v>
      </c>
      <c r="I718" t="s">
        <v>563</v>
      </c>
      <c r="J718" s="39">
        <f ca="1">ROUND(Table1[[#This Row],[Fare]],0)</f>
        <v>228</v>
      </c>
      <c r="K718" s="39">
        <f ca="1">ROUND(Table1[[#This Row],[Fare]],0)</f>
        <v>228</v>
      </c>
      <c r="L718" t="s">
        <v>1003</v>
      </c>
      <c r="M718">
        <v>3</v>
      </c>
      <c r="N718">
        <v>2</v>
      </c>
    </row>
    <row r="719" spans="1:14" x14ac:dyDescent="0.25">
      <c r="A719">
        <v>718</v>
      </c>
      <c r="B719">
        <v>1</v>
      </c>
      <c r="C719">
        <v>2</v>
      </c>
      <c r="D719" t="s">
        <v>1004</v>
      </c>
      <c r="E719">
        <v>1</v>
      </c>
      <c r="F719" s="39">
        <v>27</v>
      </c>
      <c r="G719">
        <v>0</v>
      </c>
      <c r="H719">
        <v>0</v>
      </c>
      <c r="I719">
        <v>34218</v>
      </c>
      <c r="J719" s="39">
        <f ca="1">ROUND(Table1[[#This Row],[Fare]],0)</f>
        <v>11</v>
      </c>
      <c r="K719" s="39">
        <f ca="1">ROUND(Table1[[#This Row],[Fare]],0)</f>
        <v>11</v>
      </c>
      <c r="L719" t="s">
        <v>193</v>
      </c>
      <c r="M719">
        <v>5</v>
      </c>
      <c r="N719">
        <v>1</v>
      </c>
    </row>
    <row r="720" spans="1:14" x14ac:dyDescent="0.25">
      <c r="A720">
        <v>719</v>
      </c>
      <c r="B720">
        <v>0</v>
      </c>
      <c r="C720">
        <v>3</v>
      </c>
      <c r="D720" t="s">
        <v>1005</v>
      </c>
      <c r="E720">
        <v>0</v>
      </c>
      <c r="F720" s="39">
        <v>29</v>
      </c>
      <c r="G720">
        <v>0</v>
      </c>
      <c r="H720">
        <v>0</v>
      </c>
      <c r="I720">
        <v>36568</v>
      </c>
      <c r="J720" s="39">
        <f ca="1">ROUND(Table1[[#This Row],[Fare]],0)</f>
        <v>16</v>
      </c>
      <c r="K720" s="39">
        <f ca="1">ROUND(Table1[[#This Row],[Fare]],0)</f>
        <v>16</v>
      </c>
      <c r="M720">
        <v>0</v>
      </c>
      <c r="N720">
        <v>3</v>
      </c>
    </row>
    <row r="721" spans="1:14" x14ac:dyDescent="0.25">
      <c r="A721">
        <v>720</v>
      </c>
      <c r="B721">
        <v>0</v>
      </c>
      <c r="C721">
        <v>3</v>
      </c>
      <c r="D721" t="s">
        <v>1006</v>
      </c>
      <c r="E721">
        <v>0</v>
      </c>
      <c r="F721" s="39">
        <v>33</v>
      </c>
      <c r="G721">
        <v>0</v>
      </c>
      <c r="H721">
        <v>0</v>
      </c>
      <c r="I721">
        <v>347062</v>
      </c>
      <c r="J721" s="39">
        <f ca="1">ROUND(Table1[[#This Row],[Fare]],0)</f>
        <v>8</v>
      </c>
      <c r="K721" s="39">
        <f ca="1">ROUND(Table1[[#This Row],[Fare]],0)</f>
        <v>8</v>
      </c>
      <c r="M721">
        <v>0</v>
      </c>
      <c r="N721">
        <v>1</v>
      </c>
    </row>
    <row r="722" spans="1:14" x14ac:dyDescent="0.25">
      <c r="A722">
        <v>721</v>
      </c>
      <c r="B722">
        <v>1</v>
      </c>
      <c r="C722">
        <v>2</v>
      </c>
      <c r="D722" t="s">
        <v>1007</v>
      </c>
      <c r="E722">
        <v>1</v>
      </c>
      <c r="F722" s="39">
        <v>6</v>
      </c>
      <c r="G722">
        <v>0</v>
      </c>
      <c r="H722">
        <v>1</v>
      </c>
      <c r="I722">
        <v>248727</v>
      </c>
      <c r="J722" s="39">
        <f ca="1">ROUND(Table1[[#This Row],[Fare]],0)</f>
        <v>33</v>
      </c>
      <c r="K722" s="39">
        <f ca="1">ROUND(Table1[[#This Row],[Fare]],0)</f>
        <v>33</v>
      </c>
      <c r="M722">
        <v>0</v>
      </c>
      <c r="N722">
        <v>1</v>
      </c>
    </row>
    <row r="723" spans="1:14" x14ac:dyDescent="0.25">
      <c r="A723">
        <v>722</v>
      </c>
      <c r="B723">
        <v>0</v>
      </c>
      <c r="C723">
        <v>3</v>
      </c>
      <c r="D723" t="s">
        <v>1008</v>
      </c>
      <c r="E723">
        <v>0</v>
      </c>
      <c r="F723" s="39">
        <v>17</v>
      </c>
      <c r="G723">
        <v>1</v>
      </c>
      <c r="H723">
        <v>0</v>
      </c>
      <c r="I723">
        <v>350048</v>
      </c>
      <c r="J723" s="39">
        <f ca="1">ROUND(Table1[[#This Row],[Fare]],0)</f>
        <v>7</v>
      </c>
      <c r="K723" s="39">
        <f ca="1">ROUND(Table1[[#This Row],[Fare]],0)</f>
        <v>7</v>
      </c>
      <c r="M723">
        <v>0</v>
      </c>
      <c r="N723">
        <v>1</v>
      </c>
    </row>
    <row r="724" spans="1:14" x14ac:dyDescent="0.25">
      <c r="A724">
        <v>723</v>
      </c>
      <c r="B724">
        <v>0</v>
      </c>
      <c r="C724">
        <v>2</v>
      </c>
      <c r="D724" t="s">
        <v>1009</v>
      </c>
      <c r="E724">
        <v>0</v>
      </c>
      <c r="F724" s="39">
        <v>34</v>
      </c>
      <c r="G724">
        <v>0</v>
      </c>
      <c r="H724">
        <v>0</v>
      </c>
      <c r="I724">
        <v>12233</v>
      </c>
      <c r="J724" s="39">
        <f ca="1">ROUND(Table1[[#This Row],[Fare]],0)</f>
        <v>13</v>
      </c>
      <c r="K724" s="39">
        <f ca="1">ROUND(Table1[[#This Row],[Fare]],0)</f>
        <v>13</v>
      </c>
      <c r="M724">
        <v>0</v>
      </c>
      <c r="N724">
        <v>1</v>
      </c>
    </row>
    <row r="725" spans="1:14" x14ac:dyDescent="0.25">
      <c r="A725">
        <v>724</v>
      </c>
      <c r="B725">
        <v>0</v>
      </c>
      <c r="C725">
        <v>2</v>
      </c>
      <c r="D725" t="s">
        <v>1010</v>
      </c>
      <c r="E725">
        <v>0</v>
      </c>
      <c r="F725" s="39">
        <v>50</v>
      </c>
      <c r="G725">
        <v>0</v>
      </c>
      <c r="H725">
        <v>0</v>
      </c>
      <c r="I725">
        <v>250643</v>
      </c>
      <c r="J725" s="39">
        <f ca="1">ROUND(Table1[[#This Row],[Fare]],0)</f>
        <v>13</v>
      </c>
      <c r="K725" s="39">
        <f ca="1">ROUND(Table1[[#This Row],[Fare]],0)</f>
        <v>13</v>
      </c>
      <c r="M725">
        <v>0</v>
      </c>
      <c r="N725">
        <v>1</v>
      </c>
    </row>
    <row r="726" spans="1:14" x14ac:dyDescent="0.25">
      <c r="A726">
        <v>725</v>
      </c>
      <c r="B726">
        <v>1</v>
      </c>
      <c r="C726">
        <v>1</v>
      </c>
      <c r="D726" t="s">
        <v>1011</v>
      </c>
      <c r="E726">
        <v>0</v>
      </c>
      <c r="F726" s="39">
        <v>27</v>
      </c>
      <c r="G726">
        <v>1</v>
      </c>
      <c r="H726">
        <v>0</v>
      </c>
      <c r="I726">
        <v>113806</v>
      </c>
      <c r="J726" s="39">
        <f ca="1">ROUND(Table1[[#This Row],[Fare]],0)</f>
        <v>53</v>
      </c>
      <c r="K726" s="39">
        <f ca="1">ROUND(Table1[[#This Row],[Fare]],0)</f>
        <v>53</v>
      </c>
      <c r="L726" t="s">
        <v>1012</v>
      </c>
      <c r="M726">
        <v>5</v>
      </c>
      <c r="N726">
        <v>1</v>
      </c>
    </row>
    <row r="727" spans="1:14" x14ac:dyDescent="0.25">
      <c r="A727">
        <v>726</v>
      </c>
      <c r="B727">
        <v>0</v>
      </c>
      <c r="C727">
        <v>3</v>
      </c>
      <c r="D727" t="s">
        <v>1013</v>
      </c>
      <c r="E727">
        <v>0</v>
      </c>
      <c r="F727" s="39">
        <v>20</v>
      </c>
      <c r="G727">
        <v>0</v>
      </c>
      <c r="H727">
        <v>0</v>
      </c>
      <c r="I727">
        <v>315094</v>
      </c>
      <c r="J727" s="39">
        <f ca="1">ROUND(Table1[[#This Row],[Fare]],0)</f>
        <v>9</v>
      </c>
      <c r="K727" s="39">
        <f ca="1">ROUND(Table1[[#This Row],[Fare]],0)</f>
        <v>9</v>
      </c>
      <c r="M727">
        <v>0</v>
      </c>
      <c r="N727">
        <v>1</v>
      </c>
    </row>
    <row r="728" spans="1:14" x14ac:dyDescent="0.25">
      <c r="A728">
        <v>727</v>
      </c>
      <c r="B728">
        <v>1</v>
      </c>
      <c r="C728">
        <v>2</v>
      </c>
      <c r="D728" t="s">
        <v>1014</v>
      </c>
      <c r="E728">
        <v>1</v>
      </c>
      <c r="F728" s="39">
        <v>30</v>
      </c>
      <c r="G728">
        <v>3</v>
      </c>
      <c r="H728">
        <v>0</v>
      </c>
      <c r="I728">
        <v>31027</v>
      </c>
      <c r="J728" s="39">
        <f ca="1">ROUND(Table1[[#This Row],[Fare]],0)</f>
        <v>21</v>
      </c>
      <c r="K728" s="39">
        <f ca="1">ROUND(Table1[[#This Row],[Fare]],0)</f>
        <v>21</v>
      </c>
      <c r="M728">
        <v>0</v>
      </c>
      <c r="N728">
        <v>1</v>
      </c>
    </row>
    <row r="729" spans="1:14" x14ac:dyDescent="0.25">
      <c r="A729">
        <v>728</v>
      </c>
      <c r="B729">
        <v>1</v>
      </c>
      <c r="C729">
        <v>3</v>
      </c>
      <c r="D729" t="s">
        <v>1015</v>
      </c>
      <c r="E729">
        <v>1</v>
      </c>
      <c r="F729" s="39">
        <v>29</v>
      </c>
      <c r="G729">
        <v>0</v>
      </c>
      <c r="H729">
        <v>0</v>
      </c>
      <c r="I729">
        <v>36866</v>
      </c>
      <c r="J729" s="39">
        <f ca="1">ROUND(Table1[[#This Row],[Fare]],0)</f>
        <v>8</v>
      </c>
      <c r="K729" s="39">
        <f ca="1">ROUND(Table1[[#This Row],[Fare]],0)</f>
        <v>8</v>
      </c>
      <c r="M729">
        <v>0</v>
      </c>
      <c r="N729">
        <v>3</v>
      </c>
    </row>
    <row r="730" spans="1:14" x14ac:dyDescent="0.25">
      <c r="A730">
        <v>729</v>
      </c>
      <c r="B730">
        <v>0</v>
      </c>
      <c r="C730">
        <v>2</v>
      </c>
      <c r="D730" t="s">
        <v>1016</v>
      </c>
      <c r="E730">
        <v>0</v>
      </c>
      <c r="F730" s="39">
        <v>25</v>
      </c>
      <c r="G730">
        <v>1</v>
      </c>
      <c r="H730">
        <v>0</v>
      </c>
      <c r="I730">
        <v>236853</v>
      </c>
      <c r="J730" s="39">
        <f ca="1">ROUND(Table1[[#This Row],[Fare]],0)</f>
        <v>26</v>
      </c>
      <c r="K730" s="39">
        <f ca="1">ROUND(Table1[[#This Row],[Fare]],0)</f>
        <v>26</v>
      </c>
      <c r="M730">
        <v>0</v>
      </c>
      <c r="N730">
        <v>1</v>
      </c>
    </row>
    <row r="731" spans="1:14" x14ac:dyDescent="0.25">
      <c r="A731">
        <v>730</v>
      </c>
      <c r="B731">
        <v>0</v>
      </c>
      <c r="C731">
        <v>3</v>
      </c>
      <c r="D731" t="s">
        <v>1017</v>
      </c>
      <c r="E731">
        <v>1</v>
      </c>
      <c r="F731" s="39">
        <v>25</v>
      </c>
      <c r="G731">
        <v>1</v>
      </c>
      <c r="H731">
        <v>0</v>
      </c>
      <c r="I731" t="s">
        <v>1018</v>
      </c>
      <c r="J731" s="39">
        <f ca="1">ROUND(Table1[[#This Row],[Fare]],0)</f>
        <v>8</v>
      </c>
      <c r="K731" s="39">
        <f ca="1">ROUND(Table1[[#This Row],[Fare]],0)</f>
        <v>8</v>
      </c>
      <c r="M731">
        <v>0</v>
      </c>
      <c r="N731">
        <v>1</v>
      </c>
    </row>
    <row r="732" spans="1:14" x14ac:dyDescent="0.25">
      <c r="A732">
        <v>731</v>
      </c>
      <c r="B732">
        <v>1</v>
      </c>
      <c r="C732">
        <v>1</v>
      </c>
      <c r="D732" t="s">
        <v>1019</v>
      </c>
      <c r="E732">
        <v>1</v>
      </c>
      <c r="F732" s="39">
        <v>29</v>
      </c>
      <c r="G732">
        <v>0</v>
      </c>
      <c r="H732">
        <v>0</v>
      </c>
      <c r="I732">
        <v>24160</v>
      </c>
      <c r="J732" s="39">
        <f ca="1">ROUND(Table1[[#This Row],[Fare]],0)</f>
        <v>211</v>
      </c>
      <c r="K732" s="39">
        <f ca="1">ROUND(Table1[[#This Row],[Fare]],0)</f>
        <v>211</v>
      </c>
      <c r="L732" t="s">
        <v>967</v>
      </c>
      <c r="M732">
        <v>2</v>
      </c>
      <c r="N732">
        <v>1</v>
      </c>
    </row>
    <row r="733" spans="1:14" x14ac:dyDescent="0.25">
      <c r="A733">
        <v>732</v>
      </c>
      <c r="B733">
        <v>0</v>
      </c>
      <c r="C733">
        <v>3</v>
      </c>
      <c r="D733" t="s">
        <v>1020</v>
      </c>
      <c r="E733">
        <v>0</v>
      </c>
      <c r="F733" s="39">
        <v>11</v>
      </c>
      <c r="G733">
        <v>0</v>
      </c>
      <c r="H733">
        <v>0</v>
      </c>
      <c r="I733">
        <v>2699</v>
      </c>
      <c r="J733" s="39">
        <f ca="1">ROUND(Table1[[#This Row],[Fare]],0)</f>
        <v>19</v>
      </c>
      <c r="K733" s="39">
        <f ca="1">ROUND(Table1[[#This Row],[Fare]],0)</f>
        <v>19</v>
      </c>
      <c r="M733">
        <v>0</v>
      </c>
      <c r="N733">
        <v>2</v>
      </c>
    </row>
    <row r="734" spans="1:14" x14ac:dyDescent="0.25">
      <c r="A734">
        <v>733</v>
      </c>
      <c r="B734">
        <v>0</v>
      </c>
      <c r="C734">
        <v>2</v>
      </c>
      <c r="D734" t="s">
        <v>1021</v>
      </c>
      <c r="E734">
        <v>0</v>
      </c>
      <c r="F734" s="39">
        <v>29</v>
      </c>
      <c r="G734">
        <v>0</v>
      </c>
      <c r="H734">
        <v>0</v>
      </c>
      <c r="I734">
        <v>239855</v>
      </c>
      <c r="J734" s="39">
        <f ca="1">ROUND(Table1[[#This Row],[Fare]],0)</f>
        <v>0</v>
      </c>
      <c r="K734" s="39">
        <f ca="1">ROUND(Table1[[#This Row],[Fare]],0)</f>
        <v>0</v>
      </c>
      <c r="M734">
        <v>0</v>
      </c>
      <c r="N734">
        <v>1</v>
      </c>
    </row>
    <row r="735" spans="1:14" x14ac:dyDescent="0.25">
      <c r="A735">
        <v>734</v>
      </c>
      <c r="B735">
        <v>0</v>
      </c>
      <c r="C735">
        <v>2</v>
      </c>
      <c r="D735" t="s">
        <v>1022</v>
      </c>
      <c r="E735">
        <v>0</v>
      </c>
      <c r="F735" s="39">
        <v>23</v>
      </c>
      <c r="G735">
        <v>0</v>
      </c>
      <c r="H735">
        <v>0</v>
      </c>
      <c r="I735">
        <v>28425</v>
      </c>
      <c r="J735" s="39">
        <f ca="1">ROUND(Table1[[#This Row],[Fare]],0)</f>
        <v>13</v>
      </c>
      <c r="K735" s="39">
        <f ca="1">ROUND(Table1[[#This Row],[Fare]],0)</f>
        <v>13</v>
      </c>
      <c r="M735">
        <v>0</v>
      </c>
      <c r="N735">
        <v>1</v>
      </c>
    </row>
    <row r="736" spans="1:14" x14ac:dyDescent="0.25">
      <c r="A736">
        <v>735</v>
      </c>
      <c r="B736">
        <v>0</v>
      </c>
      <c r="C736">
        <v>2</v>
      </c>
      <c r="D736" t="s">
        <v>1023</v>
      </c>
      <c r="E736">
        <v>0</v>
      </c>
      <c r="F736" s="39">
        <v>23</v>
      </c>
      <c r="G736">
        <v>0</v>
      </c>
      <c r="H736">
        <v>0</v>
      </c>
      <c r="I736">
        <v>233639</v>
      </c>
      <c r="J736" s="39">
        <f ca="1">ROUND(Table1[[#This Row],[Fare]],0)</f>
        <v>13</v>
      </c>
      <c r="K736" s="39">
        <f ca="1">ROUND(Table1[[#This Row],[Fare]],0)</f>
        <v>13</v>
      </c>
      <c r="M736">
        <v>0</v>
      </c>
      <c r="N736">
        <v>1</v>
      </c>
    </row>
    <row r="737" spans="1:14" x14ac:dyDescent="0.25">
      <c r="A737">
        <v>736</v>
      </c>
      <c r="B737">
        <v>0</v>
      </c>
      <c r="C737">
        <v>3</v>
      </c>
      <c r="D737" t="s">
        <v>1024</v>
      </c>
      <c r="E737">
        <v>0</v>
      </c>
      <c r="F737" s="39">
        <v>28.5</v>
      </c>
      <c r="G737">
        <v>0</v>
      </c>
      <c r="H737">
        <v>0</v>
      </c>
      <c r="I737">
        <v>54636</v>
      </c>
      <c r="J737" s="39">
        <f ca="1">ROUND(Table1[[#This Row],[Fare]],0)</f>
        <v>16</v>
      </c>
      <c r="K737" s="39">
        <f ca="1">ROUND(Table1[[#This Row],[Fare]],0)</f>
        <v>16</v>
      </c>
      <c r="M737">
        <v>0</v>
      </c>
      <c r="N737">
        <v>1</v>
      </c>
    </row>
    <row r="738" spans="1:14" x14ac:dyDescent="0.25">
      <c r="A738">
        <v>737</v>
      </c>
      <c r="B738">
        <v>0</v>
      </c>
      <c r="C738">
        <v>3</v>
      </c>
      <c r="D738" t="s">
        <v>1025</v>
      </c>
      <c r="E738">
        <v>1</v>
      </c>
      <c r="F738" s="39">
        <v>48</v>
      </c>
      <c r="G738">
        <v>1</v>
      </c>
      <c r="H738">
        <v>3</v>
      </c>
      <c r="I738" t="s">
        <v>141</v>
      </c>
      <c r="J738" s="39">
        <f ca="1">ROUND(Table1[[#This Row],[Fare]],0)</f>
        <v>34</v>
      </c>
      <c r="K738" s="39">
        <f ca="1">ROUND(Table1[[#This Row],[Fare]],0)</f>
        <v>34</v>
      </c>
      <c r="M738">
        <v>0</v>
      </c>
      <c r="N738">
        <v>1</v>
      </c>
    </row>
    <row r="739" spans="1:14" x14ac:dyDescent="0.25">
      <c r="A739">
        <v>738</v>
      </c>
      <c r="B739">
        <v>1</v>
      </c>
      <c r="C739">
        <v>1</v>
      </c>
      <c r="D739" t="s">
        <v>1026</v>
      </c>
      <c r="E739">
        <v>0</v>
      </c>
      <c r="F739" s="39">
        <v>35</v>
      </c>
      <c r="G739">
        <v>0</v>
      </c>
      <c r="H739">
        <v>0</v>
      </c>
      <c r="I739" t="s">
        <v>390</v>
      </c>
      <c r="J739" s="39">
        <f ca="1">ROUND(Table1[[#This Row],[Fare]],0)</f>
        <v>512</v>
      </c>
      <c r="K739" s="39">
        <f ca="1">ROUND(Table1[[#This Row],[Fare]],0)</f>
        <v>512</v>
      </c>
      <c r="L739" t="s">
        <v>1027</v>
      </c>
      <c r="M739">
        <v>2</v>
      </c>
      <c r="N739">
        <v>2</v>
      </c>
    </row>
    <row r="740" spans="1:14" x14ac:dyDescent="0.25">
      <c r="A740">
        <v>739</v>
      </c>
      <c r="B740">
        <v>0</v>
      </c>
      <c r="C740">
        <v>3</v>
      </c>
      <c r="D740" t="s">
        <v>1028</v>
      </c>
      <c r="E740">
        <v>0</v>
      </c>
      <c r="F740" s="39">
        <v>29</v>
      </c>
      <c r="G740">
        <v>0</v>
      </c>
      <c r="H740">
        <v>0</v>
      </c>
      <c r="I740">
        <v>349201</v>
      </c>
      <c r="J740" s="39">
        <f ca="1">ROUND(Table1[[#This Row],[Fare]],0)</f>
        <v>8</v>
      </c>
      <c r="K740" s="39">
        <f ca="1">ROUND(Table1[[#This Row],[Fare]],0)</f>
        <v>8</v>
      </c>
      <c r="M740">
        <v>0</v>
      </c>
      <c r="N740">
        <v>1</v>
      </c>
    </row>
    <row r="741" spans="1:14" x14ac:dyDescent="0.25">
      <c r="A741">
        <v>740</v>
      </c>
      <c r="B741">
        <v>0</v>
      </c>
      <c r="C741">
        <v>3</v>
      </c>
      <c r="D741" t="s">
        <v>1029</v>
      </c>
      <c r="E741">
        <v>0</v>
      </c>
      <c r="F741" s="39">
        <v>29</v>
      </c>
      <c r="G741">
        <v>0</v>
      </c>
      <c r="H741">
        <v>0</v>
      </c>
      <c r="I741">
        <v>349218</v>
      </c>
      <c r="J741" s="39">
        <f ca="1">ROUND(Table1[[#This Row],[Fare]],0)</f>
        <v>8</v>
      </c>
      <c r="K741" s="39">
        <f ca="1">ROUND(Table1[[#This Row],[Fare]],0)</f>
        <v>8</v>
      </c>
      <c r="M741">
        <v>0</v>
      </c>
      <c r="N741">
        <v>1</v>
      </c>
    </row>
    <row r="742" spans="1:14" x14ac:dyDescent="0.25">
      <c r="A742">
        <v>741</v>
      </c>
      <c r="B742">
        <v>1</v>
      </c>
      <c r="C742">
        <v>1</v>
      </c>
      <c r="D742" t="s">
        <v>1030</v>
      </c>
      <c r="E742">
        <v>0</v>
      </c>
      <c r="F742" s="39">
        <v>29</v>
      </c>
      <c r="G742">
        <v>0</v>
      </c>
      <c r="H742">
        <v>0</v>
      </c>
      <c r="I742">
        <v>16988</v>
      </c>
      <c r="J742" s="39">
        <f ca="1">ROUND(Table1[[#This Row],[Fare]],0)</f>
        <v>30</v>
      </c>
      <c r="K742" s="39">
        <f ca="1">ROUND(Table1[[#This Row],[Fare]],0)</f>
        <v>30</v>
      </c>
      <c r="L742" t="s">
        <v>1031</v>
      </c>
      <c r="M742">
        <v>4</v>
      </c>
      <c r="N742">
        <v>1</v>
      </c>
    </row>
    <row r="743" spans="1:14" x14ac:dyDescent="0.25">
      <c r="A743">
        <v>742</v>
      </c>
      <c r="B743">
        <v>0</v>
      </c>
      <c r="C743">
        <v>1</v>
      </c>
      <c r="D743" t="s">
        <v>1032</v>
      </c>
      <c r="E743">
        <v>0</v>
      </c>
      <c r="F743" s="39">
        <v>36</v>
      </c>
      <c r="G743">
        <v>1</v>
      </c>
      <c r="H743">
        <v>0</v>
      </c>
      <c r="I743">
        <v>19877</v>
      </c>
      <c r="J743" s="39">
        <f ca="1">ROUND(Table1[[#This Row],[Fare]],0)</f>
        <v>79</v>
      </c>
      <c r="K743" s="39">
        <f ca="1">ROUND(Table1[[#This Row],[Fare]],0)</f>
        <v>79</v>
      </c>
      <c r="L743" t="s">
        <v>1033</v>
      </c>
      <c r="M743">
        <v>3</v>
      </c>
      <c r="N743">
        <v>1</v>
      </c>
    </row>
    <row r="744" spans="1:14" x14ac:dyDescent="0.25">
      <c r="A744">
        <v>743</v>
      </c>
      <c r="B744">
        <v>1</v>
      </c>
      <c r="C744">
        <v>1</v>
      </c>
      <c r="D744" t="s">
        <v>1034</v>
      </c>
      <c r="E744">
        <v>1</v>
      </c>
      <c r="F744" s="39">
        <v>21</v>
      </c>
      <c r="G744">
        <v>2</v>
      </c>
      <c r="H744">
        <v>2</v>
      </c>
      <c r="I744" t="s">
        <v>470</v>
      </c>
      <c r="J744" s="39">
        <f ca="1">ROUND(Table1[[#This Row],[Fare]],0)</f>
        <v>262</v>
      </c>
      <c r="K744" s="39">
        <f ca="1">ROUND(Table1[[#This Row],[Fare]],0)</f>
        <v>262</v>
      </c>
      <c r="L744" t="s">
        <v>471</v>
      </c>
      <c r="M744">
        <v>2</v>
      </c>
      <c r="N744">
        <v>2</v>
      </c>
    </row>
    <row r="745" spans="1:14" x14ac:dyDescent="0.25">
      <c r="A745">
        <v>744</v>
      </c>
      <c r="B745">
        <v>0</v>
      </c>
      <c r="C745">
        <v>3</v>
      </c>
      <c r="D745" t="s">
        <v>1035</v>
      </c>
      <c r="E745">
        <v>0</v>
      </c>
      <c r="F745" s="39">
        <v>24</v>
      </c>
      <c r="G745">
        <v>1</v>
      </c>
      <c r="H745">
        <v>0</v>
      </c>
      <c r="I745">
        <v>376566</v>
      </c>
      <c r="J745" s="39">
        <f ca="1">ROUND(Table1[[#This Row],[Fare]],0)</f>
        <v>16</v>
      </c>
      <c r="K745" s="39">
        <f ca="1">ROUND(Table1[[#This Row],[Fare]],0)</f>
        <v>16</v>
      </c>
      <c r="M745">
        <v>0</v>
      </c>
      <c r="N745">
        <v>1</v>
      </c>
    </row>
    <row r="746" spans="1:14" x14ac:dyDescent="0.25">
      <c r="A746">
        <v>745</v>
      </c>
      <c r="B746">
        <v>1</v>
      </c>
      <c r="C746">
        <v>3</v>
      </c>
      <c r="D746" t="s">
        <v>1036</v>
      </c>
      <c r="E746">
        <v>0</v>
      </c>
      <c r="F746" s="39">
        <v>31</v>
      </c>
      <c r="G746">
        <v>0</v>
      </c>
      <c r="H746">
        <v>0</v>
      </c>
      <c r="I746" t="s">
        <v>1037</v>
      </c>
      <c r="J746" s="39">
        <f ca="1">ROUND(Table1[[#This Row],[Fare]],0)</f>
        <v>8</v>
      </c>
      <c r="K746" s="39">
        <f ca="1">ROUND(Table1[[#This Row],[Fare]],0)</f>
        <v>8</v>
      </c>
      <c r="M746">
        <v>0</v>
      </c>
      <c r="N746">
        <v>1</v>
      </c>
    </row>
    <row r="747" spans="1:14" x14ac:dyDescent="0.25">
      <c r="A747">
        <v>746</v>
      </c>
      <c r="B747">
        <v>0</v>
      </c>
      <c r="C747">
        <v>1</v>
      </c>
      <c r="D747" t="s">
        <v>1038</v>
      </c>
      <c r="E747">
        <v>0</v>
      </c>
      <c r="F747" s="39">
        <v>70</v>
      </c>
      <c r="G747">
        <v>1</v>
      </c>
      <c r="H747">
        <v>1</v>
      </c>
      <c r="I747" t="s">
        <v>775</v>
      </c>
      <c r="J747" s="39">
        <f ca="1">ROUND(Table1[[#This Row],[Fare]],0)</f>
        <v>71</v>
      </c>
      <c r="K747" s="39">
        <f ca="1">ROUND(Table1[[#This Row],[Fare]],0)</f>
        <v>71</v>
      </c>
      <c r="L747" t="s">
        <v>776</v>
      </c>
      <c r="M747">
        <v>2</v>
      </c>
      <c r="N747">
        <v>1</v>
      </c>
    </row>
    <row r="748" spans="1:14" x14ac:dyDescent="0.25">
      <c r="A748">
        <v>747</v>
      </c>
      <c r="B748">
        <v>0</v>
      </c>
      <c r="C748">
        <v>3</v>
      </c>
      <c r="D748" t="s">
        <v>1039</v>
      </c>
      <c r="E748">
        <v>0</v>
      </c>
      <c r="F748" s="39">
        <v>16</v>
      </c>
      <c r="G748">
        <v>1</v>
      </c>
      <c r="H748">
        <v>1</v>
      </c>
      <c r="I748" t="s">
        <v>422</v>
      </c>
      <c r="J748" s="39">
        <f ca="1">ROUND(Table1[[#This Row],[Fare]],0)</f>
        <v>20</v>
      </c>
      <c r="K748" s="39">
        <f ca="1">ROUND(Table1[[#This Row],[Fare]],0)</f>
        <v>20</v>
      </c>
      <c r="M748">
        <v>0</v>
      </c>
      <c r="N748">
        <v>1</v>
      </c>
    </row>
    <row r="749" spans="1:14" x14ac:dyDescent="0.25">
      <c r="A749">
        <v>748</v>
      </c>
      <c r="B749">
        <v>1</v>
      </c>
      <c r="C749">
        <v>2</v>
      </c>
      <c r="D749" t="s">
        <v>1040</v>
      </c>
      <c r="E749">
        <v>1</v>
      </c>
      <c r="F749" s="39">
        <v>30</v>
      </c>
      <c r="G749">
        <v>0</v>
      </c>
      <c r="H749">
        <v>0</v>
      </c>
      <c r="I749">
        <v>250648</v>
      </c>
      <c r="J749" s="39">
        <f ca="1">ROUND(Table1[[#This Row],[Fare]],0)</f>
        <v>13</v>
      </c>
      <c r="K749" s="39">
        <f ca="1">ROUND(Table1[[#This Row],[Fare]],0)</f>
        <v>13</v>
      </c>
      <c r="M749">
        <v>0</v>
      </c>
      <c r="N749">
        <v>1</v>
      </c>
    </row>
    <row r="750" spans="1:14" x14ac:dyDescent="0.25">
      <c r="A750">
        <v>749</v>
      </c>
      <c r="B750">
        <v>0</v>
      </c>
      <c r="C750">
        <v>1</v>
      </c>
      <c r="D750" t="s">
        <v>1041</v>
      </c>
      <c r="E750">
        <v>0</v>
      </c>
      <c r="F750" s="39">
        <v>19</v>
      </c>
      <c r="G750">
        <v>1</v>
      </c>
      <c r="H750">
        <v>0</v>
      </c>
      <c r="I750">
        <v>113773</v>
      </c>
      <c r="J750" s="39">
        <f ca="1">ROUND(Table1[[#This Row],[Fare]],0)</f>
        <v>53</v>
      </c>
      <c r="K750" s="39">
        <f ca="1">ROUND(Table1[[#This Row],[Fare]],0)</f>
        <v>53</v>
      </c>
      <c r="L750" t="s">
        <v>1042</v>
      </c>
      <c r="M750">
        <v>4</v>
      </c>
      <c r="N750">
        <v>1</v>
      </c>
    </row>
    <row r="751" spans="1:14" x14ac:dyDescent="0.25">
      <c r="A751">
        <v>750</v>
      </c>
      <c r="B751">
        <v>0</v>
      </c>
      <c r="C751">
        <v>3</v>
      </c>
      <c r="D751" t="s">
        <v>1043</v>
      </c>
      <c r="E751">
        <v>0</v>
      </c>
      <c r="F751" s="39">
        <v>31</v>
      </c>
      <c r="G751">
        <v>0</v>
      </c>
      <c r="H751">
        <v>0</v>
      </c>
      <c r="I751">
        <v>335097</v>
      </c>
      <c r="J751" s="39">
        <f ca="1">ROUND(Table1[[#This Row],[Fare]],0)</f>
        <v>8</v>
      </c>
      <c r="K751" s="39">
        <f ca="1">ROUND(Table1[[#This Row],[Fare]],0)</f>
        <v>8</v>
      </c>
      <c r="M751">
        <v>0</v>
      </c>
      <c r="N751">
        <v>3</v>
      </c>
    </row>
    <row r="752" spans="1:14" x14ac:dyDescent="0.25">
      <c r="A752">
        <v>751</v>
      </c>
      <c r="B752">
        <v>1</v>
      </c>
      <c r="C752">
        <v>2</v>
      </c>
      <c r="D752" t="s">
        <v>1044</v>
      </c>
      <c r="E752">
        <v>1</v>
      </c>
      <c r="F752" s="39">
        <v>4</v>
      </c>
      <c r="G752">
        <v>1</v>
      </c>
      <c r="H752">
        <v>1</v>
      </c>
      <c r="I752">
        <v>29103</v>
      </c>
      <c r="J752" s="39">
        <f ca="1">ROUND(Table1[[#This Row],[Fare]],0)</f>
        <v>23</v>
      </c>
      <c r="K752" s="39">
        <f ca="1">ROUND(Table1[[#This Row],[Fare]],0)</f>
        <v>23</v>
      </c>
      <c r="M752">
        <v>0</v>
      </c>
      <c r="N752">
        <v>1</v>
      </c>
    </row>
    <row r="753" spans="1:14" x14ac:dyDescent="0.25">
      <c r="A753">
        <v>752</v>
      </c>
      <c r="B753">
        <v>1</v>
      </c>
      <c r="C753">
        <v>3</v>
      </c>
      <c r="D753" t="s">
        <v>1045</v>
      </c>
      <c r="E753">
        <v>0</v>
      </c>
      <c r="F753" s="39">
        <v>6</v>
      </c>
      <c r="G753">
        <v>0</v>
      </c>
      <c r="H753">
        <v>1</v>
      </c>
      <c r="I753">
        <v>392096</v>
      </c>
      <c r="J753" s="39">
        <f ca="1">ROUND(Table1[[#This Row],[Fare]],0)</f>
        <v>13</v>
      </c>
      <c r="K753" s="39">
        <f ca="1">ROUND(Table1[[#This Row],[Fare]],0)</f>
        <v>13</v>
      </c>
      <c r="L753" t="s">
        <v>1046</v>
      </c>
      <c r="M753">
        <v>5</v>
      </c>
      <c r="N753">
        <v>1</v>
      </c>
    </row>
    <row r="754" spans="1:14" x14ac:dyDescent="0.25">
      <c r="A754">
        <v>753</v>
      </c>
      <c r="B754">
        <v>0</v>
      </c>
      <c r="C754">
        <v>3</v>
      </c>
      <c r="D754" t="s">
        <v>1047</v>
      </c>
      <c r="E754">
        <v>0</v>
      </c>
      <c r="F754" s="39">
        <v>33</v>
      </c>
      <c r="G754">
        <v>0</v>
      </c>
      <c r="H754">
        <v>0</v>
      </c>
      <c r="I754">
        <v>345780</v>
      </c>
      <c r="J754" s="39">
        <f ca="1">ROUND(Table1[[#This Row],[Fare]],0)</f>
        <v>10</v>
      </c>
      <c r="K754" s="39">
        <f ca="1">ROUND(Table1[[#This Row],[Fare]],0)</f>
        <v>10</v>
      </c>
      <c r="M754">
        <v>0</v>
      </c>
      <c r="N754">
        <v>1</v>
      </c>
    </row>
    <row r="755" spans="1:14" x14ac:dyDescent="0.25">
      <c r="A755">
        <v>754</v>
      </c>
      <c r="B755">
        <v>0</v>
      </c>
      <c r="C755">
        <v>3</v>
      </c>
      <c r="D755" t="s">
        <v>1048</v>
      </c>
      <c r="E755">
        <v>0</v>
      </c>
      <c r="F755" s="39">
        <v>23</v>
      </c>
      <c r="G755">
        <v>0</v>
      </c>
      <c r="H755">
        <v>0</v>
      </c>
      <c r="I755">
        <v>349204</v>
      </c>
      <c r="J755" s="39">
        <f ca="1">ROUND(Table1[[#This Row],[Fare]],0)</f>
        <v>8</v>
      </c>
      <c r="K755" s="39">
        <f ca="1">ROUND(Table1[[#This Row],[Fare]],0)</f>
        <v>8</v>
      </c>
      <c r="M755">
        <v>0</v>
      </c>
      <c r="N755">
        <v>1</v>
      </c>
    </row>
    <row r="756" spans="1:14" x14ac:dyDescent="0.25">
      <c r="A756">
        <v>755</v>
      </c>
      <c r="B756">
        <v>1</v>
      </c>
      <c r="C756">
        <v>2</v>
      </c>
      <c r="D756" t="s">
        <v>1049</v>
      </c>
      <c r="E756">
        <v>1</v>
      </c>
      <c r="F756" s="39">
        <v>48</v>
      </c>
      <c r="G756">
        <v>1</v>
      </c>
      <c r="H756">
        <v>2</v>
      </c>
      <c r="I756">
        <v>220845</v>
      </c>
      <c r="J756" s="39">
        <f ca="1">ROUND(Table1[[#This Row],[Fare]],0)</f>
        <v>65</v>
      </c>
      <c r="K756" s="39">
        <f ca="1">ROUND(Table1[[#This Row],[Fare]],0)</f>
        <v>65</v>
      </c>
      <c r="M756">
        <v>0</v>
      </c>
      <c r="N756">
        <v>1</v>
      </c>
    </row>
    <row r="757" spans="1:14" x14ac:dyDescent="0.25">
      <c r="A757">
        <v>756</v>
      </c>
      <c r="B757">
        <v>1</v>
      </c>
      <c r="C757">
        <v>2</v>
      </c>
      <c r="D757" t="s">
        <v>1050</v>
      </c>
      <c r="E757">
        <v>0</v>
      </c>
      <c r="F757" s="39">
        <v>0.67</v>
      </c>
      <c r="G757">
        <v>1</v>
      </c>
      <c r="H757">
        <v>1</v>
      </c>
      <c r="I757">
        <v>250649</v>
      </c>
      <c r="J757" s="39">
        <f ca="1">ROUND(Table1[[#This Row],[Fare]],0)</f>
        <v>15</v>
      </c>
      <c r="K757" s="39">
        <f ca="1">ROUND(Table1[[#This Row],[Fare]],0)</f>
        <v>15</v>
      </c>
      <c r="M757">
        <v>0</v>
      </c>
      <c r="N757">
        <v>1</v>
      </c>
    </row>
    <row r="758" spans="1:14" x14ac:dyDescent="0.25">
      <c r="A758">
        <v>757</v>
      </c>
      <c r="B758">
        <v>0</v>
      </c>
      <c r="C758">
        <v>3</v>
      </c>
      <c r="D758" t="s">
        <v>1051</v>
      </c>
      <c r="E758">
        <v>0</v>
      </c>
      <c r="F758" s="39">
        <v>28</v>
      </c>
      <c r="G758">
        <v>0</v>
      </c>
      <c r="H758">
        <v>0</v>
      </c>
      <c r="I758">
        <v>350042</v>
      </c>
      <c r="J758" s="39">
        <f ca="1">ROUND(Table1[[#This Row],[Fare]],0)</f>
        <v>8</v>
      </c>
      <c r="K758" s="39">
        <f ca="1">ROUND(Table1[[#This Row],[Fare]],0)</f>
        <v>8</v>
      </c>
      <c r="M758">
        <v>0</v>
      </c>
      <c r="N758">
        <v>1</v>
      </c>
    </row>
    <row r="759" spans="1:14" x14ac:dyDescent="0.25">
      <c r="A759">
        <v>758</v>
      </c>
      <c r="B759">
        <v>0</v>
      </c>
      <c r="C759">
        <v>2</v>
      </c>
      <c r="D759" t="s">
        <v>1052</v>
      </c>
      <c r="E759">
        <v>0</v>
      </c>
      <c r="F759" s="39">
        <v>18</v>
      </c>
      <c r="G759">
        <v>0</v>
      </c>
      <c r="H759">
        <v>0</v>
      </c>
      <c r="I759">
        <v>29108</v>
      </c>
      <c r="J759" s="39">
        <f ca="1">ROUND(Table1[[#This Row],[Fare]],0)</f>
        <v>12</v>
      </c>
      <c r="K759" s="39">
        <f ca="1">ROUND(Table1[[#This Row],[Fare]],0)</f>
        <v>12</v>
      </c>
      <c r="M759">
        <v>0</v>
      </c>
      <c r="N759">
        <v>1</v>
      </c>
    </row>
    <row r="760" spans="1:14" x14ac:dyDescent="0.25">
      <c r="A760">
        <v>759</v>
      </c>
      <c r="B760">
        <v>0</v>
      </c>
      <c r="C760">
        <v>3</v>
      </c>
      <c r="D760" t="s">
        <v>1053</v>
      </c>
      <c r="E760">
        <v>0</v>
      </c>
      <c r="F760" s="39">
        <v>34</v>
      </c>
      <c r="G760">
        <v>0</v>
      </c>
      <c r="H760">
        <v>0</v>
      </c>
      <c r="I760">
        <v>363294</v>
      </c>
      <c r="J760" s="39">
        <f ca="1">ROUND(Table1[[#This Row],[Fare]],0)</f>
        <v>8</v>
      </c>
      <c r="K760" s="39">
        <f ca="1">ROUND(Table1[[#This Row],[Fare]],0)</f>
        <v>8</v>
      </c>
      <c r="M760">
        <v>0</v>
      </c>
      <c r="N760">
        <v>1</v>
      </c>
    </row>
    <row r="761" spans="1:14" x14ac:dyDescent="0.25">
      <c r="A761">
        <v>760</v>
      </c>
      <c r="B761">
        <v>1</v>
      </c>
      <c r="C761">
        <v>1</v>
      </c>
      <c r="D761" t="s">
        <v>1054</v>
      </c>
      <c r="E761">
        <v>1</v>
      </c>
      <c r="F761" s="39">
        <v>33</v>
      </c>
      <c r="G761">
        <v>0</v>
      </c>
      <c r="H761">
        <v>0</v>
      </c>
      <c r="I761">
        <v>110152</v>
      </c>
      <c r="J761" s="39">
        <f ca="1">ROUND(Table1[[#This Row],[Fare]],0)</f>
        <v>87</v>
      </c>
      <c r="K761" s="39">
        <f ca="1">ROUND(Table1[[#This Row],[Fare]],0)</f>
        <v>87</v>
      </c>
      <c r="L761" t="s">
        <v>388</v>
      </c>
      <c r="M761">
        <v>2</v>
      </c>
      <c r="N761">
        <v>1</v>
      </c>
    </row>
    <row r="762" spans="1:14" x14ac:dyDescent="0.25">
      <c r="A762">
        <v>761</v>
      </c>
      <c r="B762">
        <v>0</v>
      </c>
      <c r="C762">
        <v>3</v>
      </c>
      <c r="D762" t="s">
        <v>1055</v>
      </c>
      <c r="E762">
        <v>0</v>
      </c>
      <c r="F762" s="39">
        <v>29</v>
      </c>
      <c r="G762">
        <v>0</v>
      </c>
      <c r="H762">
        <v>0</v>
      </c>
      <c r="I762">
        <v>358585</v>
      </c>
      <c r="J762" s="39">
        <f ca="1">ROUND(Table1[[#This Row],[Fare]],0)</f>
        <v>15</v>
      </c>
      <c r="K762" s="39">
        <f ca="1">ROUND(Table1[[#This Row],[Fare]],0)</f>
        <v>15</v>
      </c>
      <c r="M762">
        <v>0</v>
      </c>
      <c r="N762">
        <v>1</v>
      </c>
    </row>
    <row r="763" spans="1:14" x14ac:dyDescent="0.25">
      <c r="A763">
        <v>762</v>
      </c>
      <c r="B763">
        <v>0</v>
      </c>
      <c r="C763">
        <v>3</v>
      </c>
      <c r="D763" t="s">
        <v>1056</v>
      </c>
      <c r="E763">
        <v>0</v>
      </c>
      <c r="F763" s="39">
        <v>41</v>
      </c>
      <c r="G763">
        <v>0</v>
      </c>
      <c r="H763">
        <v>0</v>
      </c>
      <c r="I763" t="s">
        <v>1057</v>
      </c>
      <c r="J763" s="39">
        <f ca="1">ROUND(Table1[[#This Row],[Fare]],0)</f>
        <v>7</v>
      </c>
      <c r="K763" s="39">
        <f ca="1">ROUND(Table1[[#This Row],[Fare]],0)</f>
        <v>7</v>
      </c>
      <c r="M763">
        <v>0</v>
      </c>
      <c r="N763">
        <v>1</v>
      </c>
    </row>
    <row r="764" spans="1:14" x14ac:dyDescent="0.25">
      <c r="A764">
        <v>763</v>
      </c>
      <c r="B764">
        <v>1</v>
      </c>
      <c r="C764">
        <v>3</v>
      </c>
      <c r="D764" t="s">
        <v>1058</v>
      </c>
      <c r="E764">
        <v>0</v>
      </c>
      <c r="F764" s="39">
        <v>20</v>
      </c>
      <c r="G764">
        <v>0</v>
      </c>
      <c r="H764">
        <v>0</v>
      </c>
      <c r="I764">
        <v>2663</v>
      </c>
      <c r="J764" s="39">
        <f ca="1">ROUND(Table1[[#This Row],[Fare]],0)</f>
        <v>7</v>
      </c>
      <c r="K764" s="39">
        <f ca="1">ROUND(Table1[[#This Row],[Fare]],0)</f>
        <v>7</v>
      </c>
      <c r="M764">
        <v>0</v>
      </c>
      <c r="N764">
        <v>2</v>
      </c>
    </row>
    <row r="765" spans="1:14" x14ac:dyDescent="0.25">
      <c r="A765">
        <v>764</v>
      </c>
      <c r="B765">
        <v>1</v>
      </c>
      <c r="C765">
        <v>1</v>
      </c>
      <c r="D765" t="s">
        <v>1059</v>
      </c>
      <c r="E765">
        <v>1</v>
      </c>
      <c r="F765" s="39">
        <v>36</v>
      </c>
      <c r="G765">
        <v>1</v>
      </c>
      <c r="H765">
        <v>2</v>
      </c>
      <c r="I765">
        <v>113760</v>
      </c>
      <c r="J765" s="39">
        <f ca="1">ROUND(Table1[[#This Row],[Fare]],0)</f>
        <v>120</v>
      </c>
      <c r="K765" s="39">
        <f ca="1">ROUND(Table1[[#This Row],[Fare]],0)</f>
        <v>120</v>
      </c>
      <c r="L765" t="s">
        <v>576</v>
      </c>
      <c r="M765">
        <v>2</v>
      </c>
      <c r="N765">
        <v>1</v>
      </c>
    </row>
    <row r="766" spans="1:14" x14ac:dyDescent="0.25">
      <c r="A766">
        <v>765</v>
      </c>
      <c r="B766">
        <v>0</v>
      </c>
      <c r="C766">
        <v>3</v>
      </c>
      <c r="D766" t="s">
        <v>1060</v>
      </c>
      <c r="E766">
        <v>0</v>
      </c>
      <c r="F766" s="39">
        <v>16</v>
      </c>
      <c r="G766">
        <v>0</v>
      </c>
      <c r="H766">
        <v>0</v>
      </c>
      <c r="I766">
        <v>347074</v>
      </c>
      <c r="J766" s="39">
        <f ca="1">ROUND(Table1[[#This Row],[Fare]],0)</f>
        <v>8</v>
      </c>
      <c r="K766" s="39">
        <f ca="1">ROUND(Table1[[#This Row],[Fare]],0)</f>
        <v>8</v>
      </c>
      <c r="M766">
        <v>0</v>
      </c>
      <c r="N766">
        <v>1</v>
      </c>
    </row>
    <row r="767" spans="1:14" x14ac:dyDescent="0.25">
      <c r="A767">
        <v>766</v>
      </c>
      <c r="B767">
        <v>1</v>
      </c>
      <c r="C767">
        <v>1</v>
      </c>
      <c r="D767" t="s">
        <v>1061</v>
      </c>
      <c r="E767">
        <v>1</v>
      </c>
      <c r="F767" s="39">
        <v>51</v>
      </c>
      <c r="G767">
        <v>1</v>
      </c>
      <c r="H767">
        <v>0</v>
      </c>
      <c r="I767">
        <v>13502</v>
      </c>
      <c r="J767" s="39">
        <f ca="1">ROUND(Table1[[#This Row],[Fare]],0)</f>
        <v>78</v>
      </c>
      <c r="K767" s="39">
        <f ca="1">ROUND(Table1[[#This Row],[Fare]],0)</f>
        <v>78</v>
      </c>
      <c r="L767" t="s">
        <v>1062</v>
      </c>
      <c r="M767">
        <v>4</v>
      </c>
      <c r="N767">
        <v>1</v>
      </c>
    </row>
    <row r="768" spans="1:14" x14ac:dyDescent="0.25">
      <c r="A768">
        <v>767</v>
      </c>
      <c r="B768">
        <v>0</v>
      </c>
      <c r="C768">
        <v>1</v>
      </c>
      <c r="D768" t="s">
        <v>1063</v>
      </c>
      <c r="E768">
        <v>0</v>
      </c>
      <c r="F768" s="39">
        <v>29</v>
      </c>
      <c r="G768">
        <v>0</v>
      </c>
      <c r="H768">
        <v>0</v>
      </c>
      <c r="I768">
        <v>112379</v>
      </c>
      <c r="J768" s="39">
        <f ca="1">ROUND(Table1[[#This Row],[Fare]],0)</f>
        <v>40</v>
      </c>
      <c r="K768" s="39">
        <f ca="1">ROUND(Table1[[#This Row],[Fare]],0)</f>
        <v>40</v>
      </c>
      <c r="M768">
        <v>0</v>
      </c>
      <c r="N768">
        <v>2</v>
      </c>
    </row>
    <row r="769" spans="1:14" x14ac:dyDescent="0.25">
      <c r="A769">
        <v>768</v>
      </c>
      <c r="B769">
        <v>0</v>
      </c>
      <c r="C769">
        <v>3</v>
      </c>
      <c r="D769" t="s">
        <v>1064</v>
      </c>
      <c r="E769">
        <v>1</v>
      </c>
      <c r="F769" s="39">
        <v>30.5</v>
      </c>
      <c r="G769">
        <v>0</v>
      </c>
      <c r="H769">
        <v>0</v>
      </c>
      <c r="I769">
        <v>364850</v>
      </c>
      <c r="J769" s="39">
        <f ca="1">ROUND(Table1[[#This Row],[Fare]],0)</f>
        <v>8</v>
      </c>
      <c r="K769" s="39">
        <f ca="1">ROUND(Table1[[#This Row],[Fare]],0)</f>
        <v>8</v>
      </c>
      <c r="M769">
        <v>0</v>
      </c>
      <c r="N769">
        <v>3</v>
      </c>
    </row>
    <row r="770" spans="1:14" x14ac:dyDescent="0.25">
      <c r="A770">
        <v>769</v>
      </c>
      <c r="B770">
        <v>0</v>
      </c>
      <c r="C770">
        <v>3</v>
      </c>
      <c r="D770" t="s">
        <v>1065</v>
      </c>
      <c r="E770">
        <v>0</v>
      </c>
      <c r="F770" s="39">
        <v>29</v>
      </c>
      <c r="G770">
        <v>1</v>
      </c>
      <c r="H770">
        <v>0</v>
      </c>
      <c r="I770">
        <v>371110</v>
      </c>
      <c r="J770" s="39">
        <f ca="1">ROUND(Table1[[#This Row],[Fare]],0)</f>
        <v>24</v>
      </c>
      <c r="K770" s="39">
        <f ca="1">ROUND(Table1[[#This Row],[Fare]],0)</f>
        <v>24</v>
      </c>
      <c r="M770">
        <v>0</v>
      </c>
      <c r="N770">
        <v>3</v>
      </c>
    </row>
    <row r="771" spans="1:14" x14ac:dyDescent="0.25">
      <c r="A771">
        <v>770</v>
      </c>
      <c r="B771">
        <v>0</v>
      </c>
      <c r="C771">
        <v>3</v>
      </c>
      <c r="D771" t="s">
        <v>1066</v>
      </c>
      <c r="E771">
        <v>0</v>
      </c>
      <c r="F771" s="39">
        <v>32</v>
      </c>
      <c r="G771">
        <v>0</v>
      </c>
      <c r="H771">
        <v>0</v>
      </c>
      <c r="I771">
        <v>8471</v>
      </c>
      <c r="J771" s="39">
        <f ca="1">ROUND(Table1[[#This Row],[Fare]],0)</f>
        <v>8</v>
      </c>
      <c r="K771" s="39">
        <f ca="1">ROUND(Table1[[#This Row],[Fare]],0)</f>
        <v>8</v>
      </c>
      <c r="M771">
        <v>0</v>
      </c>
      <c r="N771">
        <v>1</v>
      </c>
    </row>
    <row r="772" spans="1:14" x14ac:dyDescent="0.25">
      <c r="A772">
        <v>771</v>
      </c>
      <c r="B772">
        <v>0</v>
      </c>
      <c r="C772">
        <v>3</v>
      </c>
      <c r="D772" t="s">
        <v>1067</v>
      </c>
      <c r="E772">
        <v>0</v>
      </c>
      <c r="F772" s="39">
        <v>24</v>
      </c>
      <c r="G772">
        <v>0</v>
      </c>
      <c r="H772">
        <v>0</v>
      </c>
      <c r="I772">
        <v>345781</v>
      </c>
      <c r="J772" s="39">
        <f ca="1">ROUND(Table1[[#This Row],[Fare]],0)</f>
        <v>10</v>
      </c>
      <c r="K772" s="39">
        <f ca="1">ROUND(Table1[[#This Row],[Fare]],0)</f>
        <v>10</v>
      </c>
      <c r="M772">
        <v>0</v>
      </c>
      <c r="N772">
        <v>1</v>
      </c>
    </row>
    <row r="773" spans="1:14" x14ac:dyDescent="0.25">
      <c r="A773">
        <v>772</v>
      </c>
      <c r="B773">
        <v>0</v>
      </c>
      <c r="C773">
        <v>3</v>
      </c>
      <c r="D773" t="s">
        <v>1068</v>
      </c>
      <c r="E773">
        <v>0</v>
      </c>
      <c r="F773" s="39">
        <v>48</v>
      </c>
      <c r="G773">
        <v>0</v>
      </c>
      <c r="H773">
        <v>0</v>
      </c>
      <c r="I773">
        <v>350047</v>
      </c>
      <c r="J773" s="39">
        <f ca="1">ROUND(Table1[[#This Row],[Fare]],0)</f>
        <v>8</v>
      </c>
      <c r="K773" s="39">
        <f ca="1">ROUND(Table1[[#This Row],[Fare]],0)</f>
        <v>8</v>
      </c>
      <c r="M773">
        <v>0</v>
      </c>
      <c r="N773">
        <v>1</v>
      </c>
    </row>
    <row r="774" spans="1:14" x14ac:dyDescent="0.25">
      <c r="A774">
        <v>773</v>
      </c>
      <c r="B774">
        <v>0</v>
      </c>
      <c r="C774">
        <v>2</v>
      </c>
      <c r="D774" t="s">
        <v>1069</v>
      </c>
      <c r="E774">
        <v>1</v>
      </c>
      <c r="F774" s="39">
        <v>57</v>
      </c>
      <c r="G774">
        <v>0</v>
      </c>
      <c r="H774">
        <v>0</v>
      </c>
      <c r="I774" t="s">
        <v>1070</v>
      </c>
      <c r="J774" s="39">
        <f ca="1">ROUND(Table1[[#This Row],[Fare]],0)</f>
        <v>11</v>
      </c>
      <c r="K774" s="39">
        <f ca="1">ROUND(Table1[[#This Row],[Fare]],0)</f>
        <v>11</v>
      </c>
      <c r="L774" t="s">
        <v>1071</v>
      </c>
      <c r="M774">
        <v>5</v>
      </c>
      <c r="N774">
        <v>1</v>
      </c>
    </row>
    <row r="775" spans="1:14" x14ac:dyDescent="0.25">
      <c r="A775">
        <v>774</v>
      </c>
      <c r="B775">
        <v>0</v>
      </c>
      <c r="C775">
        <v>3</v>
      </c>
      <c r="D775" t="s">
        <v>1072</v>
      </c>
      <c r="E775">
        <v>0</v>
      </c>
      <c r="F775" s="39">
        <v>29</v>
      </c>
      <c r="G775">
        <v>0</v>
      </c>
      <c r="H775">
        <v>0</v>
      </c>
      <c r="I775">
        <v>2674</v>
      </c>
      <c r="J775" s="39">
        <f ca="1">ROUND(Table1[[#This Row],[Fare]],0)</f>
        <v>7</v>
      </c>
      <c r="K775" s="39">
        <f ca="1">ROUND(Table1[[#This Row],[Fare]],0)</f>
        <v>7</v>
      </c>
      <c r="M775">
        <v>0</v>
      </c>
      <c r="N775">
        <v>2</v>
      </c>
    </row>
    <row r="776" spans="1:14" x14ac:dyDescent="0.25">
      <c r="A776">
        <v>775</v>
      </c>
      <c r="B776">
        <v>1</v>
      </c>
      <c r="C776">
        <v>2</v>
      </c>
      <c r="D776" t="s">
        <v>1073</v>
      </c>
      <c r="E776">
        <v>1</v>
      </c>
      <c r="F776" s="39">
        <v>54</v>
      </c>
      <c r="G776">
        <v>1</v>
      </c>
      <c r="H776">
        <v>3</v>
      </c>
      <c r="I776">
        <v>29105</v>
      </c>
      <c r="J776" s="39">
        <f ca="1">ROUND(Table1[[#This Row],[Fare]],0)</f>
        <v>23</v>
      </c>
      <c r="K776" s="39">
        <f ca="1">ROUND(Table1[[#This Row],[Fare]],0)</f>
        <v>23</v>
      </c>
      <c r="M776">
        <v>0</v>
      </c>
      <c r="N776">
        <v>1</v>
      </c>
    </row>
    <row r="777" spans="1:14" x14ac:dyDescent="0.25">
      <c r="A777">
        <v>776</v>
      </c>
      <c r="B777">
        <v>0</v>
      </c>
      <c r="C777">
        <v>3</v>
      </c>
      <c r="D777" t="s">
        <v>1074</v>
      </c>
      <c r="E777">
        <v>0</v>
      </c>
      <c r="F777" s="39">
        <v>18</v>
      </c>
      <c r="G777">
        <v>0</v>
      </c>
      <c r="H777">
        <v>0</v>
      </c>
      <c r="I777">
        <v>347078</v>
      </c>
      <c r="J777" s="39">
        <f ca="1">ROUND(Table1[[#This Row],[Fare]],0)</f>
        <v>8</v>
      </c>
      <c r="K777" s="39">
        <f ca="1">ROUND(Table1[[#This Row],[Fare]],0)</f>
        <v>8</v>
      </c>
      <c r="M777">
        <v>0</v>
      </c>
      <c r="N777">
        <v>1</v>
      </c>
    </row>
    <row r="778" spans="1:14" x14ac:dyDescent="0.25">
      <c r="A778">
        <v>777</v>
      </c>
      <c r="B778">
        <v>0</v>
      </c>
      <c r="C778">
        <v>3</v>
      </c>
      <c r="D778" t="s">
        <v>1075</v>
      </c>
      <c r="E778">
        <v>0</v>
      </c>
      <c r="F778" s="39">
        <v>29</v>
      </c>
      <c r="G778">
        <v>0</v>
      </c>
      <c r="H778">
        <v>0</v>
      </c>
      <c r="I778">
        <v>383121</v>
      </c>
      <c r="J778" s="39">
        <f ca="1">ROUND(Table1[[#This Row],[Fare]],0)</f>
        <v>8</v>
      </c>
      <c r="K778" s="39">
        <f ca="1">ROUND(Table1[[#This Row],[Fare]],0)</f>
        <v>8</v>
      </c>
      <c r="L778" t="s">
        <v>1076</v>
      </c>
      <c r="M778">
        <v>6</v>
      </c>
      <c r="N778">
        <v>3</v>
      </c>
    </row>
    <row r="779" spans="1:14" x14ac:dyDescent="0.25">
      <c r="A779">
        <v>778</v>
      </c>
      <c r="B779">
        <v>1</v>
      </c>
      <c r="C779">
        <v>3</v>
      </c>
      <c r="D779" t="s">
        <v>1077</v>
      </c>
      <c r="E779">
        <v>1</v>
      </c>
      <c r="F779" s="39">
        <v>5</v>
      </c>
      <c r="G779">
        <v>0</v>
      </c>
      <c r="H779">
        <v>0</v>
      </c>
      <c r="I779">
        <v>364516</v>
      </c>
      <c r="J779" s="39">
        <f ca="1">ROUND(Table1[[#This Row],[Fare]],0)</f>
        <v>13</v>
      </c>
      <c r="K779" s="39">
        <f ca="1">ROUND(Table1[[#This Row],[Fare]],0)</f>
        <v>13</v>
      </c>
      <c r="M779">
        <v>0</v>
      </c>
      <c r="N779">
        <v>1</v>
      </c>
    </row>
    <row r="780" spans="1:14" x14ac:dyDescent="0.25">
      <c r="A780">
        <v>779</v>
      </c>
      <c r="B780">
        <v>0</v>
      </c>
      <c r="C780">
        <v>3</v>
      </c>
      <c r="D780" t="s">
        <v>1078</v>
      </c>
      <c r="E780">
        <v>0</v>
      </c>
      <c r="F780" s="39">
        <v>29</v>
      </c>
      <c r="G780">
        <v>0</v>
      </c>
      <c r="H780">
        <v>0</v>
      </c>
      <c r="I780">
        <v>36865</v>
      </c>
      <c r="J780" s="39">
        <f ca="1">ROUND(Table1[[#This Row],[Fare]],0)</f>
        <v>8</v>
      </c>
      <c r="K780" s="39">
        <f ca="1">ROUND(Table1[[#This Row],[Fare]],0)</f>
        <v>8</v>
      </c>
      <c r="M780">
        <v>0</v>
      </c>
      <c r="N780">
        <v>3</v>
      </c>
    </row>
    <row r="781" spans="1:14" x14ac:dyDescent="0.25">
      <c r="A781">
        <v>780</v>
      </c>
      <c r="B781">
        <v>1</v>
      </c>
      <c r="C781">
        <v>1</v>
      </c>
      <c r="D781" t="s">
        <v>1079</v>
      </c>
      <c r="E781">
        <v>1</v>
      </c>
      <c r="F781" s="39">
        <v>43</v>
      </c>
      <c r="G781">
        <v>0</v>
      </c>
      <c r="H781">
        <v>1</v>
      </c>
      <c r="I781">
        <v>24160</v>
      </c>
      <c r="J781" s="39">
        <f ca="1">ROUND(Table1[[#This Row],[Fare]],0)</f>
        <v>211</v>
      </c>
      <c r="K781" s="39">
        <f ca="1">ROUND(Table1[[#This Row],[Fare]],0)</f>
        <v>211</v>
      </c>
      <c r="L781" t="s">
        <v>1080</v>
      </c>
      <c r="M781">
        <v>2</v>
      </c>
      <c r="N781">
        <v>1</v>
      </c>
    </row>
    <row r="782" spans="1:14" x14ac:dyDescent="0.25">
      <c r="A782">
        <v>781</v>
      </c>
      <c r="B782">
        <v>1</v>
      </c>
      <c r="C782">
        <v>3</v>
      </c>
      <c r="D782" t="s">
        <v>1081</v>
      </c>
      <c r="E782">
        <v>1</v>
      </c>
      <c r="F782" s="39">
        <v>13</v>
      </c>
      <c r="G782">
        <v>0</v>
      </c>
      <c r="H782">
        <v>0</v>
      </c>
      <c r="I782">
        <v>2687</v>
      </c>
      <c r="J782" s="39">
        <f ca="1">ROUND(Table1[[#This Row],[Fare]],0)</f>
        <v>7</v>
      </c>
      <c r="K782" s="39">
        <f ca="1">ROUND(Table1[[#This Row],[Fare]],0)</f>
        <v>7</v>
      </c>
      <c r="M782">
        <v>0</v>
      </c>
      <c r="N782">
        <v>2</v>
      </c>
    </row>
    <row r="783" spans="1:14" x14ac:dyDescent="0.25">
      <c r="A783">
        <v>782</v>
      </c>
      <c r="B783">
        <v>1</v>
      </c>
      <c r="C783">
        <v>1</v>
      </c>
      <c r="D783" t="s">
        <v>1082</v>
      </c>
      <c r="E783">
        <v>1</v>
      </c>
      <c r="F783" s="39">
        <v>17</v>
      </c>
      <c r="G783">
        <v>1</v>
      </c>
      <c r="H783">
        <v>0</v>
      </c>
      <c r="I783">
        <v>17474</v>
      </c>
      <c r="J783" s="39">
        <f ca="1">ROUND(Table1[[#This Row],[Fare]],0)</f>
        <v>57</v>
      </c>
      <c r="K783" s="39">
        <f ca="1">ROUND(Table1[[#This Row],[Fare]],0)</f>
        <v>57</v>
      </c>
      <c r="L783" t="s">
        <v>969</v>
      </c>
      <c r="M783">
        <v>2</v>
      </c>
      <c r="N783">
        <v>1</v>
      </c>
    </row>
    <row r="784" spans="1:14" x14ac:dyDescent="0.25">
      <c r="A784">
        <v>783</v>
      </c>
      <c r="B784">
        <v>0</v>
      </c>
      <c r="C784">
        <v>1</v>
      </c>
      <c r="D784" t="s">
        <v>1083</v>
      </c>
      <c r="E784">
        <v>0</v>
      </c>
      <c r="F784" s="39">
        <v>29</v>
      </c>
      <c r="G784">
        <v>0</v>
      </c>
      <c r="H784">
        <v>0</v>
      </c>
      <c r="I784">
        <v>113501</v>
      </c>
      <c r="J784" s="39">
        <f ca="1">ROUND(Table1[[#This Row],[Fare]],0)</f>
        <v>30</v>
      </c>
      <c r="K784" s="39">
        <f ca="1">ROUND(Table1[[#This Row],[Fare]],0)</f>
        <v>30</v>
      </c>
      <c r="L784" t="s">
        <v>1084</v>
      </c>
      <c r="M784">
        <v>4</v>
      </c>
      <c r="N784">
        <v>1</v>
      </c>
    </row>
    <row r="785" spans="1:14" x14ac:dyDescent="0.25">
      <c r="A785">
        <v>784</v>
      </c>
      <c r="B785">
        <v>0</v>
      </c>
      <c r="C785">
        <v>3</v>
      </c>
      <c r="D785" t="s">
        <v>1085</v>
      </c>
      <c r="E785">
        <v>0</v>
      </c>
      <c r="F785" s="39">
        <v>29</v>
      </c>
      <c r="G785">
        <v>1</v>
      </c>
      <c r="H785">
        <v>2</v>
      </c>
      <c r="I785" t="s">
        <v>1086</v>
      </c>
      <c r="J785" s="39">
        <f ca="1">ROUND(Table1[[#This Row],[Fare]],0)</f>
        <v>24</v>
      </c>
      <c r="K785" s="39">
        <f ca="1">ROUND(Table1[[#This Row],[Fare]],0)</f>
        <v>24</v>
      </c>
      <c r="M785">
        <v>0</v>
      </c>
      <c r="N785">
        <v>1</v>
      </c>
    </row>
    <row r="786" spans="1:14" x14ac:dyDescent="0.25">
      <c r="A786">
        <v>785</v>
      </c>
      <c r="B786">
        <v>0</v>
      </c>
      <c r="C786">
        <v>3</v>
      </c>
      <c r="D786" t="s">
        <v>1087</v>
      </c>
      <c r="E786">
        <v>0</v>
      </c>
      <c r="F786" s="39">
        <v>25</v>
      </c>
      <c r="G786">
        <v>0</v>
      </c>
      <c r="H786">
        <v>0</v>
      </c>
      <c r="I786" t="s">
        <v>1088</v>
      </c>
      <c r="J786" s="39">
        <f ca="1">ROUND(Table1[[#This Row],[Fare]],0)</f>
        <v>7</v>
      </c>
      <c r="K786" s="39">
        <f ca="1">ROUND(Table1[[#This Row],[Fare]],0)</f>
        <v>7</v>
      </c>
      <c r="M786">
        <v>0</v>
      </c>
      <c r="N786">
        <v>1</v>
      </c>
    </row>
    <row r="787" spans="1:14" x14ac:dyDescent="0.25">
      <c r="A787">
        <v>786</v>
      </c>
      <c r="B787">
        <v>0</v>
      </c>
      <c r="C787">
        <v>3</v>
      </c>
      <c r="D787" t="s">
        <v>1089</v>
      </c>
      <c r="E787">
        <v>0</v>
      </c>
      <c r="F787" s="39">
        <v>25</v>
      </c>
      <c r="G787">
        <v>0</v>
      </c>
      <c r="H787">
        <v>0</v>
      </c>
      <c r="I787">
        <v>374887</v>
      </c>
      <c r="J787" s="39">
        <f ca="1">ROUND(Table1[[#This Row],[Fare]],0)</f>
        <v>7</v>
      </c>
      <c r="K787" s="39">
        <f ca="1">ROUND(Table1[[#This Row],[Fare]],0)</f>
        <v>7</v>
      </c>
      <c r="M787">
        <v>0</v>
      </c>
      <c r="N787">
        <v>1</v>
      </c>
    </row>
    <row r="788" spans="1:14" x14ac:dyDescent="0.25">
      <c r="A788">
        <v>787</v>
      </c>
      <c r="B788">
        <v>1</v>
      </c>
      <c r="C788">
        <v>3</v>
      </c>
      <c r="D788" t="s">
        <v>1090</v>
      </c>
      <c r="E788">
        <v>1</v>
      </c>
      <c r="F788" s="39">
        <v>18</v>
      </c>
      <c r="G788">
        <v>0</v>
      </c>
      <c r="H788">
        <v>0</v>
      </c>
      <c r="I788">
        <v>3101265</v>
      </c>
      <c r="J788" s="39">
        <f ca="1">ROUND(Table1[[#This Row],[Fare]],0)</f>
        <v>8</v>
      </c>
      <c r="K788" s="39">
        <f ca="1">ROUND(Table1[[#This Row],[Fare]],0)</f>
        <v>8</v>
      </c>
      <c r="M788">
        <v>0</v>
      </c>
      <c r="N788">
        <v>1</v>
      </c>
    </row>
    <row r="789" spans="1:14" x14ac:dyDescent="0.25">
      <c r="A789">
        <v>788</v>
      </c>
      <c r="B789">
        <v>0</v>
      </c>
      <c r="C789">
        <v>3</v>
      </c>
      <c r="D789" t="s">
        <v>1091</v>
      </c>
      <c r="E789">
        <v>0</v>
      </c>
      <c r="F789" s="39">
        <v>8</v>
      </c>
      <c r="G789">
        <v>4</v>
      </c>
      <c r="H789">
        <v>1</v>
      </c>
      <c r="I789">
        <v>382652</v>
      </c>
      <c r="J789" s="39">
        <f ca="1">ROUND(Table1[[#This Row],[Fare]],0)</f>
        <v>29</v>
      </c>
      <c r="K789" s="39">
        <f ca="1">ROUND(Table1[[#This Row],[Fare]],0)</f>
        <v>29</v>
      </c>
      <c r="M789">
        <v>0</v>
      </c>
      <c r="N789">
        <v>3</v>
      </c>
    </row>
    <row r="790" spans="1:14" x14ac:dyDescent="0.25">
      <c r="A790">
        <v>789</v>
      </c>
      <c r="B790">
        <v>1</v>
      </c>
      <c r="C790">
        <v>3</v>
      </c>
      <c r="D790" t="s">
        <v>1092</v>
      </c>
      <c r="E790">
        <v>0</v>
      </c>
      <c r="F790" s="39">
        <v>1</v>
      </c>
      <c r="G790">
        <v>1</v>
      </c>
      <c r="H790">
        <v>2</v>
      </c>
      <c r="I790" t="s">
        <v>152</v>
      </c>
      <c r="J790" s="39">
        <f ca="1">ROUND(Table1[[#This Row],[Fare]],0)</f>
        <v>21</v>
      </c>
      <c r="K790" s="39">
        <f ca="1">ROUND(Table1[[#This Row],[Fare]],0)</f>
        <v>21</v>
      </c>
      <c r="M790">
        <v>0</v>
      </c>
      <c r="N790">
        <v>1</v>
      </c>
    </row>
    <row r="791" spans="1:14" x14ac:dyDescent="0.25">
      <c r="A791">
        <v>790</v>
      </c>
      <c r="B791">
        <v>0</v>
      </c>
      <c r="C791">
        <v>1</v>
      </c>
      <c r="D791" t="s">
        <v>1093</v>
      </c>
      <c r="E791">
        <v>0</v>
      </c>
      <c r="F791" s="39">
        <v>46</v>
      </c>
      <c r="G791">
        <v>0</v>
      </c>
      <c r="H791">
        <v>0</v>
      </c>
      <c r="I791" t="s">
        <v>217</v>
      </c>
      <c r="J791" s="39">
        <f ca="1">ROUND(Table1[[#This Row],[Fare]],0)</f>
        <v>79</v>
      </c>
      <c r="K791" s="39">
        <f ca="1">ROUND(Table1[[#This Row],[Fare]],0)</f>
        <v>79</v>
      </c>
      <c r="L791" t="s">
        <v>1094</v>
      </c>
      <c r="M791">
        <v>2</v>
      </c>
      <c r="N791">
        <v>2</v>
      </c>
    </row>
    <row r="792" spans="1:14" x14ac:dyDescent="0.25">
      <c r="A792">
        <v>791</v>
      </c>
      <c r="B792">
        <v>0</v>
      </c>
      <c r="C792">
        <v>3</v>
      </c>
      <c r="D792" t="s">
        <v>1095</v>
      </c>
      <c r="E792">
        <v>0</v>
      </c>
      <c r="F792" s="39">
        <v>29</v>
      </c>
      <c r="G792">
        <v>0</v>
      </c>
      <c r="H792">
        <v>0</v>
      </c>
      <c r="I792">
        <v>12460</v>
      </c>
      <c r="J792" s="39">
        <f ca="1">ROUND(Table1[[#This Row],[Fare]],0)</f>
        <v>8</v>
      </c>
      <c r="K792" s="39">
        <f ca="1">ROUND(Table1[[#This Row],[Fare]],0)</f>
        <v>8</v>
      </c>
      <c r="M792">
        <v>0</v>
      </c>
      <c r="N792">
        <v>3</v>
      </c>
    </row>
    <row r="793" spans="1:14" x14ac:dyDescent="0.25">
      <c r="A793">
        <v>792</v>
      </c>
      <c r="B793">
        <v>0</v>
      </c>
      <c r="C793">
        <v>2</v>
      </c>
      <c r="D793" t="s">
        <v>1096</v>
      </c>
      <c r="E793">
        <v>0</v>
      </c>
      <c r="F793" s="39">
        <v>16</v>
      </c>
      <c r="G793">
        <v>0</v>
      </c>
      <c r="H793">
        <v>0</v>
      </c>
      <c r="I793">
        <v>239865</v>
      </c>
      <c r="J793" s="39">
        <f ca="1">ROUND(Table1[[#This Row],[Fare]],0)</f>
        <v>26</v>
      </c>
      <c r="K793" s="39">
        <f ca="1">ROUND(Table1[[#This Row],[Fare]],0)</f>
        <v>26</v>
      </c>
      <c r="M793">
        <v>0</v>
      </c>
      <c r="N793">
        <v>1</v>
      </c>
    </row>
    <row r="794" spans="1:14" x14ac:dyDescent="0.25">
      <c r="A794">
        <v>793</v>
      </c>
      <c r="B794">
        <v>0</v>
      </c>
      <c r="C794">
        <v>3</v>
      </c>
      <c r="D794" t="s">
        <v>1097</v>
      </c>
      <c r="E794">
        <v>1</v>
      </c>
      <c r="F794" s="39">
        <v>29</v>
      </c>
      <c r="G794">
        <v>8</v>
      </c>
      <c r="H794">
        <v>2</v>
      </c>
      <c r="I794" t="s">
        <v>249</v>
      </c>
      <c r="J794" s="39">
        <f ca="1">ROUND(Table1[[#This Row],[Fare]],0)</f>
        <v>70</v>
      </c>
      <c r="K794" s="39">
        <f ca="1">ROUND(Table1[[#This Row],[Fare]],0)</f>
        <v>70</v>
      </c>
      <c r="M794">
        <v>0</v>
      </c>
      <c r="N794">
        <v>1</v>
      </c>
    </row>
    <row r="795" spans="1:14" x14ac:dyDescent="0.25">
      <c r="A795">
        <v>794</v>
      </c>
      <c r="B795">
        <v>0</v>
      </c>
      <c r="C795">
        <v>1</v>
      </c>
      <c r="D795" t="s">
        <v>1098</v>
      </c>
      <c r="E795">
        <v>0</v>
      </c>
      <c r="F795" s="39">
        <v>29</v>
      </c>
      <c r="G795">
        <v>0</v>
      </c>
      <c r="H795">
        <v>0</v>
      </c>
      <c r="I795" t="s">
        <v>1099</v>
      </c>
      <c r="J795" s="39">
        <f ca="1">ROUND(Table1[[#This Row],[Fare]],0)</f>
        <v>31</v>
      </c>
      <c r="K795" s="39">
        <f ca="1">ROUND(Table1[[#This Row],[Fare]],0)</f>
        <v>31</v>
      </c>
      <c r="M795">
        <v>0</v>
      </c>
      <c r="N795">
        <v>2</v>
      </c>
    </row>
    <row r="796" spans="1:14" x14ac:dyDescent="0.25">
      <c r="A796">
        <v>795</v>
      </c>
      <c r="B796">
        <v>0</v>
      </c>
      <c r="C796">
        <v>3</v>
      </c>
      <c r="D796" t="s">
        <v>1100</v>
      </c>
      <c r="E796">
        <v>0</v>
      </c>
      <c r="F796" s="39">
        <v>25</v>
      </c>
      <c r="G796">
        <v>0</v>
      </c>
      <c r="H796">
        <v>0</v>
      </c>
      <c r="I796">
        <v>349203</v>
      </c>
      <c r="J796" s="39">
        <f ca="1">ROUND(Table1[[#This Row],[Fare]],0)</f>
        <v>8</v>
      </c>
      <c r="K796" s="39">
        <f ca="1">ROUND(Table1[[#This Row],[Fare]],0)</f>
        <v>8</v>
      </c>
      <c r="M796">
        <v>0</v>
      </c>
      <c r="N796">
        <v>1</v>
      </c>
    </row>
    <row r="797" spans="1:14" x14ac:dyDescent="0.25">
      <c r="A797">
        <v>796</v>
      </c>
      <c r="B797">
        <v>0</v>
      </c>
      <c r="C797">
        <v>2</v>
      </c>
      <c r="D797" t="s">
        <v>1101</v>
      </c>
      <c r="E797">
        <v>0</v>
      </c>
      <c r="F797" s="39">
        <v>39</v>
      </c>
      <c r="G797">
        <v>0</v>
      </c>
      <c r="H797">
        <v>0</v>
      </c>
      <c r="I797">
        <v>28213</v>
      </c>
      <c r="J797" s="39">
        <f ca="1">ROUND(Table1[[#This Row],[Fare]],0)</f>
        <v>13</v>
      </c>
      <c r="K797" s="39">
        <f ca="1">ROUND(Table1[[#This Row],[Fare]],0)</f>
        <v>13</v>
      </c>
      <c r="M797">
        <v>0</v>
      </c>
      <c r="N797">
        <v>1</v>
      </c>
    </row>
    <row r="798" spans="1:14" x14ac:dyDescent="0.25">
      <c r="A798">
        <v>797</v>
      </c>
      <c r="B798">
        <v>1</v>
      </c>
      <c r="C798">
        <v>1</v>
      </c>
      <c r="D798" t="s">
        <v>1102</v>
      </c>
      <c r="E798">
        <v>1</v>
      </c>
      <c r="F798" s="39">
        <v>49</v>
      </c>
      <c r="G798">
        <v>0</v>
      </c>
      <c r="H798">
        <v>0</v>
      </c>
      <c r="I798">
        <v>17465</v>
      </c>
      <c r="J798" s="39">
        <f ca="1">ROUND(Table1[[#This Row],[Fare]],0)</f>
        <v>26</v>
      </c>
      <c r="K798" s="39">
        <f ca="1">ROUND(Table1[[#This Row],[Fare]],0)</f>
        <v>26</v>
      </c>
      <c r="L798" t="s">
        <v>1103</v>
      </c>
      <c r="M798">
        <v>4</v>
      </c>
      <c r="N798">
        <v>1</v>
      </c>
    </row>
    <row r="799" spans="1:14" x14ac:dyDescent="0.25">
      <c r="A799">
        <v>798</v>
      </c>
      <c r="B799">
        <v>1</v>
      </c>
      <c r="C799">
        <v>3</v>
      </c>
      <c r="D799" t="s">
        <v>1104</v>
      </c>
      <c r="E799">
        <v>1</v>
      </c>
      <c r="F799" s="39">
        <v>31</v>
      </c>
      <c r="G799">
        <v>0</v>
      </c>
      <c r="H799">
        <v>0</v>
      </c>
      <c r="I799">
        <v>349244</v>
      </c>
      <c r="J799" s="39">
        <f ca="1">ROUND(Table1[[#This Row],[Fare]],0)</f>
        <v>9</v>
      </c>
      <c r="K799" s="39">
        <f ca="1">ROUND(Table1[[#This Row],[Fare]],0)</f>
        <v>9</v>
      </c>
      <c r="M799">
        <v>0</v>
      </c>
      <c r="N799">
        <v>1</v>
      </c>
    </row>
    <row r="800" spans="1:14" x14ac:dyDescent="0.25">
      <c r="A800">
        <v>799</v>
      </c>
      <c r="B800">
        <v>0</v>
      </c>
      <c r="C800">
        <v>3</v>
      </c>
      <c r="D800" t="s">
        <v>1105</v>
      </c>
      <c r="E800">
        <v>0</v>
      </c>
      <c r="F800" s="39">
        <v>30</v>
      </c>
      <c r="G800">
        <v>0</v>
      </c>
      <c r="H800">
        <v>0</v>
      </c>
      <c r="I800">
        <v>2685</v>
      </c>
      <c r="J800" s="39">
        <f ca="1">ROUND(Table1[[#This Row],[Fare]],0)</f>
        <v>7</v>
      </c>
      <c r="K800" s="39">
        <f ca="1">ROUND(Table1[[#This Row],[Fare]],0)</f>
        <v>7</v>
      </c>
      <c r="M800">
        <v>0</v>
      </c>
      <c r="N800">
        <v>2</v>
      </c>
    </row>
    <row r="801" spans="1:14" x14ac:dyDescent="0.25">
      <c r="A801">
        <v>800</v>
      </c>
      <c r="B801">
        <v>0</v>
      </c>
      <c r="C801">
        <v>3</v>
      </c>
      <c r="D801" t="s">
        <v>1106</v>
      </c>
      <c r="E801">
        <v>1</v>
      </c>
      <c r="F801" s="39">
        <v>30</v>
      </c>
      <c r="G801">
        <v>1</v>
      </c>
      <c r="H801">
        <v>1</v>
      </c>
      <c r="I801">
        <v>345773</v>
      </c>
      <c r="J801" s="39">
        <f ca="1">ROUND(Table1[[#This Row],[Fare]],0)</f>
        <v>24</v>
      </c>
      <c r="K801" s="39">
        <f ca="1">ROUND(Table1[[#This Row],[Fare]],0)</f>
        <v>24</v>
      </c>
      <c r="M801">
        <v>0</v>
      </c>
      <c r="N801">
        <v>1</v>
      </c>
    </row>
    <row r="802" spans="1:14" x14ac:dyDescent="0.25">
      <c r="A802">
        <v>801</v>
      </c>
      <c r="B802">
        <v>0</v>
      </c>
      <c r="C802">
        <v>2</v>
      </c>
      <c r="D802" t="s">
        <v>1107</v>
      </c>
      <c r="E802">
        <v>0</v>
      </c>
      <c r="F802" s="39">
        <v>34</v>
      </c>
      <c r="G802">
        <v>0</v>
      </c>
      <c r="H802">
        <v>0</v>
      </c>
      <c r="I802">
        <v>250647</v>
      </c>
      <c r="J802" s="39">
        <f ca="1">ROUND(Table1[[#This Row],[Fare]],0)</f>
        <v>13</v>
      </c>
      <c r="K802" s="39">
        <f ca="1">ROUND(Table1[[#This Row],[Fare]],0)</f>
        <v>13</v>
      </c>
      <c r="M802">
        <v>0</v>
      </c>
      <c r="N802">
        <v>1</v>
      </c>
    </row>
    <row r="803" spans="1:14" x14ac:dyDescent="0.25">
      <c r="A803">
        <v>802</v>
      </c>
      <c r="B803">
        <v>1</v>
      </c>
      <c r="C803">
        <v>2</v>
      </c>
      <c r="D803" t="s">
        <v>1108</v>
      </c>
      <c r="E803">
        <v>1</v>
      </c>
      <c r="F803" s="39">
        <v>31</v>
      </c>
      <c r="G803">
        <v>1</v>
      </c>
      <c r="H803">
        <v>1</v>
      </c>
      <c r="I803" t="s">
        <v>359</v>
      </c>
      <c r="J803" s="39">
        <f ca="1">ROUND(Table1[[#This Row],[Fare]],0)</f>
        <v>26</v>
      </c>
      <c r="K803" s="39">
        <f ca="1">ROUND(Table1[[#This Row],[Fare]],0)</f>
        <v>26</v>
      </c>
      <c r="M803">
        <v>0</v>
      </c>
      <c r="N803">
        <v>1</v>
      </c>
    </row>
    <row r="804" spans="1:14" x14ac:dyDescent="0.25">
      <c r="A804">
        <v>803</v>
      </c>
      <c r="B804">
        <v>1</v>
      </c>
      <c r="C804">
        <v>1</v>
      </c>
      <c r="D804" t="s">
        <v>1109</v>
      </c>
      <c r="E804">
        <v>0</v>
      </c>
      <c r="F804" s="39">
        <v>11</v>
      </c>
      <c r="G804">
        <v>1</v>
      </c>
      <c r="H804">
        <v>2</v>
      </c>
      <c r="I804">
        <v>113760</v>
      </c>
      <c r="J804" s="39">
        <f ca="1">ROUND(Table1[[#This Row],[Fare]],0)</f>
        <v>120</v>
      </c>
      <c r="K804" s="39">
        <f ca="1">ROUND(Table1[[#This Row],[Fare]],0)</f>
        <v>120</v>
      </c>
      <c r="L804" t="s">
        <v>576</v>
      </c>
      <c r="M804">
        <v>2</v>
      </c>
      <c r="N804">
        <v>1</v>
      </c>
    </row>
    <row r="805" spans="1:14" x14ac:dyDescent="0.25">
      <c r="A805">
        <v>804</v>
      </c>
      <c r="B805">
        <v>1</v>
      </c>
      <c r="C805">
        <v>3</v>
      </c>
      <c r="D805" t="s">
        <v>1110</v>
      </c>
      <c r="E805">
        <v>0</v>
      </c>
      <c r="F805" s="39">
        <v>0.42</v>
      </c>
      <c r="G805">
        <v>0</v>
      </c>
      <c r="H805">
        <v>1</v>
      </c>
      <c r="I805">
        <v>2625</v>
      </c>
      <c r="J805" s="39">
        <f ca="1">ROUND(Table1[[#This Row],[Fare]],0)</f>
        <v>9</v>
      </c>
      <c r="K805" s="39">
        <f ca="1">ROUND(Table1[[#This Row],[Fare]],0)</f>
        <v>9</v>
      </c>
      <c r="M805">
        <v>0</v>
      </c>
      <c r="N805">
        <v>2</v>
      </c>
    </row>
    <row r="806" spans="1:14" x14ac:dyDescent="0.25">
      <c r="A806">
        <v>805</v>
      </c>
      <c r="B806">
        <v>1</v>
      </c>
      <c r="C806">
        <v>3</v>
      </c>
      <c r="D806" t="s">
        <v>1111</v>
      </c>
      <c r="E806">
        <v>0</v>
      </c>
      <c r="F806" s="39">
        <v>27</v>
      </c>
      <c r="G806">
        <v>0</v>
      </c>
      <c r="H806">
        <v>0</v>
      </c>
      <c r="I806">
        <v>347089</v>
      </c>
      <c r="J806" s="39">
        <f ca="1">ROUND(Table1[[#This Row],[Fare]],0)</f>
        <v>7</v>
      </c>
      <c r="K806" s="39">
        <f ca="1">ROUND(Table1[[#This Row],[Fare]],0)</f>
        <v>7</v>
      </c>
      <c r="M806">
        <v>0</v>
      </c>
      <c r="N806">
        <v>1</v>
      </c>
    </row>
    <row r="807" spans="1:14" x14ac:dyDescent="0.25">
      <c r="A807">
        <v>806</v>
      </c>
      <c r="B807">
        <v>0</v>
      </c>
      <c r="C807">
        <v>3</v>
      </c>
      <c r="D807" t="s">
        <v>1112</v>
      </c>
      <c r="E807">
        <v>0</v>
      </c>
      <c r="F807" s="39">
        <v>31</v>
      </c>
      <c r="G807">
        <v>0</v>
      </c>
      <c r="H807">
        <v>0</v>
      </c>
      <c r="I807">
        <v>347063</v>
      </c>
      <c r="J807" s="39">
        <f ca="1">ROUND(Table1[[#This Row],[Fare]],0)</f>
        <v>8</v>
      </c>
      <c r="K807" s="39">
        <f ca="1">ROUND(Table1[[#This Row],[Fare]],0)</f>
        <v>8</v>
      </c>
      <c r="M807">
        <v>0</v>
      </c>
      <c r="N807">
        <v>1</v>
      </c>
    </row>
    <row r="808" spans="1:14" x14ac:dyDescent="0.25">
      <c r="A808">
        <v>807</v>
      </c>
      <c r="B808">
        <v>0</v>
      </c>
      <c r="C808">
        <v>1</v>
      </c>
      <c r="D808" t="s">
        <v>1113</v>
      </c>
      <c r="E808">
        <v>0</v>
      </c>
      <c r="F808" s="39">
        <v>39</v>
      </c>
      <c r="G808">
        <v>0</v>
      </c>
      <c r="H808">
        <v>0</v>
      </c>
      <c r="I808">
        <v>112050</v>
      </c>
      <c r="J808" s="39">
        <f ca="1">ROUND(Table1[[#This Row],[Fare]],0)</f>
        <v>0</v>
      </c>
      <c r="K808" s="39">
        <f ca="1">ROUND(Table1[[#This Row],[Fare]],0)</f>
        <v>0</v>
      </c>
      <c r="L808" t="s">
        <v>1114</v>
      </c>
      <c r="M808">
        <v>1</v>
      </c>
      <c r="N808">
        <v>1</v>
      </c>
    </row>
    <row r="809" spans="1:14" x14ac:dyDescent="0.25">
      <c r="A809">
        <v>808</v>
      </c>
      <c r="B809">
        <v>0</v>
      </c>
      <c r="C809">
        <v>3</v>
      </c>
      <c r="D809" t="s">
        <v>1115</v>
      </c>
      <c r="E809">
        <v>1</v>
      </c>
      <c r="F809" s="39">
        <v>18</v>
      </c>
      <c r="G809">
        <v>0</v>
      </c>
      <c r="H809">
        <v>0</v>
      </c>
      <c r="I809">
        <v>347087</v>
      </c>
      <c r="J809" s="39">
        <f ca="1">ROUND(Table1[[#This Row],[Fare]],0)</f>
        <v>8</v>
      </c>
      <c r="K809" s="39">
        <f ca="1">ROUND(Table1[[#This Row],[Fare]],0)</f>
        <v>8</v>
      </c>
      <c r="M809">
        <v>0</v>
      </c>
      <c r="N809">
        <v>1</v>
      </c>
    </row>
    <row r="810" spans="1:14" x14ac:dyDescent="0.25">
      <c r="A810">
        <v>809</v>
      </c>
      <c r="B810">
        <v>0</v>
      </c>
      <c r="C810">
        <v>2</v>
      </c>
      <c r="D810" t="s">
        <v>1116</v>
      </c>
      <c r="E810">
        <v>0</v>
      </c>
      <c r="F810" s="39">
        <v>39</v>
      </c>
      <c r="G810">
        <v>0</v>
      </c>
      <c r="H810">
        <v>0</v>
      </c>
      <c r="I810">
        <v>248723</v>
      </c>
      <c r="J810" s="39">
        <f ca="1">ROUND(Table1[[#This Row],[Fare]],0)</f>
        <v>13</v>
      </c>
      <c r="K810" s="39">
        <f ca="1">ROUND(Table1[[#This Row],[Fare]],0)</f>
        <v>13</v>
      </c>
      <c r="M810">
        <v>0</v>
      </c>
      <c r="N810">
        <v>1</v>
      </c>
    </row>
    <row r="811" spans="1:14" x14ac:dyDescent="0.25">
      <c r="A811">
        <v>810</v>
      </c>
      <c r="B811">
        <v>1</v>
      </c>
      <c r="C811">
        <v>1</v>
      </c>
      <c r="D811" t="s">
        <v>1117</v>
      </c>
      <c r="E811">
        <v>1</v>
      </c>
      <c r="F811" s="39">
        <v>33</v>
      </c>
      <c r="G811">
        <v>1</v>
      </c>
      <c r="H811">
        <v>0</v>
      </c>
      <c r="I811">
        <v>113806</v>
      </c>
      <c r="J811" s="39">
        <f ca="1">ROUND(Table1[[#This Row],[Fare]],0)</f>
        <v>53</v>
      </c>
      <c r="K811" s="39">
        <f ca="1">ROUND(Table1[[#This Row],[Fare]],0)</f>
        <v>53</v>
      </c>
      <c r="L811" t="s">
        <v>1012</v>
      </c>
      <c r="M811">
        <v>5</v>
      </c>
      <c r="N811">
        <v>1</v>
      </c>
    </row>
    <row r="812" spans="1:14" x14ac:dyDescent="0.25">
      <c r="A812">
        <v>811</v>
      </c>
      <c r="B812">
        <v>0</v>
      </c>
      <c r="C812">
        <v>3</v>
      </c>
      <c r="D812" t="s">
        <v>1118</v>
      </c>
      <c r="E812">
        <v>0</v>
      </c>
      <c r="F812" s="39">
        <v>26</v>
      </c>
      <c r="G812">
        <v>0</v>
      </c>
      <c r="H812">
        <v>0</v>
      </c>
      <c r="I812">
        <v>3474</v>
      </c>
      <c r="J812" s="39">
        <f ca="1">ROUND(Table1[[#This Row],[Fare]],0)</f>
        <v>8</v>
      </c>
      <c r="K812" s="39">
        <f ca="1">ROUND(Table1[[#This Row],[Fare]],0)</f>
        <v>8</v>
      </c>
      <c r="M812">
        <v>0</v>
      </c>
      <c r="N812">
        <v>1</v>
      </c>
    </row>
    <row r="813" spans="1:14" x14ac:dyDescent="0.25">
      <c r="A813">
        <v>812</v>
      </c>
      <c r="B813">
        <v>0</v>
      </c>
      <c r="C813">
        <v>3</v>
      </c>
      <c r="D813" t="s">
        <v>1119</v>
      </c>
      <c r="E813">
        <v>0</v>
      </c>
      <c r="F813" s="39">
        <v>39</v>
      </c>
      <c r="G813">
        <v>0</v>
      </c>
      <c r="H813">
        <v>0</v>
      </c>
      <c r="I813" t="s">
        <v>808</v>
      </c>
      <c r="J813" s="39">
        <f ca="1">ROUND(Table1[[#This Row],[Fare]],0)</f>
        <v>24</v>
      </c>
      <c r="K813" s="39">
        <f ca="1">ROUND(Table1[[#This Row],[Fare]],0)</f>
        <v>24</v>
      </c>
      <c r="M813">
        <v>0</v>
      </c>
      <c r="N813">
        <v>1</v>
      </c>
    </row>
    <row r="814" spans="1:14" x14ac:dyDescent="0.25">
      <c r="A814">
        <v>813</v>
      </c>
      <c r="B814">
        <v>0</v>
      </c>
      <c r="C814">
        <v>2</v>
      </c>
      <c r="D814" t="s">
        <v>1120</v>
      </c>
      <c r="E814">
        <v>0</v>
      </c>
      <c r="F814" s="39">
        <v>35</v>
      </c>
      <c r="G814">
        <v>0</v>
      </c>
      <c r="H814">
        <v>0</v>
      </c>
      <c r="I814">
        <v>28206</v>
      </c>
      <c r="J814" s="39">
        <f ca="1">ROUND(Table1[[#This Row],[Fare]],0)</f>
        <v>11</v>
      </c>
      <c r="K814" s="39">
        <f ca="1">ROUND(Table1[[#This Row],[Fare]],0)</f>
        <v>11</v>
      </c>
      <c r="M814">
        <v>0</v>
      </c>
      <c r="N814">
        <v>1</v>
      </c>
    </row>
    <row r="815" spans="1:14" x14ac:dyDescent="0.25">
      <c r="A815">
        <v>814</v>
      </c>
      <c r="B815">
        <v>0</v>
      </c>
      <c r="C815">
        <v>3</v>
      </c>
      <c r="D815" t="s">
        <v>1121</v>
      </c>
      <c r="E815">
        <v>1</v>
      </c>
      <c r="F815" s="39">
        <v>6</v>
      </c>
      <c r="G815">
        <v>4</v>
      </c>
      <c r="H815">
        <v>2</v>
      </c>
      <c r="I815">
        <v>347082</v>
      </c>
      <c r="J815" s="39">
        <f ca="1">ROUND(Table1[[#This Row],[Fare]],0)</f>
        <v>31</v>
      </c>
      <c r="K815" s="39">
        <f ca="1">ROUND(Table1[[#This Row],[Fare]],0)</f>
        <v>31</v>
      </c>
      <c r="M815">
        <v>0</v>
      </c>
      <c r="N815">
        <v>1</v>
      </c>
    </row>
    <row r="816" spans="1:14" x14ac:dyDescent="0.25">
      <c r="A816">
        <v>815</v>
      </c>
      <c r="B816">
        <v>0</v>
      </c>
      <c r="C816">
        <v>3</v>
      </c>
      <c r="D816" t="s">
        <v>1122</v>
      </c>
      <c r="E816">
        <v>0</v>
      </c>
      <c r="F816" s="39">
        <v>30.5</v>
      </c>
      <c r="G816">
        <v>0</v>
      </c>
      <c r="H816">
        <v>0</v>
      </c>
      <c r="I816">
        <v>364499</v>
      </c>
      <c r="J816" s="39">
        <f ca="1">ROUND(Table1[[#This Row],[Fare]],0)</f>
        <v>8</v>
      </c>
      <c r="K816" s="39">
        <f ca="1">ROUND(Table1[[#This Row],[Fare]],0)</f>
        <v>8</v>
      </c>
      <c r="M816">
        <v>0</v>
      </c>
      <c r="N816">
        <v>1</v>
      </c>
    </row>
    <row r="817" spans="1:14" x14ac:dyDescent="0.25">
      <c r="A817">
        <v>816</v>
      </c>
      <c r="B817">
        <v>0</v>
      </c>
      <c r="C817">
        <v>1</v>
      </c>
      <c r="D817" t="s">
        <v>1123</v>
      </c>
      <c r="E817">
        <v>0</v>
      </c>
      <c r="F817" s="39">
        <v>29</v>
      </c>
      <c r="G817">
        <v>0</v>
      </c>
      <c r="H817">
        <v>0</v>
      </c>
      <c r="I817">
        <v>112058</v>
      </c>
      <c r="J817" s="39">
        <f ca="1">ROUND(Table1[[#This Row],[Fare]],0)</f>
        <v>0</v>
      </c>
      <c r="K817" s="39">
        <f ca="1">ROUND(Table1[[#This Row],[Fare]],0)</f>
        <v>0</v>
      </c>
      <c r="L817" t="s">
        <v>1124</v>
      </c>
      <c r="M817">
        <v>2</v>
      </c>
      <c r="N817">
        <v>1</v>
      </c>
    </row>
    <row r="818" spans="1:14" x14ac:dyDescent="0.25">
      <c r="A818">
        <v>817</v>
      </c>
      <c r="B818">
        <v>0</v>
      </c>
      <c r="C818">
        <v>3</v>
      </c>
      <c r="D818" t="s">
        <v>1125</v>
      </c>
      <c r="E818">
        <v>1</v>
      </c>
      <c r="F818" s="39">
        <v>23</v>
      </c>
      <c r="G818">
        <v>0</v>
      </c>
      <c r="H818">
        <v>0</v>
      </c>
      <c r="I818" t="s">
        <v>1126</v>
      </c>
      <c r="J818" s="39">
        <f ca="1">ROUND(Table1[[#This Row],[Fare]],0)</f>
        <v>8</v>
      </c>
      <c r="K818" s="39">
        <f ca="1">ROUND(Table1[[#This Row],[Fare]],0)</f>
        <v>8</v>
      </c>
      <c r="M818">
        <v>0</v>
      </c>
      <c r="N818">
        <v>1</v>
      </c>
    </row>
    <row r="819" spans="1:14" x14ac:dyDescent="0.25">
      <c r="A819">
        <v>818</v>
      </c>
      <c r="B819">
        <v>0</v>
      </c>
      <c r="C819">
        <v>2</v>
      </c>
      <c r="D819" t="s">
        <v>1127</v>
      </c>
      <c r="E819">
        <v>0</v>
      </c>
      <c r="F819" s="39">
        <v>31</v>
      </c>
      <c r="G819">
        <v>1</v>
      </c>
      <c r="H819">
        <v>1</v>
      </c>
      <c r="I819" t="s">
        <v>1128</v>
      </c>
      <c r="J819" s="39">
        <f ca="1">ROUND(Table1[[#This Row],[Fare]],0)</f>
        <v>37</v>
      </c>
      <c r="K819" s="39">
        <f ca="1">ROUND(Table1[[#This Row],[Fare]],0)</f>
        <v>37</v>
      </c>
      <c r="M819">
        <v>0</v>
      </c>
      <c r="N819">
        <v>2</v>
      </c>
    </row>
    <row r="820" spans="1:14" x14ac:dyDescent="0.25">
      <c r="A820">
        <v>819</v>
      </c>
      <c r="B820">
        <v>0</v>
      </c>
      <c r="C820">
        <v>3</v>
      </c>
      <c r="D820" t="s">
        <v>1129</v>
      </c>
      <c r="E820">
        <v>0</v>
      </c>
      <c r="F820" s="39">
        <v>43</v>
      </c>
      <c r="G820">
        <v>0</v>
      </c>
      <c r="H820">
        <v>0</v>
      </c>
      <c r="I820" t="s">
        <v>1130</v>
      </c>
      <c r="J820" s="39">
        <f ca="1">ROUND(Table1[[#This Row],[Fare]],0)</f>
        <v>7</v>
      </c>
      <c r="K820" s="39">
        <f ca="1">ROUND(Table1[[#This Row],[Fare]],0)</f>
        <v>7</v>
      </c>
      <c r="M820">
        <v>0</v>
      </c>
      <c r="N820">
        <v>1</v>
      </c>
    </row>
    <row r="821" spans="1:14" x14ac:dyDescent="0.25">
      <c r="A821">
        <v>820</v>
      </c>
      <c r="B821">
        <v>0</v>
      </c>
      <c r="C821">
        <v>3</v>
      </c>
      <c r="D821" t="s">
        <v>1131</v>
      </c>
      <c r="E821">
        <v>0</v>
      </c>
      <c r="F821" s="39">
        <v>10</v>
      </c>
      <c r="G821">
        <v>3</v>
      </c>
      <c r="H821">
        <v>2</v>
      </c>
      <c r="I821">
        <v>347088</v>
      </c>
      <c r="J821" s="39">
        <f ca="1">ROUND(Table1[[#This Row],[Fare]],0)</f>
        <v>28</v>
      </c>
      <c r="K821" s="39">
        <f ca="1">ROUND(Table1[[#This Row],[Fare]],0)</f>
        <v>28</v>
      </c>
      <c r="M821">
        <v>0</v>
      </c>
      <c r="N821">
        <v>1</v>
      </c>
    </row>
    <row r="822" spans="1:14" x14ac:dyDescent="0.25">
      <c r="A822">
        <v>821</v>
      </c>
      <c r="B822">
        <v>1</v>
      </c>
      <c r="C822">
        <v>1</v>
      </c>
      <c r="D822" t="s">
        <v>1132</v>
      </c>
      <c r="E822">
        <v>1</v>
      </c>
      <c r="F822" s="39">
        <v>52</v>
      </c>
      <c r="G822">
        <v>1</v>
      </c>
      <c r="H822">
        <v>1</v>
      </c>
      <c r="I822">
        <v>12749</v>
      </c>
      <c r="J822" s="39">
        <f ca="1">ROUND(Table1[[#This Row],[Fare]],0)</f>
        <v>94</v>
      </c>
      <c r="K822" s="39">
        <f ca="1">ROUND(Table1[[#This Row],[Fare]],0)</f>
        <v>94</v>
      </c>
      <c r="L822" t="s">
        <v>1133</v>
      </c>
      <c r="M822">
        <v>2</v>
      </c>
      <c r="N822">
        <v>1</v>
      </c>
    </row>
    <row r="823" spans="1:14" x14ac:dyDescent="0.25">
      <c r="A823">
        <v>822</v>
      </c>
      <c r="B823">
        <v>1</v>
      </c>
      <c r="C823">
        <v>3</v>
      </c>
      <c r="D823" t="s">
        <v>1134</v>
      </c>
      <c r="E823">
        <v>0</v>
      </c>
      <c r="F823" s="39">
        <v>27</v>
      </c>
      <c r="G823">
        <v>0</v>
      </c>
      <c r="H823">
        <v>0</v>
      </c>
      <c r="I823">
        <v>315098</v>
      </c>
      <c r="J823" s="39">
        <f ca="1">ROUND(Table1[[#This Row],[Fare]],0)</f>
        <v>9</v>
      </c>
      <c r="K823" s="39">
        <f ca="1">ROUND(Table1[[#This Row],[Fare]],0)</f>
        <v>9</v>
      </c>
      <c r="M823">
        <v>0</v>
      </c>
      <c r="N823">
        <v>1</v>
      </c>
    </row>
    <row r="824" spans="1:14" x14ac:dyDescent="0.25">
      <c r="A824">
        <v>823</v>
      </c>
      <c r="B824">
        <v>0</v>
      </c>
      <c r="C824">
        <v>1</v>
      </c>
      <c r="D824" t="s">
        <v>1135</v>
      </c>
      <c r="E824">
        <v>0</v>
      </c>
      <c r="F824" s="39">
        <v>38</v>
      </c>
      <c r="G824">
        <v>0</v>
      </c>
      <c r="H824">
        <v>0</v>
      </c>
      <c r="I824">
        <v>19972</v>
      </c>
      <c r="J824" s="39">
        <f ca="1">ROUND(Table1[[#This Row],[Fare]],0)</f>
        <v>0</v>
      </c>
      <c r="K824" s="39">
        <f ca="1">ROUND(Table1[[#This Row],[Fare]],0)</f>
        <v>0</v>
      </c>
      <c r="M824">
        <v>0</v>
      </c>
      <c r="N824">
        <v>1</v>
      </c>
    </row>
    <row r="825" spans="1:14" x14ac:dyDescent="0.25">
      <c r="A825">
        <v>824</v>
      </c>
      <c r="B825">
        <v>1</v>
      </c>
      <c r="C825">
        <v>3</v>
      </c>
      <c r="D825" t="s">
        <v>1136</v>
      </c>
      <c r="E825">
        <v>1</v>
      </c>
      <c r="F825" s="39">
        <v>27</v>
      </c>
      <c r="G825">
        <v>0</v>
      </c>
      <c r="H825">
        <v>1</v>
      </c>
      <c r="I825">
        <v>392096</v>
      </c>
      <c r="J825" s="39">
        <f ca="1">ROUND(Table1[[#This Row],[Fare]],0)</f>
        <v>13</v>
      </c>
      <c r="K825" s="39">
        <f ca="1">ROUND(Table1[[#This Row],[Fare]],0)</f>
        <v>13</v>
      </c>
      <c r="L825" t="s">
        <v>1046</v>
      </c>
      <c r="M825">
        <v>5</v>
      </c>
      <c r="N825">
        <v>1</v>
      </c>
    </row>
    <row r="826" spans="1:14" x14ac:dyDescent="0.25">
      <c r="A826">
        <v>825</v>
      </c>
      <c r="B826">
        <v>0</v>
      </c>
      <c r="C826">
        <v>3</v>
      </c>
      <c r="D826" t="s">
        <v>1137</v>
      </c>
      <c r="E826">
        <v>0</v>
      </c>
      <c r="F826" s="39">
        <v>2</v>
      </c>
      <c r="G826">
        <v>4</v>
      </c>
      <c r="H826">
        <v>1</v>
      </c>
      <c r="I826">
        <v>3101295</v>
      </c>
      <c r="J826" s="39">
        <f ca="1">ROUND(Table1[[#This Row],[Fare]],0)</f>
        <v>40</v>
      </c>
      <c r="K826" s="39">
        <f ca="1">ROUND(Table1[[#This Row],[Fare]],0)</f>
        <v>40</v>
      </c>
      <c r="M826">
        <v>0</v>
      </c>
      <c r="N826">
        <v>1</v>
      </c>
    </row>
    <row r="827" spans="1:14" x14ac:dyDescent="0.25">
      <c r="A827">
        <v>826</v>
      </c>
      <c r="B827">
        <v>0</v>
      </c>
      <c r="C827">
        <v>3</v>
      </c>
      <c r="D827" t="s">
        <v>1138</v>
      </c>
      <c r="E827">
        <v>0</v>
      </c>
      <c r="F827" s="39">
        <v>29</v>
      </c>
      <c r="G827">
        <v>0</v>
      </c>
      <c r="H827">
        <v>0</v>
      </c>
      <c r="I827">
        <v>368323</v>
      </c>
      <c r="J827" s="39">
        <f ca="1">ROUND(Table1[[#This Row],[Fare]],0)</f>
        <v>7</v>
      </c>
      <c r="K827" s="39">
        <f ca="1">ROUND(Table1[[#This Row],[Fare]],0)</f>
        <v>7</v>
      </c>
      <c r="M827">
        <v>0</v>
      </c>
      <c r="N827">
        <v>3</v>
      </c>
    </row>
    <row r="828" spans="1:14" x14ac:dyDescent="0.25">
      <c r="A828">
        <v>827</v>
      </c>
      <c r="B828">
        <v>0</v>
      </c>
      <c r="C828">
        <v>3</v>
      </c>
      <c r="D828" t="s">
        <v>1139</v>
      </c>
      <c r="E828">
        <v>0</v>
      </c>
      <c r="F828" s="39">
        <v>29</v>
      </c>
      <c r="G828">
        <v>0</v>
      </c>
      <c r="H828">
        <v>0</v>
      </c>
      <c r="I828">
        <v>1601</v>
      </c>
      <c r="J828" s="39">
        <f ca="1">ROUND(Table1[[#This Row],[Fare]],0)</f>
        <v>57</v>
      </c>
      <c r="K828" s="39">
        <f ca="1">ROUND(Table1[[#This Row],[Fare]],0)</f>
        <v>57</v>
      </c>
      <c r="M828">
        <v>0</v>
      </c>
      <c r="N828">
        <v>1</v>
      </c>
    </row>
    <row r="829" spans="1:14" x14ac:dyDescent="0.25">
      <c r="A829">
        <v>828</v>
      </c>
      <c r="B829">
        <v>1</v>
      </c>
      <c r="C829">
        <v>2</v>
      </c>
      <c r="D829" t="s">
        <v>1140</v>
      </c>
      <c r="E829">
        <v>0</v>
      </c>
      <c r="F829" s="39">
        <v>1</v>
      </c>
      <c r="G829">
        <v>0</v>
      </c>
      <c r="H829">
        <v>2</v>
      </c>
      <c r="I829" t="s">
        <v>1128</v>
      </c>
      <c r="J829" s="39">
        <f ca="1">ROUND(Table1[[#This Row],[Fare]],0)</f>
        <v>37</v>
      </c>
      <c r="K829" s="39">
        <f ca="1">ROUND(Table1[[#This Row],[Fare]],0)</f>
        <v>37</v>
      </c>
      <c r="M829">
        <v>0</v>
      </c>
      <c r="N829">
        <v>2</v>
      </c>
    </row>
    <row r="830" spans="1:14" x14ac:dyDescent="0.25">
      <c r="A830">
        <v>829</v>
      </c>
      <c r="B830">
        <v>1</v>
      </c>
      <c r="C830">
        <v>3</v>
      </c>
      <c r="D830" t="s">
        <v>1141</v>
      </c>
      <c r="E830">
        <v>0</v>
      </c>
      <c r="F830" s="39">
        <v>29</v>
      </c>
      <c r="G830">
        <v>0</v>
      </c>
      <c r="H830">
        <v>0</v>
      </c>
      <c r="I830">
        <v>367228</v>
      </c>
      <c r="J830" s="39">
        <f ca="1">ROUND(Table1[[#This Row],[Fare]],0)</f>
        <v>8</v>
      </c>
      <c r="K830" s="39">
        <f ca="1">ROUND(Table1[[#This Row],[Fare]],0)</f>
        <v>8</v>
      </c>
      <c r="M830">
        <v>0</v>
      </c>
      <c r="N830">
        <v>3</v>
      </c>
    </row>
    <row r="831" spans="1:14" x14ac:dyDescent="0.25">
      <c r="A831">
        <v>830</v>
      </c>
      <c r="B831">
        <v>1</v>
      </c>
      <c r="C831">
        <v>1</v>
      </c>
      <c r="D831" t="s">
        <v>1142</v>
      </c>
      <c r="E831">
        <v>1</v>
      </c>
      <c r="F831" s="39">
        <v>62</v>
      </c>
      <c r="G831">
        <v>0</v>
      </c>
      <c r="H831">
        <v>0</v>
      </c>
      <c r="I831">
        <v>113572</v>
      </c>
      <c r="J831" s="39">
        <f ca="1">ROUND(Table1[[#This Row],[Fare]],0)</f>
        <v>80</v>
      </c>
      <c r="K831" s="39">
        <f ca="1">ROUND(Table1[[#This Row],[Fare]],0)</f>
        <v>80</v>
      </c>
      <c r="L831" t="s">
        <v>106</v>
      </c>
      <c r="M831">
        <v>2</v>
      </c>
      <c r="N831">
        <v>1</v>
      </c>
    </row>
    <row r="832" spans="1:14" x14ac:dyDescent="0.25">
      <c r="A832">
        <v>831</v>
      </c>
      <c r="B832">
        <v>1</v>
      </c>
      <c r="C832">
        <v>3</v>
      </c>
      <c r="D832" t="s">
        <v>1143</v>
      </c>
      <c r="E832">
        <v>1</v>
      </c>
      <c r="F832" s="39">
        <v>15</v>
      </c>
      <c r="G832">
        <v>1</v>
      </c>
      <c r="H832">
        <v>0</v>
      </c>
      <c r="I832">
        <v>2659</v>
      </c>
      <c r="J832" s="39">
        <f ca="1">ROUND(Table1[[#This Row],[Fare]],0)</f>
        <v>15</v>
      </c>
      <c r="K832" s="39">
        <f ca="1">ROUND(Table1[[#This Row],[Fare]],0)</f>
        <v>15</v>
      </c>
      <c r="M832">
        <v>0</v>
      </c>
      <c r="N832">
        <v>2</v>
      </c>
    </row>
    <row r="833" spans="1:14" x14ac:dyDescent="0.25">
      <c r="A833">
        <v>832</v>
      </c>
      <c r="B833">
        <v>1</v>
      </c>
      <c r="C833">
        <v>2</v>
      </c>
      <c r="D833" t="s">
        <v>1144</v>
      </c>
      <c r="E833">
        <v>0</v>
      </c>
      <c r="F833" s="39">
        <v>0.83</v>
      </c>
      <c r="G833">
        <v>1</v>
      </c>
      <c r="H833">
        <v>1</v>
      </c>
      <c r="I833">
        <v>29106</v>
      </c>
      <c r="J833" s="39">
        <f ca="1">ROUND(Table1[[#This Row],[Fare]],0)</f>
        <v>19</v>
      </c>
      <c r="K833" s="39">
        <f ca="1">ROUND(Table1[[#This Row],[Fare]],0)</f>
        <v>19</v>
      </c>
      <c r="M833">
        <v>0</v>
      </c>
      <c r="N833">
        <v>1</v>
      </c>
    </row>
    <row r="834" spans="1:14" x14ac:dyDescent="0.25">
      <c r="A834">
        <v>833</v>
      </c>
      <c r="B834">
        <v>0</v>
      </c>
      <c r="C834">
        <v>3</v>
      </c>
      <c r="D834" t="s">
        <v>1145</v>
      </c>
      <c r="E834">
        <v>0</v>
      </c>
      <c r="F834" s="39">
        <v>29</v>
      </c>
      <c r="G834">
        <v>0</v>
      </c>
      <c r="H834">
        <v>0</v>
      </c>
      <c r="I834">
        <v>2671</v>
      </c>
      <c r="J834" s="39">
        <f ca="1">ROUND(Table1[[#This Row],[Fare]],0)</f>
        <v>7</v>
      </c>
      <c r="K834" s="39">
        <f ca="1">ROUND(Table1[[#This Row],[Fare]],0)</f>
        <v>7</v>
      </c>
      <c r="M834">
        <v>0</v>
      </c>
      <c r="N834">
        <v>2</v>
      </c>
    </row>
    <row r="835" spans="1:14" x14ac:dyDescent="0.25">
      <c r="A835">
        <v>834</v>
      </c>
      <c r="B835">
        <v>0</v>
      </c>
      <c r="C835">
        <v>3</v>
      </c>
      <c r="D835" t="s">
        <v>1146</v>
      </c>
      <c r="E835">
        <v>0</v>
      </c>
      <c r="F835" s="39">
        <v>23</v>
      </c>
      <c r="G835">
        <v>0</v>
      </c>
      <c r="H835">
        <v>0</v>
      </c>
      <c r="I835">
        <v>347468</v>
      </c>
      <c r="J835" s="39">
        <f ca="1">ROUND(Table1[[#This Row],[Fare]],0)</f>
        <v>8</v>
      </c>
      <c r="K835" s="39">
        <f ca="1">ROUND(Table1[[#This Row],[Fare]],0)</f>
        <v>8</v>
      </c>
      <c r="M835">
        <v>0</v>
      </c>
      <c r="N835">
        <v>1</v>
      </c>
    </row>
    <row r="836" spans="1:14" x14ac:dyDescent="0.25">
      <c r="A836">
        <v>835</v>
      </c>
      <c r="B836">
        <v>0</v>
      </c>
      <c r="C836">
        <v>3</v>
      </c>
      <c r="D836" t="s">
        <v>1147</v>
      </c>
      <c r="E836">
        <v>0</v>
      </c>
      <c r="F836" s="39">
        <v>18</v>
      </c>
      <c r="G836">
        <v>0</v>
      </c>
      <c r="H836">
        <v>0</v>
      </c>
      <c r="I836">
        <v>2223</v>
      </c>
      <c r="J836" s="39">
        <f ca="1">ROUND(Table1[[#This Row],[Fare]],0)</f>
        <v>8</v>
      </c>
      <c r="K836" s="39">
        <f ca="1">ROUND(Table1[[#This Row],[Fare]],0)</f>
        <v>8</v>
      </c>
      <c r="M836">
        <v>0</v>
      </c>
      <c r="N836">
        <v>1</v>
      </c>
    </row>
    <row r="837" spans="1:14" x14ac:dyDescent="0.25">
      <c r="A837">
        <v>836</v>
      </c>
      <c r="B837">
        <v>1</v>
      </c>
      <c r="C837">
        <v>1</v>
      </c>
      <c r="D837" t="s">
        <v>1148</v>
      </c>
      <c r="E837">
        <v>1</v>
      </c>
      <c r="F837" s="39">
        <v>39</v>
      </c>
      <c r="G837">
        <v>1</v>
      </c>
      <c r="H837">
        <v>1</v>
      </c>
      <c r="I837" t="s">
        <v>1149</v>
      </c>
      <c r="J837" s="39">
        <f ca="1">ROUND(Table1[[#This Row],[Fare]],0)</f>
        <v>83</v>
      </c>
      <c r="K837" s="39">
        <f ca="1">ROUND(Table1[[#This Row],[Fare]],0)</f>
        <v>83</v>
      </c>
      <c r="L837" t="s">
        <v>1150</v>
      </c>
      <c r="M837">
        <v>5</v>
      </c>
      <c r="N837">
        <v>2</v>
      </c>
    </row>
    <row r="838" spans="1:14" x14ac:dyDescent="0.25">
      <c r="A838">
        <v>837</v>
      </c>
      <c r="B838">
        <v>0</v>
      </c>
      <c r="C838">
        <v>3</v>
      </c>
      <c r="D838" t="s">
        <v>1151</v>
      </c>
      <c r="E838">
        <v>0</v>
      </c>
      <c r="F838" s="39">
        <v>21</v>
      </c>
      <c r="G838">
        <v>0</v>
      </c>
      <c r="H838">
        <v>0</v>
      </c>
      <c r="I838">
        <v>315097</v>
      </c>
      <c r="J838" s="39">
        <f ca="1">ROUND(Table1[[#This Row],[Fare]],0)</f>
        <v>9</v>
      </c>
      <c r="K838" s="39">
        <f ca="1">ROUND(Table1[[#This Row],[Fare]],0)</f>
        <v>9</v>
      </c>
      <c r="M838">
        <v>0</v>
      </c>
      <c r="N838">
        <v>1</v>
      </c>
    </row>
    <row r="839" spans="1:14" x14ac:dyDescent="0.25">
      <c r="A839">
        <v>838</v>
      </c>
      <c r="B839">
        <v>0</v>
      </c>
      <c r="C839">
        <v>3</v>
      </c>
      <c r="D839" t="s">
        <v>1152</v>
      </c>
      <c r="E839">
        <v>0</v>
      </c>
      <c r="F839" s="39">
        <v>29</v>
      </c>
      <c r="G839">
        <v>0</v>
      </c>
      <c r="H839">
        <v>0</v>
      </c>
      <c r="I839">
        <v>392092</v>
      </c>
      <c r="J839" s="39">
        <f ca="1">ROUND(Table1[[#This Row],[Fare]],0)</f>
        <v>8</v>
      </c>
      <c r="K839" s="39">
        <f ca="1">ROUND(Table1[[#This Row],[Fare]],0)</f>
        <v>8</v>
      </c>
      <c r="M839">
        <v>0</v>
      </c>
      <c r="N839">
        <v>1</v>
      </c>
    </row>
    <row r="840" spans="1:14" x14ac:dyDescent="0.25">
      <c r="A840">
        <v>839</v>
      </c>
      <c r="B840">
        <v>1</v>
      </c>
      <c r="C840">
        <v>3</v>
      </c>
      <c r="D840" t="s">
        <v>1153</v>
      </c>
      <c r="E840">
        <v>0</v>
      </c>
      <c r="F840" s="39">
        <v>32</v>
      </c>
      <c r="G840">
        <v>0</v>
      </c>
      <c r="H840">
        <v>0</v>
      </c>
      <c r="I840">
        <v>1601</v>
      </c>
      <c r="J840" s="39">
        <f ca="1">ROUND(Table1[[#This Row],[Fare]],0)</f>
        <v>57</v>
      </c>
      <c r="K840" s="39">
        <f ca="1">ROUND(Table1[[#This Row],[Fare]],0)</f>
        <v>57</v>
      </c>
      <c r="M840">
        <v>0</v>
      </c>
      <c r="N840">
        <v>1</v>
      </c>
    </row>
    <row r="841" spans="1:14" x14ac:dyDescent="0.25">
      <c r="A841">
        <v>840</v>
      </c>
      <c r="B841">
        <v>1</v>
      </c>
      <c r="C841">
        <v>1</v>
      </c>
      <c r="D841" t="s">
        <v>1154</v>
      </c>
      <c r="E841">
        <v>0</v>
      </c>
      <c r="F841" s="39">
        <v>29</v>
      </c>
      <c r="G841">
        <v>0</v>
      </c>
      <c r="H841">
        <v>0</v>
      </c>
      <c r="I841">
        <v>11774</v>
      </c>
      <c r="J841" s="39">
        <f ca="1">ROUND(Table1[[#This Row],[Fare]],0)</f>
        <v>30</v>
      </c>
      <c r="K841" s="39">
        <f ca="1">ROUND(Table1[[#This Row],[Fare]],0)</f>
        <v>30</v>
      </c>
      <c r="L841" t="s">
        <v>1155</v>
      </c>
      <c r="M841">
        <v>3</v>
      </c>
      <c r="N841">
        <v>2</v>
      </c>
    </row>
    <row r="842" spans="1:14" x14ac:dyDescent="0.25">
      <c r="A842">
        <v>841</v>
      </c>
      <c r="B842">
        <v>0</v>
      </c>
      <c r="C842">
        <v>3</v>
      </c>
      <c r="D842" t="s">
        <v>1156</v>
      </c>
      <c r="E842">
        <v>0</v>
      </c>
      <c r="F842" s="39">
        <v>20</v>
      </c>
      <c r="G842">
        <v>0</v>
      </c>
      <c r="H842">
        <v>0</v>
      </c>
      <c r="I842" t="s">
        <v>1157</v>
      </c>
      <c r="J842" s="39">
        <f ca="1">ROUND(Table1[[#This Row],[Fare]],0)</f>
        <v>8</v>
      </c>
      <c r="K842" s="39">
        <f ca="1">ROUND(Table1[[#This Row],[Fare]],0)</f>
        <v>8</v>
      </c>
      <c r="M842">
        <v>0</v>
      </c>
      <c r="N842">
        <v>1</v>
      </c>
    </row>
    <row r="843" spans="1:14" x14ac:dyDescent="0.25">
      <c r="A843">
        <v>842</v>
      </c>
      <c r="B843">
        <v>0</v>
      </c>
      <c r="C843">
        <v>2</v>
      </c>
      <c r="D843" t="s">
        <v>1158</v>
      </c>
      <c r="E843">
        <v>0</v>
      </c>
      <c r="F843" s="39">
        <v>16</v>
      </c>
      <c r="G843">
        <v>0</v>
      </c>
      <c r="H843">
        <v>0</v>
      </c>
      <c r="I843" t="s">
        <v>1070</v>
      </c>
      <c r="J843" s="39">
        <f ca="1">ROUND(Table1[[#This Row],[Fare]],0)</f>
        <v>11</v>
      </c>
      <c r="K843" s="39">
        <f ca="1">ROUND(Table1[[#This Row],[Fare]],0)</f>
        <v>11</v>
      </c>
      <c r="M843">
        <v>0</v>
      </c>
      <c r="N843">
        <v>1</v>
      </c>
    </row>
    <row r="844" spans="1:14" x14ac:dyDescent="0.25">
      <c r="A844">
        <v>843</v>
      </c>
      <c r="B844">
        <v>1</v>
      </c>
      <c r="C844">
        <v>1</v>
      </c>
      <c r="D844" t="s">
        <v>1159</v>
      </c>
      <c r="E844">
        <v>1</v>
      </c>
      <c r="F844" s="39">
        <v>30</v>
      </c>
      <c r="G844">
        <v>0</v>
      </c>
      <c r="H844">
        <v>0</v>
      </c>
      <c r="I844">
        <v>113798</v>
      </c>
      <c r="J844" s="39">
        <f ca="1">ROUND(Table1[[#This Row],[Fare]],0)</f>
        <v>31</v>
      </c>
      <c r="K844" s="39">
        <f ca="1">ROUND(Table1[[#This Row],[Fare]],0)</f>
        <v>31</v>
      </c>
      <c r="M844">
        <v>0</v>
      </c>
      <c r="N844">
        <v>2</v>
      </c>
    </row>
    <row r="845" spans="1:14" x14ac:dyDescent="0.25">
      <c r="A845">
        <v>844</v>
      </c>
      <c r="B845">
        <v>0</v>
      </c>
      <c r="C845">
        <v>3</v>
      </c>
      <c r="D845" t="s">
        <v>1160</v>
      </c>
      <c r="E845">
        <v>0</v>
      </c>
      <c r="F845" s="39">
        <v>34.5</v>
      </c>
      <c r="G845">
        <v>0</v>
      </c>
      <c r="H845">
        <v>0</v>
      </c>
      <c r="I845">
        <v>2683</v>
      </c>
      <c r="J845" s="39">
        <f ca="1">ROUND(Table1[[#This Row],[Fare]],0)</f>
        <v>6</v>
      </c>
      <c r="K845" s="39">
        <f ca="1">ROUND(Table1[[#This Row],[Fare]],0)</f>
        <v>6</v>
      </c>
      <c r="M845">
        <v>0</v>
      </c>
      <c r="N845">
        <v>2</v>
      </c>
    </row>
    <row r="846" spans="1:14" x14ac:dyDescent="0.25">
      <c r="A846">
        <v>845</v>
      </c>
      <c r="B846">
        <v>0</v>
      </c>
      <c r="C846">
        <v>3</v>
      </c>
      <c r="D846" t="s">
        <v>1161</v>
      </c>
      <c r="E846">
        <v>0</v>
      </c>
      <c r="F846" s="39">
        <v>17</v>
      </c>
      <c r="G846">
        <v>0</v>
      </c>
      <c r="H846">
        <v>0</v>
      </c>
      <c r="I846">
        <v>315090</v>
      </c>
      <c r="J846" s="39">
        <f ca="1">ROUND(Table1[[#This Row],[Fare]],0)</f>
        <v>9</v>
      </c>
      <c r="K846" s="39">
        <f ca="1">ROUND(Table1[[#This Row],[Fare]],0)</f>
        <v>9</v>
      </c>
      <c r="M846">
        <v>0</v>
      </c>
      <c r="N846">
        <v>1</v>
      </c>
    </row>
    <row r="847" spans="1:14" x14ac:dyDescent="0.25">
      <c r="A847">
        <v>846</v>
      </c>
      <c r="B847">
        <v>0</v>
      </c>
      <c r="C847">
        <v>3</v>
      </c>
      <c r="D847" t="s">
        <v>1162</v>
      </c>
      <c r="E847">
        <v>0</v>
      </c>
      <c r="F847" s="39">
        <v>42</v>
      </c>
      <c r="G847">
        <v>0</v>
      </c>
      <c r="H847">
        <v>0</v>
      </c>
      <c r="I847" t="s">
        <v>1163</v>
      </c>
      <c r="J847" s="39">
        <f ca="1">ROUND(Table1[[#This Row],[Fare]],0)</f>
        <v>8</v>
      </c>
      <c r="K847" s="39">
        <f ca="1">ROUND(Table1[[#This Row],[Fare]],0)</f>
        <v>8</v>
      </c>
      <c r="M847">
        <v>0</v>
      </c>
      <c r="N847">
        <v>1</v>
      </c>
    </row>
    <row r="848" spans="1:14" x14ac:dyDescent="0.25">
      <c r="A848">
        <v>847</v>
      </c>
      <c r="B848">
        <v>0</v>
      </c>
      <c r="C848">
        <v>3</v>
      </c>
      <c r="D848" t="s">
        <v>1164</v>
      </c>
      <c r="E848">
        <v>0</v>
      </c>
      <c r="F848" s="39">
        <v>29</v>
      </c>
      <c r="G848">
        <v>8</v>
      </c>
      <c r="H848">
        <v>2</v>
      </c>
      <c r="I848" t="s">
        <v>249</v>
      </c>
      <c r="J848" s="39">
        <f ca="1">ROUND(Table1[[#This Row],[Fare]],0)</f>
        <v>70</v>
      </c>
      <c r="K848" s="39">
        <f ca="1">ROUND(Table1[[#This Row],[Fare]],0)</f>
        <v>70</v>
      </c>
      <c r="M848">
        <v>0</v>
      </c>
      <c r="N848">
        <v>1</v>
      </c>
    </row>
    <row r="849" spans="1:14" x14ac:dyDescent="0.25">
      <c r="A849">
        <v>848</v>
      </c>
      <c r="B849">
        <v>0</v>
      </c>
      <c r="C849">
        <v>3</v>
      </c>
      <c r="D849" t="s">
        <v>1165</v>
      </c>
      <c r="E849">
        <v>0</v>
      </c>
      <c r="F849" s="39">
        <v>35</v>
      </c>
      <c r="G849">
        <v>0</v>
      </c>
      <c r="H849">
        <v>0</v>
      </c>
      <c r="I849">
        <v>349213</v>
      </c>
      <c r="J849" s="39">
        <f ca="1">ROUND(Table1[[#This Row],[Fare]],0)</f>
        <v>8</v>
      </c>
      <c r="K849" s="39">
        <f ca="1">ROUND(Table1[[#This Row],[Fare]],0)</f>
        <v>8</v>
      </c>
      <c r="M849">
        <v>0</v>
      </c>
      <c r="N849">
        <v>2</v>
      </c>
    </row>
    <row r="850" spans="1:14" x14ac:dyDescent="0.25">
      <c r="A850">
        <v>849</v>
      </c>
      <c r="B850">
        <v>0</v>
      </c>
      <c r="C850">
        <v>2</v>
      </c>
      <c r="D850" t="s">
        <v>1166</v>
      </c>
      <c r="E850">
        <v>0</v>
      </c>
      <c r="F850" s="39">
        <v>28</v>
      </c>
      <c r="G850">
        <v>0</v>
      </c>
      <c r="H850">
        <v>1</v>
      </c>
      <c r="I850">
        <v>248727</v>
      </c>
      <c r="J850" s="39">
        <f ca="1">ROUND(Table1[[#This Row],[Fare]],0)</f>
        <v>33</v>
      </c>
      <c r="K850" s="39">
        <f ca="1">ROUND(Table1[[#This Row],[Fare]],0)</f>
        <v>33</v>
      </c>
      <c r="M850">
        <v>0</v>
      </c>
      <c r="N850">
        <v>1</v>
      </c>
    </row>
    <row r="851" spans="1:14" x14ac:dyDescent="0.25">
      <c r="A851">
        <v>850</v>
      </c>
      <c r="B851">
        <v>1</v>
      </c>
      <c r="C851">
        <v>1</v>
      </c>
      <c r="D851" t="s">
        <v>1167</v>
      </c>
      <c r="E851">
        <v>1</v>
      </c>
      <c r="F851" s="39">
        <v>29</v>
      </c>
      <c r="G851">
        <v>1</v>
      </c>
      <c r="H851">
        <v>0</v>
      </c>
      <c r="I851">
        <v>17453</v>
      </c>
      <c r="J851" s="39">
        <f ca="1">ROUND(Table1[[#This Row],[Fare]],0)</f>
        <v>89</v>
      </c>
      <c r="K851" s="39">
        <f ca="1">ROUND(Table1[[#This Row],[Fare]],0)</f>
        <v>89</v>
      </c>
      <c r="L851" t="s">
        <v>653</v>
      </c>
      <c r="M851">
        <v>3</v>
      </c>
      <c r="N851">
        <v>2</v>
      </c>
    </row>
    <row r="852" spans="1:14" x14ac:dyDescent="0.25">
      <c r="A852">
        <v>851</v>
      </c>
      <c r="B852">
        <v>0</v>
      </c>
      <c r="C852">
        <v>3</v>
      </c>
      <c r="D852" t="s">
        <v>1168</v>
      </c>
      <c r="E852">
        <v>0</v>
      </c>
      <c r="F852" s="39">
        <v>4</v>
      </c>
      <c r="G852">
        <v>4</v>
      </c>
      <c r="H852">
        <v>2</v>
      </c>
      <c r="I852">
        <v>347082</v>
      </c>
      <c r="J852" s="39">
        <f ca="1">ROUND(Table1[[#This Row],[Fare]],0)</f>
        <v>31</v>
      </c>
      <c r="K852" s="39">
        <f ca="1">ROUND(Table1[[#This Row],[Fare]],0)</f>
        <v>31</v>
      </c>
      <c r="M852">
        <v>0</v>
      </c>
      <c r="N852">
        <v>1</v>
      </c>
    </row>
    <row r="853" spans="1:14" x14ac:dyDescent="0.25">
      <c r="A853">
        <v>852</v>
      </c>
      <c r="B853">
        <v>0</v>
      </c>
      <c r="C853">
        <v>3</v>
      </c>
      <c r="D853" t="s">
        <v>1169</v>
      </c>
      <c r="E853">
        <v>0</v>
      </c>
      <c r="F853" s="39">
        <v>74</v>
      </c>
      <c r="G853">
        <v>0</v>
      </c>
      <c r="H853">
        <v>0</v>
      </c>
      <c r="I853">
        <v>347060</v>
      </c>
      <c r="J853" s="39">
        <f ca="1">ROUND(Table1[[#This Row],[Fare]],0)</f>
        <v>8</v>
      </c>
      <c r="K853" s="39">
        <f ca="1">ROUND(Table1[[#This Row],[Fare]],0)</f>
        <v>8</v>
      </c>
      <c r="M853">
        <v>0</v>
      </c>
      <c r="N853">
        <v>1</v>
      </c>
    </row>
    <row r="854" spans="1:14" x14ac:dyDescent="0.25">
      <c r="A854">
        <v>853</v>
      </c>
      <c r="B854">
        <v>0</v>
      </c>
      <c r="C854">
        <v>3</v>
      </c>
      <c r="D854" t="s">
        <v>1170</v>
      </c>
      <c r="E854">
        <v>1</v>
      </c>
      <c r="F854" s="39">
        <v>9</v>
      </c>
      <c r="G854">
        <v>1</v>
      </c>
      <c r="H854">
        <v>1</v>
      </c>
      <c r="I854">
        <v>2678</v>
      </c>
      <c r="J854" s="39">
        <f ca="1">ROUND(Table1[[#This Row],[Fare]],0)</f>
        <v>15</v>
      </c>
      <c r="K854" s="39">
        <f ca="1">ROUND(Table1[[#This Row],[Fare]],0)</f>
        <v>15</v>
      </c>
      <c r="M854">
        <v>0</v>
      </c>
      <c r="N854">
        <v>2</v>
      </c>
    </row>
    <row r="855" spans="1:14" x14ac:dyDescent="0.25">
      <c r="A855">
        <v>854</v>
      </c>
      <c r="B855">
        <v>1</v>
      </c>
      <c r="C855">
        <v>1</v>
      </c>
      <c r="D855" t="s">
        <v>1171</v>
      </c>
      <c r="E855">
        <v>1</v>
      </c>
      <c r="F855" s="39">
        <v>16</v>
      </c>
      <c r="G855">
        <v>0</v>
      </c>
      <c r="H855">
        <v>1</v>
      </c>
      <c r="I855" t="s">
        <v>1172</v>
      </c>
      <c r="J855" s="39">
        <f ca="1">ROUND(Table1[[#This Row],[Fare]],0)</f>
        <v>39</v>
      </c>
      <c r="K855" s="39">
        <f ca="1">ROUND(Table1[[#This Row],[Fare]],0)</f>
        <v>39</v>
      </c>
      <c r="L855" t="s">
        <v>1173</v>
      </c>
      <c r="M855">
        <v>4</v>
      </c>
      <c r="N855">
        <v>1</v>
      </c>
    </row>
    <row r="856" spans="1:14" x14ac:dyDescent="0.25">
      <c r="A856">
        <v>855</v>
      </c>
      <c r="B856">
        <v>0</v>
      </c>
      <c r="C856">
        <v>2</v>
      </c>
      <c r="D856" t="s">
        <v>1174</v>
      </c>
      <c r="E856">
        <v>1</v>
      </c>
      <c r="F856" s="39">
        <v>44</v>
      </c>
      <c r="G856">
        <v>1</v>
      </c>
      <c r="H856">
        <v>0</v>
      </c>
      <c r="I856">
        <v>244252</v>
      </c>
      <c r="J856" s="39">
        <f ca="1">ROUND(Table1[[#This Row],[Fare]],0)</f>
        <v>26</v>
      </c>
      <c r="K856" s="39">
        <f ca="1">ROUND(Table1[[#This Row],[Fare]],0)</f>
        <v>26</v>
      </c>
      <c r="M856">
        <v>0</v>
      </c>
      <c r="N856">
        <v>1</v>
      </c>
    </row>
    <row r="857" spans="1:14" x14ac:dyDescent="0.25">
      <c r="A857">
        <v>856</v>
      </c>
      <c r="B857">
        <v>1</v>
      </c>
      <c r="C857">
        <v>3</v>
      </c>
      <c r="D857" t="s">
        <v>1175</v>
      </c>
      <c r="E857">
        <v>1</v>
      </c>
      <c r="F857" s="39">
        <v>18</v>
      </c>
      <c r="G857">
        <v>0</v>
      </c>
      <c r="H857">
        <v>1</v>
      </c>
      <c r="I857">
        <v>392091</v>
      </c>
      <c r="J857" s="39">
        <f ca="1">ROUND(Table1[[#This Row],[Fare]],0)</f>
        <v>9</v>
      </c>
      <c r="K857" s="39">
        <f ca="1">ROUND(Table1[[#This Row],[Fare]],0)</f>
        <v>9</v>
      </c>
      <c r="M857">
        <v>0</v>
      </c>
      <c r="N857">
        <v>1</v>
      </c>
    </row>
    <row r="858" spans="1:14" x14ac:dyDescent="0.25">
      <c r="A858">
        <v>857</v>
      </c>
      <c r="B858">
        <v>1</v>
      </c>
      <c r="C858">
        <v>1</v>
      </c>
      <c r="D858" t="s">
        <v>1176</v>
      </c>
      <c r="E858">
        <v>1</v>
      </c>
      <c r="F858" s="39">
        <v>45</v>
      </c>
      <c r="G858">
        <v>1</v>
      </c>
      <c r="H858">
        <v>1</v>
      </c>
      <c r="I858">
        <v>36928</v>
      </c>
      <c r="J858" s="39">
        <f ca="1">ROUND(Table1[[#This Row],[Fare]],0)</f>
        <v>165</v>
      </c>
      <c r="K858" s="39">
        <f ca="1">ROUND(Table1[[#This Row],[Fare]],0)</f>
        <v>165</v>
      </c>
      <c r="M858">
        <v>0</v>
      </c>
      <c r="N858">
        <v>1</v>
      </c>
    </row>
    <row r="859" spans="1:14" x14ac:dyDescent="0.25">
      <c r="A859">
        <v>858</v>
      </c>
      <c r="B859">
        <v>1</v>
      </c>
      <c r="C859">
        <v>1</v>
      </c>
      <c r="D859" t="s">
        <v>1177</v>
      </c>
      <c r="E859">
        <v>0</v>
      </c>
      <c r="F859" s="39">
        <v>51</v>
      </c>
      <c r="G859">
        <v>0</v>
      </c>
      <c r="H859">
        <v>0</v>
      </c>
      <c r="I859">
        <v>113055</v>
      </c>
      <c r="J859" s="39">
        <f ca="1">ROUND(Table1[[#This Row],[Fare]],0)</f>
        <v>27</v>
      </c>
      <c r="K859" s="39">
        <f ca="1">ROUND(Table1[[#This Row],[Fare]],0)</f>
        <v>27</v>
      </c>
      <c r="L859" t="s">
        <v>1178</v>
      </c>
      <c r="M859">
        <v>5</v>
      </c>
      <c r="N859">
        <v>1</v>
      </c>
    </row>
    <row r="860" spans="1:14" x14ac:dyDescent="0.25">
      <c r="A860">
        <v>859</v>
      </c>
      <c r="B860">
        <v>1</v>
      </c>
      <c r="C860">
        <v>3</v>
      </c>
      <c r="D860" t="s">
        <v>1179</v>
      </c>
      <c r="E860">
        <v>1</v>
      </c>
      <c r="F860" s="39">
        <v>24</v>
      </c>
      <c r="G860">
        <v>0</v>
      </c>
      <c r="H860">
        <v>3</v>
      </c>
      <c r="I860">
        <v>2666</v>
      </c>
      <c r="J860" s="39">
        <f ca="1">ROUND(Table1[[#This Row],[Fare]],0)</f>
        <v>19</v>
      </c>
      <c r="K860" s="39">
        <f ca="1">ROUND(Table1[[#This Row],[Fare]],0)</f>
        <v>19</v>
      </c>
      <c r="M860">
        <v>0</v>
      </c>
      <c r="N860">
        <v>2</v>
      </c>
    </row>
    <row r="861" spans="1:14" x14ac:dyDescent="0.25">
      <c r="A861">
        <v>860</v>
      </c>
      <c r="B861">
        <v>0</v>
      </c>
      <c r="C861">
        <v>3</v>
      </c>
      <c r="D861" t="s">
        <v>1180</v>
      </c>
      <c r="E861">
        <v>0</v>
      </c>
      <c r="F861" s="39">
        <v>29</v>
      </c>
      <c r="G861">
        <v>0</v>
      </c>
      <c r="H861">
        <v>0</v>
      </c>
      <c r="I861">
        <v>2629</v>
      </c>
      <c r="J861" s="39">
        <f ca="1">ROUND(Table1[[#This Row],[Fare]],0)</f>
        <v>7</v>
      </c>
      <c r="K861" s="39">
        <f ca="1">ROUND(Table1[[#This Row],[Fare]],0)</f>
        <v>7</v>
      </c>
      <c r="M861">
        <v>0</v>
      </c>
      <c r="N861">
        <v>2</v>
      </c>
    </row>
    <row r="862" spans="1:14" x14ac:dyDescent="0.25">
      <c r="A862">
        <v>861</v>
      </c>
      <c r="B862">
        <v>0</v>
      </c>
      <c r="C862">
        <v>3</v>
      </c>
      <c r="D862" t="s">
        <v>1181</v>
      </c>
      <c r="E862">
        <v>0</v>
      </c>
      <c r="F862" s="39">
        <v>41</v>
      </c>
      <c r="G862">
        <v>2</v>
      </c>
      <c r="H862">
        <v>0</v>
      </c>
      <c r="I862">
        <v>350026</v>
      </c>
      <c r="J862" s="39">
        <f ca="1">ROUND(Table1[[#This Row],[Fare]],0)</f>
        <v>14</v>
      </c>
      <c r="K862" s="39">
        <f ca="1">ROUND(Table1[[#This Row],[Fare]],0)</f>
        <v>14</v>
      </c>
      <c r="M862">
        <v>0</v>
      </c>
      <c r="N862">
        <v>1</v>
      </c>
    </row>
    <row r="863" spans="1:14" x14ac:dyDescent="0.25">
      <c r="A863">
        <v>862</v>
      </c>
      <c r="B863">
        <v>0</v>
      </c>
      <c r="C863">
        <v>2</v>
      </c>
      <c r="D863" t="s">
        <v>1182</v>
      </c>
      <c r="E863">
        <v>0</v>
      </c>
      <c r="F863" s="39">
        <v>21</v>
      </c>
      <c r="G863">
        <v>1</v>
      </c>
      <c r="H863">
        <v>0</v>
      </c>
      <c r="I863">
        <v>28134</v>
      </c>
      <c r="J863" s="39">
        <f ca="1">ROUND(Table1[[#This Row],[Fare]],0)</f>
        <v>12</v>
      </c>
      <c r="K863" s="39">
        <f ca="1">ROUND(Table1[[#This Row],[Fare]],0)</f>
        <v>12</v>
      </c>
      <c r="M863">
        <v>0</v>
      </c>
      <c r="N863">
        <v>1</v>
      </c>
    </row>
    <row r="864" spans="1:14" x14ac:dyDescent="0.25">
      <c r="A864">
        <v>863</v>
      </c>
      <c r="B864">
        <v>1</v>
      </c>
      <c r="C864">
        <v>1</v>
      </c>
      <c r="D864" t="s">
        <v>1183</v>
      </c>
      <c r="E864">
        <v>1</v>
      </c>
      <c r="F864" s="39">
        <v>48</v>
      </c>
      <c r="G864">
        <v>0</v>
      </c>
      <c r="H864">
        <v>0</v>
      </c>
      <c r="I864">
        <v>17466</v>
      </c>
      <c r="J864" s="39">
        <f ca="1">ROUND(Table1[[#This Row],[Fare]],0)</f>
        <v>26</v>
      </c>
      <c r="K864" s="39">
        <f ca="1">ROUND(Table1[[#This Row],[Fare]],0)</f>
        <v>26</v>
      </c>
      <c r="L864" t="s">
        <v>1103</v>
      </c>
      <c r="M864">
        <v>4</v>
      </c>
      <c r="N864">
        <v>1</v>
      </c>
    </row>
    <row r="865" spans="1:14" x14ac:dyDescent="0.25">
      <c r="A865">
        <v>864</v>
      </c>
      <c r="B865">
        <v>0</v>
      </c>
      <c r="C865">
        <v>3</v>
      </c>
      <c r="D865" t="s">
        <v>1184</v>
      </c>
      <c r="E865">
        <v>1</v>
      </c>
      <c r="F865" s="39">
        <v>29</v>
      </c>
      <c r="G865">
        <v>8</v>
      </c>
      <c r="H865">
        <v>2</v>
      </c>
      <c r="I865" t="s">
        <v>249</v>
      </c>
      <c r="J865" s="39">
        <f ca="1">ROUND(Table1[[#This Row],[Fare]],0)</f>
        <v>70</v>
      </c>
      <c r="K865" s="39">
        <f ca="1">ROUND(Table1[[#This Row],[Fare]],0)</f>
        <v>70</v>
      </c>
      <c r="M865">
        <v>0</v>
      </c>
      <c r="N865">
        <v>1</v>
      </c>
    </row>
    <row r="866" spans="1:14" x14ac:dyDescent="0.25">
      <c r="A866">
        <v>865</v>
      </c>
      <c r="B866">
        <v>0</v>
      </c>
      <c r="C866">
        <v>2</v>
      </c>
      <c r="D866" t="s">
        <v>1185</v>
      </c>
      <c r="E866">
        <v>0</v>
      </c>
      <c r="F866" s="39">
        <v>24</v>
      </c>
      <c r="G866">
        <v>0</v>
      </c>
      <c r="H866">
        <v>0</v>
      </c>
      <c r="I866">
        <v>233866</v>
      </c>
      <c r="J866" s="39">
        <f ca="1">ROUND(Table1[[#This Row],[Fare]],0)</f>
        <v>13</v>
      </c>
      <c r="K866" s="39">
        <f ca="1">ROUND(Table1[[#This Row],[Fare]],0)</f>
        <v>13</v>
      </c>
      <c r="M866">
        <v>0</v>
      </c>
      <c r="N866">
        <v>1</v>
      </c>
    </row>
    <row r="867" spans="1:14" x14ac:dyDescent="0.25">
      <c r="A867">
        <v>866</v>
      </c>
      <c r="B867">
        <v>1</v>
      </c>
      <c r="C867">
        <v>2</v>
      </c>
      <c r="D867" t="s">
        <v>1186</v>
      </c>
      <c r="E867">
        <v>1</v>
      </c>
      <c r="F867" s="39">
        <v>42</v>
      </c>
      <c r="G867">
        <v>0</v>
      </c>
      <c r="H867">
        <v>0</v>
      </c>
      <c r="I867">
        <v>236852</v>
      </c>
      <c r="J867" s="39">
        <f ca="1">ROUND(Table1[[#This Row],[Fare]],0)</f>
        <v>13</v>
      </c>
      <c r="K867" s="39">
        <f ca="1">ROUND(Table1[[#This Row],[Fare]],0)</f>
        <v>13</v>
      </c>
      <c r="M867">
        <v>0</v>
      </c>
      <c r="N867">
        <v>1</v>
      </c>
    </row>
    <row r="868" spans="1:14" x14ac:dyDescent="0.25">
      <c r="A868">
        <v>867</v>
      </c>
      <c r="B868">
        <v>1</v>
      </c>
      <c r="C868">
        <v>2</v>
      </c>
      <c r="D868" t="s">
        <v>1187</v>
      </c>
      <c r="E868">
        <v>1</v>
      </c>
      <c r="F868" s="39">
        <v>27</v>
      </c>
      <c r="G868">
        <v>1</v>
      </c>
      <c r="H868">
        <v>0</v>
      </c>
      <c r="I868" t="s">
        <v>1188</v>
      </c>
      <c r="J868" s="39">
        <f ca="1">ROUND(Table1[[#This Row],[Fare]],0)</f>
        <v>14</v>
      </c>
      <c r="K868" s="39">
        <f ca="1">ROUND(Table1[[#This Row],[Fare]],0)</f>
        <v>14</v>
      </c>
      <c r="M868">
        <v>0</v>
      </c>
      <c r="N868">
        <v>2</v>
      </c>
    </row>
    <row r="869" spans="1:14" x14ac:dyDescent="0.25">
      <c r="A869">
        <v>868</v>
      </c>
      <c r="B869">
        <v>0</v>
      </c>
      <c r="C869">
        <v>1</v>
      </c>
      <c r="D869" t="s">
        <v>1189</v>
      </c>
      <c r="E869">
        <v>0</v>
      </c>
      <c r="F869" s="39">
        <v>31</v>
      </c>
      <c r="G869">
        <v>0</v>
      </c>
      <c r="H869">
        <v>0</v>
      </c>
      <c r="I869" t="s">
        <v>1190</v>
      </c>
      <c r="J869" s="39">
        <f ca="1">ROUND(Table1[[#This Row],[Fare]],0)</f>
        <v>51</v>
      </c>
      <c r="K869" s="39">
        <f ca="1">ROUND(Table1[[#This Row],[Fare]],0)</f>
        <v>51</v>
      </c>
      <c r="L869" t="s">
        <v>1191</v>
      </c>
      <c r="M869">
        <v>1</v>
      </c>
      <c r="N869">
        <v>1</v>
      </c>
    </row>
    <row r="870" spans="1:14" x14ac:dyDescent="0.25">
      <c r="A870">
        <v>869</v>
      </c>
      <c r="B870">
        <v>0</v>
      </c>
      <c r="C870">
        <v>3</v>
      </c>
      <c r="D870" t="s">
        <v>1192</v>
      </c>
      <c r="E870">
        <v>0</v>
      </c>
      <c r="F870" s="39">
        <v>29</v>
      </c>
      <c r="G870">
        <v>0</v>
      </c>
      <c r="H870">
        <v>0</v>
      </c>
      <c r="I870">
        <v>345777</v>
      </c>
      <c r="J870" s="39">
        <f ca="1">ROUND(Table1[[#This Row],[Fare]],0)</f>
        <v>10</v>
      </c>
      <c r="K870" s="39">
        <f ca="1">ROUND(Table1[[#This Row],[Fare]],0)</f>
        <v>10</v>
      </c>
      <c r="M870">
        <v>0</v>
      </c>
      <c r="N870">
        <v>1</v>
      </c>
    </row>
    <row r="871" spans="1:14" x14ac:dyDescent="0.25">
      <c r="A871">
        <v>870</v>
      </c>
      <c r="B871">
        <v>1</v>
      </c>
      <c r="C871">
        <v>3</v>
      </c>
      <c r="D871" t="s">
        <v>1193</v>
      </c>
      <c r="E871">
        <v>0</v>
      </c>
      <c r="F871" s="39">
        <v>4</v>
      </c>
      <c r="G871">
        <v>1</v>
      </c>
      <c r="H871">
        <v>1</v>
      </c>
      <c r="I871">
        <v>347742</v>
      </c>
      <c r="J871" s="39">
        <f ca="1">ROUND(Table1[[#This Row],[Fare]],0)</f>
        <v>11</v>
      </c>
      <c r="K871" s="39">
        <f ca="1">ROUND(Table1[[#This Row],[Fare]],0)</f>
        <v>11</v>
      </c>
      <c r="M871">
        <v>0</v>
      </c>
      <c r="N871">
        <v>1</v>
      </c>
    </row>
    <row r="872" spans="1:14" x14ac:dyDescent="0.25">
      <c r="A872">
        <v>871</v>
      </c>
      <c r="B872">
        <v>0</v>
      </c>
      <c r="C872">
        <v>3</v>
      </c>
      <c r="D872" t="s">
        <v>1194</v>
      </c>
      <c r="E872">
        <v>0</v>
      </c>
      <c r="F872" s="39">
        <v>26</v>
      </c>
      <c r="G872">
        <v>0</v>
      </c>
      <c r="H872">
        <v>0</v>
      </c>
      <c r="I872">
        <v>349248</v>
      </c>
      <c r="J872" s="39">
        <f ca="1">ROUND(Table1[[#This Row],[Fare]],0)</f>
        <v>8</v>
      </c>
      <c r="K872" s="39">
        <f ca="1">ROUND(Table1[[#This Row],[Fare]],0)</f>
        <v>8</v>
      </c>
      <c r="M872">
        <v>0</v>
      </c>
      <c r="N872">
        <v>1</v>
      </c>
    </row>
    <row r="873" spans="1:14" x14ac:dyDescent="0.25">
      <c r="A873">
        <v>872</v>
      </c>
      <c r="B873">
        <v>1</v>
      </c>
      <c r="C873">
        <v>1</v>
      </c>
      <c r="D873" t="s">
        <v>1195</v>
      </c>
      <c r="E873">
        <v>1</v>
      </c>
      <c r="F873" s="39">
        <v>47</v>
      </c>
      <c r="G873">
        <v>1</v>
      </c>
      <c r="H873">
        <v>1</v>
      </c>
      <c r="I873">
        <v>11751</v>
      </c>
      <c r="J873" s="39">
        <f ca="1">ROUND(Table1[[#This Row],[Fare]],0)</f>
        <v>53</v>
      </c>
      <c r="K873" s="39">
        <f ca="1">ROUND(Table1[[#This Row],[Fare]],0)</f>
        <v>53</v>
      </c>
      <c r="L873" t="s">
        <v>375</v>
      </c>
      <c r="M873">
        <v>4</v>
      </c>
      <c r="N873">
        <v>1</v>
      </c>
    </row>
    <row r="874" spans="1:14" x14ac:dyDescent="0.25">
      <c r="A874">
        <v>873</v>
      </c>
      <c r="B874">
        <v>0</v>
      </c>
      <c r="C874">
        <v>1</v>
      </c>
      <c r="D874" t="s">
        <v>1196</v>
      </c>
      <c r="E874">
        <v>0</v>
      </c>
      <c r="F874" s="39">
        <v>33</v>
      </c>
      <c r="G874">
        <v>0</v>
      </c>
      <c r="H874">
        <v>0</v>
      </c>
      <c r="I874">
        <v>695</v>
      </c>
      <c r="J874" s="39">
        <f ca="1">ROUND(Table1[[#This Row],[Fare]],0)</f>
        <v>5</v>
      </c>
      <c r="K874" s="39">
        <f ca="1">ROUND(Table1[[#This Row],[Fare]],0)</f>
        <v>5</v>
      </c>
      <c r="L874" t="s">
        <v>955</v>
      </c>
      <c r="M874">
        <v>2</v>
      </c>
      <c r="N874">
        <v>1</v>
      </c>
    </row>
    <row r="875" spans="1:14" x14ac:dyDescent="0.25">
      <c r="A875">
        <v>874</v>
      </c>
      <c r="B875">
        <v>0</v>
      </c>
      <c r="C875">
        <v>3</v>
      </c>
      <c r="D875" t="s">
        <v>1197</v>
      </c>
      <c r="E875">
        <v>0</v>
      </c>
      <c r="F875" s="39">
        <v>47</v>
      </c>
      <c r="G875">
        <v>0</v>
      </c>
      <c r="H875">
        <v>0</v>
      </c>
      <c r="I875">
        <v>345765</v>
      </c>
      <c r="J875" s="39">
        <f ca="1">ROUND(Table1[[#This Row],[Fare]],0)</f>
        <v>9</v>
      </c>
      <c r="K875" s="39">
        <f ca="1">ROUND(Table1[[#This Row],[Fare]],0)</f>
        <v>9</v>
      </c>
      <c r="M875">
        <v>0</v>
      </c>
      <c r="N875">
        <v>1</v>
      </c>
    </row>
    <row r="876" spans="1:14" x14ac:dyDescent="0.25">
      <c r="A876">
        <v>875</v>
      </c>
      <c r="B876">
        <v>1</v>
      </c>
      <c r="C876">
        <v>2</v>
      </c>
      <c r="D876" t="s">
        <v>1198</v>
      </c>
      <c r="E876">
        <v>1</v>
      </c>
      <c r="F876" s="39">
        <v>28</v>
      </c>
      <c r="G876">
        <v>1</v>
      </c>
      <c r="H876">
        <v>0</v>
      </c>
      <c r="I876" t="s">
        <v>463</v>
      </c>
      <c r="J876" s="39">
        <f ca="1">ROUND(Table1[[#This Row],[Fare]],0)</f>
        <v>24</v>
      </c>
      <c r="K876" s="39">
        <f ca="1">ROUND(Table1[[#This Row],[Fare]],0)</f>
        <v>24</v>
      </c>
      <c r="M876">
        <v>0</v>
      </c>
      <c r="N876">
        <v>2</v>
      </c>
    </row>
    <row r="877" spans="1:14" x14ac:dyDescent="0.25">
      <c r="A877">
        <v>876</v>
      </c>
      <c r="B877">
        <v>1</v>
      </c>
      <c r="C877">
        <v>3</v>
      </c>
      <c r="D877" t="s">
        <v>1199</v>
      </c>
      <c r="E877">
        <v>1</v>
      </c>
      <c r="F877" s="39">
        <v>15</v>
      </c>
      <c r="G877">
        <v>0</v>
      </c>
      <c r="H877">
        <v>0</v>
      </c>
      <c r="I877">
        <v>2667</v>
      </c>
      <c r="J877" s="39">
        <f ca="1">ROUND(Table1[[#This Row],[Fare]],0)</f>
        <v>7</v>
      </c>
      <c r="K877" s="39">
        <f ca="1">ROUND(Table1[[#This Row],[Fare]],0)</f>
        <v>7</v>
      </c>
      <c r="M877">
        <v>0</v>
      </c>
      <c r="N877">
        <v>2</v>
      </c>
    </row>
    <row r="878" spans="1:14" x14ac:dyDescent="0.25">
      <c r="A878">
        <v>877</v>
      </c>
      <c r="B878">
        <v>0</v>
      </c>
      <c r="C878">
        <v>3</v>
      </c>
      <c r="D878" t="s">
        <v>1200</v>
      </c>
      <c r="E878">
        <v>0</v>
      </c>
      <c r="F878" s="39">
        <v>20</v>
      </c>
      <c r="G878">
        <v>0</v>
      </c>
      <c r="H878">
        <v>0</v>
      </c>
      <c r="I878">
        <v>7534</v>
      </c>
      <c r="J878" s="39">
        <f ca="1">ROUND(Table1[[#This Row],[Fare]],0)</f>
        <v>10</v>
      </c>
      <c r="K878" s="39">
        <f ca="1">ROUND(Table1[[#This Row],[Fare]],0)</f>
        <v>10</v>
      </c>
      <c r="M878">
        <v>0</v>
      </c>
      <c r="N878">
        <v>1</v>
      </c>
    </row>
    <row r="879" spans="1:14" x14ac:dyDescent="0.25">
      <c r="A879">
        <v>878</v>
      </c>
      <c r="B879">
        <v>0</v>
      </c>
      <c r="C879">
        <v>3</v>
      </c>
      <c r="D879" t="s">
        <v>1201</v>
      </c>
      <c r="E879">
        <v>0</v>
      </c>
      <c r="F879" s="39">
        <v>19</v>
      </c>
      <c r="G879">
        <v>0</v>
      </c>
      <c r="H879">
        <v>0</v>
      </c>
      <c r="I879">
        <v>349212</v>
      </c>
      <c r="J879" s="39">
        <f ca="1">ROUND(Table1[[#This Row],[Fare]],0)</f>
        <v>8</v>
      </c>
      <c r="K879" s="39">
        <f ca="1">ROUND(Table1[[#This Row],[Fare]],0)</f>
        <v>8</v>
      </c>
      <c r="M879">
        <v>0</v>
      </c>
      <c r="N879">
        <v>1</v>
      </c>
    </row>
    <row r="880" spans="1:14" x14ac:dyDescent="0.25">
      <c r="A880">
        <v>879</v>
      </c>
      <c r="B880">
        <v>0</v>
      </c>
      <c r="C880">
        <v>3</v>
      </c>
      <c r="D880" t="s">
        <v>1202</v>
      </c>
      <c r="E880">
        <v>0</v>
      </c>
      <c r="F880" s="39">
        <v>29</v>
      </c>
      <c r="G880">
        <v>0</v>
      </c>
      <c r="H880">
        <v>0</v>
      </c>
      <c r="I880">
        <v>349217</v>
      </c>
      <c r="J880" s="39">
        <f ca="1">ROUND(Table1[[#This Row],[Fare]],0)</f>
        <v>8</v>
      </c>
      <c r="K880" s="39">
        <f ca="1">ROUND(Table1[[#This Row],[Fare]],0)</f>
        <v>8</v>
      </c>
      <c r="M880">
        <v>0</v>
      </c>
      <c r="N880">
        <v>1</v>
      </c>
    </row>
    <row r="881" spans="1:14" x14ac:dyDescent="0.25">
      <c r="A881">
        <v>880</v>
      </c>
      <c r="B881">
        <v>1</v>
      </c>
      <c r="C881">
        <v>1</v>
      </c>
      <c r="D881" t="s">
        <v>1203</v>
      </c>
      <c r="E881">
        <v>1</v>
      </c>
      <c r="F881" s="39">
        <v>56</v>
      </c>
      <c r="G881">
        <v>0</v>
      </c>
      <c r="H881">
        <v>1</v>
      </c>
      <c r="I881">
        <v>11767</v>
      </c>
      <c r="J881" s="39">
        <f ca="1">ROUND(Table1[[#This Row],[Fare]],0)</f>
        <v>83</v>
      </c>
      <c r="K881" s="39">
        <f ca="1">ROUND(Table1[[#This Row],[Fare]],0)</f>
        <v>83</v>
      </c>
      <c r="L881" t="s">
        <v>1204</v>
      </c>
      <c r="M881">
        <v>3</v>
      </c>
      <c r="N881">
        <v>2</v>
      </c>
    </row>
    <row r="882" spans="1:14" x14ac:dyDescent="0.25">
      <c r="A882">
        <v>881</v>
      </c>
      <c r="B882">
        <v>1</v>
      </c>
      <c r="C882">
        <v>2</v>
      </c>
      <c r="D882" t="s">
        <v>1205</v>
      </c>
      <c r="E882">
        <v>1</v>
      </c>
      <c r="F882" s="39">
        <v>25</v>
      </c>
      <c r="G882">
        <v>0</v>
      </c>
      <c r="H882">
        <v>1</v>
      </c>
      <c r="I882">
        <v>230433</v>
      </c>
      <c r="J882" s="39">
        <f ca="1">ROUND(Table1[[#This Row],[Fare]],0)</f>
        <v>26</v>
      </c>
      <c r="K882" s="39">
        <f ca="1">ROUND(Table1[[#This Row],[Fare]],0)</f>
        <v>26</v>
      </c>
      <c r="M882">
        <v>0</v>
      </c>
      <c r="N882">
        <v>1</v>
      </c>
    </row>
    <row r="883" spans="1:14" x14ac:dyDescent="0.25">
      <c r="A883">
        <v>882</v>
      </c>
      <c r="B883">
        <v>0</v>
      </c>
      <c r="C883">
        <v>3</v>
      </c>
      <c r="D883" t="s">
        <v>1206</v>
      </c>
      <c r="E883">
        <v>0</v>
      </c>
      <c r="F883" s="39">
        <v>33</v>
      </c>
      <c r="G883">
        <v>0</v>
      </c>
      <c r="H883">
        <v>0</v>
      </c>
      <c r="I883">
        <v>349257</v>
      </c>
      <c r="J883" s="39">
        <f ca="1">ROUND(Table1[[#This Row],[Fare]],0)</f>
        <v>8</v>
      </c>
      <c r="K883" s="39">
        <f ca="1">ROUND(Table1[[#This Row],[Fare]],0)</f>
        <v>8</v>
      </c>
      <c r="M883">
        <v>0</v>
      </c>
      <c r="N883">
        <v>1</v>
      </c>
    </row>
    <row r="884" spans="1:14" x14ac:dyDescent="0.25">
      <c r="A884">
        <v>883</v>
      </c>
      <c r="B884">
        <v>0</v>
      </c>
      <c r="C884">
        <v>3</v>
      </c>
      <c r="D884" t="s">
        <v>1207</v>
      </c>
      <c r="E884">
        <v>1</v>
      </c>
      <c r="F884" s="39">
        <v>22</v>
      </c>
      <c r="G884">
        <v>0</v>
      </c>
      <c r="H884">
        <v>0</v>
      </c>
      <c r="I884">
        <v>7552</v>
      </c>
      <c r="J884" s="39">
        <f ca="1">ROUND(Table1[[#This Row],[Fare]],0)</f>
        <v>11</v>
      </c>
      <c r="K884" s="39">
        <f ca="1">ROUND(Table1[[#This Row],[Fare]],0)</f>
        <v>11</v>
      </c>
      <c r="M884">
        <v>0</v>
      </c>
      <c r="N884">
        <v>1</v>
      </c>
    </row>
    <row r="885" spans="1:14" x14ac:dyDescent="0.25">
      <c r="A885">
        <v>884</v>
      </c>
      <c r="B885">
        <v>0</v>
      </c>
      <c r="C885">
        <v>2</v>
      </c>
      <c r="D885" t="s">
        <v>1208</v>
      </c>
      <c r="E885">
        <v>0</v>
      </c>
      <c r="F885" s="39">
        <v>28</v>
      </c>
      <c r="G885">
        <v>0</v>
      </c>
      <c r="H885">
        <v>0</v>
      </c>
      <c r="I885" t="s">
        <v>1209</v>
      </c>
      <c r="J885" s="39">
        <f ca="1">ROUND(Table1[[#This Row],[Fare]],0)</f>
        <v>11</v>
      </c>
      <c r="K885" s="39">
        <f ca="1">ROUND(Table1[[#This Row],[Fare]],0)</f>
        <v>11</v>
      </c>
      <c r="M885">
        <v>0</v>
      </c>
      <c r="N885">
        <v>1</v>
      </c>
    </row>
    <row r="886" spans="1:14" x14ac:dyDescent="0.25">
      <c r="A886">
        <v>885</v>
      </c>
      <c r="B886">
        <v>0</v>
      </c>
      <c r="C886">
        <v>3</v>
      </c>
      <c r="D886" t="s">
        <v>1210</v>
      </c>
      <c r="E886">
        <v>0</v>
      </c>
      <c r="F886" s="39">
        <v>25</v>
      </c>
      <c r="G886">
        <v>0</v>
      </c>
      <c r="H886">
        <v>0</v>
      </c>
      <c r="I886" t="s">
        <v>1211</v>
      </c>
      <c r="J886" s="39">
        <f ca="1">ROUND(Table1[[#This Row],[Fare]],0)</f>
        <v>7</v>
      </c>
      <c r="K886" s="39">
        <f ca="1">ROUND(Table1[[#This Row],[Fare]],0)</f>
        <v>7</v>
      </c>
      <c r="M886">
        <v>0</v>
      </c>
      <c r="N886">
        <v>1</v>
      </c>
    </row>
    <row r="887" spans="1:14" x14ac:dyDescent="0.25">
      <c r="A887">
        <v>886</v>
      </c>
      <c r="B887">
        <v>0</v>
      </c>
      <c r="C887">
        <v>3</v>
      </c>
      <c r="D887" t="s">
        <v>1212</v>
      </c>
      <c r="E887">
        <v>1</v>
      </c>
      <c r="F887" s="39">
        <v>39</v>
      </c>
      <c r="G887">
        <v>0</v>
      </c>
      <c r="H887">
        <v>5</v>
      </c>
      <c r="I887">
        <v>382652</v>
      </c>
      <c r="J887" s="39">
        <f ca="1">ROUND(Table1[[#This Row],[Fare]],0)</f>
        <v>29</v>
      </c>
      <c r="K887" s="39">
        <f ca="1">ROUND(Table1[[#This Row],[Fare]],0)</f>
        <v>29</v>
      </c>
      <c r="M887">
        <v>0</v>
      </c>
      <c r="N887">
        <v>3</v>
      </c>
    </row>
    <row r="888" spans="1:14" x14ac:dyDescent="0.25">
      <c r="A888">
        <v>887</v>
      </c>
      <c r="B888">
        <v>0</v>
      </c>
      <c r="C888">
        <v>2</v>
      </c>
      <c r="D888" t="s">
        <v>1213</v>
      </c>
      <c r="E888">
        <v>0</v>
      </c>
      <c r="F888" s="39">
        <v>27</v>
      </c>
      <c r="G888">
        <v>0</v>
      </c>
      <c r="H888">
        <v>0</v>
      </c>
      <c r="I888">
        <v>211536</v>
      </c>
      <c r="J888" s="39">
        <f ca="1">ROUND(Table1[[#This Row],[Fare]],0)</f>
        <v>13</v>
      </c>
      <c r="K888" s="39">
        <f ca="1">ROUND(Table1[[#This Row],[Fare]],0)</f>
        <v>13</v>
      </c>
      <c r="M888">
        <v>0</v>
      </c>
      <c r="N888">
        <v>1</v>
      </c>
    </row>
    <row r="889" spans="1:14" x14ac:dyDescent="0.25">
      <c r="A889">
        <v>888</v>
      </c>
      <c r="B889">
        <v>1</v>
      </c>
      <c r="C889">
        <v>1</v>
      </c>
      <c r="D889" t="s">
        <v>1214</v>
      </c>
      <c r="E889">
        <v>1</v>
      </c>
      <c r="F889" s="39">
        <v>19</v>
      </c>
      <c r="G889">
        <v>0</v>
      </c>
      <c r="H889">
        <v>0</v>
      </c>
      <c r="I889">
        <v>112053</v>
      </c>
      <c r="J889" s="39">
        <f ca="1">ROUND(Table1[[#This Row],[Fare]],0)</f>
        <v>30</v>
      </c>
      <c r="K889" s="39">
        <f ca="1">ROUND(Table1[[#This Row],[Fare]],0)</f>
        <v>30</v>
      </c>
      <c r="L889" t="s">
        <v>1215</v>
      </c>
      <c r="M889">
        <v>2</v>
      </c>
      <c r="N889">
        <v>1</v>
      </c>
    </row>
    <row r="890" spans="1:14" x14ac:dyDescent="0.25">
      <c r="A890">
        <v>889</v>
      </c>
      <c r="B890">
        <v>0</v>
      </c>
      <c r="C890">
        <v>3</v>
      </c>
      <c r="D890" t="s">
        <v>1216</v>
      </c>
      <c r="E890">
        <v>1</v>
      </c>
      <c r="F890" s="39">
        <v>29</v>
      </c>
      <c r="G890">
        <v>1</v>
      </c>
      <c r="H890">
        <v>2</v>
      </c>
      <c r="I890" t="s">
        <v>1086</v>
      </c>
      <c r="J890" s="39">
        <f ca="1">ROUND(Table1[[#This Row],[Fare]],0)</f>
        <v>24</v>
      </c>
      <c r="K890" s="39">
        <f ca="1">ROUND(Table1[[#This Row],[Fare]],0)</f>
        <v>24</v>
      </c>
      <c r="M890">
        <v>0</v>
      </c>
      <c r="N890">
        <v>1</v>
      </c>
    </row>
    <row r="891" spans="1:14" x14ac:dyDescent="0.25">
      <c r="A891">
        <v>890</v>
      </c>
      <c r="B891">
        <v>1</v>
      </c>
      <c r="C891">
        <v>1</v>
      </c>
      <c r="D891" t="s">
        <v>1217</v>
      </c>
      <c r="E891">
        <v>0</v>
      </c>
      <c r="F891" s="39">
        <v>26</v>
      </c>
      <c r="G891">
        <v>0</v>
      </c>
      <c r="H891">
        <v>0</v>
      </c>
      <c r="I891">
        <v>111369</v>
      </c>
      <c r="J891" s="39">
        <f ca="1">ROUND(Table1[[#This Row],[Fare]],0)</f>
        <v>30</v>
      </c>
      <c r="K891" s="39">
        <f ca="1">ROUND(Table1[[#This Row],[Fare]],0)</f>
        <v>30</v>
      </c>
      <c r="L891" t="s">
        <v>1218</v>
      </c>
      <c r="M891">
        <v>3</v>
      </c>
      <c r="N891">
        <v>2</v>
      </c>
    </row>
    <row r="892" spans="1:14" x14ac:dyDescent="0.25">
      <c r="A892">
        <v>891</v>
      </c>
      <c r="B892">
        <v>0</v>
      </c>
      <c r="C892">
        <v>3</v>
      </c>
      <c r="D892" t="s">
        <v>1219</v>
      </c>
      <c r="E892">
        <v>0</v>
      </c>
      <c r="F892" s="39">
        <v>32</v>
      </c>
      <c r="G892">
        <v>0</v>
      </c>
      <c r="H892">
        <v>0</v>
      </c>
      <c r="I892">
        <v>370376</v>
      </c>
      <c r="J892" s="39">
        <f ca="1">ROUND(Table1[[#This Row],[Fare]],0)</f>
        <v>8</v>
      </c>
      <c r="K892" s="39">
        <f ca="1">ROUND(Table1[[#This Row],[Fare]],0)</f>
        <v>8</v>
      </c>
      <c r="M892">
        <v>0</v>
      </c>
      <c r="N892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15"/>
  <sheetViews>
    <sheetView showGridLines="0" workbookViewId="0"/>
  </sheetViews>
  <sheetFormatPr defaultRowHeight="15" x14ac:dyDescent="0.25"/>
  <cols>
    <col min="3" max="3" width="8.140625" customWidth="1"/>
    <col min="4" max="4" width="9.42578125" customWidth="1"/>
    <col min="5" max="6" width="8.85546875" customWidth="1"/>
    <col min="7" max="7" width="11" customWidth="1"/>
    <col min="8" max="8" width="11.42578125" customWidth="1"/>
    <col min="9" max="9" width="14.7109375" customWidth="1"/>
    <col min="10" max="10" width="14.42578125" customWidth="1"/>
  </cols>
  <sheetData>
    <row r="1" spans="2:14" ht="18.75" x14ac:dyDescent="0.3">
      <c r="B1" s="12" t="s">
        <v>1881</v>
      </c>
      <c r="N1" t="s">
        <v>1882</v>
      </c>
    </row>
    <row r="3" spans="2:14" ht="15.75" x14ac:dyDescent="0.25">
      <c r="B3" s="20" t="s">
        <v>1752</v>
      </c>
      <c r="C3" s="21"/>
      <c r="D3" s="21"/>
      <c r="E3" s="21"/>
      <c r="F3" s="21"/>
      <c r="G3" s="22"/>
      <c r="J3" s="20" t="s">
        <v>1753</v>
      </c>
      <c r="K3" s="21"/>
      <c r="L3" s="21"/>
      <c r="M3" s="22"/>
    </row>
    <row r="4" spans="2:14" x14ac:dyDescent="0.25">
      <c r="B4" s="18" t="s">
        <v>1764</v>
      </c>
      <c r="C4" s="19"/>
      <c r="D4" s="18" t="s">
        <v>1801</v>
      </c>
      <c r="E4" s="19"/>
      <c r="F4" s="18" t="s">
        <v>1947</v>
      </c>
      <c r="G4" s="19"/>
      <c r="J4" s="11" t="s">
        <v>1837</v>
      </c>
      <c r="K4" s="11" t="s">
        <v>1883</v>
      </c>
      <c r="L4" s="11" t="s">
        <v>1839</v>
      </c>
      <c r="M4" s="11" t="s">
        <v>1754</v>
      </c>
    </row>
    <row r="5" spans="2:14" x14ac:dyDescent="0.25">
      <c r="J5" s="9">
        <v>0</v>
      </c>
      <c r="K5" s="9">
        <v>9024</v>
      </c>
      <c r="L5" s="9">
        <v>16</v>
      </c>
      <c r="M5" s="9">
        <v>9040</v>
      </c>
    </row>
    <row r="10" spans="2:14" ht="18.75" x14ac:dyDescent="0.3">
      <c r="B10" s="15" t="s">
        <v>1764</v>
      </c>
    </row>
    <row r="12" spans="2:14" ht="15.75" x14ac:dyDescent="0.25">
      <c r="C12" s="20" t="s">
        <v>1782</v>
      </c>
      <c r="D12" s="21"/>
      <c r="E12" s="21"/>
      <c r="F12" s="21"/>
      <c r="G12" s="21"/>
      <c r="H12" s="21"/>
      <c r="I12" s="21"/>
      <c r="J12" s="21"/>
      <c r="K12" s="22"/>
    </row>
    <row r="13" spans="2:14" x14ac:dyDescent="0.25">
      <c r="C13" s="23" t="s">
        <v>1755</v>
      </c>
      <c r="D13" s="32"/>
      <c r="E13" s="32"/>
      <c r="F13" s="24"/>
      <c r="G13" s="33" t="s">
        <v>1756</v>
      </c>
      <c r="H13" s="34"/>
      <c r="I13" s="34"/>
      <c r="J13" s="34"/>
      <c r="K13" s="35"/>
    </row>
    <row r="14" spans="2:14" x14ac:dyDescent="0.25">
      <c r="C14" s="23" t="s">
        <v>1757</v>
      </c>
      <c r="D14" s="32"/>
      <c r="E14" s="32"/>
      <c r="F14" s="24"/>
      <c r="G14" s="33" t="s">
        <v>1783</v>
      </c>
      <c r="H14" s="34"/>
      <c r="I14" s="34"/>
      <c r="J14" s="34"/>
      <c r="K14" s="35"/>
    </row>
    <row r="15" spans="2:14" x14ac:dyDescent="0.25">
      <c r="C15" s="23" t="s">
        <v>1784</v>
      </c>
      <c r="D15" s="32"/>
      <c r="E15" s="32"/>
      <c r="F15" s="24"/>
      <c r="G15" s="33" t="s">
        <v>1850</v>
      </c>
      <c r="H15" s="34"/>
      <c r="I15" s="34"/>
      <c r="J15" s="34"/>
      <c r="K15" s="35"/>
    </row>
    <row r="16" spans="2:14" x14ac:dyDescent="0.25">
      <c r="C16" s="23" t="s">
        <v>1785</v>
      </c>
      <c r="D16" s="32"/>
      <c r="E16" s="32"/>
      <c r="F16" s="24"/>
      <c r="G16" s="33">
        <v>891</v>
      </c>
      <c r="H16" s="34"/>
      <c r="I16" s="34"/>
      <c r="J16" s="34"/>
      <c r="K16" s="35"/>
    </row>
    <row r="18" spans="3:11" ht="15.75" x14ac:dyDescent="0.25">
      <c r="C18" s="20" t="s">
        <v>1741</v>
      </c>
      <c r="D18" s="21"/>
      <c r="E18" s="21"/>
      <c r="F18" s="21"/>
      <c r="G18" s="21"/>
      <c r="H18" s="21"/>
      <c r="I18" s="21"/>
      <c r="J18" s="21"/>
      <c r="K18" s="22"/>
    </row>
    <row r="19" spans="3:11" x14ac:dyDescent="0.25">
      <c r="C19" s="23" t="s">
        <v>1786</v>
      </c>
      <c r="D19" s="24"/>
      <c r="E19" s="33">
        <v>7</v>
      </c>
      <c r="F19" s="34"/>
      <c r="G19" s="34"/>
      <c r="H19" s="34"/>
      <c r="I19" s="34"/>
      <c r="J19" s="34"/>
      <c r="K19" s="35"/>
    </row>
    <row r="20" spans="3:11" x14ac:dyDescent="0.25">
      <c r="C20" s="23" t="s">
        <v>1787</v>
      </c>
      <c r="D20" s="24"/>
      <c r="E20" s="9" t="s">
        <v>2</v>
      </c>
      <c r="F20" s="9" t="s">
        <v>4</v>
      </c>
      <c r="G20" s="9" t="s">
        <v>5</v>
      </c>
      <c r="H20" s="9" t="s">
        <v>6</v>
      </c>
      <c r="I20" s="9" t="s">
        <v>7</v>
      </c>
      <c r="J20" s="9" t="s">
        <v>1819</v>
      </c>
      <c r="K20" s="9" t="s">
        <v>1818</v>
      </c>
    </row>
    <row r="21" spans="3:11" x14ac:dyDescent="0.25">
      <c r="C21" s="23" t="s">
        <v>1788</v>
      </c>
      <c r="D21" s="24"/>
      <c r="E21" s="30" t="s">
        <v>1</v>
      </c>
      <c r="F21" s="31"/>
      <c r="G21" s="31"/>
      <c r="H21" s="31"/>
      <c r="I21" s="31"/>
      <c r="J21" s="31"/>
      <c r="K21" s="19"/>
    </row>
    <row r="23" spans="3:11" ht="15.75" x14ac:dyDescent="0.25">
      <c r="C23" s="20" t="s">
        <v>1789</v>
      </c>
      <c r="D23" s="21"/>
      <c r="E23" s="21"/>
      <c r="F23" s="21"/>
      <c r="G23" s="21"/>
      <c r="H23" s="21"/>
      <c r="I23" s="21"/>
      <c r="J23" s="22"/>
    </row>
    <row r="24" spans="3:11" x14ac:dyDescent="0.25">
      <c r="C24" s="23" t="s">
        <v>1884</v>
      </c>
      <c r="D24" s="32"/>
      <c r="E24" s="32"/>
      <c r="F24" s="24"/>
      <c r="G24" s="33" t="s">
        <v>1790</v>
      </c>
      <c r="H24" s="34"/>
      <c r="I24" s="34"/>
      <c r="J24" s="35"/>
    </row>
    <row r="25" spans="3:11" x14ac:dyDescent="0.25">
      <c r="C25" s="23" t="s">
        <v>1885</v>
      </c>
      <c r="D25" s="32"/>
      <c r="E25" s="32"/>
      <c r="F25" s="24"/>
      <c r="G25" s="33" t="s">
        <v>1886</v>
      </c>
      <c r="H25" s="34"/>
      <c r="I25" s="34"/>
      <c r="J25" s="35"/>
    </row>
    <row r="26" spans="3:11" x14ac:dyDescent="0.25">
      <c r="C26" s="23" t="s">
        <v>1887</v>
      </c>
      <c r="D26" s="32"/>
      <c r="E26" s="32"/>
      <c r="F26" s="24"/>
      <c r="G26" s="33">
        <v>12345</v>
      </c>
      <c r="H26" s="34"/>
      <c r="I26" s="34"/>
      <c r="J26" s="35"/>
    </row>
    <row r="27" spans="3:11" x14ac:dyDescent="0.25">
      <c r="C27" s="23" t="s">
        <v>1888</v>
      </c>
      <c r="D27" s="32"/>
      <c r="E27" s="32"/>
      <c r="F27" s="24"/>
      <c r="G27" s="33">
        <v>2</v>
      </c>
      <c r="H27" s="34"/>
      <c r="I27" s="34"/>
      <c r="J27" s="35"/>
    </row>
    <row r="28" spans="3:11" x14ac:dyDescent="0.25">
      <c r="C28" s="23" t="s">
        <v>1889</v>
      </c>
      <c r="D28" s="32"/>
      <c r="E28" s="32"/>
      <c r="F28" s="24"/>
      <c r="G28" s="33">
        <v>6</v>
      </c>
      <c r="H28" s="34"/>
      <c r="I28" s="34"/>
      <c r="J28" s="35"/>
    </row>
    <row r="29" spans="3:11" x14ac:dyDescent="0.25">
      <c r="C29" s="23" t="s">
        <v>1890</v>
      </c>
      <c r="D29" s="32"/>
      <c r="E29" s="32"/>
      <c r="F29" s="24"/>
      <c r="G29" s="33">
        <v>5</v>
      </c>
      <c r="H29" s="34"/>
      <c r="I29" s="34"/>
      <c r="J29" s="35"/>
    </row>
    <row r="30" spans="3:11" x14ac:dyDescent="0.25">
      <c r="C30" s="23" t="s">
        <v>1891</v>
      </c>
      <c r="D30" s="32"/>
      <c r="E30" s="32"/>
      <c r="F30" s="24"/>
      <c r="G30" s="33">
        <v>30</v>
      </c>
      <c r="H30" s="34"/>
      <c r="I30" s="34"/>
      <c r="J30" s="35"/>
    </row>
    <row r="31" spans="3:11" x14ac:dyDescent="0.25">
      <c r="C31" s="23" t="s">
        <v>1892</v>
      </c>
      <c r="D31" s="32"/>
      <c r="E31" s="32"/>
      <c r="F31" s="24"/>
      <c r="G31" s="33">
        <v>0.1</v>
      </c>
      <c r="H31" s="34"/>
      <c r="I31" s="34"/>
      <c r="J31" s="35"/>
    </row>
    <row r="32" spans="3:11" x14ac:dyDescent="0.25">
      <c r="C32" s="23" t="s">
        <v>1893</v>
      </c>
      <c r="D32" s="32"/>
      <c r="E32" s="32"/>
      <c r="F32" s="24"/>
      <c r="G32" s="33">
        <v>0.6</v>
      </c>
      <c r="H32" s="34"/>
      <c r="I32" s="34"/>
      <c r="J32" s="35"/>
    </row>
    <row r="33" spans="2:10" x14ac:dyDescent="0.25">
      <c r="C33" s="23" t="s">
        <v>1894</v>
      </c>
      <c r="D33" s="32"/>
      <c r="E33" s="32"/>
      <c r="F33" s="24"/>
      <c r="G33" s="33">
        <v>0.01</v>
      </c>
      <c r="H33" s="34"/>
      <c r="I33" s="34"/>
      <c r="J33" s="35"/>
    </row>
    <row r="34" spans="2:10" x14ac:dyDescent="0.25">
      <c r="C34" s="23" t="s">
        <v>1895</v>
      </c>
      <c r="D34" s="32"/>
      <c r="E34" s="32"/>
      <c r="F34" s="24"/>
      <c r="G34" s="33">
        <v>0</v>
      </c>
      <c r="H34" s="34"/>
      <c r="I34" s="34"/>
      <c r="J34" s="35"/>
    </row>
    <row r="35" spans="2:10" x14ac:dyDescent="0.25">
      <c r="C35" s="23" t="s">
        <v>1896</v>
      </c>
      <c r="D35" s="32"/>
      <c r="E35" s="32"/>
      <c r="F35" s="24"/>
      <c r="G35" s="33" t="s">
        <v>1897</v>
      </c>
      <c r="H35" s="34"/>
      <c r="I35" s="34"/>
      <c r="J35" s="35"/>
    </row>
    <row r="36" spans="2:10" x14ac:dyDescent="0.25">
      <c r="C36" s="23" t="s">
        <v>1898</v>
      </c>
      <c r="D36" s="32"/>
      <c r="E36" s="32"/>
      <c r="F36" s="24"/>
      <c r="G36" s="33" t="s">
        <v>1899</v>
      </c>
      <c r="H36" s="34"/>
      <c r="I36" s="34"/>
      <c r="J36" s="35"/>
    </row>
    <row r="37" spans="2:10" x14ac:dyDescent="0.25">
      <c r="C37" s="23" t="s">
        <v>1900</v>
      </c>
      <c r="D37" s="32"/>
      <c r="E37" s="32"/>
      <c r="F37" s="24"/>
      <c r="G37" s="33" t="s">
        <v>1901</v>
      </c>
      <c r="H37" s="34"/>
      <c r="I37" s="34"/>
      <c r="J37" s="35"/>
    </row>
    <row r="39" spans="2:10" ht="18.75" x14ac:dyDescent="0.3">
      <c r="B39" s="15" t="s">
        <v>1801</v>
      </c>
    </row>
    <row r="41" spans="2:10" ht="15.75" x14ac:dyDescent="0.25">
      <c r="G41" s="20" t="s">
        <v>1902</v>
      </c>
      <c r="H41" s="21"/>
      <c r="I41" s="21"/>
      <c r="J41" s="22"/>
    </row>
    <row r="42" spans="2:10" ht="26.25" x14ac:dyDescent="0.25">
      <c r="C42" s="54" t="s">
        <v>1903</v>
      </c>
      <c r="D42" s="54" t="s">
        <v>1904</v>
      </c>
      <c r="E42" s="55" t="s">
        <v>1905</v>
      </c>
      <c r="F42" s="55" t="s">
        <v>1906</v>
      </c>
      <c r="G42" s="54" t="s">
        <v>1907</v>
      </c>
      <c r="H42" s="54" t="s">
        <v>1908</v>
      </c>
      <c r="I42" s="54" t="s">
        <v>1909</v>
      </c>
      <c r="J42" s="54" t="s">
        <v>1910</v>
      </c>
    </row>
    <row r="43" spans="2:10" x14ac:dyDescent="0.25">
      <c r="B43" s="57" t="s">
        <v>1911</v>
      </c>
      <c r="C43" s="59" t="s">
        <v>1985</v>
      </c>
      <c r="D43">
        <v>1</v>
      </c>
      <c r="E43">
        <v>1</v>
      </c>
      <c r="G43">
        <v>281</v>
      </c>
      <c r="H43">
        <v>31.54</v>
      </c>
      <c r="I43">
        <v>51.17</v>
      </c>
      <c r="J43">
        <v>79.23</v>
      </c>
    </row>
    <row r="44" spans="2:10" x14ac:dyDescent="0.25">
      <c r="B44" s="57" t="s">
        <v>1912</v>
      </c>
      <c r="C44" s="59" t="s">
        <v>1986</v>
      </c>
      <c r="D44">
        <v>1</v>
      </c>
      <c r="E44">
        <v>2</v>
      </c>
      <c r="G44">
        <v>342</v>
      </c>
      <c r="H44">
        <v>38.380000000000003</v>
      </c>
      <c r="I44">
        <v>0</v>
      </c>
      <c r="J44">
        <v>100</v>
      </c>
    </row>
    <row r="45" spans="2:10" x14ac:dyDescent="0.25">
      <c r="B45" s="57" t="s">
        <v>1913</v>
      </c>
      <c r="C45" s="59" t="s">
        <v>1987</v>
      </c>
      <c r="D45">
        <v>1</v>
      </c>
      <c r="E45">
        <v>3</v>
      </c>
      <c r="G45">
        <v>280</v>
      </c>
      <c r="H45">
        <v>31.43</v>
      </c>
      <c r="I45">
        <v>50.88</v>
      </c>
      <c r="J45">
        <v>79.599999999999994</v>
      </c>
    </row>
    <row r="46" spans="2:10" x14ac:dyDescent="0.25">
      <c r="B46" s="57" t="s">
        <v>1914</v>
      </c>
      <c r="C46" s="59" t="s">
        <v>1988</v>
      </c>
      <c r="D46">
        <v>1</v>
      </c>
      <c r="E46">
        <v>4</v>
      </c>
      <c r="G46">
        <v>281</v>
      </c>
      <c r="H46">
        <v>31.54</v>
      </c>
      <c r="I46">
        <v>51.17</v>
      </c>
      <c r="J46">
        <v>79.23</v>
      </c>
    </row>
    <row r="47" spans="2:10" x14ac:dyDescent="0.25">
      <c r="B47" s="57" t="s">
        <v>1915</v>
      </c>
      <c r="C47" s="59" t="s">
        <v>1989</v>
      </c>
      <c r="D47">
        <v>1</v>
      </c>
      <c r="E47">
        <v>5</v>
      </c>
      <c r="G47">
        <v>342</v>
      </c>
      <c r="H47">
        <v>38.380000000000003</v>
      </c>
      <c r="I47">
        <v>0</v>
      </c>
      <c r="J47">
        <v>100</v>
      </c>
    </row>
    <row r="48" spans="2:10" x14ac:dyDescent="0.25">
      <c r="B48" s="57" t="s">
        <v>1916</v>
      </c>
      <c r="C48" s="59" t="s">
        <v>1990</v>
      </c>
      <c r="D48">
        <v>1</v>
      </c>
      <c r="E48">
        <v>6</v>
      </c>
      <c r="G48">
        <v>342</v>
      </c>
      <c r="H48">
        <v>38.380000000000003</v>
      </c>
      <c r="I48">
        <v>0</v>
      </c>
      <c r="J48">
        <v>100</v>
      </c>
    </row>
    <row r="49" spans="2:10" x14ac:dyDescent="0.25">
      <c r="B49" s="57" t="s">
        <v>1917</v>
      </c>
      <c r="C49" s="59" t="s">
        <v>1991</v>
      </c>
      <c r="D49">
        <v>2</v>
      </c>
      <c r="E49">
        <v>1</v>
      </c>
      <c r="F49">
        <v>1</v>
      </c>
      <c r="G49">
        <v>342</v>
      </c>
      <c r="H49">
        <v>38.380000000000003</v>
      </c>
      <c r="I49">
        <v>0</v>
      </c>
      <c r="J49">
        <v>100</v>
      </c>
    </row>
    <row r="50" spans="2:10" x14ac:dyDescent="0.25">
      <c r="B50" s="57" t="s">
        <v>1918</v>
      </c>
      <c r="C50" s="59" t="s">
        <v>1992</v>
      </c>
      <c r="D50">
        <v>2</v>
      </c>
      <c r="E50">
        <v>1</v>
      </c>
      <c r="F50">
        <v>2</v>
      </c>
      <c r="G50">
        <v>342</v>
      </c>
      <c r="H50">
        <v>38.380000000000003</v>
      </c>
      <c r="I50">
        <v>0</v>
      </c>
      <c r="J50">
        <v>100</v>
      </c>
    </row>
    <row r="51" spans="2:10" x14ac:dyDescent="0.25">
      <c r="B51" s="57" t="s">
        <v>1919</v>
      </c>
      <c r="C51" s="59" t="s">
        <v>1993</v>
      </c>
      <c r="D51">
        <v>2</v>
      </c>
      <c r="E51">
        <v>1</v>
      </c>
      <c r="F51">
        <v>3</v>
      </c>
      <c r="G51">
        <v>342</v>
      </c>
      <c r="H51">
        <v>38.380000000000003</v>
      </c>
      <c r="I51">
        <v>0</v>
      </c>
      <c r="J51">
        <v>100</v>
      </c>
    </row>
    <row r="52" spans="2:10" x14ac:dyDescent="0.25">
      <c r="B52" s="57" t="s">
        <v>1920</v>
      </c>
      <c r="C52" s="59" t="s">
        <v>1994</v>
      </c>
      <c r="D52">
        <v>2</v>
      </c>
      <c r="E52">
        <v>1</v>
      </c>
      <c r="F52">
        <v>4</v>
      </c>
      <c r="G52">
        <v>342</v>
      </c>
      <c r="H52">
        <v>38.380000000000003</v>
      </c>
      <c r="I52">
        <v>0</v>
      </c>
      <c r="J52">
        <v>100</v>
      </c>
    </row>
    <row r="53" spans="2:10" x14ac:dyDescent="0.25">
      <c r="B53" s="57" t="s">
        <v>1921</v>
      </c>
      <c r="C53" s="59" t="s">
        <v>1995</v>
      </c>
      <c r="D53">
        <v>2</v>
      </c>
      <c r="E53">
        <v>1</v>
      </c>
      <c r="F53">
        <v>5</v>
      </c>
      <c r="G53">
        <v>342</v>
      </c>
      <c r="H53">
        <v>38.380000000000003</v>
      </c>
      <c r="I53">
        <v>0</v>
      </c>
      <c r="J53">
        <v>100</v>
      </c>
    </row>
    <row r="54" spans="2:10" x14ac:dyDescent="0.25">
      <c r="B54" s="57" t="s">
        <v>1922</v>
      </c>
      <c r="C54" s="59" t="s">
        <v>1996</v>
      </c>
      <c r="D54">
        <v>2</v>
      </c>
      <c r="E54">
        <v>2</v>
      </c>
      <c r="F54">
        <v>1</v>
      </c>
      <c r="G54">
        <v>342</v>
      </c>
      <c r="H54">
        <v>38.380000000000003</v>
      </c>
      <c r="I54">
        <v>0</v>
      </c>
      <c r="J54">
        <v>100</v>
      </c>
    </row>
    <row r="55" spans="2:10" x14ac:dyDescent="0.25">
      <c r="B55" s="57" t="s">
        <v>1923</v>
      </c>
      <c r="C55" s="59" t="s">
        <v>1997</v>
      </c>
      <c r="D55">
        <v>2</v>
      </c>
      <c r="E55">
        <v>2</v>
      </c>
      <c r="F55">
        <v>2</v>
      </c>
      <c r="G55">
        <v>342</v>
      </c>
      <c r="H55">
        <v>38.380000000000003</v>
      </c>
      <c r="I55">
        <v>0</v>
      </c>
      <c r="J55">
        <v>100</v>
      </c>
    </row>
    <row r="56" spans="2:10" x14ac:dyDescent="0.25">
      <c r="B56" s="57" t="s">
        <v>1924</v>
      </c>
      <c r="C56" s="59" t="s">
        <v>1998</v>
      </c>
      <c r="D56">
        <v>2</v>
      </c>
      <c r="E56">
        <v>2</v>
      </c>
      <c r="F56">
        <v>3</v>
      </c>
      <c r="G56">
        <v>342</v>
      </c>
      <c r="H56">
        <v>38.380000000000003</v>
      </c>
      <c r="I56">
        <v>0</v>
      </c>
      <c r="J56">
        <v>100</v>
      </c>
    </row>
    <row r="57" spans="2:10" x14ac:dyDescent="0.25">
      <c r="B57" s="57" t="s">
        <v>1925</v>
      </c>
      <c r="C57" s="59" t="s">
        <v>1999</v>
      </c>
      <c r="D57">
        <v>2</v>
      </c>
      <c r="E57">
        <v>2</v>
      </c>
      <c r="F57">
        <v>4</v>
      </c>
      <c r="G57">
        <v>342</v>
      </c>
      <c r="H57">
        <v>38.380000000000003</v>
      </c>
      <c r="I57">
        <v>0</v>
      </c>
      <c r="J57">
        <v>100</v>
      </c>
    </row>
    <row r="58" spans="2:10" x14ac:dyDescent="0.25">
      <c r="B58" s="57" t="s">
        <v>1926</v>
      </c>
      <c r="C58" s="59" t="s">
        <v>2000</v>
      </c>
      <c r="D58">
        <v>2</v>
      </c>
      <c r="E58">
        <v>2</v>
      </c>
      <c r="F58">
        <v>5</v>
      </c>
      <c r="G58">
        <v>342</v>
      </c>
      <c r="H58">
        <v>38.380000000000003</v>
      </c>
      <c r="I58">
        <v>0</v>
      </c>
      <c r="J58">
        <v>100</v>
      </c>
    </row>
    <row r="59" spans="2:10" x14ac:dyDescent="0.25">
      <c r="B59" s="57" t="s">
        <v>1927</v>
      </c>
      <c r="C59" s="59" t="s">
        <v>2001</v>
      </c>
      <c r="D59">
        <v>2</v>
      </c>
      <c r="E59">
        <v>3</v>
      </c>
      <c r="F59">
        <v>1</v>
      </c>
      <c r="G59">
        <v>342</v>
      </c>
      <c r="H59">
        <v>38.380000000000003</v>
      </c>
      <c r="I59">
        <v>0</v>
      </c>
      <c r="J59">
        <v>100</v>
      </c>
    </row>
    <row r="60" spans="2:10" x14ac:dyDescent="0.25">
      <c r="B60" s="57" t="s">
        <v>1928</v>
      </c>
      <c r="C60" s="59" t="s">
        <v>2002</v>
      </c>
      <c r="D60">
        <v>2</v>
      </c>
      <c r="E60">
        <v>3</v>
      </c>
      <c r="F60">
        <v>2</v>
      </c>
      <c r="G60">
        <v>342</v>
      </c>
      <c r="H60">
        <v>38.380000000000003</v>
      </c>
      <c r="I60">
        <v>0</v>
      </c>
      <c r="J60">
        <v>100</v>
      </c>
    </row>
    <row r="61" spans="2:10" x14ac:dyDescent="0.25">
      <c r="B61" s="57" t="s">
        <v>1929</v>
      </c>
      <c r="C61" s="59" t="s">
        <v>2003</v>
      </c>
      <c r="D61">
        <v>2</v>
      </c>
      <c r="E61">
        <v>3</v>
      </c>
      <c r="F61">
        <v>3</v>
      </c>
      <c r="G61">
        <v>342</v>
      </c>
      <c r="H61">
        <v>38.380000000000003</v>
      </c>
      <c r="I61">
        <v>0</v>
      </c>
      <c r="J61">
        <v>100</v>
      </c>
    </row>
    <row r="62" spans="2:10" x14ac:dyDescent="0.25">
      <c r="B62" s="57" t="s">
        <v>1930</v>
      </c>
      <c r="C62" s="59" t="s">
        <v>2004</v>
      </c>
      <c r="D62">
        <v>2</v>
      </c>
      <c r="E62">
        <v>3</v>
      </c>
      <c r="F62">
        <v>4</v>
      </c>
      <c r="G62">
        <v>328</v>
      </c>
      <c r="H62">
        <v>36.81</v>
      </c>
      <c r="I62">
        <v>9.06</v>
      </c>
      <c r="J62">
        <v>96.9</v>
      </c>
    </row>
    <row r="63" spans="2:10" x14ac:dyDescent="0.25">
      <c r="B63" s="57" t="s">
        <v>1931</v>
      </c>
      <c r="C63" s="59" t="s">
        <v>2005</v>
      </c>
      <c r="D63">
        <v>2</v>
      </c>
      <c r="E63">
        <v>3</v>
      </c>
      <c r="F63">
        <v>5</v>
      </c>
      <c r="G63">
        <v>342</v>
      </c>
      <c r="H63">
        <v>38.380000000000003</v>
      </c>
      <c r="I63">
        <v>0</v>
      </c>
      <c r="J63">
        <v>100</v>
      </c>
    </row>
    <row r="64" spans="2:10" x14ac:dyDescent="0.25">
      <c r="B64" s="57" t="s">
        <v>1932</v>
      </c>
      <c r="C64" s="59" t="s">
        <v>2006</v>
      </c>
      <c r="D64">
        <v>2</v>
      </c>
      <c r="E64">
        <v>4</v>
      </c>
      <c r="F64">
        <v>1</v>
      </c>
      <c r="G64">
        <v>342</v>
      </c>
      <c r="H64">
        <v>38.380000000000003</v>
      </c>
      <c r="I64">
        <v>0</v>
      </c>
      <c r="J64">
        <v>100</v>
      </c>
    </row>
    <row r="65" spans="2:10" x14ac:dyDescent="0.25">
      <c r="B65" s="57" t="s">
        <v>1933</v>
      </c>
      <c r="C65" s="59" t="s">
        <v>2007</v>
      </c>
      <c r="D65">
        <v>2</v>
      </c>
      <c r="E65">
        <v>4</v>
      </c>
      <c r="F65">
        <v>2</v>
      </c>
      <c r="G65">
        <v>342</v>
      </c>
      <c r="H65">
        <v>38.380000000000003</v>
      </c>
      <c r="I65">
        <v>0</v>
      </c>
      <c r="J65">
        <v>100</v>
      </c>
    </row>
    <row r="66" spans="2:10" x14ac:dyDescent="0.25">
      <c r="B66" s="57" t="s">
        <v>1934</v>
      </c>
      <c r="C66" s="59" t="s">
        <v>2008</v>
      </c>
      <c r="D66">
        <v>2</v>
      </c>
      <c r="E66">
        <v>4</v>
      </c>
      <c r="F66">
        <v>3</v>
      </c>
      <c r="G66">
        <v>342</v>
      </c>
      <c r="H66">
        <v>38.380000000000003</v>
      </c>
      <c r="I66">
        <v>0</v>
      </c>
      <c r="J66">
        <v>100</v>
      </c>
    </row>
    <row r="67" spans="2:10" x14ac:dyDescent="0.25">
      <c r="B67" s="57" t="s">
        <v>1935</v>
      </c>
      <c r="C67" s="59" t="s">
        <v>2009</v>
      </c>
      <c r="D67">
        <v>2</v>
      </c>
      <c r="E67">
        <v>4</v>
      </c>
      <c r="F67">
        <v>4</v>
      </c>
      <c r="G67">
        <v>342</v>
      </c>
      <c r="H67">
        <v>38.380000000000003</v>
      </c>
      <c r="I67">
        <v>0</v>
      </c>
      <c r="J67">
        <v>100</v>
      </c>
    </row>
    <row r="68" spans="2:10" x14ac:dyDescent="0.25">
      <c r="B68" s="57" t="s">
        <v>1936</v>
      </c>
      <c r="C68" s="59" t="s">
        <v>2010</v>
      </c>
      <c r="D68">
        <v>2</v>
      </c>
      <c r="E68">
        <v>4</v>
      </c>
      <c r="F68">
        <v>5</v>
      </c>
      <c r="G68">
        <v>342</v>
      </c>
      <c r="H68">
        <v>38.380000000000003</v>
      </c>
      <c r="I68">
        <v>0</v>
      </c>
      <c r="J68">
        <v>100</v>
      </c>
    </row>
    <row r="69" spans="2:10" x14ac:dyDescent="0.25">
      <c r="B69" s="57" t="s">
        <v>1937</v>
      </c>
      <c r="C69" s="59" t="s">
        <v>2011</v>
      </c>
      <c r="D69">
        <v>2</v>
      </c>
      <c r="E69">
        <v>5</v>
      </c>
      <c r="F69">
        <v>1</v>
      </c>
      <c r="G69">
        <v>342</v>
      </c>
      <c r="H69">
        <v>38.380000000000003</v>
      </c>
      <c r="I69">
        <v>0</v>
      </c>
      <c r="J69">
        <v>100</v>
      </c>
    </row>
    <row r="70" spans="2:10" x14ac:dyDescent="0.25">
      <c r="B70" s="57" t="s">
        <v>1938</v>
      </c>
      <c r="C70" s="59" t="s">
        <v>2012</v>
      </c>
      <c r="D70">
        <v>2</v>
      </c>
      <c r="E70">
        <v>5</v>
      </c>
      <c r="F70">
        <v>2</v>
      </c>
      <c r="G70">
        <v>342</v>
      </c>
      <c r="H70">
        <v>38.380000000000003</v>
      </c>
      <c r="I70">
        <v>0</v>
      </c>
      <c r="J70">
        <v>100</v>
      </c>
    </row>
    <row r="71" spans="2:10" x14ac:dyDescent="0.25">
      <c r="B71" s="57" t="s">
        <v>1939</v>
      </c>
      <c r="C71" s="59" t="s">
        <v>2013</v>
      </c>
      <c r="D71">
        <v>2</v>
      </c>
      <c r="E71">
        <v>5</v>
      </c>
      <c r="F71">
        <v>3</v>
      </c>
      <c r="G71">
        <v>327</v>
      </c>
      <c r="H71">
        <v>36.700000000000003</v>
      </c>
      <c r="I71">
        <v>10.23</v>
      </c>
      <c r="J71">
        <v>96.36</v>
      </c>
    </row>
    <row r="72" spans="2:10" x14ac:dyDescent="0.25">
      <c r="B72" s="57" t="s">
        <v>1940</v>
      </c>
      <c r="C72" s="59" t="s">
        <v>2014</v>
      </c>
      <c r="D72">
        <v>2</v>
      </c>
      <c r="E72">
        <v>5</v>
      </c>
      <c r="F72">
        <v>4</v>
      </c>
      <c r="G72">
        <v>342</v>
      </c>
      <c r="H72">
        <v>38.380000000000003</v>
      </c>
      <c r="I72">
        <v>0</v>
      </c>
      <c r="J72">
        <v>100</v>
      </c>
    </row>
    <row r="73" spans="2:10" x14ac:dyDescent="0.25">
      <c r="B73" s="57" t="s">
        <v>1941</v>
      </c>
      <c r="C73" s="59" t="s">
        <v>2015</v>
      </c>
      <c r="D73">
        <v>2</v>
      </c>
      <c r="E73">
        <v>5</v>
      </c>
      <c r="F73">
        <v>5</v>
      </c>
      <c r="G73">
        <v>342</v>
      </c>
      <c r="H73">
        <v>38.380000000000003</v>
      </c>
      <c r="I73">
        <v>0</v>
      </c>
      <c r="J73">
        <v>100</v>
      </c>
    </row>
    <row r="74" spans="2:10" x14ac:dyDescent="0.25">
      <c r="B74" s="57" t="s">
        <v>1942</v>
      </c>
      <c r="C74" s="59" t="s">
        <v>2016</v>
      </c>
      <c r="D74">
        <v>2</v>
      </c>
      <c r="E74">
        <v>6</v>
      </c>
      <c r="F74">
        <v>1</v>
      </c>
      <c r="G74">
        <v>342</v>
      </c>
      <c r="H74">
        <v>38.380000000000003</v>
      </c>
      <c r="I74">
        <v>0</v>
      </c>
      <c r="J74">
        <v>100</v>
      </c>
    </row>
    <row r="75" spans="2:10" x14ac:dyDescent="0.25">
      <c r="B75" s="57" t="s">
        <v>1943</v>
      </c>
      <c r="C75" s="59" t="s">
        <v>2017</v>
      </c>
      <c r="D75">
        <v>2</v>
      </c>
      <c r="E75">
        <v>6</v>
      </c>
      <c r="F75">
        <v>2</v>
      </c>
      <c r="G75">
        <v>342</v>
      </c>
      <c r="H75">
        <v>38.380000000000003</v>
      </c>
      <c r="I75">
        <v>0</v>
      </c>
      <c r="J75">
        <v>100</v>
      </c>
    </row>
    <row r="76" spans="2:10" x14ac:dyDescent="0.25">
      <c r="B76" s="57" t="s">
        <v>1944</v>
      </c>
      <c r="C76" s="59" t="s">
        <v>2018</v>
      </c>
      <c r="D76">
        <v>2</v>
      </c>
      <c r="E76">
        <v>6</v>
      </c>
      <c r="F76">
        <v>3</v>
      </c>
      <c r="G76">
        <v>280</v>
      </c>
      <c r="H76">
        <v>31.43</v>
      </c>
      <c r="I76">
        <v>42.98</v>
      </c>
      <c r="J76">
        <v>84.52</v>
      </c>
    </row>
    <row r="77" spans="2:10" x14ac:dyDescent="0.25">
      <c r="B77" s="57" t="s">
        <v>1945</v>
      </c>
      <c r="C77" s="59" t="s">
        <v>2019</v>
      </c>
      <c r="D77">
        <v>2</v>
      </c>
      <c r="E77">
        <v>6</v>
      </c>
      <c r="F77">
        <v>4</v>
      </c>
      <c r="G77">
        <v>290</v>
      </c>
      <c r="H77">
        <v>32.549999999999997</v>
      </c>
      <c r="I77">
        <v>34.799999999999997</v>
      </c>
      <c r="J77">
        <v>87.8</v>
      </c>
    </row>
    <row r="78" spans="2:10" x14ac:dyDescent="0.25">
      <c r="B78" s="57" t="s">
        <v>1946</v>
      </c>
      <c r="C78" s="59" t="s">
        <v>2020</v>
      </c>
      <c r="D78">
        <v>2</v>
      </c>
      <c r="E78">
        <v>6</v>
      </c>
      <c r="F78">
        <v>5</v>
      </c>
      <c r="G78">
        <v>342</v>
      </c>
      <c r="H78">
        <v>38.380000000000003</v>
      </c>
      <c r="I78">
        <v>0</v>
      </c>
      <c r="J78">
        <v>100</v>
      </c>
    </row>
    <row r="81" spans="2:7" ht="18.75" x14ac:dyDescent="0.3">
      <c r="B81" s="15" t="s">
        <v>1947</v>
      </c>
    </row>
    <row r="83" spans="2:7" x14ac:dyDescent="0.25">
      <c r="D83" s="58" t="s">
        <v>1948</v>
      </c>
      <c r="E83" s="58"/>
      <c r="F83" s="58"/>
      <c r="G83" s="58"/>
    </row>
    <row r="85" spans="2:7" ht="15.75" x14ac:dyDescent="0.25">
      <c r="B85" s="56" t="s">
        <v>1949</v>
      </c>
      <c r="D85" s="20" t="s">
        <v>1799</v>
      </c>
      <c r="E85" s="21"/>
      <c r="F85" s="22"/>
    </row>
    <row r="86" spans="2:7" x14ac:dyDescent="0.25">
      <c r="D86" s="11"/>
      <c r="E86" s="28" t="s">
        <v>1760</v>
      </c>
      <c r="F86" s="29"/>
    </row>
    <row r="87" spans="2:7" x14ac:dyDescent="0.25">
      <c r="D87" s="10" t="s">
        <v>1800</v>
      </c>
      <c r="E87" s="11">
        <v>0</v>
      </c>
      <c r="F87" s="11">
        <v>1</v>
      </c>
    </row>
    <row r="88" spans="2:7" x14ac:dyDescent="0.25">
      <c r="D88" s="10">
        <v>0</v>
      </c>
      <c r="E88" s="9">
        <v>435</v>
      </c>
      <c r="F88" s="9">
        <v>114</v>
      </c>
    </row>
    <row r="89" spans="2:7" x14ac:dyDescent="0.25">
      <c r="D89" s="10">
        <v>1</v>
      </c>
      <c r="E89" s="9">
        <v>167</v>
      </c>
      <c r="F89" s="9">
        <v>175</v>
      </c>
    </row>
    <row r="91" spans="2:7" ht="15.75" x14ac:dyDescent="0.25">
      <c r="D91" s="20" t="s">
        <v>1801</v>
      </c>
      <c r="E91" s="21"/>
      <c r="F91" s="21"/>
      <c r="G91" s="22"/>
    </row>
    <row r="92" spans="2:7" x14ac:dyDescent="0.25">
      <c r="D92" s="11" t="s">
        <v>1745</v>
      </c>
      <c r="E92" s="11" t="s">
        <v>1802</v>
      </c>
      <c r="F92" s="11" t="s">
        <v>1803</v>
      </c>
      <c r="G92" s="11" t="s">
        <v>1804</v>
      </c>
    </row>
    <row r="93" spans="2:7" x14ac:dyDescent="0.25">
      <c r="D93" s="10">
        <v>0</v>
      </c>
      <c r="E93" s="9">
        <f>SUM($E$88:$F$88)</f>
        <v>549</v>
      </c>
      <c r="F93" s="9">
        <f>SUM($E$88:$F$88) - $E$88:$E$88</f>
        <v>114</v>
      </c>
      <c r="G93" s="9">
        <f>IF($E$93:$E$93 = 0, "Undefined",$F$93:$F$93*100 / $E$93:$E$93)</f>
        <v>20.765027322404372</v>
      </c>
    </row>
    <row r="94" spans="2:7" x14ac:dyDescent="0.25">
      <c r="D94" s="10">
        <v>1</v>
      </c>
      <c r="E94" s="9">
        <f>SUM($E$89:$F$89)</f>
        <v>342</v>
      </c>
      <c r="F94" s="9">
        <f>SUM($E$89:$F$89) - $F$89:$F$89</f>
        <v>167</v>
      </c>
      <c r="G94" s="9">
        <f>IF($E$94:$E$94 = 0, "Undefined",$F$94:$F$94*100 / $E$94:$E$94)</f>
        <v>48.830409356725148</v>
      </c>
    </row>
    <row r="95" spans="2:7" x14ac:dyDescent="0.25">
      <c r="D95" s="10" t="s">
        <v>1805</v>
      </c>
      <c r="E95" s="9">
        <f>SUM($E$93:$E$94)</f>
        <v>891</v>
      </c>
      <c r="F95" s="9">
        <f>SUM($F$93:$F$94)</f>
        <v>281</v>
      </c>
      <c r="G95" s="9">
        <f>IF($E$95:$E$95 = 0, "Undefined",$F$95:$F$95*100 / $E$95:$E$95)</f>
        <v>31.537598204264871</v>
      </c>
    </row>
    <row r="97" spans="2:7" ht="15.75" x14ac:dyDescent="0.25">
      <c r="B97" s="56" t="s">
        <v>1950</v>
      </c>
      <c r="D97" s="20" t="s">
        <v>1799</v>
      </c>
      <c r="E97" s="21"/>
      <c r="F97" s="22"/>
    </row>
    <row r="98" spans="2:7" x14ac:dyDescent="0.25">
      <c r="D98" s="11"/>
      <c r="E98" s="28" t="s">
        <v>1760</v>
      </c>
      <c r="F98" s="29"/>
    </row>
    <row r="99" spans="2:7" x14ac:dyDescent="0.25">
      <c r="D99" s="10" t="s">
        <v>1800</v>
      </c>
      <c r="E99" s="11">
        <v>0</v>
      </c>
      <c r="F99" s="11">
        <v>1</v>
      </c>
    </row>
    <row r="100" spans="2:7" x14ac:dyDescent="0.25">
      <c r="D100" s="10">
        <v>0</v>
      </c>
      <c r="E100" s="9">
        <v>549</v>
      </c>
      <c r="F100" s="9">
        <v>0</v>
      </c>
    </row>
    <row r="101" spans="2:7" x14ac:dyDescent="0.25">
      <c r="D101" s="10">
        <v>1</v>
      </c>
      <c r="E101" s="9">
        <v>342</v>
      </c>
      <c r="F101" s="9">
        <v>0</v>
      </c>
    </row>
    <row r="103" spans="2:7" ht="15.75" x14ac:dyDescent="0.25">
      <c r="D103" s="20" t="s">
        <v>1801</v>
      </c>
      <c r="E103" s="21"/>
      <c r="F103" s="21"/>
      <c r="G103" s="22"/>
    </row>
    <row r="104" spans="2:7" x14ac:dyDescent="0.25">
      <c r="D104" s="11" t="s">
        <v>1745</v>
      </c>
      <c r="E104" s="11" t="s">
        <v>1802</v>
      </c>
      <c r="F104" s="11" t="s">
        <v>1803</v>
      </c>
      <c r="G104" s="11" t="s">
        <v>1804</v>
      </c>
    </row>
    <row r="105" spans="2:7" x14ac:dyDescent="0.25">
      <c r="D105" s="10">
        <v>0</v>
      </c>
      <c r="E105" s="9">
        <f>SUM($E$100:$F$100)</f>
        <v>549</v>
      </c>
      <c r="F105" s="9">
        <f>SUM($E$100:$F$100) - $E$100:$E$100</f>
        <v>0</v>
      </c>
      <c r="G105" s="9">
        <f>IF($E$105:$E$105 = 0, "Undefined",$F$105:$F$105*100 / $E$105:$E$105)</f>
        <v>0</v>
      </c>
    </row>
    <row r="106" spans="2:7" x14ac:dyDescent="0.25">
      <c r="D106" s="10">
        <v>1</v>
      </c>
      <c r="E106" s="9">
        <f>SUM($E$101:$F$101)</f>
        <v>342</v>
      </c>
      <c r="F106" s="9">
        <f>SUM($E$101:$F$101) - $F$101:$F$101</f>
        <v>342</v>
      </c>
      <c r="G106" s="9">
        <f>IF($E$106:$E$106 = 0, "Undefined",$F$106:$F$106*100 / $E$106:$E$106)</f>
        <v>100</v>
      </c>
    </row>
    <row r="107" spans="2:7" x14ac:dyDescent="0.25">
      <c r="D107" s="10" t="s">
        <v>1805</v>
      </c>
      <c r="E107" s="9">
        <f>SUM($E$105:$E$106)</f>
        <v>891</v>
      </c>
      <c r="F107" s="9">
        <f>SUM($F$105:$F$106)</f>
        <v>342</v>
      </c>
      <c r="G107" s="9">
        <f>IF($E$107:$E$107 = 0, "Undefined",$F$107:$F$107*100 / $E$107:$E$107)</f>
        <v>38.383838383838381</v>
      </c>
    </row>
    <row r="109" spans="2:7" ht="15.75" x14ac:dyDescent="0.25">
      <c r="B109" s="56" t="s">
        <v>1951</v>
      </c>
      <c r="D109" s="20" t="s">
        <v>1799</v>
      </c>
      <c r="E109" s="21"/>
      <c r="F109" s="22"/>
    </row>
    <row r="110" spans="2:7" x14ac:dyDescent="0.25">
      <c r="D110" s="11"/>
      <c r="E110" s="28" t="s">
        <v>1760</v>
      </c>
      <c r="F110" s="29"/>
    </row>
    <row r="111" spans="2:7" x14ac:dyDescent="0.25">
      <c r="D111" s="10" t="s">
        <v>1800</v>
      </c>
      <c r="E111" s="11">
        <v>0</v>
      </c>
      <c r="F111" s="11">
        <v>1</v>
      </c>
    </row>
    <row r="112" spans="2:7" x14ac:dyDescent="0.25">
      <c r="D112" s="10">
        <v>0</v>
      </c>
      <c r="E112" s="9">
        <v>437</v>
      </c>
      <c r="F112" s="9">
        <v>112</v>
      </c>
    </row>
    <row r="113" spans="2:7" x14ac:dyDescent="0.25">
      <c r="D113" s="10">
        <v>1</v>
      </c>
      <c r="E113" s="9">
        <v>168</v>
      </c>
      <c r="F113" s="9">
        <v>174</v>
      </c>
    </row>
    <row r="115" spans="2:7" ht="15.75" x14ac:dyDescent="0.25">
      <c r="D115" s="20" t="s">
        <v>1801</v>
      </c>
      <c r="E115" s="21"/>
      <c r="F115" s="21"/>
      <c r="G115" s="22"/>
    </row>
    <row r="116" spans="2:7" x14ac:dyDescent="0.25">
      <c r="D116" s="11" t="s">
        <v>1745</v>
      </c>
      <c r="E116" s="11" t="s">
        <v>1802</v>
      </c>
      <c r="F116" s="11" t="s">
        <v>1803</v>
      </c>
      <c r="G116" s="11" t="s">
        <v>1804</v>
      </c>
    </row>
    <row r="117" spans="2:7" x14ac:dyDescent="0.25">
      <c r="D117" s="10">
        <v>0</v>
      </c>
      <c r="E117" s="9">
        <f>SUM($E$112:$F$112)</f>
        <v>549</v>
      </c>
      <c r="F117" s="9">
        <f>SUM($E$112:$F$112) - $E$112:$E$112</f>
        <v>112</v>
      </c>
      <c r="G117" s="9">
        <f>IF($E$117:$E$117 = 0, "Undefined",$F$117:$F$117*100 / $E$117:$E$117)</f>
        <v>20.400728597449909</v>
      </c>
    </row>
    <row r="118" spans="2:7" x14ac:dyDescent="0.25">
      <c r="D118" s="10">
        <v>1</v>
      </c>
      <c r="E118" s="9">
        <f>SUM($E$113:$F$113)</f>
        <v>342</v>
      </c>
      <c r="F118" s="9">
        <f>SUM($E$113:$F$113) - $F$113:$F$113</f>
        <v>168</v>
      </c>
      <c r="G118" s="9">
        <f>IF($E$118:$E$118 = 0, "Undefined",$F$118:$F$118*100 / $E$118:$E$118)</f>
        <v>49.122807017543863</v>
      </c>
    </row>
    <row r="119" spans="2:7" x14ac:dyDescent="0.25">
      <c r="D119" s="10" t="s">
        <v>1805</v>
      </c>
      <c r="E119" s="9">
        <f>SUM($E$117:$E$118)</f>
        <v>891</v>
      </c>
      <c r="F119" s="9">
        <f>SUM($F$117:$F$118)</f>
        <v>280</v>
      </c>
      <c r="G119" s="9">
        <f>IF($E$119:$E$119 = 0, "Undefined",$F$119:$F$119*100 / $E$119:$E$119)</f>
        <v>31.425364758698091</v>
      </c>
    </row>
    <row r="121" spans="2:7" ht="15.75" x14ac:dyDescent="0.25">
      <c r="B121" s="56" t="s">
        <v>1952</v>
      </c>
      <c r="D121" s="20" t="s">
        <v>1799</v>
      </c>
      <c r="E121" s="21"/>
      <c r="F121" s="22"/>
    </row>
    <row r="122" spans="2:7" x14ac:dyDescent="0.25">
      <c r="D122" s="11"/>
      <c r="E122" s="28" t="s">
        <v>1760</v>
      </c>
      <c r="F122" s="29"/>
    </row>
    <row r="123" spans="2:7" x14ac:dyDescent="0.25">
      <c r="D123" s="10" t="s">
        <v>1800</v>
      </c>
      <c r="E123" s="11">
        <v>0</v>
      </c>
      <c r="F123" s="11">
        <v>1</v>
      </c>
    </row>
    <row r="124" spans="2:7" x14ac:dyDescent="0.25">
      <c r="D124" s="10">
        <v>0</v>
      </c>
      <c r="E124" s="9">
        <v>435</v>
      </c>
      <c r="F124" s="9">
        <v>114</v>
      </c>
    </row>
    <row r="125" spans="2:7" x14ac:dyDescent="0.25">
      <c r="D125" s="10">
        <v>1</v>
      </c>
      <c r="E125" s="9">
        <v>167</v>
      </c>
      <c r="F125" s="9">
        <v>175</v>
      </c>
    </row>
    <row r="127" spans="2:7" ht="15.75" x14ac:dyDescent="0.25">
      <c r="D127" s="20" t="s">
        <v>1801</v>
      </c>
      <c r="E127" s="21"/>
      <c r="F127" s="21"/>
      <c r="G127" s="22"/>
    </row>
    <row r="128" spans="2:7" x14ac:dyDescent="0.25">
      <c r="D128" s="11" t="s">
        <v>1745</v>
      </c>
      <c r="E128" s="11" t="s">
        <v>1802</v>
      </c>
      <c r="F128" s="11" t="s">
        <v>1803</v>
      </c>
      <c r="G128" s="11" t="s">
        <v>1804</v>
      </c>
    </row>
    <row r="129" spans="2:7" x14ac:dyDescent="0.25">
      <c r="D129" s="10">
        <v>0</v>
      </c>
      <c r="E129" s="9">
        <f>SUM($E$124:$F$124)</f>
        <v>549</v>
      </c>
      <c r="F129" s="9">
        <f>SUM($E$124:$F$124) - $E$124:$E$124</f>
        <v>114</v>
      </c>
      <c r="G129" s="9">
        <f>IF($E$129:$E$129 = 0, "Undefined",$F$129:$F$129*100 / $E$129:$E$129)</f>
        <v>20.765027322404372</v>
      </c>
    </row>
    <row r="130" spans="2:7" x14ac:dyDescent="0.25">
      <c r="D130" s="10">
        <v>1</v>
      </c>
      <c r="E130" s="9">
        <f>SUM($E$125:$F$125)</f>
        <v>342</v>
      </c>
      <c r="F130" s="9">
        <f>SUM($E$125:$F$125) - $F$125:$F$125</f>
        <v>167</v>
      </c>
      <c r="G130" s="9">
        <f>IF($E$130:$E$130 = 0, "Undefined",$F$130:$F$130*100 / $E$130:$E$130)</f>
        <v>48.830409356725148</v>
      </c>
    </row>
    <row r="131" spans="2:7" x14ac:dyDescent="0.25">
      <c r="D131" s="10" t="s">
        <v>1805</v>
      </c>
      <c r="E131" s="9">
        <f>SUM($E$129:$E$130)</f>
        <v>891</v>
      </c>
      <c r="F131" s="9">
        <f>SUM($F$129:$F$130)</f>
        <v>281</v>
      </c>
      <c r="G131" s="9">
        <f>IF($E$131:$E$131 = 0, "Undefined",$F$131:$F$131*100 / $E$131:$E$131)</f>
        <v>31.537598204264871</v>
      </c>
    </row>
    <row r="133" spans="2:7" ht="15.75" x14ac:dyDescent="0.25">
      <c r="B133" s="56" t="s">
        <v>1953</v>
      </c>
      <c r="D133" s="20" t="s">
        <v>1799</v>
      </c>
      <c r="E133" s="21"/>
      <c r="F133" s="22"/>
    </row>
    <row r="134" spans="2:7" x14ac:dyDescent="0.25">
      <c r="D134" s="11"/>
      <c r="E134" s="28" t="s">
        <v>1760</v>
      </c>
      <c r="F134" s="29"/>
    </row>
    <row r="135" spans="2:7" x14ac:dyDescent="0.25">
      <c r="D135" s="10" t="s">
        <v>1800</v>
      </c>
      <c r="E135" s="11">
        <v>0</v>
      </c>
      <c r="F135" s="11">
        <v>1</v>
      </c>
    </row>
    <row r="136" spans="2:7" x14ac:dyDescent="0.25">
      <c r="D136" s="10">
        <v>0</v>
      </c>
      <c r="E136" s="9">
        <v>549</v>
      </c>
      <c r="F136" s="9">
        <v>0</v>
      </c>
    </row>
    <row r="137" spans="2:7" x14ac:dyDescent="0.25">
      <c r="D137" s="10">
        <v>1</v>
      </c>
      <c r="E137" s="9">
        <v>342</v>
      </c>
      <c r="F137" s="9">
        <v>0</v>
      </c>
    </row>
    <row r="139" spans="2:7" ht="15.75" x14ac:dyDescent="0.25">
      <c r="D139" s="20" t="s">
        <v>1801</v>
      </c>
      <c r="E139" s="21"/>
      <c r="F139" s="21"/>
      <c r="G139" s="22"/>
    </row>
    <row r="140" spans="2:7" x14ac:dyDescent="0.25">
      <c r="D140" s="11" t="s">
        <v>1745</v>
      </c>
      <c r="E140" s="11" t="s">
        <v>1802</v>
      </c>
      <c r="F140" s="11" t="s">
        <v>1803</v>
      </c>
      <c r="G140" s="11" t="s">
        <v>1804</v>
      </c>
    </row>
    <row r="141" spans="2:7" x14ac:dyDescent="0.25">
      <c r="D141" s="10">
        <v>0</v>
      </c>
      <c r="E141" s="9">
        <f>SUM($E$136:$F$136)</f>
        <v>549</v>
      </c>
      <c r="F141" s="9">
        <f>SUM($E$136:$F$136) - $E$136:$E$136</f>
        <v>0</v>
      </c>
      <c r="G141" s="9">
        <f>IF($E$141:$E$141 = 0, "Undefined",$F$141:$F$141*100 / $E$141:$E$141)</f>
        <v>0</v>
      </c>
    </row>
    <row r="142" spans="2:7" x14ac:dyDescent="0.25">
      <c r="D142" s="10">
        <v>1</v>
      </c>
      <c r="E142" s="9">
        <f>SUM($E$137:$F$137)</f>
        <v>342</v>
      </c>
      <c r="F142" s="9">
        <f>SUM($E$137:$F$137) - $F$137:$F$137</f>
        <v>342</v>
      </c>
      <c r="G142" s="9">
        <f>IF($E$142:$E$142 = 0, "Undefined",$F$142:$F$142*100 / $E$142:$E$142)</f>
        <v>100</v>
      </c>
    </row>
    <row r="143" spans="2:7" x14ac:dyDescent="0.25">
      <c r="D143" s="10" t="s">
        <v>1805</v>
      </c>
      <c r="E143" s="9">
        <f>SUM($E$141:$E$142)</f>
        <v>891</v>
      </c>
      <c r="F143" s="9">
        <f>SUM($F$141:$F$142)</f>
        <v>342</v>
      </c>
      <c r="G143" s="9">
        <f>IF($E$143:$E$143 = 0, "Undefined",$F$143:$F$143*100 / $E$143:$E$143)</f>
        <v>38.383838383838381</v>
      </c>
    </row>
    <row r="145" spans="2:7" ht="15.75" x14ac:dyDescent="0.25">
      <c r="B145" s="56" t="s">
        <v>1954</v>
      </c>
      <c r="D145" s="20" t="s">
        <v>1799</v>
      </c>
      <c r="E145" s="21"/>
      <c r="F145" s="22"/>
    </row>
    <row r="146" spans="2:7" x14ac:dyDescent="0.25">
      <c r="D146" s="11"/>
      <c r="E146" s="28" t="s">
        <v>1760</v>
      </c>
      <c r="F146" s="29"/>
    </row>
    <row r="147" spans="2:7" x14ac:dyDescent="0.25">
      <c r="D147" s="10" t="s">
        <v>1800</v>
      </c>
      <c r="E147" s="11">
        <v>0</v>
      </c>
      <c r="F147" s="11">
        <v>1</v>
      </c>
    </row>
    <row r="148" spans="2:7" x14ac:dyDescent="0.25">
      <c r="D148" s="10">
        <v>0</v>
      </c>
      <c r="E148" s="9">
        <v>549</v>
      </c>
      <c r="F148" s="9">
        <v>0</v>
      </c>
    </row>
    <row r="149" spans="2:7" x14ac:dyDescent="0.25">
      <c r="D149" s="10">
        <v>1</v>
      </c>
      <c r="E149" s="9">
        <v>342</v>
      </c>
      <c r="F149" s="9">
        <v>0</v>
      </c>
    </row>
    <row r="151" spans="2:7" ht="15.75" x14ac:dyDescent="0.25">
      <c r="D151" s="20" t="s">
        <v>1801</v>
      </c>
      <c r="E151" s="21"/>
      <c r="F151" s="21"/>
      <c r="G151" s="22"/>
    </row>
    <row r="152" spans="2:7" x14ac:dyDescent="0.25">
      <c r="D152" s="11" t="s">
        <v>1745</v>
      </c>
      <c r="E152" s="11" t="s">
        <v>1802</v>
      </c>
      <c r="F152" s="11" t="s">
        <v>1803</v>
      </c>
      <c r="G152" s="11" t="s">
        <v>1804</v>
      </c>
    </row>
    <row r="153" spans="2:7" x14ac:dyDescent="0.25">
      <c r="D153" s="10">
        <v>0</v>
      </c>
      <c r="E153" s="9">
        <f>SUM($E$148:$F$148)</f>
        <v>549</v>
      </c>
      <c r="F153" s="9">
        <f>SUM($E$148:$F$148) - $E$148:$E$148</f>
        <v>0</v>
      </c>
      <c r="G153" s="9">
        <f>IF($E$153:$E$153 = 0, "Undefined",$F$153:$F$153*100 / $E$153:$E$153)</f>
        <v>0</v>
      </c>
    </row>
    <row r="154" spans="2:7" x14ac:dyDescent="0.25">
      <c r="D154" s="10">
        <v>1</v>
      </c>
      <c r="E154" s="9">
        <f>SUM($E$149:$F$149)</f>
        <v>342</v>
      </c>
      <c r="F154" s="9">
        <f>SUM($E$149:$F$149) - $F$149:$F$149</f>
        <v>342</v>
      </c>
      <c r="G154" s="9">
        <f>IF($E$154:$E$154 = 0, "Undefined",$F$154:$F$154*100 / $E$154:$E$154)</f>
        <v>100</v>
      </c>
    </row>
    <row r="155" spans="2:7" x14ac:dyDescent="0.25">
      <c r="D155" s="10" t="s">
        <v>1805</v>
      </c>
      <c r="E155" s="9">
        <f>SUM($E$153:$E$154)</f>
        <v>891</v>
      </c>
      <c r="F155" s="9">
        <f>SUM($F$153:$F$154)</f>
        <v>342</v>
      </c>
      <c r="G155" s="9">
        <f>IF($E$155:$E$155 = 0, "Undefined",$F$155:$F$155*100 / $E$155:$E$155)</f>
        <v>38.383838383838381</v>
      </c>
    </row>
    <row r="157" spans="2:7" ht="15.75" x14ac:dyDescent="0.25">
      <c r="B157" s="56" t="s">
        <v>1955</v>
      </c>
      <c r="D157" s="20" t="s">
        <v>1799</v>
      </c>
      <c r="E157" s="21"/>
      <c r="F157" s="22"/>
    </row>
    <row r="158" spans="2:7" x14ac:dyDescent="0.25">
      <c r="D158" s="11"/>
      <c r="E158" s="28" t="s">
        <v>1760</v>
      </c>
      <c r="F158" s="29"/>
    </row>
    <row r="159" spans="2:7" x14ac:dyDescent="0.25">
      <c r="D159" s="10" t="s">
        <v>1800</v>
      </c>
      <c r="E159" s="11">
        <v>0</v>
      </c>
      <c r="F159" s="11">
        <v>1</v>
      </c>
    </row>
    <row r="160" spans="2:7" x14ac:dyDescent="0.25">
      <c r="D160" s="10">
        <v>0</v>
      </c>
      <c r="E160" s="9">
        <v>549</v>
      </c>
      <c r="F160" s="9">
        <v>0</v>
      </c>
    </row>
    <row r="161" spans="2:7" x14ac:dyDescent="0.25">
      <c r="D161" s="10">
        <v>1</v>
      </c>
      <c r="E161" s="9">
        <v>342</v>
      </c>
      <c r="F161" s="9">
        <v>0</v>
      </c>
    </row>
    <row r="163" spans="2:7" ht="15.75" x14ac:dyDescent="0.25">
      <c r="D163" s="20" t="s">
        <v>1801</v>
      </c>
      <c r="E163" s="21"/>
      <c r="F163" s="21"/>
      <c r="G163" s="22"/>
    </row>
    <row r="164" spans="2:7" x14ac:dyDescent="0.25">
      <c r="D164" s="11" t="s">
        <v>1745</v>
      </c>
      <c r="E164" s="11" t="s">
        <v>1802</v>
      </c>
      <c r="F164" s="11" t="s">
        <v>1803</v>
      </c>
      <c r="G164" s="11" t="s">
        <v>1804</v>
      </c>
    </row>
    <row r="165" spans="2:7" x14ac:dyDescent="0.25">
      <c r="D165" s="10">
        <v>0</v>
      </c>
      <c r="E165" s="9">
        <f>SUM($E$160:$F$160)</f>
        <v>549</v>
      </c>
      <c r="F165" s="9">
        <f>SUM($E$160:$F$160) - $E$160:$E$160</f>
        <v>0</v>
      </c>
      <c r="G165" s="9">
        <f>IF($E$165:$E$165 = 0, "Undefined",$F$165:$F$165*100 / $E$165:$E$165)</f>
        <v>0</v>
      </c>
    </row>
    <row r="166" spans="2:7" x14ac:dyDescent="0.25">
      <c r="D166" s="10">
        <v>1</v>
      </c>
      <c r="E166" s="9">
        <f>SUM($E$161:$F$161)</f>
        <v>342</v>
      </c>
      <c r="F166" s="9">
        <f>SUM($E$161:$F$161) - $F$161:$F$161</f>
        <v>342</v>
      </c>
      <c r="G166" s="9">
        <f>IF($E$166:$E$166 = 0, "Undefined",$F$166:$F$166*100 / $E$166:$E$166)</f>
        <v>100</v>
      </c>
    </row>
    <row r="167" spans="2:7" x14ac:dyDescent="0.25">
      <c r="D167" s="10" t="s">
        <v>1805</v>
      </c>
      <c r="E167" s="9">
        <f>SUM($E$165:$E$166)</f>
        <v>891</v>
      </c>
      <c r="F167" s="9">
        <f>SUM($F$165:$F$166)</f>
        <v>342</v>
      </c>
      <c r="G167" s="9">
        <f>IF($E$167:$E$167 = 0, "Undefined",$F$167:$F$167*100 / $E$167:$E$167)</f>
        <v>38.383838383838381</v>
      </c>
    </row>
    <row r="169" spans="2:7" ht="15.75" x14ac:dyDescent="0.25">
      <c r="B169" s="56" t="s">
        <v>1956</v>
      </c>
      <c r="D169" s="20" t="s">
        <v>1799</v>
      </c>
      <c r="E169" s="21"/>
      <c r="F169" s="22"/>
    </row>
    <row r="170" spans="2:7" x14ac:dyDescent="0.25">
      <c r="D170" s="11"/>
      <c r="E170" s="28" t="s">
        <v>1760</v>
      </c>
      <c r="F170" s="29"/>
    </row>
    <row r="171" spans="2:7" x14ac:dyDescent="0.25">
      <c r="D171" s="10" t="s">
        <v>1800</v>
      </c>
      <c r="E171" s="11">
        <v>0</v>
      </c>
      <c r="F171" s="11">
        <v>1</v>
      </c>
    </row>
    <row r="172" spans="2:7" x14ac:dyDescent="0.25">
      <c r="D172" s="10">
        <v>0</v>
      </c>
      <c r="E172" s="9">
        <v>549</v>
      </c>
      <c r="F172" s="9">
        <v>0</v>
      </c>
    </row>
    <row r="173" spans="2:7" x14ac:dyDescent="0.25">
      <c r="D173" s="10">
        <v>1</v>
      </c>
      <c r="E173" s="9">
        <v>342</v>
      </c>
      <c r="F173" s="9">
        <v>0</v>
      </c>
    </row>
    <row r="175" spans="2:7" ht="15.75" x14ac:dyDescent="0.25">
      <c r="D175" s="20" t="s">
        <v>1801</v>
      </c>
      <c r="E175" s="21"/>
      <c r="F175" s="21"/>
      <c r="G175" s="22"/>
    </row>
    <row r="176" spans="2:7" x14ac:dyDescent="0.25">
      <c r="D176" s="11" t="s">
        <v>1745</v>
      </c>
      <c r="E176" s="11" t="s">
        <v>1802</v>
      </c>
      <c r="F176" s="11" t="s">
        <v>1803</v>
      </c>
      <c r="G176" s="11" t="s">
        <v>1804</v>
      </c>
    </row>
    <row r="177" spans="2:7" x14ac:dyDescent="0.25">
      <c r="D177" s="10">
        <v>0</v>
      </c>
      <c r="E177" s="9">
        <f>SUM($E$172:$F$172)</f>
        <v>549</v>
      </c>
      <c r="F177" s="9">
        <f>SUM($E$172:$F$172) - $E$172:$E$172</f>
        <v>0</v>
      </c>
      <c r="G177" s="9">
        <f>IF($E$177:$E$177 = 0, "Undefined",$F$177:$F$177*100 / $E$177:$E$177)</f>
        <v>0</v>
      </c>
    </row>
    <row r="178" spans="2:7" x14ac:dyDescent="0.25">
      <c r="D178" s="10">
        <v>1</v>
      </c>
      <c r="E178" s="9">
        <f>SUM($E$173:$F$173)</f>
        <v>342</v>
      </c>
      <c r="F178" s="9">
        <f>SUM($E$173:$F$173) - $F$173:$F$173</f>
        <v>342</v>
      </c>
      <c r="G178" s="9">
        <f>IF($E$178:$E$178 = 0, "Undefined",$F$178:$F$178*100 / $E$178:$E$178)</f>
        <v>100</v>
      </c>
    </row>
    <row r="179" spans="2:7" x14ac:dyDescent="0.25">
      <c r="D179" s="10" t="s">
        <v>1805</v>
      </c>
      <c r="E179" s="9">
        <f>SUM($E$177:$E$178)</f>
        <v>891</v>
      </c>
      <c r="F179" s="9">
        <f>SUM($F$177:$F$178)</f>
        <v>342</v>
      </c>
      <c r="G179" s="9">
        <f>IF($E$179:$E$179 = 0, "Undefined",$F$179:$F$179*100 / $E$179:$E$179)</f>
        <v>38.383838383838381</v>
      </c>
    </row>
    <row r="181" spans="2:7" ht="15.75" x14ac:dyDescent="0.25">
      <c r="B181" s="56" t="s">
        <v>1957</v>
      </c>
      <c r="D181" s="20" t="s">
        <v>1799</v>
      </c>
      <c r="E181" s="21"/>
      <c r="F181" s="22"/>
    </row>
    <row r="182" spans="2:7" x14ac:dyDescent="0.25">
      <c r="D182" s="11"/>
      <c r="E182" s="28" t="s">
        <v>1760</v>
      </c>
      <c r="F182" s="29"/>
    </row>
    <row r="183" spans="2:7" x14ac:dyDescent="0.25">
      <c r="D183" s="10" t="s">
        <v>1800</v>
      </c>
      <c r="E183" s="11">
        <v>0</v>
      </c>
      <c r="F183" s="11">
        <v>1</v>
      </c>
    </row>
    <row r="184" spans="2:7" x14ac:dyDescent="0.25">
      <c r="D184" s="10">
        <v>0</v>
      </c>
      <c r="E184" s="9">
        <v>549</v>
      </c>
      <c r="F184" s="9">
        <v>0</v>
      </c>
    </row>
    <row r="185" spans="2:7" x14ac:dyDescent="0.25">
      <c r="D185" s="10">
        <v>1</v>
      </c>
      <c r="E185" s="9">
        <v>342</v>
      </c>
      <c r="F185" s="9">
        <v>0</v>
      </c>
    </row>
    <row r="187" spans="2:7" ht="15.75" x14ac:dyDescent="0.25">
      <c r="D187" s="20" t="s">
        <v>1801</v>
      </c>
      <c r="E187" s="21"/>
      <c r="F187" s="21"/>
      <c r="G187" s="22"/>
    </row>
    <row r="188" spans="2:7" x14ac:dyDescent="0.25">
      <c r="D188" s="11" t="s">
        <v>1745</v>
      </c>
      <c r="E188" s="11" t="s">
        <v>1802</v>
      </c>
      <c r="F188" s="11" t="s">
        <v>1803</v>
      </c>
      <c r="G188" s="11" t="s">
        <v>1804</v>
      </c>
    </row>
    <row r="189" spans="2:7" x14ac:dyDescent="0.25">
      <c r="D189" s="10">
        <v>0</v>
      </c>
      <c r="E189" s="9">
        <f>SUM($E$184:$F$184)</f>
        <v>549</v>
      </c>
      <c r="F189" s="9">
        <f>SUM($E$184:$F$184) - $E$184:$E$184</f>
        <v>0</v>
      </c>
      <c r="G189" s="9">
        <f>IF($E$189:$E$189 = 0, "Undefined",$F$189:$F$189*100 / $E$189:$E$189)</f>
        <v>0</v>
      </c>
    </row>
    <row r="190" spans="2:7" x14ac:dyDescent="0.25">
      <c r="D190" s="10">
        <v>1</v>
      </c>
      <c r="E190" s="9">
        <f>SUM($E$185:$F$185)</f>
        <v>342</v>
      </c>
      <c r="F190" s="9">
        <f>SUM($E$185:$F$185) - $F$185:$F$185</f>
        <v>342</v>
      </c>
      <c r="G190" s="9">
        <f>IF($E$190:$E$190 = 0, "Undefined",$F$190:$F$190*100 / $E$190:$E$190)</f>
        <v>100</v>
      </c>
    </row>
    <row r="191" spans="2:7" x14ac:dyDescent="0.25">
      <c r="D191" s="10" t="s">
        <v>1805</v>
      </c>
      <c r="E191" s="9">
        <f>SUM($E$189:$E$190)</f>
        <v>891</v>
      </c>
      <c r="F191" s="9">
        <f>SUM($F$189:$F$190)</f>
        <v>342</v>
      </c>
      <c r="G191" s="9">
        <f>IF($E$191:$E$191 = 0, "Undefined",$F$191:$F$191*100 / $E$191:$E$191)</f>
        <v>38.383838383838381</v>
      </c>
    </row>
    <row r="193" spans="2:7" ht="15.75" x14ac:dyDescent="0.25">
      <c r="B193" s="56" t="s">
        <v>1958</v>
      </c>
      <c r="D193" s="20" t="s">
        <v>1799</v>
      </c>
      <c r="E193" s="21"/>
      <c r="F193" s="22"/>
    </row>
    <row r="194" spans="2:7" x14ac:dyDescent="0.25">
      <c r="D194" s="11"/>
      <c r="E194" s="28" t="s">
        <v>1760</v>
      </c>
      <c r="F194" s="29"/>
    </row>
    <row r="195" spans="2:7" x14ac:dyDescent="0.25">
      <c r="D195" s="10" t="s">
        <v>1800</v>
      </c>
      <c r="E195" s="11">
        <v>0</v>
      </c>
      <c r="F195" s="11">
        <v>1</v>
      </c>
    </row>
    <row r="196" spans="2:7" x14ac:dyDescent="0.25">
      <c r="D196" s="10">
        <v>0</v>
      </c>
      <c r="E196" s="9">
        <v>549</v>
      </c>
      <c r="F196" s="9">
        <v>0</v>
      </c>
    </row>
    <row r="197" spans="2:7" x14ac:dyDescent="0.25">
      <c r="D197" s="10">
        <v>1</v>
      </c>
      <c r="E197" s="9">
        <v>342</v>
      </c>
      <c r="F197" s="9">
        <v>0</v>
      </c>
    </row>
    <row r="199" spans="2:7" ht="15.75" x14ac:dyDescent="0.25">
      <c r="D199" s="20" t="s">
        <v>1801</v>
      </c>
      <c r="E199" s="21"/>
      <c r="F199" s="21"/>
      <c r="G199" s="22"/>
    </row>
    <row r="200" spans="2:7" x14ac:dyDescent="0.25">
      <c r="D200" s="11" t="s">
        <v>1745</v>
      </c>
      <c r="E200" s="11" t="s">
        <v>1802</v>
      </c>
      <c r="F200" s="11" t="s">
        <v>1803</v>
      </c>
      <c r="G200" s="11" t="s">
        <v>1804</v>
      </c>
    </row>
    <row r="201" spans="2:7" x14ac:dyDescent="0.25">
      <c r="D201" s="10">
        <v>0</v>
      </c>
      <c r="E201" s="9">
        <f>SUM($E$196:$F$196)</f>
        <v>549</v>
      </c>
      <c r="F201" s="9">
        <f>SUM($E$196:$F$196) - $E$196:$E$196</f>
        <v>0</v>
      </c>
      <c r="G201" s="9">
        <f>IF($E$201:$E$201 = 0, "Undefined",$F$201:$F$201*100 / $E$201:$E$201)</f>
        <v>0</v>
      </c>
    </row>
    <row r="202" spans="2:7" x14ac:dyDescent="0.25">
      <c r="D202" s="10">
        <v>1</v>
      </c>
      <c r="E202" s="9">
        <f>SUM($E$197:$F$197)</f>
        <v>342</v>
      </c>
      <c r="F202" s="9">
        <f>SUM($E$197:$F$197) - $F$197:$F$197</f>
        <v>342</v>
      </c>
      <c r="G202" s="9">
        <f>IF($E$202:$E$202 = 0, "Undefined",$F$202:$F$202*100 / $E$202:$E$202)</f>
        <v>100</v>
      </c>
    </row>
    <row r="203" spans="2:7" x14ac:dyDescent="0.25">
      <c r="D203" s="10" t="s">
        <v>1805</v>
      </c>
      <c r="E203" s="9">
        <f>SUM($E$201:$E$202)</f>
        <v>891</v>
      </c>
      <c r="F203" s="9">
        <f>SUM($F$201:$F$202)</f>
        <v>342</v>
      </c>
      <c r="G203" s="9">
        <f>IF($E$203:$E$203 = 0, "Undefined",$F$203:$F$203*100 / $E$203:$E$203)</f>
        <v>38.383838383838381</v>
      </c>
    </row>
    <row r="205" spans="2:7" ht="15.75" x14ac:dyDescent="0.25">
      <c r="B205" s="56" t="s">
        <v>1959</v>
      </c>
      <c r="D205" s="20" t="s">
        <v>1799</v>
      </c>
      <c r="E205" s="21"/>
      <c r="F205" s="22"/>
    </row>
    <row r="206" spans="2:7" x14ac:dyDescent="0.25">
      <c r="D206" s="11"/>
      <c r="E206" s="28" t="s">
        <v>1760</v>
      </c>
      <c r="F206" s="29"/>
    </row>
    <row r="207" spans="2:7" x14ac:dyDescent="0.25">
      <c r="D207" s="10" t="s">
        <v>1800</v>
      </c>
      <c r="E207" s="11">
        <v>0</v>
      </c>
      <c r="F207" s="11">
        <v>1</v>
      </c>
    </row>
    <row r="208" spans="2:7" x14ac:dyDescent="0.25">
      <c r="D208" s="10">
        <v>0</v>
      </c>
      <c r="E208" s="9">
        <v>549</v>
      </c>
      <c r="F208" s="9">
        <v>0</v>
      </c>
    </row>
    <row r="209" spans="2:7" x14ac:dyDescent="0.25">
      <c r="D209" s="10">
        <v>1</v>
      </c>
      <c r="E209" s="9">
        <v>342</v>
      </c>
      <c r="F209" s="9">
        <v>0</v>
      </c>
    </row>
    <row r="211" spans="2:7" ht="15.75" x14ac:dyDescent="0.25">
      <c r="D211" s="20" t="s">
        <v>1801</v>
      </c>
      <c r="E211" s="21"/>
      <c r="F211" s="21"/>
      <c r="G211" s="22"/>
    </row>
    <row r="212" spans="2:7" x14ac:dyDescent="0.25">
      <c r="D212" s="11" t="s">
        <v>1745</v>
      </c>
      <c r="E212" s="11" t="s">
        <v>1802</v>
      </c>
      <c r="F212" s="11" t="s">
        <v>1803</v>
      </c>
      <c r="G212" s="11" t="s">
        <v>1804</v>
      </c>
    </row>
    <row r="213" spans="2:7" x14ac:dyDescent="0.25">
      <c r="D213" s="10">
        <v>0</v>
      </c>
      <c r="E213" s="9">
        <f>SUM($E$208:$F$208)</f>
        <v>549</v>
      </c>
      <c r="F213" s="9">
        <f>SUM($E$208:$F$208) - $E$208:$E$208</f>
        <v>0</v>
      </c>
      <c r="G213" s="9">
        <f>IF($E$213:$E$213 = 0, "Undefined",$F$213:$F$213*100 / $E$213:$E$213)</f>
        <v>0</v>
      </c>
    </row>
    <row r="214" spans="2:7" x14ac:dyDescent="0.25">
      <c r="D214" s="10">
        <v>1</v>
      </c>
      <c r="E214" s="9">
        <f>SUM($E$209:$F$209)</f>
        <v>342</v>
      </c>
      <c r="F214" s="9">
        <f>SUM($E$209:$F$209) - $F$209:$F$209</f>
        <v>342</v>
      </c>
      <c r="G214" s="9">
        <f>IF($E$214:$E$214 = 0, "Undefined",$F$214:$F$214*100 / $E$214:$E$214)</f>
        <v>100</v>
      </c>
    </row>
    <row r="215" spans="2:7" x14ac:dyDescent="0.25">
      <c r="D215" s="10" t="s">
        <v>1805</v>
      </c>
      <c r="E215" s="9">
        <f>SUM($E$213:$E$214)</f>
        <v>891</v>
      </c>
      <c r="F215" s="9">
        <f>SUM($F$213:$F$214)</f>
        <v>342</v>
      </c>
      <c r="G215" s="9">
        <f>IF($E$215:$E$215 = 0, "Undefined",$F$215:$F$215*100 / $E$215:$E$215)</f>
        <v>38.383838383838381</v>
      </c>
    </row>
    <row r="217" spans="2:7" ht="15.75" x14ac:dyDescent="0.25">
      <c r="B217" s="56" t="s">
        <v>1960</v>
      </c>
      <c r="D217" s="20" t="s">
        <v>1799</v>
      </c>
      <c r="E217" s="21"/>
      <c r="F217" s="22"/>
    </row>
    <row r="218" spans="2:7" x14ac:dyDescent="0.25">
      <c r="D218" s="11"/>
      <c r="E218" s="28" t="s">
        <v>1760</v>
      </c>
      <c r="F218" s="29"/>
    </row>
    <row r="219" spans="2:7" x14ac:dyDescent="0.25">
      <c r="D219" s="10" t="s">
        <v>1800</v>
      </c>
      <c r="E219" s="11">
        <v>0</v>
      </c>
      <c r="F219" s="11">
        <v>1</v>
      </c>
    </row>
    <row r="220" spans="2:7" x14ac:dyDescent="0.25">
      <c r="D220" s="10">
        <v>0</v>
      </c>
      <c r="E220" s="9">
        <v>549</v>
      </c>
      <c r="F220" s="9">
        <v>0</v>
      </c>
    </row>
    <row r="221" spans="2:7" x14ac:dyDescent="0.25">
      <c r="D221" s="10">
        <v>1</v>
      </c>
      <c r="E221" s="9">
        <v>342</v>
      </c>
      <c r="F221" s="9">
        <v>0</v>
      </c>
    </row>
    <row r="223" spans="2:7" ht="15.75" x14ac:dyDescent="0.25">
      <c r="D223" s="20" t="s">
        <v>1801</v>
      </c>
      <c r="E223" s="21"/>
      <c r="F223" s="21"/>
      <c r="G223" s="22"/>
    </row>
    <row r="224" spans="2:7" x14ac:dyDescent="0.25">
      <c r="D224" s="11" t="s">
        <v>1745</v>
      </c>
      <c r="E224" s="11" t="s">
        <v>1802</v>
      </c>
      <c r="F224" s="11" t="s">
        <v>1803</v>
      </c>
      <c r="G224" s="11" t="s">
        <v>1804</v>
      </c>
    </row>
    <row r="225" spans="2:7" x14ac:dyDescent="0.25">
      <c r="D225" s="10">
        <v>0</v>
      </c>
      <c r="E225" s="9">
        <f>SUM($E$220:$F$220)</f>
        <v>549</v>
      </c>
      <c r="F225" s="9">
        <f>SUM($E$220:$F$220) - $E$220:$E$220</f>
        <v>0</v>
      </c>
      <c r="G225" s="9">
        <f>IF($E$225:$E$225 = 0, "Undefined",$F$225:$F$225*100 / $E$225:$E$225)</f>
        <v>0</v>
      </c>
    </row>
    <row r="226" spans="2:7" x14ac:dyDescent="0.25">
      <c r="D226" s="10">
        <v>1</v>
      </c>
      <c r="E226" s="9">
        <f>SUM($E$221:$F$221)</f>
        <v>342</v>
      </c>
      <c r="F226" s="9">
        <f>SUM($E$221:$F$221) - $F$221:$F$221</f>
        <v>342</v>
      </c>
      <c r="G226" s="9">
        <f>IF($E$226:$E$226 = 0, "Undefined",$F$226:$F$226*100 / $E$226:$E$226)</f>
        <v>100</v>
      </c>
    </row>
    <row r="227" spans="2:7" x14ac:dyDescent="0.25">
      <c r="D227" s="10" t="s">
        <v>1805</v>
      </c>
      <c r="E227" s="9">
        <f>SUM($E$225:$E$226)</f>
        <v>891</v>
      </c>
      <c r="F227" s="9">
        <f>SUM($F$225:$F$226)</f>
        <v>342</v>
      </c>
      <c r="G227" s="9">
        <f>IF($E$227:$E$227 = 0, "Undefined",$F$227:$F$227*100 / $E$227:$E$227)</f>
        <v>38.383838383838381</v>
      </c>
    </row>
    <row r="229" spans="2:7" ht="15.75" x14ac:dyDescent="0.25">
      <c r="B229" s="56" t="s">
        <v>1961</v>
      </c>
      <c r="D229" s="20" t="s">
        <v>1799</v>
      </c>
      <c r="E229" s="21"/>
      <c r="F229" s="22"/>
    </row>
    <row r="230" spans="2:7" x14ac:dyDescent="0.25">
      <c r="D230" s="11"/>
      <c r="E230" s="28" t="s">
        <v>1760</v>
      </c>
      <c r="F230" s="29"/>
    </row>
    <row r="231" spans="2:7" x14ac:dyDescent="0.25">
      <c r="D231" s="10" t="s">
        <v>1800</v>
      </c>
      <c r="E231" s="11">
        <v>0</v>
      </c>
      <c r="F231" s="11">
        <v>1</v>
      </c>
    </row>
    <row r="232" spans="2:7" x14ac:dyDescent="0.25">
      <c r="D232" s="10">
        <v>0</v>
      </c>
      <c r="E232" s="9">
        <v>549</v>
      </c>
      <c r="F232" s="9">
        <v>0</v>
      </c>
    </row>
    <row r="233" spans="2:7" x14ac:dyDescent="0.25">
      <c r="D233" s="10">
        <v>1</v>
      </c>
      <c r="E233" s="9">
        <v>342</v>
      </c>
      <c r="F233" s="9">
        <v>0</v>
      </c>
    </row>
    <row r="235" spans="2:7" ht="15.75" x14ac:dyDescent="0.25">
      <c r="D235" s="20" t="s">
        <v>1801</v>
      </c>
      <c r="E235" s="21"/>
      <c r="F235" s="21"/>
      <c r="G235" s="22"/>
    </row>
    <row r="236" spans="2:7" x14ac:dyDescent="0.25">
      <c r="D236" s="11" t="s">
        <v>1745</v>
      </c>
      <c r="E236" s="11" t="s">
        <v>1802</v>
      </c>
      <c r="F236" s="11" t="s">
        <v>1803</v>
      </c>
      <c r="G236" s="11" t="s">
        <v>1804</v>
      </c>
    </row>
    <row r="237" spans="2:7" x14ac:dyDescent="0.25">
      <c r="D237" s="10">
        <v>0</v>
      </c>
      <c r="E237" s="9">
        <f>SUM($E$232:$F$232)</f>
        <v>549</v>
      </c>
      <c r="F237" s="9">
        <f>SUM($E$232:$F$232) - $E$232:$E$232</f>
        <v>0</v>
      </c>
      <c r="G237" s="9">
        <f>IF($E$237:$E$237 = 0, "Undefined",$F$237:$F$237*100 / $E$237:$E$237)</f>
        <v>0</v>
      </c>
    </row>
    <row r="238" spans="2:7" x14ac:dyDescent="0.25">
      <c r="D238" s="10">
        <v>1</v>
      </c>
      <c r="E238" s="9">
        <f>SUM($E$233:$F$233)</f>
        <v>342</v>
      </c>
      <c r="F238" s="9">
        <f>SUM($E$233:$F$233) - $F$233:$F$233</f>
        <v>342</v>
      </c>
      <c r="G238" s="9">
        <f>IF($E$238:$E$238 = 0, "Undefined",$F$238:$F$238*100 / $E$238:$E$238)</f>
        <v>100</v>
      </c>
    </row>
    <row r="239" spans="2:7" x14ac:dyDescent="0.25">
      <c r="D239" s="10" t="s">
        <v>1805</v>
      </c>
      <c r="E239" s="9">
        <f>SUM($E$237:$E$238)</f>
        <v>891</v>
      </c>
      <c r="F239" s="9">
        <f>SUM($F$237:$F$238)</f>
        <v>342</v>
      </c>
      <c r="G239" s="9">
        <f>IF($E$239:$E$239 = 0, "Undefined",$F$239:$F$239*100 / $E$239:$E$239)</f>
        <v>38.383838383838381</v>
      </c>
    </row>
    <row r="241" spans="2:7" ht="15.75" x14ac:dyDescent="0.25">
      <c r="B241" s="56" t="s">
        <v>1962</v>
      </c>
      <c r="D241" s="20" t="s">
        <v>1799</v>
      </c>
      <c r="E241" s="21"/>
      <c r="F241" s="22"/>
    </row>
    <row r="242" spans="2:7" x14ac:dyDescent="0.25">
      <c r="D242" s="11"/>
      <c r="E242" s="28" t="s">
        <v>1760</v>
      </c>
      <c r="F242" s="29"/>
    </row>
    <row r="243" spans="2:7" x14ac:dyDescent="0.25">
      <c r="D243" s="10" t="s">
        <v>1800</v>
      </c>
      <c r="E243" s="11">
        <v>0</v>
      </c>
      <c r="F243" s="11">
        <v>1</v>
      </c>
    </row>
    <row r="244" spans="2:7" x14ac:dyDescent="0.25">
      <c r="D244" s="10">
        <v>0</v>
      </c>
      <c r="E244" s="9">
        <v>549</v>
      </c>
      <c r="F244" s="9">
        <v>0</v>
      </c>
    </row>
    <row r="245" spans="2:7" x14ac:dyDescent="0.25">
      <c r="D245" s="10">
        <v>1</v>
      </c>
      <c r="E245" s="9">
        <v>342</v>
      </c>
      <c r="F245" s="9">
        <v>0</v>
      </c>
    </row>
    <row r="247" spans="2:7" ht="15.75" x14ac:dyDescent="0.25">
      <c r="D247" s="20" t="s">
        <v>1801</v>
      </c>
      <c r="E247" s="21"/>
      <c r="F247" s="21"/>
      <c r="G247" s="22"/>
    </row>
    <row r="248" spans="2:7" x14ac:dyDescent="0.25">
      <c r="D248" s="11" t="s">
        <v>1745</v>
      </c>
      <c r="E248" s="11" t="s">
        <v>1802</v>
      </c>
      <c r="F248" s="11" t="s">
        <v>1803</v>
      </c>
      <c r="G248" s="11" t="s">
        <v>1804</v>
      </c>
    </row>
    <row r="249" spans="2:7" x14ac:dyDescent="0.25">
      <c r="D249" s="10">
        <v>0</v>
      </c>
      <c r="E249" s="9">
        <f>SUM($E$244:$F$244)</f>
        <v>549</v>
      </c>
      <c r="F249" s="9">
        <f>SUM($E$244:$F$244) - $E$244:$E$244</f>
        <v>0</v>
      </c>
      <c r="G249" s="9">
        <f>IF($E$249:$E$249 = 0, "Undefined",$F$249:$F$249*100 / $E$249:$E$249)</f>
        <v>0</v>
      </c>
    </row>
    <row r="250" spans="2:7" x14ac:dyDescent="0.25">
      <c r="D250" s="10">
        <v>1</v>
      </c>
      <c r="E250" s="9">
        <f>SUM($E$245:$F$245)</f>
        <v>342</v>
      </c>
      <c r="F250" s="9">
        <f>SUM($E$245:$F$245) - $F$245:$F$245</f>
        <v>342</v>
      </c>
      <c r="G250" s="9">
        <f>IF($E$250:$E$250 = 0, "Undefined",$F$250:$F$250*100 / $E$250:$E$250)</f>
        <v>100</v>
      </c>
    </row>
    <row r="251" spans="2:7" x14ac:dyDescent="0.25">
      <c r="D251" s="10" t="s">
        <v>1805</v>
      </c>
      <c r="E251" s="9">
        <f>SUM($E$249:$E$250)</f>
        <v>891</v>
      </c>
      <c r="F251" s="9">
        <f>SUM($F$249:$F$250)</f>
        <v>342</v>
      </c>
      <c r="G251" s="9">
        <f>IF($E$251:$E$251 = 0, "Undefined",$F$251:$F$251*100 / $E$251:$E$251)</f>
        <v>38.383838383838381</v>
      </c>
    </row>
    <row r="253" spans="2:7" ht="15.75" x14ac:dyDescent="0.25">
      <c r="B253" s="56" t="s">
        <v>1963</v>
      </c>
      <c r="D253" s="20" t="s">
        <v>1799</v>
      </c>
      <c r="E253" s="21"/>
      <c r="F253" s="22"/>
    </row>
    <row r="254" spans="2:7" x14ac:dyDescent="0.25">
      <c r="D254" s="11"/>
      <c r="E254" s="28" t="s">
        <v>1760</v>
      </c>
      <c r="F254" s="29"/>
    </row>
    <row r="255" spans="2:7" x14ac:dyDescent="0.25">
      <c r="D255" s="10" t="s">
        <v>1800</v>
      </c>
      <c r="E255" s="11">
        <v>0</v>
      </c>
      <c r="F255" s="11">
        <v>1</v>
      </c>
    </row>
    <row r="256" spans="2:7" x14ac:dyDescent="0.25">
      <c r="D256" s="10">
        <v>0</v>
      </c>
      <c r="E256" s="9">
        <v>549</v>
      </c>
      <c r="F256" s="9">
        <v>0</v>
      </c>
    </row>
    <row r="257" spans="2:7" x14ac:dyDescent="0.25">
      <c r="D257" s="10">
        <v>1</v>
      </c>
      <c r="E257" s="9">
        <v>342</v>
      </c>
      <c r="F257" s="9">
        <v>0</v>
      </c>
    </row>
    <row r="259" spans="2:7" ht="15.75" x14ac:dyDescent="0.25">
      <c r="D259" s="20" t="s">
        <v>1801</v>
      </c>
      <c r="E259" s="21"/>
      <c r="F259" s="21"/>
      <c r="G259" s="22"/>
    </row>
    <row r="260" spans="2:7" x14ac:dyDescent="0.25">
      <c r="D260" s="11" t="s">
        <v>1745</v>
      </c>
      <c r="E260" s="11" t="s">
        <v>1802</v>
      </c>
      <c r="F260" s="11" t="s">
        <v>1803</v>
      </c>
      <c r="G260" s="11" t="s">
        <v>1804</v>
      </c>
    </row>
    <row r="261" spans="2:7" x14ac:dyDescent="0.25">
      <c r="D261" s="10">
        <v>0</v>
      </c>
      <c r="E261" s="9">
        <f>SUM($E$256:$F$256)</f>
        <v>549</v>
      </c>
      <c r="F261" s="9">
        <f>SUM($E$256:$F$256) - $E$256:$E$256</f>
        <v>0</v>
      </c>
      <c r="G261" s="9">
        <f>IF($E$261:$E$261 = 0, "Undefined",$F$261:$F$261*100 / $E$261:$E$261)</f>
        <v>0</v>
      </c>
    </row>
    <row r="262" spans="2:7" x14ac:dyDescent="0.25">
      <c r="D262" s="10">
        <v>1</v>
      </c>
      <c r="E262" s="9">
        <f>SUM($E$257:$F$257)</f>
        <v>342</v>
      </c>
      <c r="F262" s="9">
        <f>SUM($E$257:$F$257) - $F$257:$F$257</f>
        <v>342</v>
      </c>
      <c r="G262" s="9">
        <f>IF($E$262:$E$262 = 0, "Undefined",$F$262:$F$262*100 / $E$262:$E$262)</f>
        <v>100</v>
      </c>
    </row>
    <row r="263" spans="2:7" x14ac:dyDescent="0.25">
      <c r="D263" s="10" t="s">
        <v>1805</v>
      </c>
      <c r="E263" s="9">
        <f>SUM($E$261:$E$262)</f>
        <v>891</v>
      </c>
      <c r="F263" s="9">
        <f>SUM($F$261:$F$262)</f>
        <v>342</v>
      </c>
      <c r="G263" s="9">
        <f>IF($E$263:$E$263 = 0, "Undefined",$F$263:$F$263*100 / $E$263:$E$263)</f>
        <v>38.383838383838381</v>
      </c>
    </row>
    <row r="265" spans="2:7" ht="15.75" x14ac:dyDescent="0.25">
      <c r="B265" s="56" t="s">
        <v>1964</v>
      </c>
      <c r="D265" s="20" t="s">
        <v>1799</v>
      </c>
      <c r="E265" s="21"/>
      <c r="F265" s="22"/>
    </row>
    <row r="266" spans="2:7" x14ac:dyDescent="0.25">
      <c r="D266" s="11"/>
      <c r="E266" s="28" t="s">
        <v>1760</v>
      </c>
      <c r="F266" s="29"/>
    </row>
    <row r="267" spans="2:7" x14ac:dyDescent="0.25">
      <c r="D267" s="10" t="s">
        <v>1800</v>
      </c>
      <c r="E267" s="11">
        <v>0</v>
      </c>
      <c r="F267" s="11">
        <v>1</v>
      </c>
    </row>
    <row r="268" spans="2:7" x14ac:dyDescent="0.25">
      <c r="D268" s="10">
        <v>0</v>
      </c>
      <c r="E268" s="9">
        <v>549</v>
      </c>
      <c r="F268" s="9">
        <v>0</v>
      </c>
    </row>
    <row r="269" spans="2:7" x14ac:dyDescent="0.25">
      <c r="D269" s="10">
        <v>1</v>
      </c>
      <c r="E269" s="9">
        <v>342</v>
      </c>
      <c r="F269" s="9">
        <v>0</v>
      </c>
    </row>
    <row r="271" spans="2:7" ht="15.75" x14ac:dyDescent="0.25">
      <c r="D271" s="20" t="s">
        <v>1801</v>
      </c>
      <c r="E271" s="21"/>
      <c r="F271" s="21"/>
      <c r="G271" s="22"/>
    </row>
    <row r="272" spans="2:7" x14ac:dyDescent="0.25">
      <c r="D272" s="11" t="s">
        <v>1745</v>
      </c>
      <c r="E272" s="11" t="s">
        <v>1802</v>
      </c>
      <c r="F272" s="11" t="s">
        <v>1803</v>
      </c>
      <c r="G272" s="11" t="s">
        <v>1804</v>
      </c>
    </row>
    <row r="273" spans="2:7" x14ac:dyDescent="0.25">
      <c r="D273" s="10">
        <v>0</v>
      </c>
      <c r="E273" s="9">
        <f>SUM($E$268:$F$268)</f>
        <v>549</v>
      </c>
      <c r="F273" s="9">
        <f>SUM($E$268:$F$268) - $E$268:$E$268</f>
        <v>0</v>
      </c>
      <c r="G273" s="9">
        <f>IF($E$273:$E$273 = 0, "Undefined",$F$273:$F$273*100 / $E$273:$E$273)</f>
        <v>0</v>
      </c>
    </row>
    <row r="274" spans="2:7" x14ac:dyDescent="0.25">
      <c r="D274" s="10">
        <v>1</v>
      </c>
      <c r="E274" s="9">
        <f>SUM($E$269:$F$269)</f>
        <v>342</v>
      </c>
      <c r="F274" s="9">
        <f>SUM($E$269:$F$269) - $F$269:$F$269</f>
        <v>342</v>
      </c>
      <c r="G274" s="9">
        <f>IF($E$274:$E$274 = 0, "Undefined",$F$274:$F$274*100 / $E$274:$E$274)</f>
        <v>100</v>
      </c>
    </row>
    <row r="275" spans="2:7" x14ac:dyDescent="0.25">
      <c r="D275" s="10" t="s">
        <v>1805</v>
      </c>
      <c r="E275" s="9">
        <f>SUM($E$273:$E$274)</f>
        <v>891</v>
      </c>
      <c r="F275" s="9">
        <f>SUM($F$273:$F$274)</f>
        <v>342</v>
      </c>
      <c r="G275" s="9">
        <f>IF($E$275:$E$275 = 0, "Undefined",$F$275:$F$275*100 / $E$275:$E$275)</f>
        <v>38.383838383838381</v>
      </c>
    </row>
    <row r="277" spans="2:7" ht="15.75" x14ac:dyDescent="0.25">
      <c r="B277" s="56" t="s">
        <v>1965</v>
      </c>
      <c r="D277" s="20" t="s">
        <v>1799</v>
      </c>
      <c r="E277" s="21"/>
      <c r="F277" s="22"/>
    </row>
    <row r="278" spans="2:7" x14ac:dyDescent="0.25">
      <c r="D278" s="11"/>
      <c r="E278" s="28" t="s">
        <v>1760</v>
      </c>
      <c r="F278" s="29"/>
    </row>
    <row r="279" spans="2:7" x14ac:dyDescent="0.25">
      <c r="D279" s="10" t="s">
        <v>1800</v>
      </c>
      <c r="E279" s="11">
        <v>0</v>
      </c>
      <c r="F279" s="11">
        <v>1</v>
      </c>
    </row>
    <row r="280" spans="2:7" x14ac:dyDescent="0.25">
      <c r="D280" s="10">
        <v>0</v>
      </c>
      <c r="E280" s="9">
        <v>549</v>
      </c>
      <c r="F280" s="9">
        <v>0</v>
      </c>
    </row>
    <row r="281" spans="2:7" x14ac:dyDescent="0.25">
      <c r="D281" s="10">
        <v>1</v>
      </c>
      <c r="E281" s="9">
        <v>342</v>
      </c>
      <c r="F281" s="9">
        <v>0</v>
      </c>
    </row>
    <row r="283" spans="2:7" ht="15.75" x14ac:dyDescent="0.25">
      <c r="D283" s="20" t="s">
        <v>1801</v>
      </c>
      <c r="E283" s="21"/>
      <c r="F283" s="21"/>
      <c r="G283" s="22"/>
    </row>
    <row r="284" spans="2:7" x14ac:dyDescent="0.25">
      <c r="D284" s="11" t="s">
        <v>1745</v>
      </c>
      <c r="E284" s="11" t="s">
        <v>1802</v>
      </c>
      <c r="F284" s="11" t="s">
        <v>1803</v>
      </c>
      <c r="G284" s="11" t="s">
        <v>1804</v>
      </c>
    </row>
    <row r="285" spans="2:7" x14ac:dyDescent="0.25">
      <c r="D285" s="10">
        <v>0</v>
      </c>
      <c r="E285" s="9">
        <f>SUM($E$280:$F$280)</f>
        <v>549</v>
      </c>
      <c r="F285" s="9">
        <f>SUM($E$280:$F$280) - $E$280:$E$280</f>
        <v>0</v>
      </c>
      <c r="G285" s="9">
        <f>IF($E$285:$E$285 = 0, "Undefined",$F$285:$F$285*100 / $E$285:$E$285)</f>
        <v>0</v>
      </c>
    </row>
    <row r="286" spans="2:7" x14ac:dyDescent="0.25">
      <c r="D286" s="10">
        <v>1</v>
      </c>
      <c r="E286" s="9">
        <f>SUM($E$281:$F$281)</f>
        <v>342</v>
      </c>
      <c r="F286" s="9">
        <f>SUM($E$281:$F$281) - $F$281:$F$281</f>
        <v>342</v>
      </c>
      <c r="G286" s="9">
        <f>IF($E$286:$E$286 = 0, "Undefined",$F$286:$F$286*100 / $E$286:$E$286)</f>
        <v>100</v>
      </c>
    </row>
    <row r="287" spans="2:7" x14ac:dyDescent="0.25">
      <c r="D287" s="10" t="s">
        <v>1805</v>
      </c>
      <c r="E287" s="9">
        <f>SUM($E$285:$E$286)</f>
        <v>891</v>
      </c>
      <c r="F287" s="9">
        <f>SUM($F$285:$F$286)</f>
        <v>342</v>
      </c>
      <c r="G287" s="9">
        <f>IF($E$287:$E$287 = 0, "Undefined",$F$287:$F$287*100 / $E$287:$E$287)</f>
        <v>38.383838383838381</v>
      </c>
    </row>
    <row r="289" spans="2:7" ht="15.75" x14ac:dyDescent="0.25">
      <c r="B289" s="56" t="s">
        <v>1966</v>
      </c>
      <c r="D289" s="20" t="s">
        <v>1799</v>
      </c>
      <c r="E289" s="21"/>
      <c r="F289" s="22"/>
    </row>
    <row r="290" spans="2:7" x14ac:dyDescent="0.25">
      <c r="D290" s="11"/>
      <c r="E290" s="28" t="s">
        <v>1760</v>
      </c>
      <c r="F290" s="29"/>
    </row>
    <row r="291" spans="2:7" x14ac:dyDescent="0.25">
      <c r="D291" s="10" t="s">
        <v>1800</v>
      </c>
      <c r="E291" s="11">
        <v>0</v>
      </c>
      <c r="F291" s="11">
        <v>1</v>
      </c>
    </row>
    <row r="292" spans="2:7" x14ac:dyDescent="0.25">
      <c r="D292" s="10">
        <v>0</v>
      </c>
      <c r="E292" s="9">
        <v>549</v>
      </c>
      <c r="F292" s="9">
        <v>0</v>
      </c>
    </row>
    <row r="293" spans="2:7" x14ac:dyDescent="0.25">
      <c r="D293" s="10">
        <v>1</v>
      </c>
      <c r="E293" s="9">
        <v>342</v>
      </c>
      <c r="F293" s="9">
        <v>0</v>
      </c>
    </row>
    <row r="295" spans="2:7" ht="15.75" x14ac:dyDescent="0.25">
      <c r="D295" s="20" t="s">
        <v>1801</v>
      </c>
      <c r="E295" s="21"/>
      <c r="F295" s="21"/>
      <c r="G295" s="22"/>
    </row>
    <row r="296" spans="2:7" x14ac:dyDescent="0.25">
      <c r="D296" s="11" t="s">
        <v>1745</v>
      </c>
      <c r="E296" s="11" t="s">
        <v>1802</v>
      </c>
      <c r="F296" s="11" t="s">
        <v>1803</v>
      </c>
      <c r="G296" s="11" t="s">
        <v>1804</v>
      </c>
    </row>
    <row r="297" spans="2:7" x14ac:dyDescent="0.25">
      <c r="D297" s="10">
        <v>0</v>
      </c>
      <c r="E297" s="9">
        <f>SUM($E$292:$F$292)</f>
        <v>549</v>
      </c>
      <c r="F297" s="9">
        <f>SUM($E$292:$F$292) - $E$292:$E$292</f>
        <v>0</v>
      </c>
      <c r="G297" s="9">
        <f>IF($E$297:$E$297 = 0, "Undefined",$F$297:$F$297*100 / $E$297:$E$297)</f>
        <v>0</v>
      </c>
    </row>
    <row r="298" spans="2:7" x14ac:dyDescent="0.25">
      <c r="D298" s="10">
        <v>1</v>
      </c>
      <c r="E298" s="9">
        <f>SUM($E$293:$F$293)</f>
        <v>342</v>
      </c>
      <c r="F298" s="9">
        <f>SUM($E$293:$F$293) - $F$293:$F$293</f>
        <v>342</v>
      </c>
      <c r="G298" s="9">
        <f>IF($E$298:$E$298 = 0, "Undefined",$F$298:$F$298*100 / $E$298:$E$298)</f>
        <v>100</v>
      </c>
    </row>
    <row r="299" spans="2:7" x14ac:dyDescent="0.25">
      <c r="D299" s="10" t="s">
        <v>1805</v>
      </c>
      <c r="E299" s="9">
        <f>SUM($E$297:$E$298)</f>
        <v>891</v>
      </c>
      <c r="F299" s="9">
        <f>SUM($F$297:$F$298)</f>
        <v>342</v>
      </c>
      <c r="G299" s="9">
        <f>IF($E$299:$E$299 = 0, "Undefined",$F$299:$F$299*100 / $E$299:$E$299)</f>
        <v>38.383838383838381</v>
      </c>
    </row>
    <row r="301" spans="2:7" ht="15.75" x14ac:dyDescent="0.25">
      <c r="B301" s="56" t="s">
        <v>1967</v>
      </c>
      <c r="D301" s="20" t="s">
        <v>1799</v>
      </c>
      <c r="E301" s="21"/>
      <c r="F301" s="22"/>
    </row>
    <row r="302" spans="2:7" x14ac:dyDescent="0.25">
      <c r="D302" s="11"/>
      <c r="E302" s="28" t="s">
        <v>1760</v>
      </c>
      <c r="F302" s="29"/>
    </row>
    <row r="303" spans="2:7" x14ac:dyDescent="0.25">
      <c r="D303" s="10" t="s">
        <v>1800</v>
      </c>
      <c r="E303" s="11">
        <v>0</v>
      </c>
      <c r="F303" s="11">
        <v>1</v>
      </c>
    </row>
    <row r="304" spans="2:7" x14ac:dyDescent="0.25">
      <c r="D304" s="10">
        <v>0</v>
      </c>
      <c r="E304" s="9">
        <v>549</v>
      </c>
      <c r="F304" s="9">
        <v>0</v>
      </c>
    </row>
    <row r="305" spans="2:7" x14ac:dyDescent="0.25">
      <c r="D305" s="10">
        <v>1</v>
      </c>
      <c r="E305" s="9">
        <v>342</v>
      </c>
      <c r="F305" s="9">
        <v>0</v>
      </c>
    </row>
    <row r="307" spans="2:7" ht="15.75" x14ac:dyDescent="0.25">
      <c r="D307" s="20" t="s">
        <v>1801</v>
      </c>
      <c r="E307" s="21"/>
      <c r="F307" s="21"/>
      <c r="G307" s="22"/>
    </row>
    <row r="308" spans="2:7" x14ac:dyDescent="0.25">
      <c r="D308" s="11" t="s">
        <v>1745</v>
      </c>
      <c r="E308" s="11" t="s">
        <v>1802</v>
      </c>
      <c r="F308" s="11" t="s">
        <v>1803</v>
      </c>
      <c r="G308" s="11" t="s">
        <v>1804</v>
      </c>
    </row>
    <row r="309" spans="2:7" x14ac:dyDescent="0.25">
      <c r="D309" s="10">
        <v>0</v>
      </c>
      <c r="E309" s="9">
        <f>SUM($E$304:$F$304)</f>
        <v>549</v>
      </c>
      <c r="F309" s="9">
        <f>SUM($E$304:$F$304) - $E$304:$E$304</f>
        <v>0</v>
      </c>
      <c r="G309" s="9">
        <f>IF($E$309:$E$309 = 0, "Undefined",$F$309:$F$309*100 / $E$309:$E$309)</f>
        <v>0</v>
      </c>
    </row>
    <row r="310" spans="2:7" x14ac:dyDescent="0.25">
      <c r="D310" s="10">
        <v>1</v>
      </c>
      <c r="E310" s="9">
        <f>SUM($E$305:$F$305)</f>
        <v>342</v>
      </c>
      <c r="F310" s="9">
        <f>SUM($E$305:$F$305) - $F$305:$F$305</f>
        <v>342</v>
      </c>
      <c r="G310" s="9">
        <f>IF($E$310:$E$310 = 0, "Undefined",$F$310:$F$310*100 / $E$310:$E$310)</f>
        <v>100</v>
      </c>
    </row>
    <row r="311" spans="2:7" x14ac:dyDescent="0.25">
      <c r="D311" s="10" t="s">
        <v>1805</v>
      </c>
      <c r="E311" s="9">
        <f>SUM($E$309:$E$310)</f>
        <v>891</v>
      </c>
      <c r="F311" s="9">
        <f>SUM($F$309:$F$310)</f>
        <v>342</v>
      </c>
      <c r="G311" s="9">
        <f>IF($E$311:$E$311 = 0, "Undefined",$F$311:$F$311*100 / $E$311:$E$311)</f>
        <v>38.383838383838381</v>
      </c>
    </row>
    <row r="313" spans="2:7" ht="15.75" x14ac:dyDescent="0.25">
      <c r="B313" s="56" t="s">
        <v>1968</v>
      </c>
      <c r="D313" s="20" t="s">
        <v>1799</v>
      </c>
      <c r="E313" s="21"/>
      <c r="F313" s="22"/>
    </row>
    <row r="314" spans="2:7" x14ac:dyDescent="0.25">
      <c r="D314" s="11"/>
      <c r="E314" s="28" t="s">
        <v>1760</v>
      </c>
      <c r="F314" s="29"/>
    </row>
    <row r="315" spans="2:7" x14ac:dyDescent="0.25">
      <c r="D315" s="10" t="s">
        <v>1800</v>
      </c>
      <c r="E315" s="11">
        <v>0</v>
      </c>
      <c r="F315" s="11">
        <v>1</v>
      </c>
    </row>
    <row r="316" spans="2:7" x14ac:dyDescent="0.25">
      <c r="D316" s="10">
        <v>0</v>
      </c>
      <c r="E316" s="9">
        <v>532</v>
      </c>
      <c r="F316" s="9">
        <v>17</v>
      </c>
    </row>
    <row r="317" spans="2:7" x14ac:dyDescent="0.25">
      <c r="D317" s="10">
        <v>1</v>
      </c>
      <c r="E317" s="9">
        <v>311</v>
      </c>
      <c r="F317" s="9">
        <v>31</v>
      </c>
    </row>
    <row r="319" spans="2:7" ht="15.75" x14ac:dyDescent="0.25">
      <c r="D319" s="20" t="s">
        <v>1801</v>
      </c>
      <c r="E319" s="21"/>
      <c r="F319" s="21"/>
      <c r="G319" s="22"/>
    </row>
    <row r="320" spans="2:7" x14ac:dyDescent="0.25">
      <c r="D320" s="11" t="s">
        <v>1745</v>
      </c>
      <c r="E320" s="11" t="s">
        <v>1802</v>
      </c>
      <c r="F320" s="11" t="s">
        <v>1803</v>
      </c>
      <c r="G320" s="11" t="s">
        <v>1804</v>
      </c>
    </row>
    <row r="321" spans="2:7" x14ac:dyDescent="0.25">
      <c r="D321" s="10">
        <v>0</v>
      </c>
      <c r="E321" s="9">
        <f>SUM($E$316:$F$316)</f>
        <v>549</v>
      </c>
      <c r="F321" s="9">
        <f>SUM($E$316:$F$316) - $E$316:$E$316</f>
        <v>17</v>
      </c>
      <c r="G321" s="9">
        <f>IF($E$321:$E$321 = 0, "Undefined",$F$321:$F$321*100 / $E$321:$E$321)</f>
        <v>3.0965391621129328</v>
      </c>
    </row>
    <row r="322" spans="2:7" x14ac:dyDescent="0.25">
      <c r="D322" s="10">
        <v>1</v>
      </c>
      <c r="E322" s="9">
        <f>SUM($E$317:$F$317)</f>
        <v>342</v>
      </c>
      <c r="F322" s="9">
        <f>SUM($E$317:$F$317) - $F$317:$F$317</f>
        <v>311</v>
      </c>
      <c r="G322" s="9">
        <f>IF($E$322:$E$322 = 0, "Undefined",$F$322:$F$322*100 / $E$322:$E$322)</f>
        <v>90.935672514619881</v>
      </c>
    </row>
    <row r="323" spans="2:7" x14ac:dyDescent="0.25">
      <c r="D323" s="10" t="s">
        <v>1805</v>
      </c>
      <c r="E323" s="9">
        <f>SUM($E$321:$E$322)</f>
        <v>891</v>
      </c>
      <c r="F323" s="9">
        <f>SUM($F$321:$F$322)</f>
        <v>328</v>
      </c>
      <c r="G323" s="9">
        <f>IF($E$323:$E$323 = 0, "Undefined",$F$323:$F$323*100 / $E$323:$E$323)</f>
        <v>36.812570145903479</v>
      </c>
    </row>
    <row r="325" spans="2:7" ht="15.75" x14ac:dyDescent="0.25">
      <c r="B325" s="56" t="s">
        <v>1969</v>
      </c>
      <c r="D325" s="20" t="s">
        <v>1799</v>
      </c>
      <c r="E325" s="21"/>
      <c r="F325" s="22"/>
    </row>
    <row r="326" spans="2:7" x14ac:dyDescent="0.25">
      <c r="D326" s="11"/>
      <c r="E326" s="28" t="s">
        <v>1760</v>
      </c>
      <c r="F326" s="29"/>
    </row>
    <row r="327" spans="2:7" x14ac:dyDescent="0.25">
      <c r="D327" s="10" t="s">
        <v>1800</v>
      </c>
      <c r="E327" s="11">
        <v>0</v>
      </c>
      <c r="F327" s="11">
        <v>1</v>
      </c>
    </row>
    <row r="328" spans="2:7" x14ac:dyDescent="0.25">
      <c r="D328" s="10">
        <v>0</v>
      </c>
      <c r="E328" s="9">
        <v>549</v>
      </c>
      <c r="F328" s="9">
        <v>0</v>
      </c>
    </row>
    <row r="329" spans="2:7" x14ac:dyDescent="0.25">
      <c r="D329" s="10">
        <v>1</v>
      </c>
      <c r="E329" s="9">
        <v>342</v>
      </c>
      <c r="F329" s="9">
        <v>0</v>
      </c>
    </row>
    <row r="331" spans="2:7" ht="15.75" x14ac:dyDescent="0.25">
      <c r="D331" s="20" t="s">
        <v>1801</v>
      </c>
      <c r="E331" s="21"/>
      <c r="F331" s="21"/>
      <c r="G331" s="22"/>
    </row>
    <row r="332" spans="2:7" x14ac:dyDescent="0.25">
      <c r="D332" s="11" t="s">
        <v>1745</v>
      </c>
      <c r="E332" s="11" t="s">
        <v>1802</v>
      </c>
      <c r="F332" s="11" t="s">
        <v>1803</v>
      </c>
      <c r="G332" s="11" t="s">
        <v>1804</v>
      </c>
    </row>
    <row r="333" spans="2:7" x14ac:dyDescent="0.25">
      <c r="D333" s="10">
        <v>0</v>
      </c>
      <c r="E333" s="9">
        <f>SUM($E$328:$F$328)</f>
        <v>549</v>
      </c>
      <c r="F333" s="9">
        <f>SUM($E$328:$F$328) - $E$328:$E$328</f>
        <v>0</v>
      </c>
      <c r="G333" s="9">
        <f>IF($E$333:$E$333 = 0, "Undefined",$F$333:$F$333*100 / $E$333:$E$333)</f>
        <v>0</v>
      </c>
    </row>
    <row r="334" spans="2:7" x14ac:dyDescent="0.25">
      <c r="D334" s="10">
        <v>1</v>
      </c>
      <c r="E334" s="9">
        <f>SUM($E$329:$F$329)</f>
        <v>342</v>
      </c>
      <c r="F334" s="9">
        <f>SUM($E$329:$F$329) - $F$329:$F$329</f>
        <v>342</v>
      </c>
      <c r="G334" s="9">
        <f>IF($E$334:$E$334 = 0, "Undefined",$F$334:$F$334*100 / $E$334:$E$334)</f>
        <v>100</v>
      </c>
    </row>
    <row r="335" spans="2:7" x14ac:dyDescent="0.25">
      <c r="D335" s="10" t="s">
        <v>1805</v>
      </c>
      <c r="E335" s="9">
        <f>SUM($E$333:$E$334)</f>
        <v>891</v>
      </c>
      <c r="F335" s="9">
        <f>SUM($F$333:$F$334)</f>
        <v>342</v>
      </c>
      <c r="G335" s="9">
        <f>IF($E$335:$E$335 = 0, "Undefined",$F$335:$F$335*100 / $E$335:$E$335)</f>
        <v>38.383838383838381</v>
      </c>
    </row>
    <row r="337" spans="2:7" ht="15.75" x14ac:dyDescent="0.25">
      <c r="B337" s="56" t="s">
        <v>1970</v>
      </c>
      <c r="D337" s="20" t="s">
        <v>1799</v>
      </c>
      <c r="E337" s="21"/>
      <c r="F337" s="22"/>
    </row>
    <row r="338" spans="2:7" x14ac:dyDescent="0.25">
      <c r="D338" s="11"/>
      <c r="E338" s="28" t="s">
        <v>1760</v>
      </c>
      <c r="F338" s="29"/>
    </row>
    <row r="339" spans="2:7" x14ac:dyDescent="0.25">
      <c r="D339" s="10" t="s">
        <v>1800</v>
      </c>
      <c r="E339" s="11">
        <v>0</v>
      </c>
      <c r="F339" s="11">
        <v>1</v>
      </c>
    </row>
    <row r="340" spans="2:7" x14ac:dyDescent="0.25">
      <c r="D340" s="10">
        <v>0</v>
      </c>
      <c r="E340" s="9">
        <v>549</v>
      </c>
      <c r="F340" s="9">
        <v>0</v>
      </c>
    </row>
    <row r="341" spans="2:7" x14ac:dyDescent="0.25">
      <c r="D341" s="10">
        <v>1</v>
      </c>
      <c r="E341" s="9">
        <v>342</v>
      </c>
      <c r="F341" s="9">
        <v>0</v>
      </c>
    </row>
    <row r="343" spans="2:7" ht="15.75" x14ac:dyDescent="0.25">
      <c r="D343" s="20" t="s">
        <v>1801</v>
      </c>
      <c r="E343" s="21"/>
      <c r="F343" s="21"/>
      <c r="G343" s="22"/>
    </row>
    <row r="344" spans="2:7" x14ac:dyDescent="0.25">
      <c r="D344" s="11" t="s">
        <v>1745</v>
      </c>
      <c r="E344" s="11" t="s">
        <v>1802</v>
      </c>
      <c r="F344" s="11" t="s">
        <v>1803</v>
      </c>
      <c r="G344" s="11" t="s">
        <v>1804</v>
      </c>
    </row>
    <row r="345" spans="2:7" x14ac:dyDescent="0.25">
      <c r="D345" s="10">
        <v>0</v>
      </c>
      <c r="E345" s="9">
        <f>SUM($E$340:$F$340)</f>
        <v>549</v>
      </c>
      <c r="F345" s="9">
        <f>SUM($E$340:$F$340) - $E$340:$E$340</f>
        <v>0</v>
      </c>
      <c r="G345" s="9">
        <f>IF($E$345:$E$345 = 0, "Undefined",$F$345:$F$345*100 / $E$345:$E$345)</f>
        <v>0</v>
      </c>
    </row>
    <row r="346" spans="2:7" x14ac:dyDescent="0.25">
      <c r="D346" s="10">
        <v>1</v>
      </c>
      <c r="E346" s="9">
        <f>SUM($E$341:$F$341)</f>
        <v>342</v>
      </c>
      <c r="F346" s="9">
        <f>SUM($E$341:$F$341) - $F$341:$F$341</f>
        <v>342</v>
      </c>
      <c r="G346" s="9">
        <f>IF($E$346:$E$346 = 0, "Undefined",$F$346:$F$346*100 / $E$346:$E$346)</f>
        <v>100</v>
      </c>
    </row>
    <row r="347" spans="2:7" x14ac:dyDescent="0.25">
      <c r="D347" s="10" t="s">
        <v>1805</v>
      </c>
      <c r="E347" s="9">
        <f>SUM($E$345:$E$346)</f>
        <v>891</v>
      </c>
      <c r="F347" s="9">
        <f>SUM($F$345:$F$346)</f>
        <v>342</v>
      </c>
      <c r="G347" s="9">
        <f>IF($E$347:$E$347 = 0, "Undefined",$F$347:$F$347*100 / $E$347:$E$347)</f>
        <v>38.383838383838381</v>
      </c>
    </row>
    <row r="349" spans="2:7" ht="15.75" x14ac:dyDescent="0.25">
      <c r="B349" s="56" t="s">
        <v>1971</v>
      </c>
      <c r="D349" s="20" t="s">
        <v>1799</v>
      </c>
      <c r="E349" s="21"/>
      <c r="F349" s="22"/>
    </row>
    <row r="350" spans="2:7" x14ac:dyDescent="0.25">
      <c r="D350" s="11"/>
      <c r="E350" s="28" t="s">
        <v>1760</v>
      </c>
      <c r="F350" s="29"/>
    </row>
    <row r="351" spans="2:7" x14ac:dyDescent="0.25">
      <c r="D351" s="10" t="s">
        <v>1800</v>
      </c>
      <c r="E351" s="11">
        <v>0</v>
      </c>
      <c r="F351" s="11">
        <v>1</v>
      </c>
    </row>
    <row r="352" spans="2:7" x14ac:dyDescent="0.25">
      <c r="D352" s="10">
        <v>0</v>
      </c>
      <c r="E352" s="9">
        <v>549</v>
      </c>
      <c r="F352" s="9">
        <v>0</v>
      </c>
    </row>
    <row r="353" spans="2:7" x14ac:dyDescent="0.25">
      <c r="D353" s="10">
        <v>1</v>
      </c>
      <c r="E353" s="9">
        <v>342</v>
      </c>
      <c r="F353" s="9">
        <v>0</v>
      </c>
    </row>
    <row r="355" spans="2:7" ht="15.75" x14ac:dyDescent="0.25">
      <c r="D355" s="20" t="s">
        <v>1801</v>
      </c>
      <c r="E355" s="21"/>
      <c r="F355" s="21"/>
      <c r="G355" s="22"/>
    </row>
    <row r="356" spans="2:7" x14ac:dyDescent="0.25">
      <c r="D356" s="11" t="s">
        <v>1745</v>
      </c>
      <c r="E356" s="11" t="s">
        <v>1802</v>
      </c>
      <c r="F356" s="11" t="s">
        <v>1803</v>
      </c>
      <c r="G356" s="11" t="s">
        <v>1804</v>
      </c>
    </row>
    <row r="357" spans="2:7" x14ac:dyDescent="0.25">
      <c r="D357" s="10">
        <v>0</v>
      </c>
      <c r="E357" s="9">
        <f>SUM($E$352:$F$352)</f>
        <v>549</v>
      </c>
      <c r="F357" s="9">
        <f>SUM($E$352:$F$352) - $E$352:$E$352</f>
        <v>0</v>
      </c>
      <c r="G357" s="9">
        <f>IF($E$357:$E$357 = 0, "Undefined",$F$357:$F$357*100 / $E$357:$E$357)</f>
        <v>0</v>
      </c>
    </row>
    <row r="358" spans="2:7" x14ac:dyDescent="0.25">
      <c r="D358" s="10">
        <v>1</v>
      </c>
      <c r="E358" s="9">
        <f>SUM($E$353:$F$353)</f>
        <v>342</v>
      </c>
      <c r="F358" s="9">
        <f>SUM($E$353:$F$353) - $F$353:$F$353</f>
        <v>342</v>
      </c>
      <c r="G358" s="9">
        <f>IF($E$358:$E$358 = 0, "Undefined",$F$358:$F$358*100 / $E$358:$E$358)</f>
        <v>100</v>
      </c>
    </row>
    <row r="359" spans="2:7" x14ac:dyDescent="0.25">
      <c r="D359" s="10" t="s">
        <v>1805</v>
      </c>
      <c r="E359" s="9">
        <f>SUM($E$357:$E$358)</f>
        <v>891</v>
      </c>
      <c r="F359" s="9">
        <f>SUM($F$357:$F$358)</f>
        <v>342</v>
      </c>
      <c r="G359" s="9">
        <f>IF($E$359:$E$359 = 0, "Undefined",$F$359:$F$359*100 / $E$359:$E$359)</f>
        <v>38.383838383838381</v>
      </c>
    </row>
    <row r="361" spans="2:7" ht="15.75" x14ac:dyDescent="0.25">
      <c r="B361" s="56" t="s">
        <v>1972</v>
      </c>
      <c r="D361" s="20" t="s">
        <v>1799</v>
      </c>
      <c r="E361" s="21"/>
      <c r="F361" s="22"/>
    </row>
    <row r="362" spans="2:7" x14ac:dyDescent="0.25">
      <c r="D362" s="11"/>
      <c r="E362" s="28" t="s">
        <v>1760</v>
      </c>
      <c r="F362" s="29"/>
    </row>
    <row r="363" spans="2:7" x14ac:dyDescent="0.25">
      <c r="D363" s="10" t="s">
        <v>1800</v>
      </c>
      <c r="E363" s="11">
        <v>0</v>
      </c>
      <c r="F363" s="11">
        <v>1</v>
      </c>
    </row>
    <row r="364" spans="2:7" x14ac:dyDescent="0.25">
      <c r="D364" s="10">
        <v>0</v>
      </c>
      <c r="E364" s="9">
        <v>549</v>
      </c>
      <c r="F364" s="9">
        <v>0</v>
      </c>
    </row>
    <row r="365" spans="2:7" x14ac:dyDescent="0.25">
      <c r="D365" s="10">
        <v>1</v>
      </c>
      <c r="E365" s="9">
        <v>342</v>
      </c>
      <c r="F365" s="9">
        <v>0</v>
      </c>
    </row>
    <row r="367" spans="2:7" ht="15.75" x14ac:dyDescent="0.25">
      <c r="D367" s="20" t="s">
        <v>1801</v>
      </c>
      <c r="E367" s="21"/>
      <c r="F367" s="21"/>
      <c r="G367" s="22"/>
    </row>
    <row r="368" spans="2:7" x14ac:dyDescent="0.25">
      <c r="D368" s="11" t="s">
        <v>1745</v>
      </c>
      <c r="E368" s="11" t="s">
        <v>1802</v>
      </c>
      <c r="F368" s="11" t="s">
        <v>1803</v>
      </c>
      <c r="G368" s="11" t="s">
        <v>1804</v>
      </c>
    </row>
    <row r="369" spans="2:7" x14ac:dyDescent="0.25">
      <c r="D369" s="10">
        <v>0</v>
      </c>
      <c r="E369" s="9">
        <f>SUM($E$364:$F$364)</f>
        <v>549</v>
      </c>
      <c r="F369" s="9">
        <f>SUM($E$364:$F$364) - $E$364:$E$364</f>
        <v>0</v>
      </c>
      <c r="G369" s="9">
        <f>IF($E$369:$E$369 = 0, "Undefined",$F$369:$F$369*100 / $E$369:$E$369)</f>
        <v>0</v>
      </c>
    </row>
    <row r="370" spans="2:7" x14ac:dyDescent="0.25">
      <c r="D370" s="10">
        <v>1</v>
      </c>
      <c r="E370" s="9">
        <f>SUM($E$365:$F$365)</f>
        <v>342</v>
      </c>
      <c r="F370" s="9">
        <f>SUM($E$365:$F$365) - $F$365:$F$365</f>
        <v>342</v>
      </c>
      <c r="G370" s="9">
        <f>IF($E$370:$E$370 = 0, "Undefined",$F$370:$F$370*100 / $E$370:$E$370)</f>
        <v>100</v>
      </c>
    </row>
    <row r="371" spans="2:7" x14ac:dyDescent="0.25">
      <c r="D371" s="10" t="s">
        <v>1805</v>
      </c>
      <c r="E371" s="9">
        <f>SUM($E$369:$E$370)</f>
        <v>891</v>
      </c>
      <c r="F371" s="9">
        <f>SUM($F$369:$F$370)</f>
        <v>342</v>
      </c>
      <c r="G371" s="9">
        <f>IF($E$371:$E$371 = 0, "Undefined",$F$371:$F$371*100 / $E$371:$E$371)</f>
        <v>38.383838383838381</v>
      </c>
    </row>
    <row r="373" spans="2:7" ht="15.75" x14ac:dyDescent="0.25">
      <c r="B373" s="56" t="s">
        <v>1973</v>
      </c>
      <c r="D373" s="20" t="s">
        <v>1799</v>
      </c>
      <c r="E373" s="21"/>
      <c r="F373" s="22"/>
    </row>
    <row r="374" spans="2:7" x14ac:dyDescent="0.25">
      <c r="D374" s="11"/>
      <c r="E374" s="28" t="s">
        <v>1760</v>
      </c>
      <c r="F374" s="29"/>
    </row>
    <row r="375" spans="2:7" x14ac:dyDescent="0.25">
      <c r="D375" s="10" t="s">
        <v>1800</v>
      </c>
      <c r="E375" s="11">
        <v>0</v>
      </c>
      <c r="F375" s="11">
        <v>1</v>
      </c>
    </row>
    <row r="376" spans="2:7" x14ac:dyDescent="0.25">
      <c r="D376" s="10">
        <v>0</v>
      </c>
      <c r="E376" s="9">
        <v>549</v>
      </c>
      <c r="F376" s="9">
        <v>0</v>
      </c>
    </row>
    <row r="377" spans="2:7" x14ac:dyDescent="0.25">
      <c r="D377" s="10">
        <v>1</v>
      </c>
      <c r="E377" s="9">
        <v>342</v>
      </c>
      <c r="F377" s="9">
        <v>0</v>
      </c>
    </row>
    <row r="379" spans="2:7" ht="15.75" x14ac:dyDescent="0.25">
      <c r="D379" s="20" t="s">
        <v>1801</v>
      </c>
      <c r="E379" s="21"/>
      <c r="F379" s="21"/>
      <c r="G379" s="22"/>
    </row>
    <row r="380" spans="2:7" x14ac:dyDescent="0.25">
      <c r="D380" s="11" t="s">
        <v>1745</v>
      </c>
      <c r="E380" s="11" t="s">
        <v>1802</v>
      </c>
      <c r="F380" s="11" t="s">
        <v>1803</v>
      </c>
      <c r="G380" s="11" t="s">
        <v>1804</v>
      </c>
    </row>
    <row r="381" spans="2:7" x14ac:dyDescent="0.25">
      <c r="D381" s="10">
        <v>0</v>
      </c>
      <c r="E381" s="9">
        <f>SUM($E$376:$F$376)</f>
        <v>549</v>
      </c>
      <c r="F381" s="9">
        <f>SUM($E$376:$F$376) - $E$376:$E$376</f>
        <v>0</v>
      </c>
      <c r="G381" s="9">
        <f>IF($E$381:$E$381 = 0, "Undefined",$F$381:$F$381*100 / $E$381:$E$381)</f>
        <v>0</v>
      </c>
    </row>
    <row r="382" spans="2:7" x14ac:dyDescent="0.25">
      <c r="D382" s="10">
        <v>1</v>
      </c>
      <c r="E382" s="9">
        <f>SUM($E$377:$F$377)</f>
        <v>342</v>
      </c>
      <c r="F382" s="9">
        <f>SUM($E$377:$F$377) - $F$377:$F$377</f>
        <v>342</v>
      </c>
      <c r="G382" s="9">
        <f>IF($E$382:$E$382 = 0, "Undefined",$F$382:$F$382*100 / $E$382:$E$382)</f>
        <v>100</v>
      </c>
    </row>
    <row r="383" spans="2:7" x14ac:dyDescent="0.25">
      <c r="D383" s="10" t="s">
        <v>1805</v>
      </c>
      <c r="E383" s="9">
        <f>SUM($E$381:$E$382)</f>
        <v>891</v>
      </c>
      <c r="F383" s="9">
        <f>SUM($F$381:$F$382)</f>
        <v>342</v>
      </c>
      <c r="G383" s="9">
        <f>IF($E$383:$E$383 = 0, "Undefined",$F$383:$F$383*100 / $E$383:$E$383)</f>
        <v>38.383838383838381</v>
      </c>
    </row>
    <row r="385" spans="2:7" ht="15.75" x14ac:dyDescent="0.25">
      <c r="B385" s="56" t="s">
        <v>1974</v>
      </c>
      <c r="D385" s="20" t="s">
        <v>1799</v>
      </c>
      <c r="E385" s="21"/>
      <c r="F385" s="22"/>
    </row>
    <row r="386" spans="2:7" x14ac:dyDescent="0.25">
      <c r="D386" s="11"/>
      <c r="E386" s="28" t="s">
        <v>1760</v>
      </c>
      <c r="F386" s="29"/>
    </row>
    <row r="387" spans="2:7" x14ac:dyDescent="0.25">
      <c r="D387" s="10" t="s">
        <v>1800</v>
      </c>
      <c r="E387" s="11">
        <v>0</v>
      </c>
      <c r="F387" s="11">
        <v>1</v>
      </c>
    </row>
    <row r="388" spans="2:7" x14ac:dyDescent="0.25">
      <c r="D388" s="10">
        <v>0</v>
      </c>
      <c r="E388" s="9">
        <v>549</v>
      </c>
      <c r="F388" s="9">
        <v>0</v>
      </c>
    </row>
    <row r="389" spans="2:7" x14ac:dyDescent="0.25">
      <c r="D389" s="10">
        <v>1</v>
      </c>
      <c r="E389" s="9">
        <v>342</v>
      </c>
      <c r="F389" s="9">
        <v>0</v>
      </c>
    </row>
    <row r="391" spans="2:7" ht="15.75" x14ac:dyDescent="0.25">
      <c r="D391" s="20" t="s">
        <v>1801</v>
      </c>
      <c r="E391" s="21"/>
      <c r="F391" s="21"/>
      <c r="G391" s="22"/>
    </row>
    <row r="392" spans="2:7" x14ac:dyDescent="0.25">
      <c r="D392" s="11" t="s">
        <v>1745</v>
      </c>
      <c r="E392" s="11" t="s">
        <v>1802</v>
      </c>
      <c r="F392" s="11" t="s">
        <v>1803</v>
      </c>
      <c r="G392" s="11" t="s">
        <v>1804</v>
      </c>
    </row>
    <row r="393" spans="2:7" x14ac:dyDescent="0.25">
      <c r="D393" s="10">
        <v>0</v>
      </c>
      <c r="E393" s="9">
        <f>SUM($E$388:$F$388)</f>
        <v>549</v>
      </c>
      <c r="F393" s="9">
        <f>SUM($E$388:$F$388) - $E$388:$E$388</f>
        <v>0</v>
      </c>
      <c r="G393" s="9">
        <f>IF($E$393:$E$393 = 0, "Undefined",$F$393:$F$393*100 / $E$393:$E$393)</f>
        <v>0</v>
      </c>
    </row>
    <row r="394" spans="2:7" x14ac:dyDescent="0.25">
      <c r="D394" s="10">
        <v>1</v>
      </c>
      <c r="E394" s="9">
        <f>SUM($E$389:$F$389)</f>
        <v>342</v>
      </c>
      <c r="F394" s="9">
        <f>SUM($E$389:$F$389) - $F$389:$F$389</f>
        <v>342</v>
      </c>
      <c r="G394" s="9">
        <f>IF($E$394:$E$394 = 0, "Undefined",$F$394:$F$394*100 / $E$394:$E$394)</f>
        <v>100</v>
      </c>
    </row>
    <row r="395" spans="2:7" x14ac:dyDescent="0.25">
      <c r="D395" s="10" t="s">
        <v>1805</v>
      </c>
      <c r="E395" s="9">
        <f>SUM($E$393:$E$394)</f>
        <v>891</v>
      </c>
      <c r="F395" s="9">
        <f>SUM($F$393:$F$394)</f>
        <v>342</v>
      </c>
      <c r="G395" s="9">
        <f>IF($E$395:$E$395 = 0, "Undefined",$F$395:$F$395*100 / $E$395:$E$395)</f>
        <v>38.383838383838381</v>
      </c>
    </row>
    <row r="397" spans="2:7" ht="15.75" x14ac:dyDescent="0.25">
      <c r="B397" s="56" t="s">
        <v>1975</v>
      </c>
      <c r="D397" s="20" t="s">
        <v>1799</v>
      </c>
      <c r="E397" s="21"/>
      <c r="F397" s="22"/>
    </row>
    <row r="398" spans="2:7" x14ac:dyDescent="0.25">
      <c r="D398" s="11"/>
      <c r="E398" s="28" t="s">
        <v>1760</v>
      </c>
      <c r="F398" s="29"/>
    </row>
    <row r="399" spans="2:7" x14ac:dyDescent="0.25">
      <c r="D399" s="10" t="s">
        <v>1800</v>
      </c>
      <c r="E399" s="11">
        <v>0</v>
      </c>
      <c r="F399" s="11">
        <v>1</v>
      </c>
    </row>
    <row r="400" spans="2:7" x14ac:dyDescent="0.25">
      <c r="D400" s="10">
        <v>0</v>
      </c>
      <c r="E400" s="9">
        <v>549</v>
      </c>
      <c r="F400" s="9">
        <v>0</v>
      </c>
    </row>
    <row r="401" spans="2:7" x14ac:dyDescent="0.25">
      <c r="D401" s="10">
        <v>1</v>
      </c>
      <c r="E401" s="9">
        <v>342</v>
      </c>
      <c r="F401" s="9">
        <v>0</v>
      </c>
    </row>
    <row r="403" spans="2:7" ht="15.75" x14ac:dyDescent="0.25">
      <c r="D403" s="20" t="s">
        <v>1801</v>
      </c>
      <c r="E403" s="21"/>
      <c r="F403" s="21"/>
      <c r="G403" s="22"/>
    </row>
    <row r="404" spans="2:7" x14ac:dyDescent="0.25">
      <c r="D404" s="11" t="s">
        <v>1745</v>
      </c>
      <c r="E404" s="11" t="s">
        <v>1802</v>
      </c>
      <c r="F404" s="11" t="s">
        <v>1803</v>
      </c>
      <c r="G404" s="11" t="s">
        <v>1804</v>
      </c>
    </row>
    <row r="405" spans="2:7" x14ac:dyDescent="0.25">
      <c r="D405" s="10">
        <v>0</v>
      </c>
      <c r="E405" s="9">
        <f>SUM($E$400:$F$400)</f>
        <v>549</v>
      </c>
      <c r="F405" s="9">
        <f>SUM($E$400:$F$400) - $E$400:$E$400</f>
        <v>0</v>
      </c>
      <c r="G405" s="9">
        <f>IF($E$405:$E$405 = 0, "Undefined",$F$405:$F$405*100 / $E$405:$E$405)</f>
        <v>0</v>
      </c>
    </row>
    <row r="406" spans="2:7" x14ac:dyDescent="0.25">
      <c r="D406" s="10">
        <v>1</v>
      </c>
      <c r="E406" s="9">
        <f>SUM($E$401:$F$401)</f>
        <v>342</v>
      </c>
      <c r="F406" s="9">
        <f>SUM($E$401:$F$401) - $F$401:$F$401</f>
        <v>342</v>
      </c>
      <c r="G406" s="9">
        <f>IF($E$406:$E$406 = 0, "Undefined",$F$406:$F$406*100 / $E$406:$E$406)</f>
        <v>100</v>
      </c>
    </row>
    <row r="407" spans="2:7" x14ac:dyDescent="0.25">
      <c r="D407" s="10" t="s">
        <v>1805</v>
      </c>
      <c r="E407" s="9">
        <f>SUM($E$405:$E$406)</f>
        <v>891</v>
      </c>
      <c r="F407" s="9">
        <f>SUM($F$405:$F$406)</f>
        <v>342</v>
      </c>
      <c r="G407" s="9">
        <f>IF($E$407:$E$407 = 0, "Undefined",$F$407:$F$407*100 / $E$407:$E$407)</f>
        <v>38.383838383838381</v>
      </c>
    </row>
    <row r="409" spans="2:7" ht="15.75" x14ac:dyDescent="0.25">
      <c r="B409" s="56" t="s">
        <v>1976</v>
      </c>
      <c r="D409" s="20" t="s">
        <v>1799</v>
      </c>
      <c r="E409" s="21"/>
      <c r="F409" s="22"/>
    </row>
    <row r="410" spans="2:7" x14ac:dyDescent="0.25">
      <c r="D410" s="11"/>
      <c r="E410" s="28" t="s">
        <v>1760</v>
      </c>
      <c r="F410" s="29"/>
    </row>
    <row r="411" spans="2:7" x14ac:dyDescent="0.25">
      <c r="D411" s="10" t="s">
        <v>1800</v>
      </c>
      <c r="E411" s="11">
        <v>0</v>
      </c>
      <c r="F411" s="11">
        <v>1</v>
      </c>
    </row>
    <row r="412" spans="2:7" x14ac:dyDescent="0.25">
      <c r="D412" s="10">
        <v>0</v>
      </c>
      <c r="E412" s="9">
        <v>549</v>
      </c>
      <c r="F412" s="9">
        <v>0</v>
      </c>
    </row>
    <row r="413" spans="2:7" x14ac:dyDescent="0.25">
      <c r="D413" s="10">
        <v>1</v>
      </c>
      <c r="E413" s="9">
        <v>342</v>
      </c>
      <c r="F413" s="9">
        <v>0</v>
      </c>
    </row>
    <row r="415" spans="2:7" ht="15.75" x14ac:dyDescent="0.25">
      <c r="D415" s="20" t="s">
        <v>1801</v>
      </c>
      <c r="E415" s="21"/>
      <c r="F415" s="21"/>
      <c r="G415" s="22"/>
    </row>
    <row r="416" spans="2:7" x14ac:dyDescent="0.25">
      <c r="D416" s="11" t="s">
        <v>1745</v>
      </c>
      <c r="E416" s="11" t="s">
        <v>1802</v>
      </c>
      <c r="F416" s="11" t="s">
        <v>1803</v>
      </c>
      <c r="G416" s="11" t="s">
        <v>1804</v>
      </c>
    </row>
    <row r="417" spans="2:7" x14ac:dyDescent="0.25">
      <c r="D417" s="10">
        <v>0</v>
      </c>
      <c r="E417" s="9">
        <f>SUM($E$412:$F$412)</f>
        <v>549</v>
      </c>
      <c r="F417" s="9">
        <f>SUM($E$412:$F$412) - $E$412:$E$412</f>
        <v>0</v>
      </c>
      <c r="G417" s="9">
        <f>IF($E$417:$E$417 = 0, "Undefined",$F$417:$F$417*100 / $E$417:$E$417)</f>
        <v>0</v>
      </c>
    </row>
    <row r="418" spans="2:7" x14ac:dyDescent="0.25">
      <c r="D418" s="10">
        <v>1</v>
      </c>
      <c r="E418" s="9">
        <f>SUM($E$413:$F$413)</f>
        <v>342</v>
      </c>
      <c r="F418" s="9">
        <f>SUM($E$413:$F$413) - $F$413:$F$413</f>
        <v>342</v>
      </c>
      <c r="G418" s="9">
        <f>IF($E$418:$E$418 = 0, "Undefined",$F$418:$F$418*100 / $E$418:$E$418)</f>
        <v>100</v>
      </c>
    </row>
    <row r="419" spans="2:7" x14ac:dyDescent="0.25">
      <c r="D419" s="10" t="s">
        <v>1805</v>
      </c>
      <c r="E419" s="9">
        <f>SUM($E$417:$E$418)</f>
        <v>891</v>
      </c>
      <c r="F419" s="9">
        <f>SUM($F$417:$F$418)</f>
        <v>342</v>
      </c>
      <c r="G419" s="9">
        <f>IF($E$419:$E$419 = 0, "Undefined",$F$419:$F$419*100 / $E$419:$E$419)</f>
        <v>38.383838383838381</v>
      </c>
    </row>
    <row r="421" spans="2:7" ht="15.75" x14ac:dyDescent="0.25">
      <c r="B421" s="56" t="s">
        <v>1977</v>
      </c>
      <c r="D421" s="20" t="s">
        <v>1799</v>
      </c>
      <c r="E421" s="21"/>
      <c r="F421" s="22"/>
    </row>
    <row r="422" spans="2:7" x14ac:dyDescent="0.25">
      <c r="D422" s="11"/>
      <c r="E422" s="28" t="s">
        <v>1760</v>
      </c>
      <c r="F422" s="29"/>
    </row>
    <row r="423" spans="2:7" x14ac:dyDescent="0.25">
      <c r="D423" s="10" t="s">
        <v>1800</v>
      </c>
      <c r="E423" s="11">
        <v>0</v>
      </c>
      <c r="F423" s="11">
        <v>1</v>
      </c>
    </row>
    <row r="424" spans="2:7" x14ac:dyDescent="0.25">
      <c r="D424" s="10">
        <v>0</v>
      </c>
      <c r="E424" s="9">
        <v>529</v>
      </c>
      <c r="F424" s="9">
        <v>20</v>
      </c>
    </row>
    <row r="425" spans="2:7" x14ac:dyDescent="0.25">
      <c r="D425" s="10">
        <v>1</v>
      </c>
      <c r="E425" s="9">
        <v>307</v>
      </c>
      <c r="F425" s="9">
        <v>35</v>
      </c>
    </row>
    <row r="427" spans="2:7" ht="15.75" x14ac:dyDescent="0.25">
      <c r="D427" s="20" t="s">
        <v>1801</v>
      </c>
      <c r="E427" s="21"/>
      <c r="F427" s="21"/>
      <c r="G427" s="22"/>
    </row>
    <row r="428" spans="2:7" x14ac:dyDescent="0.25">
      <c r="D428" s="11" t="s">
        <v>1745</v>
      </c>
      <c r="E428" s="11" t="s">
        <v>1802</v>
      </c>
      <c r="F428" s="11" t="s">
        <v>1803</v>
      </c>
      <c r="G428" s="11" t="s">
        <v>1804</v>
      </c>
    </row>
    <row r="429" spans="2:7" x14ac:dyDescent="0.25">
      <c r="D429" s="10">
        <v>0</v>
      </c>
      <c r="E429" s="9">
        <f>SUM($E$424:$F$424)</f>
        <v>549</v>
      </c>
      <c r="F429" s="9">
        <f>SUM($E$424:$F$424) - $E$424:$E$424</f>
        <v>20</v>
      </c>
      <c r="G429" s="9">
        <f>IF($E$429:$E$429 = 0, "Undefined",$F$429:$F$429*100 / $E$429:$E$429)</f>
        <v>3.6429872495446265</v>
      </c>
    </row>
    <row r="430" spans="2:7" x14ac:dyDescent="0.25">
      <c r="D430" s="10">
        <v>1</v>
      </c>
      <c r="E430" s="9">
        <f>SUM($E$425:$F$425)</f>
        <v>342</v>
      </c>
      <c r="F430" s="9">
        <f>SUM($E$425:$F$425) - $F$425:$F$425</f>
        <v>307</v>
      </c>
      <c r="G430" s="9">
        <f>IF($E$430:$E$430 = 0, "Undefined",$F$430:$F$430*100 / $E$430:$E$430)</f>
        <v>89.766081871345023</v>
      </c>
    </row>
    <row r="431" spans="2:7" x14ac:dyDescent="0.25">
      <c r="D431" s="10" t="s">
        <v>1805</v>
      </c>
      <c r="E431" s="9">
        <f>SUM($E$429:$E$430)</f>
        <v>891</v>
      </c>
      <c r="F431" s="9">
        <f>SUM($F$429:$F$430)</f>
        <v>327</v>
      </c>
      <c r="G431" s="9">
        <f>IF($E$431:$E$431 = 0, "Undefined",$F$431:$F$431*100 / $E$431:$E$431)</f>
        <v>36.700336700336699</v>
      </c>
    </row>
    <row r="433" spans="2:7" ht="15.75" x14ac:dyDescent="0.25">
      <c r="B433" s="56" t="s">
        <v>1978</v>
      </c>
      <c r="D433" s="20" t="s">
        <v>1799</v>
      </c>
      <c r="E433" s="21"/>
      <c r="F433" s="22"/>
    </row>
    <row r="434" spans="2:7" x14ac:dyDescent="0.25">
      <c r="D434" s="11"/>
      <c r="E434" s="28" t="s">
        <v>1760</v>
      </c>
      <c r="F434" s="29"/>
    </row>
    <row r="435" spans="2:7" x14ac:dyDescent="0.25">
      <c r="D435" s="10" t="s">
        <v>1800</v>
      </c>
      <c r="E435" s="11">
        <v>0</v>
      </c>
      <c r="F435" s="11">
        <v>1</v>
      </c>
    </row>
    <row r="436" spans="2:7" x14ac:dyDescent="0.25">
      <c r="D436" s="10">
        <v>0</v>
      </c>
      <c r="E436" s="9">
        <v>549</v>
      </c>
      <c r="F436" s="9">
        <v>0</v>
      </c>
    </row>
    <row r="437" spans="2:7" x14ac:dyDescent="0.25">
      <c r="D437" s="10">
        <v>1</v>
      </c>
      <c r="E437" s="9">
        <v>342</v>
      </c>
      <c r="F437" s="9">
        <v>0</v>
      </c>
    </row>
    <row r="439" spans="2:7" ht="15.75" x14ac:dyDescent="0.25">
      <c r="D439" s="20" t="s">
        <v>1801</v>
      </c>
      <c r="E439" s="21"/>
      <c r="F439" s="21"/>
      <c r="G439" s="22"/>
    </row>
    <row r="440" spans="2:7" x14ac:dyDescent="0.25">
      <c r="D440" s="11" t="s">
        <v>1745</v>
      </c>
      <c r="E440" s="11" t="s">
        <v>1802</v>
      </c>
      <c r="F440" s="11" t="s">
        <v>1803</v>
      </c>
      <c r="G440" s="11" t="s">
        <v>1804</v>
      </c>
    </row>
    <row r="441" spans="2:7" x14ac:dyDescent="0.25">
      <c r="D441" s="10">
        <v>0</v>
      </c>
      <c r="E441" s="9">
        <f>SUM($E$436:$F$436)</f>
        <v>549</v>
      </c>
      <c r="F441" s="9">
        <f>SUM($E$436:$F$436) - $E$436:$E$436</f>
        <v>0</v>
      </c>
      <c r="G441" s="9">
        <f>IF($E$441:$E$441 = 0, "Undefined",$F$441:$F$441*100 / $E$441:$E$441)</f>
        <v>0</v>
      </c>
    </row>
    <row r="442" spans="2:7" x14ac:dyDescent="0.25">
      <c r="D442" s="10">
        <v>1</v>
      </c>
      <c r="E442" s="9">
        <f>SUM($E$437:$F$437)</f>
        <v>342</v>
      </c>
      <c r="F442" s="9">
        <f>SUM($E$437:$F$437) - $F$437:$F$437</f>
        <v>342</v>
      </c>
      <c r="G442" s="9">
        <f>IF($E$442:$E$442 = 0, "Undefined",$F$442:$F$442*100 / $E$442:$E$442)</f>
        <v>100</v>
      </c>
    </row>
    <row r="443" spans="2:7" x14ac:dyDescent="0.25">
      <c r="D443" s="10" t="s">
        <v>1805</v>
      </c>
      <c r="E443" s="9">
        <f>SUM($E$441:$E$442)</f>
        <v>891</v>
      </c>
      <c r="F443" s="9">
        <f>SUM($F$441:$F$442)</f>
        <v>342</v>
      </c>
      <c r="G443" s="9">
        <f>IF($E$443:$E$443 = 0, "Undefined",$F$443:$F$443*100 / $E$443:$E$443)</f>
        <v>38.383838383838381</v>
      </c>
    </row>
    <row r="445" spans="2:7" ht="15.75" x14ac:dyDescent="0.25">
      <c r="B445" s="56" t="s">
        <v>1979</v>
      </c>
      <c r="D445" s="20" t="s">
        <v>1799</v>
      </c>
      <c r="E445" s="21"/>
      <c r="F445" s="22"/>
    </row>
    <row r="446" spans="2:7" x14ac:dyDescent="0.25">
      <c r="D446" s="11"/>
      <c r="E446" s="28" t="s">
        <v>1760</v>
      </c>
      <c r="F446" s="29"/>
    </row>
    <row r="447" spans="2:7" x14ac:dyDescent="0.25">
      <c r="D447" s="10" t="s">
        <v>1800</v>
      </c>
      <c r="E447" s="11">
        <v>0</v>
      </c>
      <c r="F447" s="11">
        <v>1</v>
      </c>
    </row>
    <row r="448" spans="2:7" x14ac:dyDescent="0.25">
      <c r="D448" s="10">
        <v>0</v>
      </c>
      <c r="E448" s="9">
        <v>549</v>
      </c>
      <c r="F448" s="9">
        <v>0</v>
      </c>
    </row>
    <row r="449" spans="2:7" x14ac:dyDescent="0.25">
      <c r="D449" s="10">
        <v>1</v>
      </c>
      <c r="E449" s="9">
        <v>342</v>
      </c>
      <c r="F449" s="9">
        <v>0</v>
      </c>
    </row>
    <row r="451" spans="2:7" ht="15.75" x14ac:dyDescent="0.25">
      <c r="D451" s="20" t="s">
        <v>1801</v>
      </c>
      <c r="E451" s="21"/>
      <c r="F451" s="21"/>
      <c r="G451" s="22"/>
    </row>
    <row r="452" spans="2:7" x14ac:dyDescent="0.25">
      <c r="D452" s="11" t="s">
        <v>1745</v>
      </c>
      <c r="E452" s="11" t="s">
        <v>1802</v>
      </c>
      <c r="F452" s="11" t="s">
        <v>1803</v>
      </c>
      <c r="G452" s="11" t="s">
        <v>1804</v>
      </c>
    </row>
    <row r="453" spans="2:7" x14ac:dyDescent="0.25">
      <c r="D453" s="10">
        <v>0</v>
      </c>
      <c r="E453" s="9">
        <f>SUM($E$448:$F$448)</f>
        <v>549</v>
      </c>
      <c r="F453" s="9">
        <f>SUM($E$448:$F$448) - $E$448:$E$448</f>
        <v>0</v>
      </c>
      <c r="G453" s="9">
        <f>IF($E$453:$E$453 = 0, "Undefined",$F$453:$F$453*100 / $E$453:$E$453)</f>
        <v>0</v>
      </c>
    </row>
    <row r="454" spans="2:7" x14ac:dyDescent="0.25">
      <c r="D454" s="10">
        <v>1</v>
      </c>
      <c r="E454" s="9">
        <f>SUM($E$449:$F$449)</f>
        <v>342</v>
      </c>
      <c r="F454" s="9">
        <f>SUM($E$449:$F$449) - $F$449:$F$449</f>
        <v>342</v>
      </c>
      <c r="G454" s="9">
        <f>IF($E$454:$E$454 = 0, "Undefined",$F$454:$F$454*100 / $E$454:$E$454)</f>
        <v>100</v>
      </c>
    </row>
    <row r="455" spans="2:7" x14ac:dyDescent="0.25">
      <c r="D455" s="10" t="s">
        <v>1805</v>
      </c>
      <c r="E455" s="9">
        <f>SUM($E$453:$E$454)</f>
        <v>891</v>
      </c>
      <c r="F455" s="9">
        <f>SUM($F$453:$F$454)</f>
        <v>342</v>
      </c>
      <c r="G455" s="9">
        <f>IF($E$455:$E$455 = 0, "Undefined",$F$455:$F$455*100 / $E$455:$E$455)</f>
        <v>38.383838383838381</v>
      </c>
    </row>
    <row r="457" spans="2:7" ht="15.75" x14ac:dyDescent="0.25">
      <c r="B457" s="56" t="s">
        <v>1980</v>
      </c>
      <c r="D457" s="20" t="s">
        <v>1799</v>
      </c>
      <c r="E457" s="21"/>
      <c r="F457" s="22"/>
    </row>
    <row r="458" spans="2:7" x14ac:dyDescent="0.25">
      <c r="D458" s="11"/>
      <c r="E458" s="28" t="s">
        <v>1760</v>
      </c>
      <c r="F458" s="29"/>
    </row>
    <row r="459" spans="2:7" x14ac:dyDescent="0.25">
      <c r="D459" s="10" t="s">
        <v>1800</v>
      </c>
      <c r="E459" s="11">
        <v>0</v>
      </c>
      <c r="F459" s="11">
        <v>1</v>
      </c>
    </row>
    <row r="460" spans="2:7" x14ac:dyDescent="0.25">
      <c r="D460" s="10">
        <v>0</v>
      </c>
      <c r="E460" s="9">
        <v>549</v>
      </c>
      <c r="F460" s="9">
        <v>0</v>
      </c>
    </row>
    <row r="461" spans="2:7" x14ac:dyDescent="0.25">
      <c r="D461" s="10">
        <v>1</v>
      </c>
      <c r="E461" s="9">
        <v>342</v>
      </c>
      <c r="F461" s="9">
        <v>0</v>
      </c>
    </row>
    <row r="463" spans="2:7" ht="15.75" x14ac:dyDescent="0.25">
      <c r="D463" s="20" t="s">
        <v>1801</v>
      </c>
      <c r="E463" s="21"/>
      <c r="F463" s="21"/>
      <c r="G463" s="22"/>
    </row>
    <row r="464" spans="2:7" x14ac:dyDescent="0.25">
      <c r="D464" s="11" t="s">
        <v>1745</v>
      </c>
      <c r="E464" s="11" t="s">
        <v>1802</v>
      </c>
      <c r="F464" s="11" t="s">
        <v>1803</v>
      </c>
      <c r="G464" s="11" t="s">
        <v>1804</v>
      </c>
    </row>
    <row r="465" spans="2:7" x14ac:dyDescent="0.25">
      <c r="D465" s="10">
        <v>0</v>
      </c>
      <c r="E465" s="9">
        <f>SUM($E$460:$F$460)</f>
        <v>549</v>
      </c>
      <c r="F465" s="9">
        <f>SUM($E$460:$F$460) - $E$460:$E$460</f>
        <v>0</v>
      </c>
      <c r="G465" s="9">
        <f>IF($E$465:$E$465 = 0, "Undefined",$F$465:$F$465*100 / $E$465:$E$465)</f>
        <v>0</v>
      </c>
    </row>
    <row r="466" spans="2:7" x14ac:dyDescent="0.25">
      <c r="D466" s="10">
        <v>1</v>
      </c>
      <c r="E466" s="9">
        <f>SUM($E$461:$F$461)</f>
        <v>342</v>
      </c>
      <c r="F466" s="9">
        <f>SUM($E$461:$F$461) - $F$461:$F$461</f>
        <v>342</v>
      </c>
      <c r="G466" s="9">
        <f>IF($E$466:$E$466 = 0, "Undefined",$F$466:$F$466*100 / $E$466:$E$466)</f>
        <v>100</v>
      </c>
    </row>
    <row r="467" spans="2:7" x14ac:dyDescent="0.25">
      <c r="D467" s="10" t="s">
        <v>1805</v>
      </c>
      <c r="E467" s="9">
        <f>SUM($E$465:$E$466)</f>
        <v>891</v>
      </c>
      <c r="F467" s="9">
        <f>SUM($F$465:$F$466)</f>
        <v>342</v>
      </c>
      <c r="G467" s="9">
        <f>IF($E$467:$E$467 = 0, "Undefined",$F$467:$F$467*100 / $E$467:$E$467)</f>
        <v>38.383838383838381</v>
      </c>
    </row>
    <row r="469" spans="2:7" ht="15.75" x14ac:dyDescent="0.25">
      <c r="B469" s="56" t="s">
        <v>1981</v>
      </c>
      <c r="D469" s="20" t="s">
        <v>1799</v>
      </c>
      <c r="E469" s="21"/>
      <c r="F469" s="22"/>
    </row>
    <row r="470" spans="2:7" x14ac:dyDescent="0.25">
      <c r="D470" s="11"/>
      <c r="E470" s="28" t="s">
        <v>1760</v>
      </c>
      <c r="F470" s="29"/>
    </row>
    <row r="471" spans="2:7" x14ac:dyDescent="0.25">
      <c r="D471" s="10" t="s">
        <v>1800</v>
      </c>
      <c r="E471" s="11">
        <v>0</v>
      </c>
      <c r="F471" s="11">
        <v>1</v>
      </c>
    </row>
    <row r="472" spans="2:7" x14ac:dyDescent="0.25">
      <c r="D472" s="10">
        <v>0</v>
      </c>
      <c r="E472" s="9">
        <v>549</v>
      </c>
      <c r="F472" s="9">
        <v>0</v>
      </c>
    </row>
    <row r="473" spans="2:7" x14ac:dyDescent="0.25">
      <c r="D473" s="10">
        <v>1</v>
      </c>
      <c r="E473" s="9">
        <v>342</v>
      </c>
      <c r="F473" s="9">
        <v>0</v>
      </c>
    </row>
    <row r="475" spans="2:7" ht="15.75" x14ac:dyDescent="0.25">
      <c r="D475" s="20" t="s">
        <v>1801</v>
      </c>
      <c r="E475" s="21"/>
      <c r="F475" s="21"/>
      <c r="G475" s="22"/>
    </row>
    <row r="476" spans="2:7" x14ac:dyDescent="0.25">
      <c r="D476" s="11" t="s">
        <v>1745</v>
      </c>
      <c r="E476" s="11" t="s">
        <v>1802</v>
      </c>
      <c r="F476" s="11" t="s">
        <v>1803</v>
      </c>
      <c r="G476" s="11" t="s">
        <v>1804</v>
      </c>
    </row>
    <row r="477" spans="2:7" x14ac:dyDescent="0.25">
      <c r="D477" s="10">
        <v>0</v>
      </c>
      <c r="E477" s="9">
        <f>SUM($E$472:$F$472)</f>
        <v>549</v>
      </c>
      <c r="F477" s="9">
        <f>SUM($E$472:$F$472) - $E$472:$E$472</f>
        <v>0</v>
      </c>
      <c r="G477" s="9">
        <f>IF($E$477:$E$477 = 0, "Undefined",$F$477:$F$477*100 / $E$477:$E$477)</f>
        <v>0</v>
      </c>
    </row>
    <row r="478" spans="2:7" x14ac:dyDescent="0.25">
      <c r="D478" s="10">
        <v>1</v>
      </c>
      <c r="E478" s="9">
        <f>SUM($E$473:$F$473)</f>
        <v>342</v>
      </c>
      <c r="F478" s="9">
        <f>SUM($E$473:$F$473) - $F$473:$F$473</f>
        <v>342</v>
      </c>
      <c r="G478" s="9">
        <f>IF($E$478:$E$478 = 0, "Undefined",$F$478:$F$478*100 / $E$478:$E$478)</f>
        <v>100</v>
      </c>
    </row>
    <row r="479" spans="2:7" x14ac:dyDescent="0.25">
      <c r="D479" s="10" t="s">
        <v>1805</v>
      </c>
      <c r="E479" s="9">
        <f>SUM($E$477:$E$478)</f>
        <v>891</v>
      </c>
      <c r="F479" s="9">
        <f>SUM($F$477:$F$478)</f>
        <v>342</v>
      </c>
      <c r="G479" s="9">
        <f>IF($E$479:$E$479 = 0, "Undefined",$F$479:$F$479*100 / $E$479:$E$479)</f>
        <v>38.383838383838381</v>
      </c>
    </row>
    <row r="481" spans="2:7" ht="15.75" x14ac:dyDescent="0.25">
      <c r="B481" s="56" t="s">
        <v>1982</v>
      </c>
      <c r="D481" s="20" t="s">
        <v>1799</v>
      </c>
      <c r="E481" s="21"/>
      <c r="F481" s="22"/>
    </row>
    <row r="482" spans="2:7" x14ac:dyDescent="0.25">
      <c r="D482" s="11"/>
      <c r="E482" s="28" t="s">
        <v>1760</v>
      </c>
      <c r="F482" s="29"/>
    </row>
    <row r="483" spans="2:7" x14ac:dyDescent="0.25">
      <c r="D483" s="10" t="s">
        <v>1800</v>
      </c>
      <c r="E483" s="11">
        <v>0</v>
      </c>
      <c r="F483" s="11">
        <v>1</v>
      </c>
    </row>
    <row r="484" spans="2:7" x14ac:dyDescent="0.25">
      <c r="D484" s="10">
        <v>0</v>
      </c>
      <c r="E484" s="9">
        <v>464</v>
      </c>
      <c r="F484" s="9">
        <v>85</v>
      </c>
    </row>
    <row r="485" spans="2:7" x14ac:dyDescent="0.25">
      <c r="D485" s="10">
        <v>1</v>
      </c>
      <c r="E485" s="9">
        <v>195</v>
      </c>
      <c r="F485" s="9">
        <v>147</v>
      </c>
    </row>
    <row r="487" spans="2:7" ht="15.75" x14ac:dyDescent="0.25">
      <c r="D487" s="20" t="s">
        <v>1801</v>
      </c>
      <c r="E487" s="21"/>
      <c r="F487" s="21"/>
      <c r="G487" s="22"/>
    </row>
    <row r="488" spans="2:7" x14ac:dyDescent="0.25">
      <c r="D488" s="11" t="s">
        <v>1745</v>
      </c>
      <c r="E488" s="11" t="s">
        <v>1802</v>
      </c>
      <c r="F488" s="11" t="s">
        <v>1803</v>
      </c>
      <c r="G488" s="11" t="s">
        <v>1804</v>
      </c>
    </row>
    <row r="489" spans="2:7" x14ac:dyDescent="0.25">
      <c r="D489" s="10">
        <v>0</v>
      </c>
      <c r="E489" s="9">
        <f>SUM($E$484:$F$484)</f>
        <v>549</v>
      </c>
      <c r="F489" s="9">
        <f>SUM($E$484:$F$484) - $E$484:$E$484</f>
        <v>85</v>
      </c>
      <c r="G489" s="9">
        <f>IF($E$489:$E$489 = 0, "Undefined",$F$489:$F$489*100 / $E$489:$E$489)</f>
        <v>15.482695810564662</v>
      </c>
    </row>
    <row r="490" spans="2:7" x14ac:dyDescent="0.25">
      <c r="D490" s="10">
        <v>1</v>
      </c>
      <c r="E490" s="9">
        <f>SUM($E$485:$F$485)</f>
        <v>342</v>
      </c>
      <c r="F490" s="9">
        <f>SUM($E$485:$F$485) - $F$485:$F$485</f>
        <v>195</v>
      </c>
      <c r="G490" s="9">
        <f>IF($E$490:$E$490 = 0, "Undefined",$F$490:$F$490*100 / $E$490:$E$490)</f>
        <v>57.017543859649123</v>
      </c>
    </row>
    <row r="491" spans="2:7" x14ac:dyDescent="0.25">
      <c r="D491" s="10" t="s">
        <v>1805</v>
      </c>
      <c r="E491" s="9">
        <f>SUM($E$489:$E$490)</f>
        <v>891</v>
      </c>
      <c r="F491" s="9">
        <f>SUM($F$489:$F$490)</f>
        <v>280</v>
      </c>
      <c r="G491" s="9">
        <f>IF($E$491:$E$491 = 0, "Undefined",$F$491:$F$491*100 / $E$491:$E$491)</f>
        <v>31.425364758698091</v>
      </c>
    </row>
    <row r="493" spans="2:7" ht="15.75" x14ac:dyDescent="0.25">
      <c r="B493" s="56" t="s">
        <v>1983</v>
      </c>
      <c r="D493" s="20" t="s">
        <v>1799</v>
      </c>
      <c r="E493" s="21"/>
      <c r="F493" s="22"/>
    </row>
    <row r="494" spans="2:7" x14ac:dyDescent="0.25">
      <c r="D494" s="11"/>
      <c r="E494" s="28" t="s">
        <v>1760</v>
      </c>
      <c r="F494" s="29"/>
    </row>
    <row r="495" spans="2:7" x14ac:dyDescent="0.25">
      <c r="D495" s="10" t="s">
        <v>1800</v>
      </c>
      <c r="E495" s="11">
        <v>0</v>
      </c>
      <c r="F495" s="11">
        <v>1</v>
      </c>
    </row>
    <row r="496" spans="2:7" x14ac:dyDescent="0.25">
      <c r="D496" s="10">
        <v>0</v>
      </c>
      <c r="E496" s="9">
        <v>482</v>
      </c>
      <c r="F496" s="9">
        <v>67</v>
      </c>
    </row>
    <row r="497" spans="2:7" x14ac:dyDescent="0.25">
      <c r="D497" s="10">
        <v>1</v>
      </c>
      <c r="E497" s="9">
        <v>223</v>
      </c>
      <c r="F497" s="9">
        <v>119</v>
      </c>
    </row>
    <row r="499" spans="2:7" ht="15.75" x14ac:dyDescent="0.25">
      <c r="D499" s="20" t="s">
        <v>1801</v>
      </c>
      <c r="E499" s="21"/>
      <c r="F499" s="21"/>
      <c r="G499" s="22"/>
    </row>
    <row r="500" spans="2:7" x14ac:dyDescent="0.25">
      <c r="D500" s="11" t="s">
        <v>1745</v>
      </c>
      <c r="E500" s="11" t="s">
        <v>1802</v>
      </c>
      <c r="F500" s="11" t="s">
        <v>1803</v>
      </c>
      <c r="G500" s="11" t="s">
        <v>1804</v>
      </c>
    </row>
    <row r="501" spans="2:7" x14ac:dyDescent="0.25">
      <c r="D501" s="10">
        <v>0</v>
      </c>
      <c r="E501" s="9">
        <f>SUM($E$496:$F$496)</f>
        <v>549</v>
      </c>
      <c r="F501" s="9">
        <f>SUM($E$496:$F$496) - $E$496:$E$496</f>
        <v>67</v>
      </c>
      <c r="G501" s="9">
        <f>IF($E$501:$E$501 = 0, "Undefined",$F$501:$F$501*100 / $E$501:$E$501)</f>
        <v>12.2040072859745</v>
      </c>
    </row>
    <row r="502" spans="2:7" x14ac:dyDescent="0.25">
      <c r="D502" s="10">
        <v>1</v>
      </c>
      <c r="E502" s="9">
        <f>SUM($E$497:$F$497)</f>
        <v>342</v>
      </c>
      <c r="F502" s="9">
        <f>SUM($E$497:$F$497) - $F$497:$F$497</f>
        <v>223</v>
      </c>
      <c r="G502" s="9">
        <f>IF($E$502:$E$502 = 0, "Undefined",$F$502:$F$502*100 / $E$502:$E$502)</f>
        <v>65.204678362573105</v>
      </c>
    </row>
    <row r="503" spans="2:7" x14ac:dyDescent="0.25">
      <c r="D503" s="10" t="s">
        <v>1805</v>
      </c>
      <c r="E503" s="9">
        <f>SUM($E$501:$E$502)</f>
        <v>891</v>
      </c>
      <c r="F503" s="9">
        <f>SUM($F$501:$F$502)</f>
        <v>290</v>
      </c>
      <c r="G503" s="9">
        <f>IF($E$503:$E$503 = 0, "Undefined",$F$503:$F$503*100 / $E$503:$E$503)</f>
        <v>32.547699214365878</v>
      </c>
    </row>
    <row r="505" spans="2:7" ht="15.75" x14ac:dyDescent="0.25">
      <c r="B505" s="56" t="s">
        <v>1984</v>
      </c>
      <c r="D505" s="20" t="s">
        <v>1799</v>
      </c>
      <c r="E505" s="21"/>
      <c r="F505" s="22"/>
    </row>
    <row r="506" spans="2:7" x14ac:dyDescent="0.25">
      <c r="D506" s="11"/>
      <c r="E506" s="28" t="s">
        <v>1760</v>
      </c>
      <c r="F506" s="29"/>
    </row>
    <row r="507" spans="2:7" x14ac:dyDescent="0.25">
      <c r="D507" s="10" t="s">
        <v>1800</v>
      </c>
      <c r="E507" s="11">
        <v>0</v>
      </c>
      <c r="F507" s="11">
        <v>1</v>
      </c>
    </row>
    <row r="508" spans="2:7" x14ac:dyDescent="0.25">
      <c r="D508" s="10">
        <v>0</v>
      </c>
      <c r="E508" s="9">
        <v>549</v>
      </c>
      <c r="F508" s="9">
        <v>0</v>
      </c>
    </row>
    <row r="509" spans="2:7" x14ac:dyDescent="0.25">
      <c r="D509" s="10">
        <v>1</v>
      </c>
      <c r="E509" s="9">
        <v>342</v>
      </c>
      <c r="F509" s="9">
        <v>0</v>
      </c>
    </row>
    <row r="511" spans="2:7" ht="15.75" x14ac:dyDescent="0.25">
      <c r="D511" s="20" t="s">
        <v>1801</v>
      </c>
      <c r="E511" s="21"/>
      <c r="F511" s="21"/>
      <c r="G511" s="22"/>
    </row>
    <row r="512" spans="2:7" x14ac:dyDescent="0.25">
      <c r="D512" s="11" t="s">
        <v>1745</v>
      </c>
      <c r="E512" s="11" t="s">
        <v>1802</v>
      </c>
      <c r="F512" s="11" t="s">
        <v>1803</v>
      </c>
      <c r="G512" s="11" t="s">
        <v>1804</v>
      </c>
    </row>
    <row r="513" spans="4:7" x14ac:dyDescent="0.25">
      <c r="D513" s="10">
        <v>0</v>
      </c>
      <c r="E513" s="9">
        <f>SUM($E$508:$F$508)</f>
        <v>549</v>
      </c>
      <c r="F513" s="9">
        <f>SUM($E$508:$F$508) - $E$508:$E$508</f>
        <v>0</v>
      </c>
      <c r="G513" s="9">
        <f>IF($E$513:$E$513 = 0, "Undefined",$F$513:$F$513*100 / $E$513:$E$513)</f>
        <v>0</v>
      </c>
    </row>
    <row r="514" spans="4:7" x14ac:dyDescent="0.25">
      <c r="D514" s="10">
        <v>1</v>
      </c>
      <c r="E514" s="9">
        <f>SUM($E$509:$F$509)</f>
        <v>342</v>
      </c>
      <c r="F514" s="9">
        <f>SUM($E$509:$F$509) - $F$509:$F$509</f>
        <v>342</v>
      </c>
      <c r="G514" s="9">
        <f>IF($E$514:$E$514 = 0, "Undefined",$F$514:$F$514*100 / $E$514:$E$514)</f>
        <v>100</v>
      </c>
    </row>
    <row r="515" spans="4:7" x14ac:dyDescent="0.25">
      <c r="D515" s="10" t="s">
        <v>1805</v>
      </c>
      <c r="E515" s="9">
        <f>SUM($E$513:$E$514)</f>
        <v>891</v>
      </c>
      <c r="F515" s="9">
        <f>SUM($F$513:$F$514)</f>
        <v>342</v>
      </c>
      <c r="G515" s="9">
        <f>IF($E$515:$E$515 = 0, "Undefined",$F$515:$F$515*100 / $E$515:$E$515)</f>
        <v>38.383838383838381</v>
      </c>
    </row>
  </sheetData>
  <mergeCells count="159">
    <mergeCell ref="B3:G3"/>
    <mergeCell ref="J3:M3"/>
    <mergeCell ref="D505:F505"/>
    <mergeCell ref="E506:F506"/>
    <mergeCell ref="D511:G511"/>
    <mergeCell ref="B4:C4"/>
    <mergeCell ref="D4:E4"/>
    <mergeCell ref="F4:G4"/>
    <mergeCell ref="D481:F481"/>
    <mergeCell ref="E482:F482"/>
    <mergeCell ref="D487:G487"/>
    <mergeCell ref="D493:F493"/>
    <mergeCell ref="E494:F494"/>
    <mergeCell ref="D499:G499"/>
    <mergeCell ref="D457:F457"/>
    <mergeCell ref="E458:F458"/>
    <mergeCell ref="D463:G463"/>
    <mergeCell ref="D469:F469"/>
    <mergeCell ref="E470:F470"/>
    <mergeCell ref="D475:G475"/>
    <mergeCell ref="D433:F433"/>
    <mergeCell ref="E434:F434"/>
    <mergeCell ref="D439:G439"/>
    <mergeCell ref="D445:F445"/>
    <mergeCell ref="E446:F446"/>
    <mergeCell ref="D451:G451"/>
    <mergeCell ref="D409:F409"/>
    <mergeCell ref="E410:F410"/>
    <mergeCell ref="D415:G415"/>
    <mergeCell ref="D421:F421"/>
    <mergeCell ref="E422:F422"/>
    <mergeCell ref="D427:G427"/>
    <mergeCell ref="D385:F385"/>
    <mergeCell ref="E386:F386"/>
    <mergeCell ref="D391:G391"/>
    <mergeCell ref="D397:F397"/>
    <mergeCell ref="E398:F398"/>
    <mergeCell ref="D403:G403"/>
    <mergeCell ref="D361:F361"/>
    <mergeCell ref="E362:F362"/>
    <mergeCell ref="D367:G367"/>
    <mergeCell ref="D373:F373"/>
    <mergeCell ref="E374:F374"/>
    <mergeCell ref="D379:G379"/>
    <mergeCell ref="D337:F337"/>
    <mergeCell ref="E338:F338"/>
    <mergeCell ref="D343:G343"/>
    <mergeCell ref="D349:F349"/>
    <mergeCell ref="E350:F350"/>
    <mergeCell ref="D355:G355"/>
    <mergeCell ref="D313:F313"/>
    <mergeCell ref="E314:F314"/>
    <mergeCell ref="D319:G319"/>
    <mergeCell ref="D325:F325"/>
    <mergeCell ref="E326:F326"/>
    <mergeCell ref="D331:G331"/>
    <mergeCell ref="D289:F289"/>
    <mergeCell ref="E290:F290"/>
    <mergeCell ref="D295:G295"/>
    <mergeCell ref="D301:F301"/>
    <mergeCell ref="E302:F302"/>
    <mergeCell ref="D307:G307"/>
    <mergeCell ref="D265:F265"/>
    <mergeCell ref="E266:F266"/>
    <mergeCell ref="D271:G271"/>
    <mergeCell ref="D277:F277"/>
    <mergeCell ref="E278:F278"/>
    <mergeCell ref="D283:G283"/>
    <mergeCell ref="D241:F241"/>
    <mergeCell ref="E242:F242"/>
    <mergeCell ref="D247:G247"/>
    <mergeCell ref="D253:F253"/>
    <mergeCell ref="E254:F254"/>
    <mergeCell ref="D259:G259"/>
    <mergeCell ref="D217:F217"/>
    <mergeCell ref="E218:F218"/>
    <mergeCell ref="D223:G223"/>
    <mergeCell ref="D229:F229"/>
    <mergeCell ref="E230:F230"/>
    <mergeCell ref="D235:G235"/>
    <mergeCell ref="D193:F193"/>
    <mergeCell ref="E194:F194"/>
    <mergeCell ref="D199:G199"/>
    <mergeCell ref="D205:F205"/>
    <mergeCell ref="E206:F206"/>
    <mergeCell ref="D211:G211"/>
    <mergeCell ref="D169:F169"/>
    <mergeCell ref="E170:F170"/>
    <mergeCell ref="D175:G175"/>
    <mergeCell ref="D181:F181"/>
    <mergeCell ref="E182:F182"/>
    <mergeCell ref="D187:G187"/>
    <mergeCell ref="D145:F145"/>
    <mergeCell ref="E146:F146"/>
    <mergeCell ref="D151:G151"/>
    <mergeCell ref="D157:F157"/>
    <mergeCell ref="E158:F158"/>
    <mergeCell ref="D163:G163"/>
    <mergeCell ref="D121:F121"/>
    <mergeCell ref="E122:F122"/>
    <mergeCell ref="D127:G127"/>
    <mergeCell ref="D133:F133"/>
    <mergeCell ref="E134:F134"/>
    <mergeCell ref="D139:G139"/>
    <mergeCell ref="D97:F97"/>
    <mergeCell ref="E98:F98"/>
    <mergeCell ref="D103:G103"/>
    <mergeCell ref="D109:F109"/>
    <mergeCell ref="E110:F110"/>
    <mergeCell ref="D115:G115"/>
    <mergeCell ref="G37:J37"/>
    <mergeCell ref="G41:J41"/>
    <mergeCell ref="D83:G83"/>
    <mergeCell ref="D85:F85"/>
    <mergeCell ref="E86:F86"/>
    <mergeCell ref="D91:G91"/>
    <mergeCell ref="G31:J31"/>
    <mergeCell ref="G32:J32"/>
    <mergeCell ref="G33:J33"/>
    <mergeCell ref="G34:J34"/>
    <mergeCell ref="G35:J35"/>
    <mergeCell ref="G36:J36"/>
    <mergeCell ref="C35:F35"/>
    <mergeCell ref="C36:F36"/>
    <mergeCell ref="C37:F37"/>
    <mergeCell ref="G24:J24"/>
    <mergeCell ref="G25:J25"/>
    <mergeCell ref="G26:J26"/>
    <mergeCell ref="G27:J27"/>
    <mergeCell ref="G28:J28"/>
    <mergeCell ref="G29:J29"/>
    <mergeCell ref="G30:J30"/>
    <mergeCell ref="C29:F29"/>
    <mergeCell ref="C30:F30"/>
    <mergeCell ref="C31:F31"/>
    <mergeCell ref="C32:F32"/>
    <mergeCell ref="C33:F33"/>
    <mergeCell ref="C34:F34"/>
    <mergeCell ref="C23:J23"/>
    <mergeCell ref="C24:F24"/>
    <mergeCell ref="C25:F25"/>
    <mergeCell ref="C26:F26"/>
    <mergeCell ref="C27:F27"/>
    <mergeCell ref="C28:F28"/>
    <mergeCell ref="C18:K18"/>
    <mergeCell ref="C19:D19"/>
    <mergeCell ref="C20:D20"/>
    <mergeCell ref="C21:D21"/>
    <mergeCell ref="E19:K19"/>
    <mergeCell ref="E21:K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C43" location="B43:B43" tooltip="605" display="Net 1"/>
    <hyperlink ref="C44" location="B44:B44" tooltip="605" display="Net 2"/>
    <hyperlink ref="C45" location="B45:B45" tooltip="605" display="Net 3"/>
    <hyperlink ref="C46" location="B46:B46" tooltip="605" display="Net 4"/>
    <hyperlink ref="C47" location="B47:B47" tooltip="605" display="Net 5"/>
    <hyperlink ref="C48" location="B48:B48" tooltip="605" display="Net 6"/>
    <hyperlink ref="C49" location="B49:B49" tooltip="605" display="Net 7"/>
    <hyperlink ref="C50" location="B50:B50" tooltip="605" display="Net 8"/>
    <hyperlink ref="C51" location="B51:B51" tooltip="605" display="Net 9"/>
    <hyperlink ref="C52" location="B52:B52" tooltip="605" display="Net 10"/>
    <hyperlink ref="C53" location="B53:B53" tooltip="605" display="Net 11"/>
    <hyperlink ref="C54" location="B54:B54" tooltip="605" display="Net 12"/>
    <hyperlink ref="C55" location="B55:B55" tooltip="605" display="Net 13"/>
    <hyperlink ref="C56" location="B56:B56" tooltip="605" display="Net 14"/>
    <hyperlink ref="C57" location="B57:B57" tooltip="605" display="Net 15"/>
    <hyperlink ref="C58" location="B58:B58" tooltip="605" display="Net 16"/>
    <hyperlink ref="C59" location="B59:B59" tooltip="605" display="Net 17"/>
    <hyperlink ref="C60" location="B60:B60" tooltip="605" display="Net 18"/>
    <hyperlink ref="C61" location="B61:B61" tooltip="605" display="Net 19"/>
    <hyperlink ref="C62" location="B62:B62" tooltip="605" display="Net 20"/>
    <hyperlink ref="C63" location="B63:B63" tooltip="605" display="Net 21"/>
    <hyperlink ref="C64" location="B64:B64" tooltip="605" display="Net 22"/>
    <hyperlink ref="C65" location="B65:B65" tooltip="605" display="Net 23"/>
    <hyperlink ref="C66" location="B66:B66" tooltip="605" display="Net 24"/>
    <hyperlink ref="C67" location="B67:B67" tooltip="605" display="Net 25"/>
    <hyperlink ref="C68" location="B68:B68" tooltip="605" display="Net 26"/>
    <hyperlink ref="C69" location="B69:B69" tooltip="605" display="Net 27"/>
    <hyperlink ref="C70" location="B70:B70" tooltip="605" display="Net 28"/>
    <hyperlink ref="C71" location="B71:B71" tooltip="605" display="Net 29"/>
    <hyperlink ref="C72" location="B72:B72" tooltip="605" display="Net 30"/>
    <hyperlink ref="C73" location="B73:B73" tooltip="605" display="Net 31"/>
    <hyperlink ref="C74" location="B74:B74" tooltip="605" display="Net 32"/>
    <hyperlink ref="C75" location="B75:B75" tooltip="605" display="Net 33"/>
    <hyperlink ref="C76" location="B76:B76" tooltip="605" display="Net 34"/>
    <hyperlink ref="C77" location="B77:B77" tooltip="605" display="Net 35"/>
    <hyperlink ref="C78" location="B78:B78" tooltip="605" display="Net 36"/>
    <hyperlink ref="B4" location="'NNCAuto_Output'!$B$10:$B$10" display="Inputs"/>
    <hyperlink ref="D4" location="'NNCAuto_Output'!$B$39:$B$39" display="Error Report"/>
    <hyperlink ref="F4" location="'NNCAuto_Output'!$B$81:$B$81" display="Classification Summary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891"/>
  <sheetViews>
    <sheetView showGridLines="0" topLeftCell="A84" workbookViewId="0">
      <selection activeCell="B89" sqref="B89"/>
    </sheetView>
  </sheetViews>
  <sheetFormatPr defaultRowHeight="15" x14ac:dyDescent="0.25"/>
  <cols>
    <col min="6" max="6" width="12" bestFit="1" customWidth="1"/>
    <col min="14" max="14" width="13.28515625" bestFit="1" customWidth="1"/>
  </cols>
  <sheetData>
    <row r="1" spans="2:60" ht="18.75" x14ac:dyDescent="0.3">
      <c r="B1" s="12" t="s">
        <v>1849</v>
      </c>
      <c r="N1" t="s">
        <v>1822</v>
      </c>
      <c r="BE1" s="9">
        <v>0.10501401528094426</v>
      </c>
      <c r="BF1" t="str">
        <f>"0"</f>
        <v>0</v>
      </c>
      <c r="BG1" t="str">
        <f xml:space="preserve"> IF($BE$1 &gt;= $G$91, "1","0")</f>
        <v>0</v>
      </c>
      <c r="BH1">
        <f xml:space="preserve"> IF( AND( $BF$1 = "1", $BG$1 = "1" ), 1, IF( AND( $BF$1 = "1", $BG$1 = "0" ), 2, IF( AND( $BF$1 = "0", $BG$1 = "1" ), 3, 4 ) ) )</f>
        <v>4</v>
      </c>
    </row>
    <row r="2" spans="2:60" x14ac:dyDescent="0.25">
      <c r="BE2" s="9">
        <v>0.92724059119465529</v>
      </c>
      <c r="BF2" t="str">
        <f>"1"</f>
        <v>1</v>
      </c>
      <c r="BG2" t="str">
        <f xml:space="preserve"> IF($BE$2 &gt;= $G$91, "1","0")</f>
        <v>1</v>
      </c>
      <c r="BH2">
        <f xml:space="preserve"> IF( AND( $BF$2 = "1", $BG$2 = "1" ), 1, IF( AND( $BF$2 = "1", $BG$2 = "0" ), 2, IF( AND( $BF$2 = "0", $BG$2 = "1" ), 3, 4 ) ) )</f>
        <v>1</v>
      </c>
    </row>
    <row r="3" spans="2:60" ht="15.75" x14ac:dyDescent="0.25">
      <c r="B3" s="20" t="s">
        <v>1752</v>
      </c>
      <c r="C3" s="21"/>
      <c r="D3" s="21"/>
      <c r="E3" s="21"/>
      <c r="F3" s="21"/>
      <c r="G3" s="21"/>
      <c r="H3" s="21"/>
      <c r="I3" s="21"/>
      <c r="J3" s="21"/>
      <c r="K3" s="22"/>
      <c r="N3" s="20" t="s">
        <v>1753</v>
      </c>
      <c r="O3" s="21"/>
      <c r="P3" s="21"/>
      <c r="Q3" s="22"/>
      <c r="BE3" s="9">
        <v>0.70345023989295807</v>
      </c>
      <c r="BF3" t="str">
        <f>"1"</f>
        <v>1</v>
      </c>
      <c r="BG3" t="str">
        <f xml:space="preserve"> IF($BE$3 &gt;= $G$91, "1","0")</f>
        <v>1</v>
      </c>
      <c r="BH3">
        <f xml:space="preserve"> IF( AND( $BF$3 = "1", $BG$3 = "1" ), 1, IF( AND( $BF$3 = "1", $BG$3 = "0" ), 2, IF( AND( $BF$3 = "0", $BG$3 = "1" ), 3, 4 ) ) )</f>
        <v>1</v>
      </c>
    </row>
    <row r="4" spans="2:60" x14ac:dyDescent="0.25">
      <c r="B4" s="18" t="s">
        <v>1763</v>
      </c>
      <c r="C4" s="19"/>
      <c r="D4" s="18" t="s">
        <v>1764</v>
      </c>
      <c r="E4" s="19"/>
      <c r="F4" s="18" t="s">
        <v>1765</v>
      </c>
      <c r="G4" s="19"/>
      <c r="H4" s="18" t="s">
        <v>1841</v>
      </c>
      <c r="I4" s="19"/>
      <c r="J4" s="18" t="s">
        <v>1842</v>
      </c>
      <c r="K4" s="19"/>
      <c r="N4" s="11" t="s">
        <v>1837</v>
      </c>
      <c r="O4" s="11" t="s">
        <v>1838</v>
      </c>
      <c r="P4" s="11" t="s">
        <v>1839</v>
      </c>
      <c r="Q4" s="11" t="s">
        <v>1754</v>
      </c>
      <c r="BE4" s="9">
        <v>0.93200775931689628</v>
      </c>
      <c r="BF4" t="str">
        <f>"1"</f>
        <v>1</v>
      </c>
      <c r="BG4" t="str">
        <f xml:space="preserve"> IF($BE$4 &gt;= $G$91, "1","0")</f>
        <v>1</v>
      </c>
      <c r="BH4">
        <f xml:space="preserve"> IF( AND( $BF$4 = "1", $BG$4 = "1" ), 1, IF( AND( $BF$4 = "1", $BG$4 = "0" ), 2, IF( AND( $BF$4 = "0", $BG$4 = "1" ), 3, 4 ) ) )</f>
        <v>1</v>
      </c>
    </row>
    <row r="5" spans="2:60" x14ac:dyDescent="0.25">
      <c r="B5" s="18" t="s">
        <v>1843</v>
      </c>
      <c r="C5" s="19"/>
      <c r="D5" s="18" t="s">
        <v>1844</v>
      </c>
      <c r="E5" s="19"/>
      <c r="F5" s="18" t="s">
        <v>1845</v>
      </c>
      <c r="G5" s="19"/>
      <c r="H5" s="18" t="s">
        <v>1766</v>
      </c>
      <c r="I5" s="19"/>
      <c r="J5" s="30"/>
      <c r="K5" s="19"/>
      <c r="N5" s="9">
        <v>15</v>
      </c>
      <c r="O5" s="9">
        <v>16</v>
      </c>
      <c r="P5" s="9">
        <v>47</v>
      </c>
      <c r="Q5" s="9">
        <v>78</v>
      </c>
      <c r="BE5" s="9">
        <v>8.4050620807623821E-2</v>
      </c>
      <c r="BF5" t="str">
        <f>"0"</f>
        <v>0</v>
      </c>
      <c r="BG5" t="str">
        <f xml:space="preserve"> IF($BE$5 &gt;= $G$91, "1","0")</f>
        <v>0</v>
      </c>
      <c r="BH5">
        <f xml:space="preserve"> IF( AND( $BF$5 = "1", $BG$5 = "1" ), 1, IF( AND( $BF$5 = "1", $BG$5 = "0" ), 2, IF( AND( $BF$5 = "0", $BG$5 = "1" ), 3, 4 ) ) )</f>
        <v>4</v>
      </c>
    </row>
    <row r="6" spans="2:60" x14ac:dyDescent="0.25">
      <c r="BE6" s="9">
        <v>0.10553781165420256</v>
      </c>
      <c r="BF6" t="str">
        <f>"0"</f>
        <v>0</v>
      </c>
      <c r="BG6" t="str">
        <f xml:space="preserve"> IF($BE$6 &gt;= $G$91, "1","0")</f>
        <v>0</v>
      </c>
      <c r="BH6">
        <f xml:space="preserve"> IF( AND( $BF$6 = "1", $BG$6 = "1" ), 1, IF( AND( $BF$6 = "1", $BG$6 = "0" ), 2, IF( AND( $BF$6 = "0", $BG$6 = "1" ), 3, 4 ) ) )</f>
        <v>4</v>
      </c>
    </row>
    <row r="7" spans="2:60" x14ac:dyDescent="0.25">
      <c r="BE7" s="9">
        <v>0.40065673395976653</v>
      </c>
      <c r="BF7" t="str">
        <f>"0"</f>
        <v>0</v>
      </c>
      <c r="BG7" t="str">
        <f xml:space="preserve"> IF($BE$7 &gt;= $G$91, "1","0")</f>
        <v>0</v>
      </c>
      <c r="BH7">
        <f xml:space="preserve"> IF( AND( $BF$7 = "1", $BG$7 = "1" ), 1, IF( AND( $BF$7 = "1", $BG$7 = "0" ), 2, IF( AND( $BF$7 = "0", $BG$7 = "1" ), 3, 4 ) ) )</f>
        <v>4</v>
      </c>
    </row>
    <row r="8" spans="2:60" x14ac:dyDescent="0.25">
      <c r="BE8" s="9">
        <v>0.1107983807248161</v>
      </c>
      <c r="BF8" t="str">
        <f>"0"</f>
        <v>0</v>
      </c>
      <c r="BG8" t="str">
        <f xml:space="preserve"> IF($BE$8 &gt;= $G$91, "1","0")</f>
        <v>0</v>
      </c>
      <c r="BH8">
        <f xml:space="preserve"> IF( AND( $BF$8 = "1", $BG$8 = "1" ), 1, IF( AND( $BF$8 = "1", $BG$8 = "0" ), 2, IF( AND( $BF$8 = "0", $BG$8 = "1" ), 3, 4 ) ) )</f>
        <v>4</v>
      </c>
    </row>
    <row r="9" spans="2:60" x14ac:dyDescent="0.25">
      <c r="BE9" s="9">
        <v>0.5923171811542679</v>
      </c>
      <c r="BF9" t="str">
        <f>"1"</f>
        <v>1</v>
      </c>
      <c r="BG9" t="str">
        <f xml:space="preserve"> IF($BE$9 &gt;= $G$91, "1","0")</f>
        <v>1</v>
      </c>
      <c r="BH9">
        <f xml:space="preserve"> IF( AND( $BF$9 = "1", $BG$9 = "1" ), 1, IF( AND( $BF$9 = "1", $BG$9 = "0" ), 2, IF( AND( $BF$9 = "0", $BG$9 = "1" ), 3, 4 ) ) )</f>
        <v>1</v>
      </c>
    </row>
    <row r="10" spans="2:60" ht="18.75" x14ac:dyDescent="0.3">
      <c r="B10" s="15" t="s">
        <v>1764</v>
      </c>
      <c r="BE10" s="9">
        <v>0.88171958393066618</v>
      </c>
      <c r="BF10" t="str">
        <f>"1"</f>
        <v>1</v>
      </c>
      <c r="BG10" t="str">
        <f xml:space="preserve"> IF($BE$10 &gt;= $G$91, "1","0")</f>
        <v>1</v>
      </c>
      <c r="BH10">
        <f xml:space="preserve"> IF( AND( $BF$10 = "1", $BG$10 = "1" ), 1, IF( AND( $BF$10 = "1", $BG$10 = "0" ), 2, IF( AND( $BF$10 = "0", $BG$10 = "1" ), 3, 4 ) ) )</f>
        <v>1</v>
      </c>
    </row>
    <row r="11" spans="2:60" x14ac:dyDescent="0.25">
      <c r="BE11" s="9">
        <v>0.92679528059621386</v>
      </c>
      <c r="BF11" t="str">
        <f>"1"</f>
        <v>1</v>
      </c>
      <c r="BG11" t="str">
        <f xml:space="preserve"> IF($BE$11 &gt;= $G$91, "1","0")</f>
        <v>1</v>
      </c>
      <c r="BH11">
        <f xml:space="preserve"> IF( AND( $BF$11 = "1", $BG$11 = "1" ), 1, IF( AND( $BF$11 = "1", $BG$11 = "0" ), 2, IF( AND( $BF$11 = "0", $BG$11 = "1" ), 3, 4 ) ) )</f>
        <v>1</v>
      </c>
    </row>
    <row r="12" spans="2:60" ht="15.75" x14ac:dyDescent="0.25">
      <c r="C12" s="20" t="s">
        <v>1782</v>
      </c>
      <c r="D12" s="21"/>
      <c r="E12" s="21"/>
      <c r="F12" s="21"/>
      <c r="G12" s="21"/>
      <c r="H12" s="21"/>
      <c r="I12" s="21"/>
      <c r="J12" s="21"/>
      <c r="K12" s="22"/>
      <c r="BE12" s="9">
        <v>0.8677069204025718</v>
      </c>
      <c r="BF12" t="str">
        <f>"1"</f>
        <v>1</v>
      </c>
      <c r="BG12" t="str">
        <f xml:space="preserve"> IF($BE$12 &gt;= $G$91, "1","0")</f>
        <v>1</v>
      </c>
      <c r="BH12">
        <f xml:space="preserve"> IF( AND( $BF$12 = "1", $BG$12 = "1" ), 1, IF( AND( $BF$12 = "1", $BG$12 = "0" ), 2, IF( AND( $BF$12 = "0", $BG$12 = "1" ), 3, 4 ) ) )</f>
        <v>1</v>
      </c>
    </row>
    <row r="13" spans="2:60" x14ac:dyDescent="0.25">
      <c r="C13" s="23" t="s">
        <v>1755</v>
      </c>
      <c r="D13" s="32"/>
      <c r="E13" s="32"/>
      <c r="F13" s="24"/>
      <c r="G13" s="33" t="s">
        <v>1756</v>
      </c>
      <c r="H13" s="34"/>
      <c r="I13" s="34"/>
      <c r="J13" s="34"/>
      <c r="K13" s="35"/>
      <c r="BE13" s="9">
        <v>0.14589014583533955</v>
      </c>
      <c r="BF13" t="str">
        <f>"0"</f>
        <v>0</v>
      </c>
      <c r="BG13" t="str">
        <f xml:space="preserve"> IF($BE$13 &gt;= $G$91, "1","0")</f>
        <v>0</v>
      </c>
      <c r="BH13">
        <f xml:space="preserve"> IF( AND( $BF$13 = "1", $BG$13 = "1" ), 1, IF( AND( $BF$13 = "1", $BG$13 = "0" ), 2, IF( AND( $BF$13 = "0", $BG$13 = "1" ), 3, 4 ) ) )</f>
        <v>4</v>
      </c>
    </row>
    <row r="14" spans="2:60" x14ac:dyDescent="0.25">
      <c r="C14" s="23" t="s">
        <v>1757</v>
      </c>
      <c r="D14" s="32"/>
      <c r="E14" s="32"/>
      <c r="F14" s="24"/>
      <c r="G14" s="33" t="s">
        <v>1783</v>
      </c>
      <c r="H14" s="34"/>
      <c r="I14" s="34"/>
      <c r="J14" s="34"/>
      <c r="K14" s="35"/>
      <c r="BE14" s="9">
        <v>1.9420414844787938E-2</v>
      </c>
      <c r="BF14" t="str">
        <f>"0"</f>
        <v>0</v>
      </c>
      <c r="BG14" t="str">
        <f xml:space="preserve"> IF($BE$14 &gt;= $G$91, "1","0")</f>
        <v>0</v>
      </c>
      <c r="BH14">
        <f xml:space="preserve"> IF( AND( $BF$14 = "1", $BG$14 = "1" ), 1, IF( AND( $BF$14 = "1", $BG$14 = "0" ), 2, IF( AND( $BF$14 = "0", $BG$14 = "1" ), 3, 4 ) ) )</f>
        <v>4</v>
      </c>
    </row>
    <row r="15" spans="2:60" x14ac:dyDescent="0.25">
      <c r="C15" s="23" t="s">
        <v>1784</v>
      </c>
      <c r="D15" s="32"/>
      <c r="E15" s="32"/>
      <c r="F15" s="24"/>
      <c r="G15" s="33" t="s">
        <v>1850</v>
      </c>
      <c r="H15" s="34"/>
      <c r="I15" s="34"/>
      <c r="J15" s="34"/>
      <c r="K15" s="35"/>
      <c r="BE15" s="9">
        <v>0.79589795154979248</v>
      </c>
      <c r="BF15" t="str">
        <f>"0"</f>
        <v>0</v>
      </c>
      <c r="BG15" t="str">
        <f xml:space="preserve"> IF($BE$15 &gt;= $G$91, "1","0")</f>
        <v>1</v>
      </c>
      <c r="BH15">
        <f xml:space="preserve"> IF( AND( $BF$15 = "1", $BG$15 = "1" ), 1, IF( AND( $BF$15 = "1", $BG$15 = "0" ), 2, IF( AND( $BF$15 = "0", $BG$15 = "1" ), 3, 4 ) ) )</f>
        <v>3</v>
      </c>
    </row>
    <row r="16" spans="2:60" x14ac:dyDescent="0.25">
      <c r="C16" s="23" t="s">
        <v>1785</v>
      </c>
      <c r="D16" s="32"/>
      <c r="E16" s="32"/>
      <c r="F16" s="24"/>
      <c r="G16" s="33">
        <v>891</v>
      </c>
      <c r="H16" s="34"/>
      <c r="I16" s="34"/>
      <c r="J16" s="34"/>
      <c r="K16" s="35"/>
      <c r="BE16" s="9">
        <v>0.6365333061101639</v>
      </c>
      <c r="BF16" t="str">
        <f>"1"</f>
        <v>1</v>
      </c>
      <c r="BG16" t="str">
        <f xml:space="preserve"> IF($BE$16 &gt;= $G$91, "1","0")</f>
        <v>1</v>
      </c>
      <c r="BH16">
        <f xml:space="preserve"> IF( AND( $BF$16 = "1", $BG$16 = "1" ), 1, IF( AND( $BF$16 = "1", $BG$16 = "0" ), 2, IF( AND( $BF$16 = "0", $BG$16 = "1" ), 3, 4 ) ) )</f>
        <v>1</v>
      </c>
    </row>
    <row r="17" spans="3:60" x14ac:dyDescent="0.25">
      <c r="BE17" s="9">
        <v>8.7098514781156697E-2</v>
      </c>
      <c r="BF17" t="str">
        <f>"0"</f>
        <v>0</v>
      </c>
      <c r="BG17" t="str">
        <f xml:space="preserve"> IF($BE$17 &gt;= $G$91, "1","0")</f>
        <v>0</v>
      </c>
      <c r="BH17">
        <f xml:space="preserve"> IF( AND( $BF$17 = "1", $BG$17 = "1" ), 1, IF( AND( $BF$17 = "1", $BG$17 = "0" ), 2, IF( AND( $BF$17 = "0", $BG$17 = "1" ), 3, 4 ) ) )</f>
        <v>4</v>
      </c>
    </row>
    <row r="18" spans="3:60" ht="15.75" x14ac:dyDescent="0.25">
      <c r="C18" s="20" t="s">
        <v>1741</v>
      </c>
      <c r="D18" s="21"/>
      <c r="E18" s="21"/>
      <c r="F18" s="21"/>
      <c r="G18" s="21"/>
      <c r="H18" s="21"/>
      <c r="I18" s="21"/>
      <c r="J18" s="21"/>
      <c r="K18" s="22"/>
      <c r="BE18" s="9">
        <v>0.22256974409156266</v>
      </c>
      <c r="BF18" t="str">
        <f>"1"</f>
        <v>1</v>
      </c>
      <c r="BG18" t="str">
        <f xml:space="preserve"> IF($BE$18 &gt;= $G$91, "1","0")</f>
        <v>0</v>
      </c>
      <c r="BH18">
        <f xml:space="preserve"> IF( AND( $BF$18 = "1", $BG$18 = "1" ), 1, IF( AND( $BF$18 = "1", $BG$18 = "0" ), 2, IF( AND( $BF$18 = "0", $BG$18 = "1" ), 3, 4 ) ) )</f>
        <v>2</v>
      </c>
    </row>
    <row r="19" spans="3:60" x14ac:dyDescent="0.25">
      <c r="C19" s="23" t="s">
        <v>1786</v>
      </c>
      <c r="D19" s="24"/>
      <c r="E19" s="33">
        <v>7</v>
      </c>
      <c r="F19" s="34"/>
      <c r="G19" s="34"/>
      <c r="H19" s="34"/>
      <c r="I19" s="34"/>
      <c r="J19" s="34"/>
      <c r="K19" s="35"/>
      <c r="BE19" s="9">
        <v>0.59758246777265955</v>
      </c>
      <c r="BF19" t="str">
        <f>"0"</f>
        <v>0</v>
      </c>
      <c r="BG19" t="str">
        <f xml:space="preserve"> IF($BE$19 &gt;= $G$91, "1","0")</f>
        <v>1</v>
      </c>
      <c r="BH19">
        <f xml:space="preserve"> IF( AND( $BF$19 = "1", $BG$19 = "1" ), 1, IF( AND( $BF$19 = "1", $BG$19 = "0" ), 2, IF( AND( $BF$19 = "0", $BG$19 = "1" ), 3, 4 ) ) )</f>
        <v>3</v>
      </c>
    </row>
    <row r="20" spans="3:60" x14ac:dyDescent="0.25">
      <c r="C20" s="23" t="s">
        <v>1787</v>
      </c>
      <c r="D20" s="24"/>
      <c r="E20" s="9" t="s">
        <v>2</v>
      </c>
      <c r="F20" s="9" t="s">
        <v>4</v>
      </c>
      <c r="G20" s="9" t="s">
        <v>5</v>
      </c>
      <c r="H20" s="9" t="s">
        <v>6</v>
      </c>
      <c r="I20" s="9" t="s">
        <v>7</v>
      </c>
      <c r="J20" s="9" t="s">
        <v>1819</v>
      </c>
      <c r="K20" s="9" t="s">
        <v>1818</v>
      </c>
      <c r="BE20" s="9">
        <v>0.67626523079102363</v>
      </c>
      <c r="BF20" t="str">
        <f>"1"</f>
        <v>1</v>
      </c>
      <c r="BG20" t="str">
        <f xml:space="preserve"> IF($BE$20 &gt;= $G$91, "1","0")</f>
        <v>1</v>
      </c>
      <c r="BH20">
        <f xml:space="preserve"> IF( AND( $BF$20 = "1", $BG$20 = "1" ), 1, IF( AND( $BF$20 = "1", $BG$20 = "0" ), 2, IF( AND( $BF$20 = "0", $BG$20 = "1" ), 3, 4 ) ) )</f>
        <v>1</v>
      </c>
    </row>
    <row r="21" spans="3:60" x14ac:dyDescent="0.25">
      <c r="C21" s="23" t="s">
        <v>1851</v>
      </c>
      <c r="D21" s="24"/>
      <c r="E21" s="30" t="s">
        <v>11</v>
      </c>
      <c r="F21" s="31"/>
      <c r="G21" s="31"/>
      <c r="H21" s="31"/>
      <c r="I21" s="31"/>
      <c r="J21" s="31"/>
      <c r="K21" s="19"/>
      <c r="BE21" s="9">
        <v>0.18813351313760604</v>
      </c>
      <c r="BF21" t="str">
        <f>"0"</f>
        <v>0</v>
      </c>
      <c r="BG21" t="str">
        <f xml:space="preserve"> IF($BE$21 &gt;= $G$91, "1","0")</f>
        <v>0</v>
      </c>
      <c r="BH21">
        <f xml:space="preserve"> IF( AND( $BF$21 = "1", $BG$21 = "1" ), 1, IF( AND( $BF$21 = "1", $BG$21 = "0" ), 2, IF( AND( $BF$21 = "0", $BG$21 = "1" ), 3, 4 ) ) )</f>
        <v>4</v>
      </c>
    </row>
    <row r="22" spans="3:60" x14ac:dyDescent="0.25">
      <c r="C22" s="23" t="s">
        <v>1788</v>
      </c>
      <c r="D22" s="24"/>
      <c r="E22" s="30" t="s">
        <v>1</v>
      </c>
      <c r="F22" s="31"/>
      <c r="G22" s="31"/>
      <c r="H22" s="31"/>
      <c r="I22" s="31"/>
      <c r="J22" s="31"/>
      <c r="K22" s="19"/>
      <c r="BE22" s="9">
        <v>0.32299668764926726</v>
      </c>
      <c r="BF22" t="str">
        <f>"1"</f>
        <v>1</v>
      </c>
      <c r="BG22" t="str">
        <f xml:space="preserve"> IF($BE$22 &gt;= $G$91, "1","0")</f>
        <v>0</v>
      </c>
      <c r="BH22">
        <f xml:space="preserve"> IF( AND( $BF$22 = "1", $BG$22 = "1" ), 1, IF( AND( $BF$22 = "1", $BG$22 = "0" ), 2, IF( AND( $BF$22 = "0", $BG$22 = "1" ), 3, 4 ) ) )</f>
        <v>2</v>
      </c>
    </row>
    <row r="23" spans="3:60" x14ac:dyDescent="0.25">
      <c r="BE23" s="9">
        <v>0.78908660366531747</v>
      </c>
      <c r="BF23" t="str">
        <f>"1"</f>
        <v>1</v>
      </c>
      <c r="BG23" t="str">
        <f xml:space="preserve"> IF($BE$23 &gt;= $G$91, "1","0")</f>
        <v>1</v>
      </c>
      <c r="BH23">
        <f xml:space="preserve"> IF( AND( $BF$23 = "1", $BG$23 = "1" ), 1, IF( AND( $BF$23 = "1", $BG$23 = "0" ), 2, IF( AND( $BF$23 = "0", $BG$23 = "1" ), 3, 4 ) ) )</f>
        <v>1</v>
      </c>
    </row>
    <row r="24" spans="3:60" ht="15.75" x14ac:dyDescent="0.25">
      <c r="C24" s="20" t="s">
        <v>1789</v>
      </c>
      <c r="D24" s="21"/>
      <c r="E24" s="21"/>
      <c r="F24" s="21"/>
      <c r="G24" s="21"/>
      <c r="H24" s="21"/>
      <c r="I24" s="21"/>
      <c r="J24" s="22"/>
      <c r="BE24" s="9">
        <v>0.47770362793968535</v>
      </c>
      <c r="BF24" t="str">
        <f>"1"</f>
        <v>1</v>
      </c>
      <c r="BG24" t="str">
        <f xml:space="preserve"> IF($BE$24 &gt;= $G$91, "1","0")</f>
        <v>0</v>
      </c>
      <c r="BH24">
        <f xml:space="preserve"> IF( AND( $BF$24 = "1", $BG$24 = "1" ), 1, IF( AND( $BF$24 = "1", $BG$24 = "0" ), 2, IF( AND( $BF$24 = "0", $BG$24 = "1" ), 3, 4 ) ) )</f>
        <v>2</v>
      </c>
    </row>
    <row r="25" spans="3:60" x14ac:dyDescent="0.25">
      <c r="C25" s="23" t="s">
        <v>1852</v>
      </c>
      <c r="D25" s="32"/>
      <c r="E25" s="32"/>
      <c r="F25" s="24"/>
      <c r="G25" s="33" t="s">
        <v>1790</v>
      </c>
      <c r="H25" s="34"/>
      <c r="I25" s="34"/>
      <c r="J25" s="35"/>
      <c r="BE25" s="9">
        <v>0.6337587696334267</v>
      </c>
      <c r="BF25" t="str">
        <f>"0"</f>
        <v>0</v>
      </c>
      <c r="BG25" t="str">
        <f xml:space="preserve"> IF($BE$25 &gt;= $G$91, "1","0")</f>
        <v>1</v>
      </c>
      <c r="BH25">
        <f xml:space="preserve"> IF( AND( $BF$25 = "1", $BG$25 = "1" ), 1, IF( AND( $BF$25 = "1", $BG$25 = "0" ), 2, IF( AND( $BF$25 = "0", $BG$25 = "1" ), 3, 4 ) ) )</f>
        <v>3</v>
      </c>
    </row>
    <row r="26" spans="3:60" x14ac:dyDescent="0.25">
      <c r="C26" s="23" t="s">
        <v>1853</v>
      </c>
      <c r="D26" s="32"/>
      <c r="E26" s="32"/>
      <c r="F26" s="24"/>
      <c r="G26" s="33">
        <v>99</v>
      </c>
      <c r="H26" s="34"/>
      <c r="I26" s="34"/>
      <c r="J26" s="35"/>
      <c r="BE26" s="9">
        <v>0.26876957977546234</v>
      </c>
      <c r="BF26" t="str">
        <f>"1"</f>
        <v>1</v>
      </c>
      <c r="BG26" t="str">
        <f xml:space="preserve"> IF($BE$26 &gt;= $G$91, "1","0")</f>
        <v>0</v>
      </c>
      <c r="BH26">
        <f xml:space="preserve"> IF( AND( $BF$26 = "1", $BG$26 = "1" ), 1, IF( AND( $BF$26 = "1", $BG$26 = "0" ), 2, IF( AND( $BF$26 = "0", $BG$26 = "1" ), 3, 4 ) ) )</f>
        <v>2</v>
      </c>
    </row>
    <row r="27" spans="3:60" x14ac:dyDescent="0.25">
      <c r="C27" s="23" t="s">
        <v>1854</v>
      </c>
      <c r="D27" s="32"/>
      <c r="E27" s="32"/>
      <c r="F27" s="24"/>
      <c r="G27" s="33">
        <v>50</v>
      </c>
      <c r="H27" s="34"/>
      <c r="I27" s="34"/>
      <c r="J27" s="35"/>
      <c r="BE27" s="9">
        <v>0.10500016489336723</v>
      </c>
      <c r="BF27" t="str">
        <f>"0"</f>
        <v>0</v>
      </c>
      <c r="BG27" t="str">
        <f xml:space="preserve"> IF($BE$27 &gt;= $G$91, "1","0")</f>
        <v>0</v>
      </c>
      <c r="BH27">
        <f xml:space="preserve"> IF( AND( $BF$27 = "1", $BG$27 = "1" ), 1, IF( AND( $BF$27 = "1", $BG$27 = "0" ), 2, IF( AND( $BF$27 = "0", $BG$27 = "1" ), 3, 4 ) ) )</f>
        <v>4</v>
      </c>
    </row>
    <row r="28" spans="3:60" x14ac:dyDescent="0.25">
      <c r="C28" s="23" t="s">
        <v>1855</v>
      </c>
      <c r="D28" s="32"/>
      <c r="E28" s="32"/>
      <c r="F28" s="24"/>
      <c r="G28" s="33" t="s">
        <v>1790</v>
      </c>
      <c r="H28" s="34"/>
      <c r="I28" s="34"/>
      <c r="J28" s="35"/>
      <c r="BE28" s="9">
        <v>0.49089208621700087</v>
      </c>
      <c r="BF28" t="str">
        <f>"0"</f>
        <v>0</v>
      </c>
      <c r="BG28" t="str">
        <f xml:space="preserve"> IF($BE$28 &gt;= $G$91, "1","0")</f>
        <v>0</v>
      </c>
      <c r="BH28">
        <f xml:space="preserve"> IF( AND( $BF$28 = "1", $BG$28 = "1" ), 1, IF( AND( $BF$28 = "1", $BG$28 = "0" ), 2, IF( AND( $BF$28 = "0", $BG$28 = "1" ), 3, 4 ) ) )</f>
        <v>4</v>
      </c>
    </row>
    <row r="29" spans="3:60" x14ac:dyDescent="0.25">
      <c r="C29" s="23" t="s">
        <v>1856</v>
      </c>
      <c r="D29" s="32"/>
      <c r="E29" s="32"/>
      <c r="F29" s="24"/>
      <c r="G29" s="33" t="s">
        <v>1857</v>
      </c>
      <c r="H29" s="34"/>
      <c r="I29" s="34"/>
      <c r="J29" s="35"/>
      <c r="BE29" s="9">
        <v>0.67688977418978824</v>
      </c>
      <c r="BF29" t="str">
        <f>"1"</f>
        <v>1</v>
      </c>
      <c r="BG29" t="str">
        <f xml:space="preserve"> IF($BE$29 &gt;= $G$91, "1","0")</f>
        <v>1</v>
      </c>
      <c r="BH29">
        <f xml:space="preserve"> IF( AND( $BF$29 = "1", $BG$29 = "1" ), 1, IF( AND( $BF$29 = "1", $BG$29 = "0" ), 2, IF( AND( $BF$29 = "0", $BG$29 = "1" ), 3, 4 ) ) )</f>
        <v>1</v>
      </c>
    </row>
    <row r="30" spans="3:60" x14ac:dyDescent="0.25">
      <c r="C30" s="23" t="s">
        <v>1858</v>
      </c>
      <c r="D30" s="32"/>
      <c r="E30" s="32"/>
      <c r="F30" s="24"/>
      <c r="G30" s="33" t="s">
        <v>1857</v>
      </c>
      <c r="H30" s="34"/>
      <c r="I30" s="34"/>
      <c r="J30" s="35"/>
      <c r="BE30" s="9">
        <v>0.10526868541284298</v>
      </c>
      <c r="BF30" t="str">
        <f>"0"</f>
        <v>0</v>
      </c>
      <c r="BG30" t="str">
        <f xml:space="preserve"> IF($BE$30 &gt;= $G$91, "1","0")</f>
        <v>0</v>
      </c>
      <c r="BH30">
        <f xml:space="preserve"> IF( AND( $BF$30 = "1", $BG$30 = "1" ), 1, IF( AND( $BF$30 = "1", $BG$30 = "0" ), 2, IF( AND( $BF$30 = "0", $BG$30 = "1" ), 3, 4 ) ) )</f>
        <v>4</v>
      </c>
    </row>
    <row r="31" spans="3:60" x14ac:dyDescent="0.25">
      <c r="BE31" s="9">
        <v>0.31246841835491385</v>
      </c>
      <c r="BF31" t="str">
        <f>"0"</f>
        <v>0</v>
      </c>
      <c r="BG31" t="str">
        <f xml:space="preserve"> IF($BE$31 &gt;= $G$91, "1","0")</f>
        <v>0</v>
      </c>
      <c r="BH31">
        <f xml:space="preserve"> IF( AND( $BF$31 = "1", $BG$31 = "1" ), 1, IF( AND( $BF$31 = "1", $BG$31 = "0" ), 2, IF( AND( $BF$31 = "0", $BG$31 = "1" ), 3, 4 ) ) )</f>
        <v>4</v>
      </c>
    </row>
    <row r="32" spans="3:60" ht="15.75" x14ac:dyDescent="0.25">
      <c r="C32" s="20" t="s">
        <v>1792</v>
      </c>
      <c r="D32" s="21"/>
      <c r="E32" s="21"/>
      <c r="F32" s="21"/>
      <c r="G32" s="22"/>
      <c r="BE32" s="9">
        <v>0.95051399847309959</v>
      </c>
      <c r="BF32" t="str">
        <f>"1"</f>
        <v>1</v>
      </c>
      <c r="BG32" t="str">
        <f xml:space="preserve"> IF($BE$32 &gt;= $G$91, "1","0")</f>
        <v>1</v>
      </c>
      <c r="BH32">
        <f xml:space="preserve"> IF( AND( $BF$32 = "1", $BG$32 = "1" ), 1, IF( AND( $BF$32 = "1", $BG$32 = "0" ), 2, IF( AND( $BF$32 = "0", $BG$32 = "1" ), 3, 4 ) ) )</f>
        <v>1</v>
      </c>
    </row>
    <row r="33" spans="2:60" x14ac:dyDescent="0.25">
      <c r="C33" s="30" t="s">
        <v>1793</v>
      </c>
      <c r="D33" s="31"/>
      <c r="E33" s="31"/>
      <c r="F33" s="31"/>
      <c r="G33" s="19"/>
      <c r="BE33" s="9">
        <v>0.67688977418978824</v>
      </c>
      <c r="BF33" t="str">
        <f>"1"</f>
        <v>1</v>
      </c>
      <c r="BG33" t="str">
        <f xml:space="preserve"> IF($BE$33 &gt;= $G$91, "1","0")</f>
        <v>1</v>
      </c>
      <c r="BH33">
        <f xml:space="preserve"> IF( AND( $BF$33 = "1", $BG$33 = "1" ), 1, IF( AND( $BF$33 = "1", $BG$33 = "0" ), 2, IF( AND( $BF$33 = "0", $BG$33 = "1" ), 3, 4 ) ) )</f>
        <v>1</v>
      </c>
    </row>
    <row r="34" spans="2:60" x14ac:dyDescent="0.25">
      <c r="C34" s="30" t="s">
        <v>1794</v>
      </c>
      <c r="D34" s="31"/>
      <c r="E34" s="31"/>
      <c r="F34" s="31"/>
      <c r="G34" s="19"/>
      <c r="BE34" s="9">
        <v>5.7916566666985553E-2</v>
      </c>
      <c r="BF34" t="str">
        <f>"0"</f>
        <v>0</v>
      </c>
      <c r="BG34" t="str">
        <f xml:space="preserve"> IF($BE$34 &gt;= $G$91, "1","0")</f>
        <v>0</v>
      </c>
      <c r="BH34">
        <f xml:space="preserve"> IF( AND( $BF$34 = "1", $BG$34 = "1" ), 1, IF( AND( $BF$34 = "1", $BG$34 = "0" ), 2, IF( AND( $BF$34 = "0", $BG$34 = "1" ), 3, 4 ) ) )</f>
        <v>4</v>
      </c>
    </row>
    <row r="35" spans="2:60" x14ac:dyDescent="0.25">
      <c r="C35" s="30" t="s">
        <v>1795</v>
      </c>
      <c r="D35" s="31"/>
      <c r="E35" s="31"/>
      <c r="F35" s="31"/>
      <c r="G35" s="19"/>
      <c r="BE35" s="9">
        <v>0.39478999178038876</v>
      </c>
      <c r="BF35" t="str">
        <f>"0"</f>
        <v>0</v>
      </c>
      <c r="BG35" t="str">
        <f xml:space="preserve"> IF($BE$35 &gt;= $G$91, "1","0")</f>
        <v>0</v>
      </c>
      <c r="BH35">
        <f xml:space="preserve"> IF( AND( $BF$35 = "1", $BG$35 = "1" ), 1, IF( AND( $BF$35 = "1", $BG$35 = "0" ), 2, IF( AND( $BF$35 = "0", $BG$35 = "1" ), 3, 4 ) ) )</f>
        <v>4</v>
      </c>
    </row>
    <row r="36" spans="2:60" x14ac:dyDescent="0.25">
      <c r="BE36" s="9">
        <v>0.25109905032089769</v>
      </c>
      <c r="BF36" t="str">
        <f>"0"</f>
        <v>0</v>
      </c>
      <c r="BG36" t="str">
        <f xml:space="preserve"> IF($BE$36 &gt;= $G$91, "1","0")</f>
        <v>0</v>
      </c>
      <c r="BH36">
        <f xml:space="preserve"> IF( AND( $BF$36 = "1", $BG$36 = "1" ), 1, IF( AND( $BF$36 = "1", $BG$36 = "0" ), 2, IF( AND( $BF$36 = "0", $BG$36 = "1" ), 3, 4 ) ) )</f>
        <v>4</v>
      </c>
    </row>
    <row r="37" spans="2:60" x14ac:dyDescent="0.25">
      <c r="BE37" s="9">
        <v>0.10500016489336723</v>
      </c>
      <c r="BF37" t="str">
        <f>"1"</f>
        <v>1</v>
      </c>
      <c r="BG37" t="str">
        <f xml:space="preserve"> IF($BE$37 &gt;= $G$91, "1","0")</f>
        <v>0</v>
      </c>
      <c r="BH37">
        <f xml:space="preserve"> IF( AND( $BF$37 = "1", $BG$37 = "1" ), 1, IF( AND( $BF$37 = "1", $BG$37 = "0" ), 2, IF( AND( $BF$37 = "0", $BG$37 = "1" ), 3, 4 ) ) )</f>
        <v>2</v>
      </c>
    </row>
    <row r="38" spans="2:60" ht="18.75" x14ac:dyDescent="0.3">
      <c r="B38" s="15" t="s">
        <v>1749</v>
      </c>
      <c r="BE38" s="9">
        <v>0.1408039893222979</v>
      </c>
      <c r="BF38" t="str">
        <f>"0"</f>
        <v>0</v>
      </c>
      <c r="BG38" t="str">
        <f xml:space="preserve"> IF($BE$38 &gt;= $G$91, "1","0")</f>
        <v>0</v>
      </c>
      <c r="BH38">
        <f xml:space="preserve"> IF( AND( $BF$38 = "1", $BG$38 = "1" ), 1, IF( AND( $BF$38 = "1", $BG$38 = "0" ), 2, IF( AND( $BF$38 = "0", $BG$38 = "1" ), 3, 4 ) ) )</f>
        <v>4</v>
      </c>
    </row>
    <row r="39" spans="2:60" x14ac:dyDescent="0.25">
      <c r="BE39" s="9">
        <v>0.65567603890877868</v>
      </c>
      <c r="BF39" t="str">
        <f>"0"</f>
        <v>0</v>
      </c>
      <c r="BG39" t="str">
        <f xml:space="preserve"> IF($BE$39 &gt;= $G$91, "1","0")</f>
        <v>1</v>
      </c>
      <c r="BH39">
        <f xml:space="preserve"> IF( AND( $BF$39 = "1", $BG$39 = "1" ), 1, IF( AND( $BF$39 = "1", $BG$39 = "0" ), 2, IF( AND( $BF$39 = "0", $BG$39 = "1" ), 3, 4 ) ) )</f>
        <v>3</v>
      </c>
    </row>
    <row r="40" spans="2:60" x14ac:dyDescent="0.25">
      <c r="C40" s="30" t="s">
        <v>1791</v>
      </c>
      <c r="D40" s="31"/>
      <c r="E40" s="31"/>
      <c r="F40" s="31"/>
      <c r="G40" s="19"/>
      <c r="BE40" s="9">
        <v>0.74641901459429238</v>
      </c>
      <c r="BF40" t="str">
        <f>"1"</f>
        <v>1</v>
      </c>
      <c r="BG40" t="str">
        <f xml:space="preserve"> IF($BE$40 &gt;= $G$91, "1","0")</f>
        <v>1</v>
      </c>
      <c r="BH40">
        <f xml:space="preserve"> IF( AND( $BF$40 = "1", $BG$40 = "1" ), 1, IF( AND( $BF$40 = "1", $BG$40 = "0" ), 2, IF( AND( $BF$40 = "0", $BG$40 = "1" ), 3, 4 ) ) )</f>
        <v>1</v>
      </c>
    </row>
    <row r="41" spans="2:60" x14ac:dyDescent="0.25">
      <c r="BE41" s="9">
        <v>0.49994185948238373</v>
      </c>
      <c r="BF41" t="str">
        <f>"0"</f>
        <v>0</v>
      </c>
      <c r="BG41" t="str">
        <f xml:space="preserve"> IF($BE$41 &gt;= $G$91, "1","0")</f>
        <v>0</v>
      </c>
      <c r="BH41">
        <f xml:space="preserve"> IF( AND( $BF$41 = "1", $BG$41 = "1" ), 1, IF( AND( $BF$41 = "1", $BG$41 = "0" ), 2, IF( AND( $BF$41 = "0", $BG$41 = "1" ), 3, 4 ) ) )</f>
        <v>4</v>
      </c>
    </row>
    <row r="42" spans="2:60" x14ac:dyDescent="0.25">
      <c r="C42" s="11" t="s">
        <v>1745</v>
      </c>
      <c r="D42" s="11" t="s">
        <v>1796</v>
      </c>
      <c r="BE42" s="9">
        <v>0.8091717626007876</v>
      </c>
      <c r="BF42" t="str">
        <f>"0"</f>
        <v>0</v>
      </c>
      <c r="BG42" t="str">
        <f xml:space="preserve"> IF($BE$42 &gt;= $G$91, "1","0")</f>
        <v>1</v>
      </c>
      <c r="BH42">
        <f xml:space="preserve"> IF( AND( $BF$42 = "1", $BG$42 = "1" ), 1, IF( AND( $BF$42 = "1", $BG$42 = "0" ), 2, IF( AND( $BF$42 = "0", $BG$42 = "1" ), 3, 4 ) ) )</f>
        <v>3</v>
      </c>
    </row>
    <row r="43" spans="2:60" x14ac:dyDescent="0.25">
      <c r="C43" s="10">
        <v>0</v>
      </c>
      <c r="D43" s="9">
        <v>0.61616161616161624</v>
      </c>
      <c r="BE43" s="9">
        <v>0.10526868541284298</v>
      </c>
      <c r="BF43" t="str">
        <f>"0"</f>
        <v>0</v>
      </c>
      <c r="BG43" t="str">
        <f xml:space="preserve"> IF($BE$43 &gt;= $G$91, "1","0")</f>
        <v>0</v>
      </c>
      <c r="BH43">
        <f xml:space="preserve"> IF( AND( $BF$43 = "1", $BG$43 = "1" ), 1, IF( AND( $BF$43 = "1", $BG$43 = "0" ), 2, IF( AND( $BF$43 = "0", $BG$43 = "1" ), 3, 4 ) ) )</f>
        <v>4</v>
      </c>
    </row>
    <row r="44" spans="2:60" x14ac:dyDescent="0.25">
      <c r="C44" s="10">
        <v>1</v>
      </c>
      <c r="D44" s="9">
        <v>0.38383838383838387</v>
      </c>
      <c r="BE44" s="9">
        <v>0.88506990425198251</v>
      </c>
      <c r="BF44" t="str">
        <f>"1"</f>
        <v>1</v>
      </c>
      <c r="BG44" t="str">
        <f xml:space="preserve"> IF($BE$44 &gt;= $G$91, "1","0")</f>
        <v>1</v>
      </c>
      <c r="BH44">
        <f xml:space="preserve"> IF( AND( $BF$44 = "1", $BG$44 = "1" ), 1, IF( AND( $BF$44 = "1", $BG$44 = "0" ), 2, IF( AND( $BF$44 = "0", $BG$44 = "1" ), 3, 4 ) ) )</f>
        <v>1</v>
      </c>
    </row>
    <row r="45" spans="2:60" x14ac:dyDescent="0.25">
      <c r="BE45" s="9">
        <v>0.76019317725675406</v>
      </c>
      <c r="BF45" t="str">
        <f>"1"</f>
        <v>1</v>
      </c>
      <c r="BG45" t="str">
        <f xml:space="preserve"> IF($BE$45 &gt;= $G$91, "1","0")</f>
        <v>1</v>
      </c>
      <c r="BH45">
        <f xml:space="preserve"> IF( AND( $BF$45 = "1", $BG$45 = "1" ), 1, IF( AND( $BF$45 = "1", $BG$45 = "0" ), 2, IF( AND( $BF$45 = "0", $BG$45 = "1" ), 3, 4 ) ) )</f>
        <v>1</v>
      </c>
    </row>
    <row r="46" spans="2:60" x14ac:dyDescent="0.25">
      <c r="BE46" s="9">
        <v>0.10526868541284298</v>
      </c>
      <c r="BF46" t="str">
        <f>"0"</f>
        <v>0</v>
      </c>
      <c r="BG46" t="str">
        <f xml:space="preserve"> IF($BE$46 &gt;= $G$91, "1","0")</f>
        <v>0</v>
      </c>
      <c r="BH46">
        <f xml:space="preserve"> IF( AND( $BF$46 = "1", $BG$46 = "1" ), 1, IF( AND( $BF$46 = "1", $BG$46 = "0" ), 2, IF( AND( $BF$46 = "0", $BG$46 = "1" ), 3, 4 ) ) )</f>
        <v>4</v>
      </c>
    </row>
    <row r="47" spans="2:60" ht="18.75" x14ac:dyDescent="0.3">
      <c r="B47" s="15" t="s">
        <v>1859</v>
      </c>
      <c r="BE47" s="9">
        <v>8.264169680662703E-2</v>
      </c>
      <c r="BF47" t="str">
        <f>"0"</f>
        <v>0</v>
      </c>
      <c r="BG47" t="str">
        <f xml:space="preserve"> IF($BE$47 &gt;= $G$91, "1","0")</f>
        <v>0</v>
      </c>
      <c r="BH47">
        <f xml:space="preserve"> IF( AND( $BF$47 = "1", $BG$47 = "1" ), 1, IF( AND( $BF$47 = "1", $BG$47 = "0" ), 2, IF( AND( $BF$47 = "0", $BG$47 = "1" ), 3, 4 ) ) )</f>
        <v>4</v>
      </c>
    </row>
    <row r="48" spans="2:60" x14ac:dyDescent="0.25">
      <c r="BE48" s="9">
        <v>0.67688977418978824</v>
      </c>
      <c r="BF48" t="str">
        <f>"1"</f>
        <v>1</v>
      </c>
      <c r="BG48" t="str">
        <f xml:space="preserve"> IF($BE$48 &gt;= $G$91, "1","0")</f>
        <v>1</v>
      </c>
      <c r="BH48">
        <f xml:space="preserve"> IF( AND( $BF$48 = "1", $BG$48 = "1" ), 1, IF( AND( $BF$48 = "1", $BG$48 = "0" ), 2, IF( AND( $BF$48 = "0", $BG$48 = "1" ), 3, 4 ) ) )</f>
        <v>1</v>
      </c>
    </row>
    <row r="49" spans="2:60" x14ac:dyDescent="0.25">
      <c r="C49" s="49" t="s">
        <v>1860</v>
      </c>
      <c r="D49" s="50"/>
      <c r="E49" s="51"/>
      <c r="F49" s="9">
        <v>5.8359904072242625E-10</v>
      </c>
      <c r="BE49" s="9">
        <v>6.418379407062505E-2</v>
      </c>
      <c r="BF49" t="str">
        <f>"0"</f>
        <v>0</v>
      </c>
      <c r="BG49" t="str">
        <f xml:space="preserve"> IF($BE$49 &gt;= $G$91, "1","0")</f>
        <v>0</v>
      </c>
      <c r="BH49">
        <f xml:space="preserve"> IF( AND( $BF$49 = "1", $BG$49 = "1" ), 1, IF( AND( $BF$49 = "1", $BG$49 = "0" ), 2, IF( AND( $BF$49 = "0", $BG$49 = "1" ), 3, 4 ) ) )</f>
        <v>4</v>
      </c>
    </row>
    <row r="50" spans="2:60" x14ac:dyDescent="0.25">
      <c r="BE50" s="9">
        <v>0.71786447606079162</v>
      </c>
      <c r="BF50" t="str">
        <f>"0"</f>
        <v>0</v>
      </c>
      <c r="BG50" t="str">
        <f xml:space="preserve"> IF($BE$50 &gt;= $G$91, "1","0")</f>
        <v>1</v>
      </c>
      <c r="BH50">
        <f xml:space="preserve"> IF( AND( $BF$50 = "1", $BG$50 = "1" ), 1, IF( AND( $BF$50 = "1", $BG$50 = "0" ), 2, IF( AND( $BF$50 = "0", $BG$50 = "1" ), 3, 4 ) ) )</f>
        <v>3</v>
      </c>
    </row>
    <row r="51" spans="2:60" ht="15.75" x14ac:dyDescent="0.25">
      <c r="C51" s="52" t="s">
        <v>1861</v>
      </c>
      <c r="D51" s="53"/>
      <c r="E51" s="52" t="s">
        <v>1862</v>
      </c>
      <c r="F51" s="53"/>
      <c r="BE51" s="9">
        <v>7.4103162850711182E-2</v>
      </c>
      <c r="BF51" t="str">
        <f>"0"</f>
        <v>0</v>
      </c>
      <c r="BG51" t="str">
        <f xml:space="preserve"> IF($BE$51 &gt;= $G$91, "1","0")</f>
        <v>0</v>
      </c>
      <c r="BH51">
        <f xml:space="preserve"> IF( AND( $BF$51 = "1", $BG$51 = "1" ), 1, IF( AND( $BF$51 = "1", $BG$51 = "0" ), 2, IF( AND( $BF$51 = "0", $BG$51 = "1" ), 3, 4 ) ) )</f>
        <v>4</v>
      </c>
    </row>
    <row r="52" spans="2:60" x14ac:dyDescent="0.25">
      <c r="C52" s="48" t="s">
        <v>1863</v>
      </c>
      <c r="D52" s="48" t="s">
        <v>1864</v>
      </c>
      <c r="E52" s="48" t="s">
        <v>1863</v>
      </c>
      <c r="F52" s="48" t="s">
        <v>1864</v>
      </c>
      <c r="BE52" s="9">
        <v>0.1408039893222979</v>
      </c>
      <c r="BF52" t="str">
        <f>"0"</f>
        <v>0</v>
      </c>
      <c r="BG52" t="str">
        <f xml:space="preserve"> IF($BE$52 &gt;= $G$91, "1","0")</f>
        <v>0</v>
      </c>
      <c r="BH52">
        <f xml:space="preserve"> IF( AND( $BF$52 = "1", $BG$52 = "1" ), 1, IF( AND( $BF$52 = "1", $BG$52 = "0" ), 2, IF( AND( $BF$52 = "0", $BG$52 = "1" ), 3, 4 ) ) )</f>
        <v>4</v>
      </c>
    </row>
    <row r="53" spans="2:60" x14ac:dyDescent="0.25">
      <c r="C53" s="10" t="s">
        <v>1865</v>
      </c>
      <c r="D53" s="9">
        <v>6.9558031342575504</v>
      </c>
      <c r="BE53" s="9">
        <v>0.90771016623469181</v>
      </c>
      <c r="BF53" t="str">
        <f>"1"</f>
        <v>1</v>
      </c>
      <c r="BG53" t="str">
        <f xml:space="preserve"> IF($BE$53 &gt;= $G$91, "1","0")</f>
        <v>1</v>
      </c>
      <c r="BH53">
        <f xml:space="preserve"> IF( AND( $BF$53 = "1", $BG$53 = "1" ), 1, IF( AND( $BF$53 = "1", $BG$53 = "0" ), 2, IF( AND( $BF$53 = "0", $BG$53 = "1" ), 3, 4 ) ) )</f>
        <v>1</v>
      </c>
    </row>
    <row r="54" spans="2:60" x14ac:dyDescent="0.25">
      <c r="C54" s="10" t="s">
        <v>2</v>
      </c>
      <c r="D54" s="9">
        <v>62.548887420438462</v>
      </c>
      <c r="BE54" s="9">
        <v>0.79835801484290025</v>
      </c>
      <c r="BF54" t="str">
        <f>"1"</f>
        <v>1</v>
      </c>
      <c r="BG54" t="str">
        <f xml:space="preserve"> IF($BE$54 &gt;= $G$91, "1","0")</f>
        <v>1</v>
      </c>
      <c r="BH54">
        <f xml:space="preserve"> IF( AND( $BF$54 = "1", $BG$54 = "1" ), 1, IF( AND( $BF$54 = "1", $BG$54 = "0" ), 2, IF( AND( $BF$54 = "0", $BG$54 = "1" ), 3, 4 ) ) )</f>
        <v>1</v>
      </c>
    </row>
    <row r="55" spans="2:60" x14ac:dyDescent="0.25">
      <c r="C55" s="10" t="s">
        <v>4</v>
      </c>
      <c r="D55" s="9">
        <v>21.724666964102109</v>
      </c>
      <c r="BE55" s="9">
        <v>0.16841636594770321</v>
      </c>
      <c r="BF55" t="str">
        <f>"0"</f>
        <v>0</v>
      </c>
      <c r="BG55" t="str">
        <f xml:space="preserve"> IF($BE$55 &gt;= $G$91, "1","0")</f>
        <v>0</v>
      </c>
      <c r="BH55">
        <f xml:space="preserve"> IF( AND( $BF$55 = "1", $BG$55 = "1" ), 1, IF( AND( $BF$55 = "1", $BG$55 = "0" ), 2, IF( AND( $BF$55 = "0", $BG$55 = "1" ), 3, 4 ) ) )</f>
        <v>4</v>
      </c>
    </row>
    <row r="56" spans="2:60" x14ac:dyDescent="0.25">
      <c r="C56" s="10" t="s">
        <v>5</v>
      </c>
      <c r="D56" s="9">
        <v>1233.4493414001067</v>
      </c>
      <c r="BE56" s="9">
        <v>0.55681569771207728</v>
      </c>
      <c r="BF56" t="str">
        <f>"1"</f>
        <v>1</v>
      </c>
      <c r="BG56" t="str">
        <f xml:space="preserve"> IF($BE$56 &gt;= $G$91, "1","0")</f>
        <v>1</v>
      </c>
      <c r="BH56">
        <f xml:space="preserve"> IF( AND( $BF$56 = "1", $BG$56 = "1" ), 1, IF( AND( $BF$56 = "1", $BG$56 = "0" ), 2, IF( AND( $BF$56 = "0", $BG$56 = "1" ), 3, 4 ) ) )</f>
        <v>1</v>
      </c>
    </row>
    <row r="57" spans="2:60" x14ac:dyDescent="0.25">
      <c r="C57" s="10" t="s">
        <v>6</v>
      </c>
      <c r="D57" s="9">
        <v>41.149227337095738</v>
      </c>
      <c r="BE57" s="9">
        <v>0.87592995762493653</v>
      </c>
      <c r="BF57" t="str">
        <f>"1"</f>
        <v>1</v>
      </c>
      <c r="BG57" t="str">
        <f xml:space="preserve"> IF($BE$57 &gt;= $G$91, "1","0")</f>
        <v>1</v>
      </c>
      <c r="BH57">
        <f xml:space="preserve"> IF( AND( $BF$57 = "1", $BG$57 = "1" ), 1, IF( AND( $BF$57 = "1", $BG$57 = "0" ), 2, IF( AND( $BF$57 = "0", $BG$57 = "1" ), 3, 4 ) ) )</f>
        <v>1</v>
      </c>
    </row>
    <row r="58" spans="2:60" x14ac:dyDescent="0.25">
      <c r="C58" s="10" t="s">
        <v>7</v>
      </c>
      <c r="D58" s="9">
        <v>30.541015517230971</v>
      </c>
      <c r="BE58" s="9">
        <v>0.10696248588999401</v>
      </c>
      <c r="BF58" t="str">
        <f>"0"</f>
        <v>0</v>
      </c>
      <c r="BG58" t="str">
        <f xml:space="preserve"> IF($BE$58 &gt;= $G$91, "1","0")</f>
        <v>0</v>
      </c>
      <c r="BH58">
        <f xml:space="preserve"> IF( AND( $BF$58 = "1", $BG$58 = "1" ), 1, IF( AND( $BF$58 = "1", $BG$58 = "0" ), 2, IF( AND( $BF$58 = "0", $BG$58 = "1" ), 3, 4 ) ) )</f>
        <v>4</v>
      </c>
    </row>
    <row r="59" spans="2:60" x14ac:dyDescent="0.25">
      <c r="C59" s="10" t="s">
        <v>1819</v>
      </c>
      <c r="D59" s="9">
        <v>2949.8888114639167</v>
      </c>
      <c r="BE59" s="9">
        <v>0.87197551687778296</v>
      </c>
      <c r="BF59" t="str">
        <f>"1"</f>
        <v>1</v>
      </c>
      <c r="BG59" t="str">
        <f xml:space="preserve"> IF($BE$59 &gt;= $G$91, "1","0")</f>
        <v>1</v>
      </c>
      <c r="BH59">
        <f xml:space="preserve"> IF( AND( $BF$59 = "1", $BG$59 = "1" ), 1, IF( AND( $BF$59 = "1", $BG$59 = "0" ), 2, IF( AND( $BF$59 = "0", $BG$59 = "1" ), 3, 4 ) ) )</f>
        <v>1</v>
      </c>
    </row>
    <row r="60" spans="2:60" x14ac:dyDescent="0.25">
      <c r="C60" s="10" t="s">
        <v>1818</v>
      </c>
      <c r="D60" s="9">
        <v>58.33557094303081</v>
      </c>
      <c r="BE60" s="9">
        <v>3.9562420934423498E-2</v>
      </c>
      <c r="BF60" t="str">
        <f>"0"</f>
        <v>0</v>
      </c>
      <c r="BG60" t="str">
        <f xml:space="preserve"> IF($BE$60 &gt;= $G$91, "1","0")</f>
        <v>0</v>
      </c>
      <c r="BH60">
        <f xml:space="preserve"> IF( AND( $BF$60 = "1", $BG$60 = "1" ), 1, IF( AND( $BF$60 = "1", $BG$60 = "0" ), 2, IF( AND( $BF$60 = "0", $BG$60 = "1" ), 3, 4 ) ) )</f>
        <v>4</v>
      </c>
    </row>
    <row r="61" spans="2:60" x14ac:dyDescent="0.25">
      <c r="BE61" s="9">
        <v>0.13553219632267385</v>
      </c>
      <c r="BF61" t="str">
        <f>"0"</f>
        <v>0</v>
      </c>
      <c r="BG61" t="str">
        <f xml:space="preserve"> IF($BE$61 &gt;= $G$91, "1","0")</f>
        <v>0</v>
      </c>
      <c r="BH61">
        <f xml:space="preserve"> IF( AND( $BF$61 = "1", $BG$61 = "1" ), 1, IF( AND( $BF$61 = "1", $BG$61 = "0" ), 2, IF( AND( $BF$61 = "0", $BG$61 = "1" ), 3, 4 ) ) )</f>
        <v>4</v>
      </c>
    </row>
    <row r="62" spans="2:60" x14ac:dyDescent="0.25">
      <c r="BE62" s="9">
        <v>0.93590176277594173</v>
      </c>
      <c r="BF62" t="str">
        <f>"1"</f>
        <v>1</v>
      </c>
      <c r="BG62" t="str">
        <f xml:space="preserve"> IF($BE$62 &gt;= $G$91, "1","0")</f>
        <v>1</v>
      </c>
      <c r="BH62">
        <f xml:space="preserve"> IF( AND( $BF$62 = "1", $BG$62 = "1" ), 1, IF( AND( $BF$62 = "1", $BG$62 = "0" ), 2, IF( AND( $BF$62 = "0", $BG$62 = "1" ), 3, 4 ) ) )</f>
        <v>1</v>
      </c>
    </row>
    <row r="63" spans="2:60" ht="18.75" x14ac:dyDescent="0.3">
      <c r="B63" s="15" t="s">
        <v>1866</v>
      </c>
      <c r="BE63" s="9">
        <v>0.35724988253427137</v>
      </c>
      <c r="BF63" t="str">
        <f>"0"</f>
        <v>0</v>
      </c>
      <c r="BG63" t="str">
        <f xml:space="preserve"> IF($BE$63 &gt;= $G$91, "1","0")</f>
        <v>0</v>
      </c>
      <c r="BH63">
        <f xml:space="preserve"> IF( AND( $BF$63 = "1", $BG$63 = "1" ), 1, IF( AND( $BF$63 = "1", $BG$63 = "0" ), 2, IF( AND( $BF$63 = "0", $BG$63 = "1" ), 3, 4 ) ) )</f>
        <v>4</v>
      </c>
    </row>
    <row r="64" spans="2:60" x14ac:dyDescent="0.25">
      <c r="BE64" s="9">
        <v>8.5164285963852018E-2</v>
      </c>
      <c r="BF64" t="str">
        <f>"0"</f>
        <v>0</v>
      </c>
      <c r="BG64" t="str">
        <f xml:space="preserve"> IF($BE$64 &gt;= $G$91, "1","0")</f>
        <v>0</v>
      </c>
      <c r="BH64">
        <f xml:space="preserve"> IF( AND( $BF$64 = "1", $BG$64 = "1" ), 1, IF( AND( $BF$64 = "1", $BG$64 = "0" ), 2, IF( AND( $BF$64 = "0", $BG$64 = "1" ), 3, 4 ) ) )</f>
        <v>4</v>
      </c>
    </row>
    <row r="65" spans="2:60" ht="25.5" x14ac:dyDescent="0.25">
      <c r="C65" s="36" t="s">
        <v>1867</v>
      </c>
      <c r="D65" s="37" t="s">
        <v>1868</v>
      </c>
      <c r="E65" s="37" t="s">
        <v>1869</v>
      </c>
      <c r="F65" s="37" t="s">
        <v>1870</v>
      </c>
      <c r="G65" s="37" t="s">
        <v>1871</v>
      </c>
      <c r="H65" s="37" t="s">
        <v>1872</v>
      </c>
      <c r="I65" s="37" t="s">
        <v>1873</v>
      </c>
      <c r="J65" s="37" t="s">
        <v>1874</v>
      </c>
      <c r="L65" s="10" t="s">
        <v>1875</v>
      </c>
      <c r="M65" s="9">
        <v>1205</v>
      </c>
      <c r="BE65" s="9">
        <v>0.41752107030363994</v>
      </c>
      <c r="BF65" t="str">
        <f>"0"</f>
        <v>0</v>
      </c>
      <c r="BG65" t="str">
        <f xml:space="preserve"> IF($BE$65 &gt;= $G$91, "1","0")</f>
        <v>0</v>
      </c>
      <c r="BH65">
        <f xml:space="preserve"> IF( AND( $BF$65 = "1", $BG$65 = "1" ), 1, IF( AND( $BF$65 = "1", $BG$65 = "0" ), 2, IF( AND( $BF$65 = "0", $BG$65 = "1" ), 3, 4 ) ) )</f>
        <v>4</v>
      </c>
    </row>
    <row r="66" spans="2:60" x14ac:dyDescent="0.25">
      <c r="C66" s="10" t="s">
        <v>1865</v>
      </c>
      <c r="D66" s="9">
        <v>1.66335899368716</v>
      </c>
      <c r="E66" s="9">
        <v>0.45419392580101586</v>
      </c>
      <c r="F66" s="9">
        <v>13.411870079722963</v>
      </c>
      <c r="G66" s="9">
        <v>2.5003701622860379E-4</v>
      </c>
      <c r="H66" s="9">
        <v>5.2770065395982231</v>
      </c>
      <c r="I66" s="9">
        <v>1.6379295424279621</v>
      </c>
      <c r="J66" s="9">
        <v>17.001218488118912</v>
      </c>
      <c r="L66" s="10" t="s">
        <v>1876</v>
      </c>
      <c r="M66" s="9">
        <v>1060.1079522415994</v>
      </c>
      <c r="BE66" s="9">
        <v>6.6699948057312219E-2</v>
      </c>
      <c r="BF66" t="str">
        <f>"1"</f>
        <v>1</v>
      </c>
      <c r="BG66" t="str">
        <f xml:space="preserve"> IF($BE$66 &gt;= $G$91, "1","0")</f>
        <v>0</v>
      </c>
      <c r="BH66">
        <f xml:space="preserve"> IF( AND( $BF$66 = "1", $BG$66 = "1" ), 1, IF( AND( $BF$66 = "1", $BG$66 = "0" ), 2, IF( AND( $BF$66 = "0", $BG$66 = "1" ), 3, 4 ) ) )</f>
        <v>2</v>
      </c>
    </row>
    <row r="67" spans="2:60" x14ac:dyDescent="0.25">
      <c r="C67" s="10" t="s">
        <v>2</v>
      </c>
      <c r="D67" s="9">
        <v>-0.87498335844353359</v>
      </c>
      <c r="E67" s="9">
        <v>0.131892009801055</v>
      </c>
      <c r="F67" s="9">
        <v>44.01113957955554</v>
      </c>
      <c r="G67" s="9">
        <v>3.2651232995104615E-11</v>
      </c>
      <c r="H67" s="9">
        <v>0.41686895696907106</v>
      </c>
      <c r="I67" s="9">
        <v>0.29679468895869116</v>
      </c>
      <c r="J67" s="9">
        <v>0.58552168805375238</v>
      </c>
      <c r="L67" s="10" t="s">
        <v>1877</v>
      </c>
      <c r="M67" s="9">
        <v>3</v>
      </c>
      <c r="BE67" s="9">
        <v>0.93701529370034908</v>
      </c>
      <c r="BF67" t="str">
        <f>"1"</f>
        <v>1</v>
      </c>
      <c r="BG67" t="str">
        <f xml:space="preserve"> IF($BE$67 &gt;= $G$91, "1","0")</f>
        <v>1</v>
      </c>
      <c r="BH67">
        <f xml:space="preserve"> IF( AND( $BF$67 = "1", $BG$67 = "1" ), 1, IF( AND( $BF$67 = "1", $BG$67 = "0" ), 2, IF( AND( $BF$67 = "0", $BG$67 = "1" ), 3, 4 ) ) )</f>
        <v>1</v>
      </c>
    </row>
    <row r="68" spans="2:60" x14ac:dyDescent="0.25">
      <c r="C68" s="10" t="s">
        <v>4</v>
      </c>
      <c r="D68" s="9">
        <v>2.8795223988081027</v>
      </c>
      <c r="E68" s="9">
        <v>0.16989465063284057</v>
      </c>
      <c r="F68" s="9">
        <v>287.26420455960556</v>
      </c>
      <c r="G68" s="9">
        <v>1.9618733510195546E-64</v>
      </c>
      <c r="H68" s="9">
        <v>17.805767092929088</v>
      </c>
      <c r="I68" s="9">
        <v>11.494892188632569</v>
      </c>
      <c r="J68" s="9">
        <v>27.581410644387446</v>
      </c>
      <c r="L68" s="10" t="s">
        <v>1878</v>
      </c>
      <c r="M68" s="9">
        <v>0.35372836801076524</v>
      </c>
      <c r="BE68" s="9">
        <v>0.15112770984582413</v>
      </c>
      <c r="BF68" t="str">
        <f>"0"</f>
        <v>0</v>
      </c>
      <c r="BG68" t="str">
        <f xml:space="preserve"> IF($BE$68 &gt;= $G$91, "1","0")</f>
        <v>0</v>
      </c>
      <c r="BH68">
        <f xml:space="preserve"> IF( AND( $BF$68 = "1", $BG$68 = "1" ), 1, IF( AND( $BF$68 = "1", $BG$68 = "0" ), 2, IF( AND( $BF$68 = "0", $BG$68 = "1" ), 3, 4 ) ) )</f>
        <v>4</v>
      </c>
    </row>
    <row r="69" spans="2:60" x14ac:dyDescent="0.25">
      <c r="C69" s="10" t="s">
        <v>5</v>
      </c>
      <c r="D69" s="9">
        <v>-4.1422396439898715E-2</v>
      </c>
      <c r="E69" s="9">
        <v>7.0638891631885064E-3</v>
      </c>
      <c r="F69" s="9">
        <v>34.386081574910698</v>
      </c>
      <c r="G69" s="9">
        <v>4.5194369926708284E-9</v>
      </c>
      <c r="H69" s="9">
        <v>0.95942378715410115</v>
      </c>
      <c r="I69" s="9">
        <v>0.94212457385344528</v>
      </c>
      <c r="J69" s="9">
        <v>0.97704064717486916</v>
      </c>
      <c r="BE69" s="9">
        <v>0.40612129030356198</v>
      </c>
      <c r="BF69" t="str">
        <f>"1"</f>
        <v>1</v>
      </c>
      <c r="BG69" t="str">
        <f xml:space="preserve"> IF($BE$69 &gt;= $G$91, "1","0")</f>
        <v>0</v>
      </c>
      <c r="BH69">
        <f xml:space="preserve"> IF( AND( $BF$69 = "1", $BG$69 = "1" ), 1, IF( AND( $BF$69 = "1", $BG$69 = "0" ), 2, IF( AND( $BF$69 = "0", $BG$69 = "1" ), 3, 4 ) ) )</f>
        <v>2</v>
      </c>
    </row>
    <row r="70" spans="2:60" x14ac:dyDescent="0.25">
      <c r="C70" s="10" t="s">
        <v>6</v>
      </c>
      <c r="D70" s="9">
        <v>-0.28980940011647827</v>
      </c>
      <c r="E70" s="9">
        <v>9.4115954548975159E-2</v>
      </c>
      <c r="F70" s="9">
        <v>9.4819668622228157</v>
      </c>
      <c r="G70" s="9">
        <v>2.0750138671333687E-3</v>
      </c>
      <c r="H70" s="9">
        <v>0.74840620011983028</v>
      </c>
      <c r="I70" s="9">
        <v>0.58729029945717226</v>
      </c>
      <c r="J70" s="9">
        <v>0.95372227481964267</v>
      </c>
      <c r="BE70" s="9">
        <v>6.962234959987898E-2</v>
      </c>
      <c r="BF70" t="str">
        <f>"0"</f>
        <v>0</v>
      </c>
      <c r="BG70" t="str">
        <f xml:space="preserve"> IF($BE$70 &gt;= $G$91, "1","0")</f>
        <v>0</v>
      </c>
      <c r="BH70">
        <f xml:space="preserve"> IF( AND( $BF$70 = "1", $BG$70 = "1" ), 1, IF( AND( $BF$70 = "1", $BG$70 = "0" ), 2, IF( AND( $BF$70 = "0", $BG$70 = "1" ), 3, 4 ) ) )</f>
        <v>4</v>
      </c>
    </row>
    <row r="71" spans="2:60" x14ac:dyDescent="0.25">
      <c r="C71" s="10" t="s">
        <v>7</v>
      </c>
      <c r="D71" s="9">
        <v>-0.22868466325362866</v>
      </c>
      <c r="E71" s="9">
        <v>0.10348616718741856</v>
      </c>
      <c r="F71" s="9">
        <v>4.8832558005668147</v>
      </c>
      <c r="G71" s="9">
        <v>2.7118421099535751E-2</v>
      </c>
      <c r="H71" s="9">
        <v>0.79557936936394902</v>
      </c>
      <c r="I71" s="9">
        <v>0.60942013931082584</v>
      </c>
      <c r="J71" s="9">
        <v>1.0386045555916781</v>
      </c>
      <c r="BE71" s="9">
        <v>0.20089196186000421</v>
      </c>
      <c r="BF71" t="str">
        <f>"0"</f>
        <v>0</v>
      </c>
      <c r="BG71" t="str">
        <f xml:space="preserve"> IF($BE$71 &gt;= $G$91, "1","0")</f>
        <v>0</v>
      </c>
      <c r="BH71">
        <f xml:space="preserve"> IF( AND( $BF$71 = "1", $BG$71 = "1" ), 1, IF( AND( $BF$71 = "1", $BG$71 = "0" ), 2, IF( AND( $BF$71 = "0", $BG$71 = "1" ), 3, 4 ) ) )</f>
        <v>4</v>
      </c>
    </row>
    <row r="72" spans="2:60" x14ac:dyDescent="0.25">
      <c r="C72" s="10" t="s">
        <v>1819</v>
      </c>
      <c r="D72" s="9">
        <v>2.8541378476251589E-3</v>
      </c>
      <c r="E72" s="9">
        <v>1.8253134343312804E-3</v>
      </c>
      <c r="F72" s="9">
        <v>2.4449781862784961</v>
      </c>
      <c r="G72" s="9">
        <v>0.11790152422925483</v>
      </c>
      <c r="H72" s="9">
        <v>1.002858214776835</v>
      </c>
      <c r="I72" s="9">
        <v>0.99815414769995436</v>
      </c>
      <c r="J72" s="9">
        <v>1.0075844510217893</v>
      </c>
      <c r="BE72" s="9">
        <v>0.37353086379750078</v>
      </c>
      <c r="BF72" t="str">
        <f>"0"</f>
        <v>0</v>
      </c>
      <c r="BG72" t="str">
        <f xml:space="preserve"> IF($BE$72 &gt;= $G$91, "1","0")</f>
        <v>0</v>
      </c>
      <c r="BH72">
        <f xml:space="preserve"> IF( AND( $BF$72 = "1", $BG$72 = "1" ), 1, IF( AND( $BF$72 = "1", $BG$72 = "0" ), 2, IF( AND( $BF$72 = "0", $BG$72 = "1" ), 3, 4 ) ) )</f>
        <v>4</v>
      </c>
    </row>
    <row r="73" spans="2:60" x14ac:dyDescent="0.25">
      <c r="C73" s="10" t="s">
        <v>1818</v>
      </c>
      <c r="D73" s="9">
        <v>0.17945782819046563</v>
      </c>
      <c r="E73" s="9">
        <v>5.9538197950527727E-2</v>
      </c>
      <c r="F73" s="9">
        <v>9.0851780682443248</v>
      </c>
      <c r="G73" s="9">
        <v>2.5768939130634645E-3</v>
      </c>
      <c r="H73" s="9">
        <v>1.1965684415470286</v>
      </c>
      <c r="I73" s="9">
        <v>1.0264411172884793</v>
      </c>
      <c r="J73" s="9">
        <v>1.3948934928567234</v>
      </c>
      <c r="BE73" s="9">
        <v>0.32185241315871604</v>
      </c>
      <c r="BF73" t="str">
        <f>"0"</f>
        <v>0</v>
      </c>
      <c r="BG73" t="str">
        <f xml:space="preserve"> IF($BE$73 &gt;= $G$91, "1","0")</f>
        <v>0</v>
      </c>
      <c r="BH73">
        <f xml:space="preserve"> IF( AND( $BF$73 = "1", $BG$73 = "1" ), 1, IF( AND( $BF$73 = "1", $BG$73 = "0" ), 2, IF( AND( $BF$73 = "0", $BG$73 = "1" ), 3, 4 ) ) )</f>
        <v>4</v>
      </c>
    </row>
    <row r="74" spans="2:60" x14ac:dyDescent="0.25">
      <c r="BE74" s="9">
        <v>9.2325058894779183E-2</v>
      </c>
      <c r="BF74" t="str">
        <f>"0"</f>
        <v>0</v>
      </c>
      <c r="BG74" t="str">
        <f xml:space="preserve"> IF($BE$74 &gt;= $G$91, "1","0")</f>
        <v>0</v>
      </c>
      <c r="BH74">
        <f xml:space="preserve"> IF( AND( $BF$74 = "1", $BG$74 = "1" ), 1, IF( AND( $BF$74 = "1", $BG$74 = "0" ), 2, IF( AND( $BF$74 = "0", $BG$74 = "1" ), 3, 4 ) ) )</f>
        <v>4</v>
      </c>
    </row>
    <row r="75" spans="2:60" x14ac:dyDescent="0.25">
      <c r="BE75" s="9">
        <v>0.10674570287018809</v>
      </c>
      <c r="BF75" t="str">
        <f>"1"</f>
        <v>1</v>
      </c>
      <c r="BG75" t="str">
        <f xml:space="preserve"> IF($BE$75 &gt;= $G$91, "1","0")</f>
        <v>0</v>
      </c>
      <c r="BH75">
        <f xml:space="preserve"> IF( AND( $BF$75 = "1", $BG$75 = "1" ), 1, IF( AND( $BF$75 = "1", $BG$75 = "0" ), 2, IF( AND( $BF$75 = "0", $BG$75 = "1" ), 3, 4 ) ) )</f>
        <v>2</v>
      </c>
    </row>
    <row r="76" spans="2:60" ht="18.75" x14ac:dyDescent="0.3">
      <c r="B76" s="15" t="s">
        <v>1879</v>
      </c>
      <c r="BE76" s="9">
        <v>0.289549929584206</v>
      </c>
      <c r="BF76" t="str">
        <f>"0"</f>
        <v>0</v>
      </c>
      <c r="BG76" t="str">
        <f xml:space="preserve"> IF($BE$76 &gt;= $G$91, "1","0")</f>
        <v>0</v>
      </c>
      <c r="BH76">
        <f xml:space="preserve"> IF( AND( $BF$76 = "1", $BG$76 = "1" ), 1, IF( AND( $BF$76 = "1", $BG$76 = "0" ), 2, IF( AND( $BF$76 = "0", $BG$76 = "1" ), 3, 4 ) ) )</f>
        <v>4</v>
      </c>
    </row>
    <row r="77" spans="2:60" x14ac:dyDescent="0.25">
      <c r="BE77" s="9">
        <v>0.10526868541284298</v>
      </c>
      <c r="BF77" t="str">
        <f>"0"</f>
        <v>0</v>
      </c>
      <c r="BG77" t="str">
        <f xml:space="preserve"> IF($BE$77 &gt;= $G$91, "1","0")</f>
        <v>0</v>
      </c>
      <c r="BH77">
        <f xml:space="preserve"> IF( AND( $BF$77 = "1", $BG$77 = "1" ), 1, IF( AND( $BF$77 = "1", $BG$77 = "0" ), 2, IF( AND( $BF$77 = "0", $BG$77 = "1" ), 3, 4 ) ) )</f>
        <v>4</v>
      </c>
    </row>
    <row r="78" spans="2:60" x14ac:dyDescent="0.25">
      <c r="D78" s="11" t="s">
        <v>1865</v>
      </c>
      <c r="E78" s="11" t="s">
        <v>2</v>
      </c>
      <c r="F78" s="11" t="s">
        <v>4</v>
      </c>
      <c r="G78" s="11" t="s">
        <v>5</v>
      </c>
      <c r="H78" s="11" t="s">
        <v>6</v>
      </c>
      <c r="I78" s="11" t="s">
        <v>7</v>
      </c>
      <c r="J78" s="11" t="s">
        <v>1819</v>
      </c>
      <c r="K78" s="11" t="s">
        <v>1818</v>
      </c>
      <c r="BE78" s="9">
        <v>0.10526868541284298</v>
      </c>
      <c r="BF78" t="str">
        <f>"0"</f>
        <v>0</v>
      </c>
      <c r="BG78" t="str">
        <f xml:space="preserve"> IF($BE$78 &gt;= $G$91, "1","0")</f>
        <v>0</v>
      </c>
      <c r="BH78">
        <f xml:space="preserve"> IF( AND( $BF$78 = "1", $BG$78 = "1" ), 1, IF( AND( $BF$78 = "1", $BG$78 = "0" ), 2, IF( AND( $BF$78 = "0", $BG$78 = "1" ), 3, 4 ) ) )</f>
        <v>4</v>
      </c>
    </row>
    <row r="79" spans="2:60" x14ac:dyDescent="0.25">
      <c r="C79" s="11" t="s">
        <v>1865</v>
      </c>
      <c r="D79" s="9">
        <v>0.20629212223453872</v>
      </c>
      <c r="E79" s="9">
        <v>-5.1933556475249568E-2</v>
      </c>
      <c r="F79" s="9">
        <v>4.3358373423140681E-3</v>
      </c>
      <c r="G79" s="9">
        <v>-2.1673828824021958E-3</v>
      </c>
      <c r="H79" s="9">
        <v>-5.147418968065769E-3</v>
      </c>
      <c r="I79" s="9">
        <v>2.4595300520123483E-5</v>
      </c>
      <c r="J79" s="9">
        <v>-3.3629547024933623E-4</v>
      </c>
      <c r="K79" s="9">
        <v>-9.591316601387052E-3</v>
      </c>
      <c r="BE79" s="9">
        <v>0.37857814840531107</v>
      </c>
      <c r="BF79" t="str">
        <f>"1"</f>
        <v>1</v>
      </c>
      <c r="BG79" t="str">
        <f xml:space="preserve"> IF($BE$79 &gt;= $G$91, "1","0")</f>
        <v>0</v>
      </c>
      <c r="BH79">
        <f xml:space="preserve"> IF( AND( $BF$79 = "1", $BG$79 = "1" ), 1, IF( AND( $BF$79 = "1", $BG$79 = "0" ), 2, IF( AND( $BF$79 = "0", $BG$79 = "1" ), 3, 4 ) ) )</f>
        <v>2</v>
      </c>
    </row>
    <row r="80" spans="2:60" x14ac:dyDescent="0.25">
      <c r="C80" s="11" t="s">
        <v>2</v>
      </c>
      <c r="D80" s="9">
        <v>-5.1933556475249568E-2</v>
      </c>
      <c r="E80" s="9">
        <v>1.7395502249361587E-2</v>
      </c>
      <c r="F80" s="9">
        <v>-4.8828995010643979E-3</v>
      </c>
      <c r="G80" s="9">
        <v>2.9865627489683133E-4</v>
      </c>
      <c r="H80" s="9">
        <v>-1.0664246186838926E-4</v>
      </c>
      <c r="I80" s="9">
        <v>-8.0471579575984345E-4</v>
      </c>
      <c r="J80" s="9">
        <v>1.0525299626735084E-4</v>
      </c>
      <c r="K80" s="9">
        <v>3.3330770257423903E-3</v>
      </c>
      <c r="BE80" s="9">
        <v>0.67092313371489753</v>
      </c>
      <c r="BF80" t="str">
        <f>"1"</f>
        <v>1</v>
      </c>
      <c r="BG80" t="str">
        <f xml:space="preserve"> IF($BE$80 &gt;= $G$91, "1","0")</f>
        <v>1</v>
      </c>
      <c r="BH80">
        <f xml:space="preserve"> IF( AND( $BF$80 = "1", $BG$80 = "1" ), 1, IF( AND( $BF$80 = "1", $BG$80 = "0" ), 2, IF( AND( $BF$80 = "0", $BG$80 = "1" ), 3, 4 ) ) )</f>
        <v>1</v>
      </c>
    </row>
    <row r="81" spans="2:60" x14ac:dyDescent="0.25">
      <c r="C81" s="11" t="s">
        <v>4</v>
      </c>
      <c r="D81" s="9">
        <v>4.3358373423140681E-3</v>
      </c>
      <c r="E81" s="9">
        <v>-4.8828995010643979E-3</v>
      </c>
      <c r="F81" s="9">
        <v>2.886419231365495E-2</v>
      </c>
      <c r="G81" s="9">
        <v>-1.1173432025675574E-4</v>
      </c>
      <c r="H81" s="9">
        <v>-1.8395977140832048E-3</v>
      </c>
      <c r="I81" s="9">
        <v>-3.4826502327400459E-3</v>
      </c>
      <c r="J81" s="9">
        <v>-3.1010634587892471E-6</v>
      </c>
      <c r="K81" s="9">
        <v>3.9181346154410575E-4</v>
      </c>
      <c r="BE81" s="9">
        <v>0.13620238878826479</v>
      </c>
      <c r="BF81" t="str">
        <f>"0"</f>
        <v>0</v>
      </c>
      <c r="BG81" t="str">
        <f xml:space="preserve"> IF($BE$81 &gt;= $G$91, "1","0")</f>
        <v>0</v>
      </c>
      <c r="BH81">
        <f xml:space="preserve"> IF( AND( $BF$81 = "1", $BG$81 = "1" ), 1, IF( AND( $BF$81 = "1", $BG$81 = "0" ), 2, IF( AND( $BF$81 = "0", $BG$81 = "1" ), 3, 4 ) ) )</f>
        <v>4</v>
      </c>
    </row>
    <row r="82" spans="2:60" x14ac:dyDescent="0.25">
      <c r="C82" s="11" t="s">
        <v>5</v>
      </c>
      <c r="D82" s="9">
        <v>-2.1673828824021958E-3</v>
      </c>
      <c r="E82" s="9">
        <v>2.9865627489683133E-4</v>
      </c>
      <c r="F82" s="9">
        <v>-1.1173432025675574E-4</v>
      </c>
      <c r="G82" s="9">
        <v>4.989853010981202E-5</v>
      </c>
      <c r="H82" s="9">
        <v>1.2585287874093419E-4</v>
      </c>
      <c r="I82" s="9">
        <v>5.2793217807798586E-5</v>
      </c>
      <c r="J82" s="9">
        <v>5.2849538848462757E-7</v>
      </c>
      <c r="K82" s="9">
        <v>-2.248902802481356E-5</v>
      </c>
      <c r="BE82" s="9">
        <v>0.10580754456944141</v>
      </c>
      <c r="BF82" t="str">
        <f>"1"</f>
        <v>1</v>
      </c>
      <c r="BG82" t="str">
        <f xml:space="preserve"> IF($BE$82 &gt;= $G$91, "1","0")</f>
        <v>0</v>
      </c>
      <c r="BH82">
        <f xml:space="preserve"> IF( AND( $BF$82 = "1", $BG$82 = "1" ), 1, IF( AND( $BF$82 = "1", $BG$82 = "0" ), 2, IF( AND( $BF$82 = "0", $BG$82 = "1" ), 3, 4 ) ) )</f>
        <v>2</v>
      </c>
    </row>
    <row r="83" spans="2:60" x14ac:dyDescent="0.25">
      <c r="C83" s="11" t="s">
        <v>6</v>
      </c>
      <c r="D83" s="9">
        <v>-5.147418968065769E-3</v>
      </c>
      <c r="E83" s="9">
        <v>-1.0664246186838926E-4</v>
      </c>
      <c r="F83" s="9">
        <v>-1.8395977140832048E-3</v>
      </c>
      <c r="G83" s="9">
        <v>1.2585287874093419E-4</v>
      </c>
      <c r="H83" s="9">
        <v>8.8578129006647577E-3</v>
      </c>
      <c r="I83" s="9">
        <v>-2.3345090642150732E-3</v>
      </c>
      <c r="J83" s="9">
        <v>-1.6744189293454664E-5</v>
      </c>
      <c r="K83" s="9">
        <v>-1.407882680497195E-4</v>
      </c>
      <c r="BE83" s="9">
        <v>0.67688977418978824</v>
      </c>
      <c r="BF83" t="str">
        <f>"1"</f>
        <v>1</v>
      </c>
      <c r="BG83" t="str">
        <f xml:space="preserve"> IF($BE$83 &gt;= $G$91, "1","0")</f>
        <v>1</v>
      </c>
      <c r="BH83">
        <f xml:space="preserve"> IF( AND( $BF$83 = "1", $BG$83 = "1" ), 1, IF( AND( $BF$83 = "1", $BG$83 = "0" ), 2, IF( AND( $BF$83 = "0", $BG$83 = "1" ), 3, 4 ) ) )</f>
        <v>1</v>
      </c>
    </row>
    <row r="84" spans="2:60" x14ac:dyDescent="0.25">
      <c r="C84" s="11" t="s">
        <v>7</v>
      </c>
      <c r="D84" s="9">
        <v>2.4595300520123483E-5</v>
      </c>
      <c r="E84" s="9">
        <v>-8.0471579575984345E-4</v>
      </c>
      <c r="F84" s="9">
        <v>-3.4826502327400459E-3</v>
      </c>
      <c r="G84" s="9">
        <v>5.2793217807798586E-5</v>
      </c>
      <c r="H84" s="9">
        <v>-2.3345090642150732E-3</v>
      </c>
      <c r="I84" s="9">
        <v>1.0709386799142346E-2</v>
      </c>
      <c r="J84" s="9">
        <v>-3.459205683253708E-5</v>
      </c>
      <c r="K84" s="9">
        <v>-2.4203257735871505E-4</v>
      </c>
      <c r="BE84" s="9">
        <v>0.44095010797866374</v>
      </c>
      <c r="BF84" t="str">
        <f>"0"</f>
        <v>0</v>
      </c>
      <c r="BG84" t="str">
        <f xml:space="preserve"> IF($BE$84 &gt;= $G$91, "1","0")</f>
        <v>0</v>
      </c>
      <c r="BH84">
        <f xml:space="preserve"> IF( AND( $BF$84 = "1", $BG$84 = "1" ), 1, IF( AND( $BF$84 = "1", $BG$84 = "0" ), 2, IF( AND( $BF$84 = "0", $BG$84 = "1" ), 3, 4 ) ) )</f>
        <v>4</v>
      </c>
    </row>
    <row r="85" spans="2:60" x14ac:dyDescent="0.25">
      <c r="C85" s="11" t="s">
        <v>1819</v>
      </c>
      <c r="D85" s="9">
        <v>-3.3629547024933623E-4</v>
      </c>
      <c r="E85" s="9">
        <v>1.0525299626735084E-4</v>
      </c>
      <c r="F85" s="9">
        <v>-3.1010634587892471E-6</v>
      </c>
      <c r="G85" s="9">
        <v>5.2849538848462757E-7</v>
      </c>
      <c r="H85" s="9">
        <v>-1.6744189293454664E-5</v>
      </c>
      <c r="I85" s="9">
        <v>-3.459205683253708E-5</v>
      </c>
      <c r="J85" s="9">
        <v>3.331769133550254E-6</v>
      </c>
      <c r="K85" s="9">
        <v>-3.9191967568524745E-6</v>
      </c>
      <c r="BE85" s="9">
        <v>0.89284431529246511</v>
      </c>
      <c r="BF85" t="str">
        <f>"1"</f>
        <v>1</v>
      </c>
      <c r="BG85" t="str">
        <f xml:space="preserve"> IF($BE$85 &gt;= $G$91, "1","0")</f>
        <v>1</v>
      </c>
      <c r="BH85">
        <f xml:space="preserve"> IF( AND( $BF$85 = "1", $BG$85 = "1" ), 1, IF( AND( $BF$85 = "1", $BG$85 = "0" ), 2, IF( AND( $BF$85 = "0", $BG$85 = "1" ), 3, 4 ) ) )</f>
        <v>1</v>
      </c>
    </row>
    <row r="86" spans="2:60" x14ac:dyDescent="0.25">
      <c r="C86" s="11" t="s">
        <v>1818</v>
      </c>
      <c r="D86" s="9">
        <v>-9.591316601387052E-3</v>
      </c>
      <c r="E86" s="9">
        <v>3.3330770257423903E-3</v>
      </c>
      <c r="F86" s="9">
        <v>3.9181346154410575E-4</v>
      </c>
      <c r="G86" s="9">
        <v>-2.248902802481356E-5</v>
      </c>
      <c r="H86" s="9">
        <v>-1.407882680497195E-4</v>
      </c>
      <c r="I86" s="9">
        <v>-2.4203257735871505E-4</v>
      </c>
      <c r="J86" s="9">
        <v>-3.9191967568524745E-6</v>
      </c>
      <c r="K86" s="9">
        <v>3.5447970151962242E-3</v>
      </c>
      <c r="BE86" s="9">
        <v>0.43222724972946913</v>
      </c>
      <c r="BF86" t="str">
        <f>"1"</f>
        <v>1</v>
      </c>
      <c r="BG86" t="str">
        <f xml:space="preserve"> IF($BE$86 &gt;= $G$91, "1","0")</f>
        <v>0</v>
      </c>
      <c r="BH86">
        <f xml:space="preserve"> IF( AND( $BF$86 = "1", $BG$86 = "1" ), 1, IF( AND( $BF$86 = "1", $BG$86 = "0" ), 2, IF( AND( $BF$86 = "0", $BG$86 = "1" ), 3, 4 ) ) )</f>
        <v>2</v>
      </c>
    </row>
    <row r="87" spans="2:60" x14ac:dyDescent="0.25">
      <c r="BE87" s="9">
        <v>7.5636101055693239E-2</v>
      </c>
      <c r="BF87" t="str">
        <f>"0"</f>
        <v>0</v>
      </c>
      <c r="BG87" t="str">
        <f xml:space="preserve"> IF($BE$87 &gt;= $G$91, "1","0")</f>
        <v>0</v>
      </c>
      <c r="BH87">
        <f xml:space="preserve"> IF( AND( $BF$87 = "1", $BG$87 = "1" ), 1, IF( AND( $BF$87 = "1", $BG$87 = "0" ), 2, IF( AND( $BF$87 = "0", $BG$87 = "1" ), 3, 4 ) ) )</f>
        <v>4</v>
      </c>
    </row>
    <row r="88" spans="2:60" x14ac:dyDescent="0.25">
      <c r="BE88" s="9">
        <v>0.10526868541284298</v>
      </c>
      <c r="BF88" t="str">
        <f>"0"</f>
        <v>0</v>
      </c>
      <c r="BG88" t="str">
        <f xml:space="preserve"> IF($BE$88 &gt;= $G$91, "1","0")</f>
        <v>0</v>
      </c>
      <c r="BH88">
        <f xml:space="preserve"> IF( AND( $BF$88 = "1", $BG$88 = "1" ), 1, IF( AND( $BF$88 = "1", $BG$88 = "0" ), 2, IF( AND( $BF$88 = "0", $BG$88 = "1" ), 3, 4 ) ) )</f>
        <v>4</v>
      </c>
    </row>
    <row r="89" spans="2:60" ht="18.75" x14ac:dyDescent="0.3">
      <c r="B89" s="15" t="s">
        <v>1880</v>
      </c>
      <c r="BE89" s="9">
        <v>0.9356796518266004</v>
      </c>
      <c r="BF89" t="str">
        <f>"1"</f>
        <v>1</v>
      </c>
      <c r="BG89" t="str">
        <f xml:space="preserve"> IF($BE$89 &gt;= $G$91, "1","0")</f>
        <v>1</v>
      </c>
      <c r="BH89">
        <f xml:space="preserve"> IF( AND( $BF$89 = "1", $BG$89 = "1" ), 1, IF( AND( $BF$89 = "1", $BG$89 = "0" ), 2, IF( AND( $BF$89 = "0", $BG$89 = "1" ), 3, 4 ) ) )</f>
        <v>1</v>
      </c>
    </row>
    <row r="90" spans="2:60" x14ac:dyDescent="0.25">
      <c r="BE90" s="9">
        <v>0.12643043902109641</v>
      </c>
      <c r="BF90" t="str">
        <f>"0"</f>
        <v>0</v>
      </c>
      <c r="BG90" t="str">
        <f xml:space="preserve"> IF($BE$90 &gt;= $G$91, "1","0")</f>
        <v>0</v>
      </c>
      <c r="BH90">
        <f xml:space="preserve"> IF( AND( $BF$90 = "1", $BG$90 = "1" ), 1, IF( AND( $BF$90 = "1", $BG$90 = "0" ), 2, IF( AND( $BF$90 = "0", $BG$90 = "1" ), 3, 4 ) ) )</f>
        <v>4</v>
      </c>
    </row>
    <row r="91" spans="2:60" x14ac:dyDescent="0.25">
      <c r="C91" s="25" t="s">
        <v>1797</v>
      </c>
      <c r="D91" s="26"/>
      <c r="E91" s="26"/>
      <c r="F91" s="27"/>
      <c r="G91" s="17">
        <v>0.5</v>
      </c>
      <c r="H91" s="25" t="s">
        <v>1798</v>
      </c>
      <c r="I91" s="26"/>
      <c r="J91" s="26"/>
      <c r="K91" s="26"/>
      <c r="L91" s="26"/>
      <c r="M91" s="27"/>
      <c r="BE91" s="9">
        <v>0.10526868541284298</v>
      </c>
      <c r="BF91" t="str">
        <f>"0"</f>
        <v>0</v>
      </c>
      <c r="BG91" t="str">
        <f xml:space="preserve"> IF($BE$91 &gt;= $G$91, "1","0")</f>
        <v>0</v>
      </c>
      <c r="BH91">
        <f xml:space="preserve"> IF( AND( $BF$91 = "1", $BG$91 = "1" ), 1, IF( AND( $BF$91 = "1", $BG$91 = "0" ), 2, IF( AND( $BF$91 = "0", $BG$91 = "1" ), 3, 4 ) ) )</f>
        <v>4</v>
      </c>
    </row>
    <row r="92" spans="2:60" x14ac:dyDescent="0.25">
      <c r="BE92" s="9">
        <v>0.14589014583533955</v>
      </c>
      <c r="BF92" t="str">
        <f>"0"</f>
        <v>0</v>
      </c>
      <c r="BG92" t="str">
        <f xml:space="preserve"> IF($BE$92 &gt;= $G$91, "1","0")</f>
        <v>0</v>
      </c>
      <c r="BH92">
        <f xml:space="preserve"> IF( AND( $BF$92 = "1", $BG$92 = "1" ), 1, IF( AND( $BF$92 = "1", $BG$92 = "0" ), 2, IF( AND( $BF$92 = "0", $BG$92 = "1" ), 3, 4 ) ) )</f>
        <v>4</v>
      </c>
    </row>
    <row r="93" spans="2:60" ht="15.75" x14ac:dyDescent="0.25">
      <c r="C93" s="20" t="s">
        <v>1799</v>
      </c>
      <c r="D93" s="21"/>
      <c r="E93" s="22"/>
      <c r="BE93" s="9">
        <v>0.41690969023408464</v>
      </c>
      <c r="BF93" t="str">
        <f>"0"</f>
        <v>0</v>
      </c>
      <c r="BG93" t="str">
        <f xml:space="preserve"> IF($BE$93 &gt;= $G$91, "1","0")</f>
        <v>0</v>
      </c>
      <c r="BH93">
        <f xml:space="preserve"> IF( AND( $BF$93 = "1", $BG$93 = "1" ), 1, IF( AND( $BF$93 = "1", $BG$93 = "0" ), 2, IF( AND( $BF$93 = "0", $BG$93 = "1" ), 3, 4 ) ) )</f>
        <v>4</v>
      </c>
    </row>
    <row r="94" spans="2:60" x14ac:dyDescent="0.25">
      <c r="C94" s="11"/>
      <c r="D94" s="28" t="s">
        <v>1760</v>
      </c>
      <c r="E94" s="29"/>
      <c r="BE94" s="9">
        <v>6.1467135659071387E-2</v>
      </c>
      <c r="BF94" t="str">
        <f>"0"</f>
        <v>0</v>
      </c>
      <c r="BG94" t="str">
        <f xml:space="preserve"> IF($BE$94 &gt;= $G$91, "1","0")</f>
        <v>0</v>
      </c>
      <c r="BH94">
        <f xml:space="preserve"> IF( AND( $BF$94 = "1", $BG$94 = "1" ), 1, IF( AND( $BF$94 = "1", $BG$94 = "0" ), 2, IF( AND( $BF$94 = "0", $BG$94 = "1" ), 3, 4 ) ) )</f>
        <v>4</v>
      </c>
    </row>
    <row r="95" spans="2:60" x14ac:dyDescent="0.25">
      <c r="C95" s="10" t="s">
        <v>1800</v>
      </c>
      <c r="D95" s="11">
        <v>1</v>
      </c>
      <c r="E95" s="11">
        <v>0</v>
      </c>
      <c r="BE95" s="9">
        <v>3.2750650180421892E-2</v>
      </c>
      <c r="BF95" t="str">
        <f>"0"</f>
        <v>0</v>
      </c>
      <c r="BG95" t="str">
        <f xml:space="preserve"> IF($BE$95 &gt;= $G$91, "1","0")</f>
        <v>0</v>
      </c>
      <c r="BH95">
        <f xml:space="preserve"> IF( AND( $BF$95 = "1", $BG$95 = "1" ), 1, IF( AND( $BF$95 = "1", $BG$95 = "0" ), 2, IF( AND( $BF$95 = "0", $BG$95 = "1" ), 3, 4 ) ) )</f>
        <v>4</v>
      </c>
    </row>
    <row r="96" spans="2:60" x14ac:dyDescent="0.25">
      <c r="C96" s="10">
        <v>1</v>
      </c>
      <c r="D96" s="9">
        <f xml:space="preserve"> COUNTIF( $BH$1:$BH$891, 1 )</f>
        <v>252</v>
      </c>
      <c r="E96" s="9">
        <f xml:space="preserve"> COUNTIF( $BH$1:$BH$891, 2 )</f>
        <v>90</v>
      </c>
      <c r="BE96" s="9">
        <v>0.10526868541284298</v>
      </c>
      <c r="BF96" t="str">
        <f>"0"</f>
        <v>0</v>
      </c>
      <c r="BG96" t="str">
        <f xml:space="preserve"> IF($BE$96 &gt;= $G$91, "1","0")</f>
        <v>0</v>
      </c>
      <c r="BH96">
        <f xml:space="preserve"> IF( AND( $BF$96 = "1", $BG$96 = "1" ), 1, IF( AND( $BF$96 = "1", $BG$96 = "0" ), 2, IF( AND( $BF$96 = "0", $BG$96 = "1" ), 3, 4 ) ) )</f>
        <v>4</v>
      </c>
    </row>
    <row r="97" spans="3:60" x14ac:dyDescent="0.25">
      <c r="C97" s="10">
        <v>0</v>
      </c>
      <c r="D97" s="9">
        <f xml:space="preserve"> COUNTIF( $BH$1:$BH$891, 3 )</f>
        <v>77</v>
      </c>
      <c r="E97" s="9">
        <f xml:space="preserve"> COUNTIF( $BH$1:$BH$891, 4 )</f>
        <v>472</v>
      </c>
      <c r="BE97" s="9">
        <v>0.13316474920127863</v>
      </c>
      <c r="BF97" t="str">
        <f>"0"</f>
        <v>0</v>
      </c>
      <c r="BG97" t="str">
        <f xml:space="preserve"> IF($BE$97 &gt;= $G$91, "1","0")</f>
        <v>0</v>
      </c>
      <c r="BH97">
        <f xml:space="preserve"> IF( AND( $BF$97 = "1", $BG$97 = "1" ), 1, IF( AND( $BF$97 = "1", $BG$97 = "0" ), 2, IF( AND( $BF$97 = "0", $BG$97 = "1" ), 3, 4 ) ) )</f>
        <v>4</v>
      </c>
    </row>
    <row r="98" spans="3:60" x14ac:dyDescent="0.25">
      <c r="BE98" s="9">
        <v>0.62354392807160586</v>
      </c>
      <c r="BF98" t="str">
        <f>"1"</f>
        <v>1</v>
      </c>
      <c r="BG98" t="str">
        <f xml:space="preserve"> IF($BE$98 &gt;= $G$91, "1","0")</f>
        <v>1</v>
      </c>
      <c r="BH98">
        <f xml:space="preserve"> IF( AND( $BF$98 = "1", $BG$98 = "1" ), 1, IF( AND( $BF$98 = "1", $BG$98 = "0" ), 2, IF( AND( $BF$98 = "0", $BG$98 = "1" ), 3, 4 ) ) )</f>
        <v>1</v>
      </c>
    </row>
    <row r="99" spans="3:60" ht="15.75" x14ac:dyDescent="0.25">
      <c r="C99" s="20" t="s">
        <v>1801</v>
      </c>
      <c r="D99" s="21"/>
      <c r="E99" s="21"/>
      <c r="F99" s="22"/>
      <c r="BE99" s="9">
        <v>0.77232982348628232</v>
      </c>
      <c r="BF99" t="str">
        <f>"1"</f>
        <v>1</v>
      </c>
      <c r="BG99" t="str">
        <f xml:space="preserve"> IF($BE$99 &gt;= $G$91, "1","0")</f>
        <v>1</v>
      </c>
      <c r="BH99">
        <f xml:space="preserve"> IF( AND( $BF$99 = "1", $BG$99 = "1" ), 1, IF( AND( $BF$99 = "1", $BG$99 = "0" ), 2, IF( AND( $BF$99 = "0", $BG$99 = "1" ), 3, 4 ) ) )</f>
        <v>1</v>
      </c>
    </row>
    <row r="100" spans="3:60" x14ac:dyDescent="0.25">
      <c r="C100" s="11" t="s">
        <v>1745</v>
      </c>
      <c r="D100" s="11" t="s">
        <v>1802</v>
      </c>
      <c r="E100" s="11" t="s">
        <v>1803</v>
      </c>
      <c r="F100" s="11" t="s">
        <v>1804</v>
      </c>
      <c r="BE100" s="9">
        <v>0.15308966674537552</v>
      </c>
      <c r="BF100" t="str">
        <f>"0"</f>
        <v>0</v>
      </c>
      <c r="BG100" t="str">
        <f xml:space="preserve"> IF($BE$100 &gt;= $G$91, "1","0")</f>
        <v>0</v>
      </c>
      <c r="BH100">
        <f xml:space="preserve"> IF( AND( $BF$100 = "1", $BG$100 = "1" ), 1, IF( AND( $BF$100 = "1", $BG$100 = "0" ), 2, IF( AND( $BF$100 = "0", $BG$100 = "1" ), 3, 4 ) ) )</f>
        <v>4</v>
      </c>
    </row>
    <row r="101" spans="3:60" x14ac:dyDescent="0.25">
      <c r="C101" s="10">
        <v>1</v>
      </c>
      <c r="D101" s="9">
        <f>SUM($D$96:$E$96)</f>
        <v>342</v>
      </c>
      <c r="E101" s="9">
        <f>SUM($D$96:$E$96) - $D$96</f>
        <v>90</v>
      </c>
      <c r="F101" s="9">
        <f>IF($D$101=0,"Undefined",(($E$101)*100) / ($D$101))</f>
        <v>26.315789473684209</v>
      </c>
      <c r="BE101" s="9">
        <v>0.68588209261091593</v>
      </c>
      <c r="BF101" t="str">
        <f>"0"</f>
        <v>0</v>
      </c>
      <c r="BG101" t="str">
        <f xml:space="preserve"> IF($BE$101 &gt;= $G$91, "1","0")</f>
        <v>1</v>
      </c>
      <c r="BH101">
        <f xml:space="preserve"> IF( AND( $BF$101 = "1", $BG$101 = "1" ), 1, IF( AND( $BF$101 = "1", $BG$101 = "0" ), 2, IF( AND( $BF$101 = "0", $BG$101 = "1" ), 3, 4 ) ) )</f>
        <v>3</v>
      </c>
    </row>
    <row r="102" spans="3:60" x14ac:dyDescent="0.25">
      <c r="C102" s="10">
        <v>0</v>
      </c>
      <c r="D102" s="9">
        <f>SUM($D$97:$E$97)</f>
        <v>549</v>
      </c>
      <c r="E102" s="9">
        <f>SUM($D$97:$E$97) - $E$97</f>
        <v>77</v>
      </c>
      <c r="F102" s="9">
        <f>IF($D$102=0,"Undefined",(($E$102)*100) / ($D$102))</f>
        <v>14.025500910746812</v>
      </c>
      <c r="BE102" s="9">
        <v>0.10526868541284298</v>
      </c>
      <c r="BF102" t="str">
        <f>"0"</f>
        <v>0</v>
      </c>
      <c r="BG102" t="str">
        <f xml:space="preserve"> IF($BE$102 &gt;= $G$91, "1","0")</f>
        <v>0</v>
      </c>
      <c r="BH102">
        <f xml:space="preserve"> IF( AND( $BF$102 = "1", $BG$102 = "1" ), 1, IF( AND( $BF$102 = "1", $BG$102 = "0" ), 2, IF( AND( $BF$102 = "0", $BG$102 = "1" ), 3, 4 ) ) )</f>
        <v>4</v>
      </c>
    </row>
    <row r="103" spans="3:60" x14ac:dyDescent="0.25">
      <c r="C103" s="10" t="s">
        <v>1805</v>
      </c>
      <c r="D103" s="9">
        <f>SUM($D$101:$D$102)</f>
        <v>891</v>
      </c>
      <c r="E103" s="9">
        <f>SUM($E$101:$E$102)</f>
        <v>167</v>
      </c>
      <c r="F103" s="9">
        <f>IF($D$103=0,"Undefined",(($E$103)*100) / ($D$103))</f>
        <v>18.742985409652075</v>
      </c>
      <c r="BE103" s="9">
        <v>0.65190435531017177</v>
      </c>
      <c r="BF103" t="str">
        <f>"0"</f>
        <v>0</v>
      </c>
      <c r="BG103" t="str">
        <f xml:space="preserve"> IF($BE$103 &gt;= $G$91, "1","0")</f>
        <v>1</v>
      </c>
      <c r="BH103">
        <f xml:space="preserve"> IF( AND( $BF$103 = "1", $BG$103 = "1" ), 1, IF( AND( $BF$103 = "1", $BG$103 = "0" ), 2, IF( AND( $BF$103 = "0", $BG$103 = "1" ), 3, 4 ) ) )</f>
        <v>3</v>
      </c>
    </row>
    <row r="104" spans="3:60" x14ac:dyDescent="0.25">
      <c r="BE104" s="9">
        <v>9.0887784847611605E-2</v>
      </c>
      <c r="BF104" t="str">
        <f>"0"</f>
        <v>0</v>
      </c>
      <c r="BG104" t="str">
        <f xml:space="preserve"> IF($BE$104 &gt;= $G$91, "1","0")</f>
        <v>0</v>
      </c>
      <c r="BH104">
        <f xml:space="preserve"> IF( AND( $BF$104 = "1", $BG$104 = "1" ), 1, IF( AND( $BF$104 = "1", $BG$104 = "0" ), 2, IF( AND( $BF$104 = "0", $BG$104 = "1" ), 3, 4 ) ) )</f>
        <v>4</v>
      </c>
    </row>
    <row r="105" spans="3:60" ht="15.75" x14ac:dyDescent="0.25">
      <c r="C105" s="20" t="s">
        <v>1806</v>
      </c>
      <c r="D105" s="21"/>
      <c r="E105" s="22"/>
      <c r="BE105" s="9">
        <v>4.5174085294467731E-2</v>
      </c>
      <c r="BF105" t="str">
        <f>"0"</f>
        <v>0</v>
      </c>
      <c r="BG105" t="str">
        <f xml:space="preserve"> IF($BE$105 &gt;= $G$91, "1","0")</f>
        <v>0</v>
      </c>
      <c r="BH105">
        <f xml:space="preserve"> IF( AND( $BF$105 = "1", $BG$105 = "1" ), 1, IF( AND( $BF$105 = "1", $BG$105 = "0" ), 2, IF( AND( $BF$105 = "0", $BG$105 = "1" ), 3, 4 ) ) )</f>
        <v>4</v>
      </c>
    </row>
    <row r="106" spans="3:60" x14ac:dyDescent="0.25">
      <c r="C106" s="23" t="s">
        <v>1750</v>
      </c>
      <c r="D106" s="24"/>
      <c r="E106" s="16">
        <v>1</v>
      </c>
      <c r="BE106" s="9">
        <v>0.10923442008965342</v>
      </c>
      <c r="BF106" t="str">
        <f>"0"</f>
        <v>0</v>
      </c>
      <c r="BG106" t="str">
        <f xml:space="preserve"> IF($BE$106 &gt;= $G$91, "1","0")</f>
        <v>0</v>
      </c>
      <c r="BH106">
        <f xml:space="preserve"> IF( AND( $BF$106 = "1", $BG$106 = "1" ), 1, IF( AND( $BF$106 = "1", $BG$106 = "0" ), 2, IF( AND( $BF$106 = "0", $BG$106 = "1" ), 3, 4 ) ) )</f>
        <v>4</v>
      </c>
    </row>
    <row r="107" spans="3:60" x14ac:dyDescent="0.25">
      <c r="C107" s="23" t="s">
        <v>1807</v>
      </c>
      <c r="D107" s="24"/>
      <c r="E107" s="16">
        <f>IF(($D$96 + $D$97) = 0,"Undefined",$D$96/($D$96 + $D$97))</f>
        <v>0.76595744680851063</v>
      </c>
      <c r="BE107" s="9">
        <v>0.74476691073009005</v>
      </c>
      <c r="BF107" t="str">
        <f>"1"</f>
        <v>1</v>
      </c>
      <c r="BG107" t="str">
        <f xml:space="preserve"> IF($BE$107 &gt;= $G$91, "1","0")</f>
        <v>1</v>
      </c>
      <c r="BH107">
        <f xml:space="preserve"> IF( AND( $BF$107 = "1", $BG$107 = "1" ), 1, IF( AND( $BF$107 = "1", $BG$107 = "0" ), 2, IF( AND( $BF$107 = "0", $BG$107 = "1" ), 3, 4 ) ) )</f>
        <v>1</v>
      </c>
    </row>
    <row r="108" spans="3:60" x14ac:dyDescent="0.25">
      <c r="C108" s="23" t="s">
        <v>1808</v>
      </c>
      <c r="D108" s="24"/>
      <c r="E108" s="16">
        <f>IF(($D$96 + $E$96) = 0,"Undefined",$D$96/($D$96 + $E$96))</f>
        <v>0.73684210526315785</v>
      </c>
      <c r="BE108" s="9">
        <v>0.10526868541284298</v>
      </c>
      <c r="BF108" t="str">
        <f>"1"</f>
        <v>1</v>
      </c>
      <c r="BG108" t="str">
        <f xml:space="preserve"> IF($BE$108 &gt;= $G$91, "1","0")</f>
        <v>0</v>
      </c>
      <c r="BH108">
        <f xml:space="preserve"> IF( AND( $BF$108 = "1", $BG$108 = "1" ), 1, IF( AND( $BF$108 = "1", $BG$108 = "0" ), 2, IF( AND( $BF$108 = "0", $BG$108 = "1" ), 3, 4 ) ) )</f>
        <v>2</v>
      </c>
    </row>
    <row r="109" spans="3:60" x14ac:dyDescent="0.25">
      <c r="C109" s="23" t="s">
        <v>1809</v>
      </c>
      <c r="D109" s="24"/>
      <c r="E109" s="16">
        <f>IF(($D$97 + $E$97) = 0,"Undefined",$E$97/($D$97 + $E$97))</f>
        <v>0.85974499089253187</v>
      </c>
      <c r="BE109" s="9">
        <v>7.496508273648049E-2</v>
      </c>
      <c r="BF109" t="str">
        <f>"0"</f>
        <v>0</v>
      </c>
      <c r="BG109" t="str">
        <f xml:space="preserve"> IF($BE$109 &gt;= $G$91, "1","0")</f>
        <v>0</v>
      </c>
      <c r="BH109">
        <f xml:space="preserve"> IF( AND( $BF$109 = "1", $BG$109 = "1" ), 1, IF( AND( $BF$109 = "1", $BG$109 = "0" ), 2, IF( AND( $BF$109 = "0", $BG$109 = "1" ), 3, 4 ) ) )</f>
        <v>4</v>
      </c>
    </row>
    <row r="110" spans="3:60" x14ac:dyDescent="0.25">
      <c r="C110" s="23" t="s">
        <v>1810</v>
      </c>
      <c r="D110" s="24"/>
      <c r="E110" s="16">
        <f>IF(OR($E$107="Undefined",$E$108="Undefined"),"Undefined",IF(($E$107+ $E$108)=0,"Undefined",2*$E$107*$E$108/($E$107+$E$108)))</f>
        <v>0.75111773472429211</v>
      </c>
      <c r="BE110" s="9">
        <v>0.62137105538490678</v>
      </c>
      <c r="BF110" t="str">
        <f>"1"</f>
        <v>1</v>
      </c>
      <c r="BG110" t="str">
        <f xml:space="preserve"> IF($BE$110 &gt;= $G$91, "1","0")</f>
        <v>1</v>
      </c>
      <c r="BH110">
        <f xml:space="preserve"> IF( AND( $BF$110 = "1", $BG$110 = "1" ), 1, IF( AND( $BF$110 = "1", $BG$110 = "0" ), 2, IF( AND( $BF$110 = "0", $BG$110 = "1" ), 3, 4 ) ) )</f>
        <v>1</v>
      </c>
    </row>
    <row r="111" spans="3:60" x14ac:dyDescent="0.25">
      <c r="BE111" s="9">
        <v>0.38421671296780552</v>
      </c>
      <c r="BF111" t="str">
        <f>"0"</f>
        <v>0</v>
      </c>
      <c r="BG111" t="str">
        <f xml:space="preserve"> IF($BE$111 &gt;= $G$91, "1","0")</f>
        <v>0</v>
      </c>
      <c r="BH111">
        <f xml:space="preserve"> IF( AND( $BF$111 = "1", $BG$111 = "1" ), 1, IF( AND( $BF$111 = "1", $BG$111 = "0" ), 2, IF( AND( $BF$111 = "0", $BG$111 = "1" ), 3, 4 ) ) )</f>
        <v>4</v>
      </c>
    </row>
    <row r="112" spans="3:60" x14ac:dyDescent="0.25">
      <c r="BE112" s="9">
        <v>0.74465571958866827</v>
      </c>
      <c r="BF112" t="str">
        <f>"0"</f>
        <v>0</v>
      </c>
      <c r="BG112" t="str">
        <f xml:space="preserve"> IF($BE$112 &gt;= $G$91, "1","0")</f>
        <v>1</v>
      </c>
      <c r="BH112">
        <f xml:space="preserve"> IF( AND( $BF$112 = "1", $BG$112 = "1" ), 1, IF( AND( $BF$112 = "1", $BG$112 = "0" ), 2, IF( AND( $BF$112 = "0", $BG$112 = "1" ), 3, 4 ) ) )</f>
        <v>3</v>
      </c>
    </row>
    <row r="113" spans="57:60" x14ac:dyDescent="0.25">
      <c r="BE113" s="9">
        <v>0.13586694429490384</v>
      </c>
      <c r="BF113" t="str">
        <f>"0"</f>
        <v>0</v>
      </c>
      <c r="BG113" t="str">
        <f xml:space="preserve"> IF($BE$113 &gt;= $G$91, "1","0")</f>
        <v>0</v>
      </c>
      <c r="BH113">
        <f xml:space="preserve"> IF( AND( $BF$113 = "1", $BG$113 = "1" ), 1, IF( AND( $BF$113 = "1", $BG$113 = "0" ), 2, IF( AND( $BF$113 = "0", $BG$113 = "1" ), 3, 4 ) ) )</f>
        <v>4</v>
      </c>
    </row>
    <row r="114" spans="57:60" x14ac:dyDescent="0.25">
      <c r="BE114" s="9">
        <v>0.69597744632441605</v>
      </c>
      <c r="BF114" t="str">
        <f>"0"</f>
        <v>0</v>
      </c>
      <c r="BG114" t="str">
        <f xml:space="preserve"> IF($BE$114 &gt;= $G$91, "1","0")</f>
        <v>1</v>
      </c>
      <c r="BH114">
        <f xml:space="preserve"> IF( AND( $BF$114 = "1", $BG$114 = "1" ), 1, IF( AND( $BF$114 = "1", $BG$114 = "0" ), 2, IF( AND( $BF$114 = "0", $BG$114 = "1" ), 3, 4 ) ) )</f>
        <v>3</v>
      </c>
    </row>
    <row r="115" spans="57:60" x14ac:dyDescent="0.25">
      <c r="BE115" s="9">
        <v>0.7784338188395119</v>
      </c>
      <c r="BF115" t="str">
        <f>"0"</f>
        <v>0</v>
      </c>
      <c r="BG115" t="str">
        <f xml:space="preserve"> IF($BE$115 &gt;= $G$91, "1","0")</f>
        <v>1</v>
      </c>
      <c r="BH115">
        <f xml:space="preserve"> IF( AND( $BF$115 = "1", $BG$115 = "1" ), 1, IF( AND( $BF$115 = "1", $BG$115 = "0" ), 2, IF( AND( $BF$115 = "0", $BG$115 = "1" ), 3, 4 ) ) )</f>
        <v>3</v>
      </c>
    </row>
    <row r="116" spans="57:60" x14ac:dyDescent="0.25">
      <c r="BE116" s="9">
        <v>0.1408039893222979</v>
      </c>
      <c r="BF116" t="str">
        <f>"0"</f>
        <v>0</v>
      </c>
      <c r="BG116" t="str">
        <f xml:space="preserve"> IF($BE$116 &gt;= $G$91, "1","0")</f>
        <v>0</v>
      </c>
      <c r="BH116">
        <f xml:space="preserve"> IF( AND( $BF$116 = "1", $BG$116 = "1" ), 1, IF( AND( $BF$116 = "1", $BG$116 = "0" ), 2, IF( AND( $BF$116 = "0", $BG$116 = "1" ), 3, 4 ) ) )</f>
        <v>4</v>
      </c>
    </row>
    <row r="117" spans="57:60" x14ac:dyDescent="0.25">
      <c r="BE117" s="9">
        <v>2.0652767556024011E-2</v>
      </c>
      <c r="BF117" t="str">
        <f>"0"</f>
        <v>0</v>
      </c>
      <c r="BG117" t="str">
        <f xml:space="preserve"> IF($BE$117 &gt;= $G$91, "1","0")</f>
        <v>0</v>
      </c>
      <c r="BH117">
        <f xml:space="preserve"> IF( AND( $BF$117 = "1", $BG$117 = "1" ), 1, IF( AND( $BF$117 = "1", $BG$117 = "0" ), 2, IF( AND( $BF$117 = "0", $BG$117 = "1" ), 3, 4 ) ) )</f>
        <v>4</v>
      </c>
    </row>
    <row r="118" spans="57:60" x14ac:dyDescent="0.25">
      <c r="BE118" s="9">
        <v>0.17979607221327498</v>
      </c>
      <c r="BF118" t="str">
        <f>"0"</f>
        <v>0</v>
      </c>
      <c r="BG118" t="str">
        <f xml:space="preserve"> IF($BE$118 &gt;= $G$91, "1","0")</f>
        <v>0</v>
      </c>
      <c r="BH118">
        <f xml:space="preserve"> IF( AND( $BF$118 = "1", $BG$118 = "1" ), 1, IF( AND( $BF$118 = "1", $BG$118 = "0" ), 2, IF( AND( $BF$118 = "0", $BG$118 = "1" ), 3, 4 ) ) )</f>
        <v>4</v>
      </c>
    </row>
    <row r="119" spans="57:60" x14ac:dyDescent="0.25">
      <c r="BE119" s="9">
        <v>0.65300973217693559</v>
      </c>
      <c r="BF119" t="str">
        <f>"0"</f>
        <v>0</v>
      </c>
      <c r="BG119" t="str">
        <f xml:space="preserve"> IF($BE$119 &gt;= $G$91, "1","0")</f>
        <v>1</v>
      </c>
      <c r="BH119">
        <f xml:space="preserve"> IF( AND( $BF$119 = "1", $BG$119 = "1" ), 1, IF( AND( $BF$119 = "1", $BG$119 = "0" ), 2, IF( AND( $BF$119 = "0", $BG$119 = "1" ), 3, 4 ) ) )</f>
        <v>3</v>
      </c>
    </row>
    <row r="120" spans="57:60" x14ac:dyDescent="0.25">
      <c r="BE120" s="9">
        <v>0.57614253870442145</v>
      </c>
      <c r="BF120" t="str">
        <f>"0"</f>
        <v>0</v>
      </c>
      <c r="BG120" t="str">
        <f xml:space="preserve"> IF($BE$120 &gt;= $G$91, "1","0")</f>
        <v>1</v>
      </c>
      <c r="BH120">
        <f xml:space="preserve"> IF( AND( $BF$120 = "1", $BG$120 = "1" ), 1, IF( AND( $BF$120 = "1", $BG$120 = "0" ), 2, IF( AND( $BF$120 = "0", $BG$120 = "1" ), 3, 4 ) ) )</f>
        <v>3</v>
      </c>
    </row>
    <row r="121" spans="57:60" x14ac:dyDescent="0.25">
      <c r="BE121" s="9">
        <v>0.21000576786979597</v>
      </c>
      <c r="BF121" t="str">
        <f>"0"</f>
        <v>0</v>
      </c>
      <c r="BG121" t="str">
        <f xml:space="preserve"> IF($BE$121 &gt;= $G$91, "1","0")</f>
        <v>0</v>
      </c>
      <c r="BH121">
        <f xml:space="preserve"> IF( AND( $BF$121 = "1", $BG$121 = "1" ), 1, IF( AND( $BF$121 = "1", $BG$121 = "0" ), 2, IF( AND( $BF$121 = "0", $BG$121 = "1" ), 3, 4 ) ) )</f>
        <v>4</v>
      </c>
    </row>
    <row r="122" spans="57:60" x14ac:dyDescent="0.25">
      <c r="BE122" s="9">
        <v>0.10526868541284298</v>
      </c>
      <c r="BF122" t="str">
        <f>"0"</f>
        <v>0</v>
      </c>
      <c r="BG122" t="str">
        <f xml:space="preserve"> IF($BE$122 &gt;= $G$91, "1","0")</f>
        <v>0</v>
      </c>
      <c r="BH122">
        <f xml:space="preserve"> IF( AND( $BF$122 = "1", $BG$122 = "1" ), 1, IF( AND( $BF$122 = "1", $BG$122 = "0" ), 2, IF( AND( $BF$122 = "0", $BG$122 = "1" ), 3, 4 ) ) )</f>
        <v>4</v>
      </c>
    </row>
    <row r="123" spans="57:60" x14ac:dyDescent="0.25">
      <c r="BE123" s="9">
        <v>0.16287084073122207</v>
      </c>
      <c r="BF123" t="str">
        <f>"0"</f>
        <v>0</v>
      </c>
      <c r="BG123" t="str">
        <f xml:space="preserve"> IF($BE$123 &gt;= $G$91, "1","0")</f>
        <v>0</v>
      </c>
      <c r="BH123">
        <f xml:space="preserve"> IF( AND( $BF$123 = "1", $BG$123 = "1" ), 1, IF( AND( $BF$123 = "1", $BG$123 = "0" ), 2, IF( AND( $BF$123 = "0", $BG$123 = "1" ), 3, 4 ) ) )</f>
        <v>4</v>
      </c>
    </row>
    <row r="124" spans="57:60" x14ac:dyDescent="0.25">
      <c r="BE124" s="9">
        <v>0.91537311282284317</v>
      </c>
      <c r="BF124" t="str">
        <f>"1"</f>
        <v>1</v>
      </c>
      <c r="BG124" t="str">
        <f xml:space="preserve"> IF($BE$124 &gt;= $G$91, "1","0")</f>
        <v>1</v>
      </c>
      <c r="BH124">
        <f xml:space="preserve"> IF( AND( $BF$124 = "1", $BG$124 = "1" ), 1, IF( AND( $BF$124 = "1", $BG$124 = "0" ), 2, IF( AND( $BF$124 = "0", $BG$124 = "1" ), 3, 4 ) ) )</f>
        <v>1</v>
      </c>
    </row>
    <row r="125" spans="57:60" x14ac:dyDescent="0.25">
      <c r="BE125" s="9">
        <v>0.32310944161571148</v>
      </c>
      <c r="BF125" t="str">
        <f>"0"</f>
        <v>0</v>
      </c>
      <c r="BG125" t="str">
        <f xml:space="preserve"> IF($BE$125 &gt;= $G$91, "1","0")</f>
        <v>0</v>
      </c>
      <c r="BH125">
        <f xml:space="preserve"> IF( AND( $BF$125 = "1", $BG$125 = "1" ), 1, IF( AND( $BF$125 = "1", $BG$125 = "0" ), 2, IF( AND( $BF$125 = "0", $BG$125 = "1" ), 3, 4 ) ) )</f>
        <v>4</v>
      </c>
    </row>
    <row r="126" spans="57:60" x14ac:dyDescent="0.25">
      <c r="BE126" s="9">
        <v>0.15224847074707851</v>
      </c>
      <c r="BF126" t="str">
        <f>"1"</f>
        <v>1</v>
      </c>
      <c r="BG126" t="str">
        <f xml:space="preserve"> IF($BE$126 &gt;= $G$91, "1","0")</f>
        <v>0</v>
      </c>
      <c r="BH126">
        <f xml:space="preserve"> IF( AND( $BF$126 = "1", $BG$126 = "1" ), 1, IF( AND( $BF$126 = "1", $BG$126 = "0" ), 2, IF( AND( $BF$126 = "0", $BG$126 = "1" ), 3, 4 ) ) )</f>
        <v>2</v>
      </c>
    </row>
    <row r="127" spans="57:60" x14ac:dyDescent="0.25">
      <c r="BE127" s="9">
        <v>0.10526868541284298</v>
      </c>
      <c r="BF127" t="str">
        <f>"0"</f>
        <v>0</v>
      </c>
      <c r="BG127" t="str">
        <f xml:space="preserve"> IF($BE$127 &gt;= $G$91, "1","0")</f>
        <v>0</v>
      </c>
      <c r="BH127">
        <f xml:space="preserve"> IF( AND( $BF$127 = "1", $BG$127 = "1" ), 1, IF( AND( $BF$127 = "1", $BG$127 = "0" ), 2, IF( AND( $BF$127 = "0", $BG$127 = "1" ), 3, 4 ) ) )</f>
        <v>4</v>
      </c>
    </row>
    <row r="128" spans="57:60" x14ac:dyDescent="0.25">
      <c r="BE128" s="9">
        <v>0.12611554748851514</v>
      </c>
      <c r="BF128" t="str">
        <f>"1"</f>
        <v>1</v>
      </c>
      <c r="BG128" t="str">
        <f xml:space="preserve"> IF($BE$128 &gt;= $G$91, "1","0")</f>
        <v>0</v>
      </c>
      <c r="BH128">
        <f xml:space="preserve"> IF( AND( $BF$128 = "1", $BG$128 = "1" ), 1, IF( AND( $BF$128 = "1", $BG$128 = "0" ), 2, IF( AND( $BF$128 = "0", $BG$128 = "1" ), 3, 4 ) ) )</f>
        <v>2</v>
      </c>
    </row>
    <row r="129" spans="57:60" x14ac:dyDescent="0.25">
      <c r="BE129" s="9">
        <v>0.79211569452665553</v>
      </c>
      <c r="BF129" t="str">
        <f>"1"</f>
        <v>1</v>
      </c>
      <c r="BG129" t="str">
        <f xml:space="preserve"> IF($BE$129 &gt;= $G$91, "1","0")</f>
        <v>1</v>
      </c>
      <c r="BH129">
        <f xml:space="preserve"> IF( AND( $BF$129 = "1", $BG$129 = "1" ), 1, IF( AND( $BF$129 = "1", $BG$129 = "0" ), 2, IF( AND( $BF$129 = "0", $BG$129 = "1" ), 3, 4 ) ) )</f>
        <v>1</v>
      </c>
    </row>
    <row r="130" spans="57:60" x14ac:dyDescent="0.25">
      <c r="BE130" s="9">
        <v>5.7021238495018813E-2</v>
      </c>
      <c r="BF130" t="str">
        <f>"0"</f>
        <v>0</v>
      </c>
      <c r="BG130" t="str">
        <f xml:space="preserve"> IF($BE$130 &gt;= $G$91, "1","0")</f>
        <v>0</v>
      </c>
      <c r="BH130">
        <f xml:space="preserve"> IF( AND( $BF$130 = "1", $BG$130 = "1" ), 1, IF( AND( $BF$130 = "1", $BG$130 = "0" ), 2, IF( AND( $BF$130 = "0", $BG$130 = "1" ), 3, 4 ) ) )</f>
        <v>4</v>
      </c>
    </row>
    <row r="131" spans="57:60" x14ac:dyDescent="0.25">
      <c r="BE131" s="9">
        <v>9.0652230649684654E-2</v>
      </c>
      <c r="BF131" t="str">
        <f>"0"</f>
        <v>0</v>
      </c>
      <c r="BG131" t="str">
        <f xml:space="preserve"> IF($BE$131 &gt;= $G$91, "1","0")</f>
        <v>0</v>
      </c>
      <c r="BH131">
        <f xml:space="preserve"> IF( AND( $BF$131 = "1", $BG$131 = "1" ), 1, IF( AND( $BF$131 = "1", $BG$131 = "0" ), 2, IF( AND( $BF$131 = "0", $BG$131 = "1" ), 3, 4 ) ) )</f>
        <v>4</v>
      </c>
    </row>
    <row r="132" spans="57:60" x14ac:dyDescent="0.25">
      <c r="BE132" s="9">
        <v>0.14553486185095971</v>
      </c>
      <c r="BF132" t="str">
        <f>"0"</f>
        <v>0</v>
      </c>
      <c r="BG132" t="str">
        <f xml:space="preserve"> IF($BE$132 &gt;= $G$91, "1","0")</f>
        <v>0</v>
      </c>
      <c r="BH132">
        <f xml:space="preserve"> IF( AND( $BF$132 = "1", $BG$132 = "1" ), 1, IF( AND( $BF$132 = "1", $BG$132 = "0" ), 2, IF( AND( $BF$132 = "0", $BG$132 = "1" ), 3, 4 ) ) )</f>
        <v>4</v>
      </c>
    </row>
    <row r="133" spans="57:60" x14ac:dyDescent="0.25">
      <c r="BE133" s="9">
        <v>0.43145465660297344</v>
      </c>
      <c r="BF133" t="str">
        <f>"0"</f>
        <v>0</v>
      </c>
      <c r="BG133" t="str">
        <f xml:space="preserve"> IF($BE$133 &gt;= $G$91, "1","0")</f>
        <v>0</v>
      </c>
      <c r="BH133">
        <f xml:space="preserve"> IF( AND( $BF$133 = "1", $BG$133 = "1" ), 1, IF( AND( $BF$133 = "1", $BG$133 = "0" ), 2, IF( AND( $BF$133 = "0", $BG$133 = "1" ), 3, 4 ) ) )</f>
        <v>4</v>
      </c>
    </row>
    <row r="134" spans="57:60" x14ac:dyDescent="0.25">
      <c r="BE134" s="9">
        <v>0.79835801484290025</v>
      </c>
      <c r="BF134" t="str">
        <f>"1"</f>
        <v>1</v>
      </c>
      <c r="BG134" t="str">
        <f xml:space="preserve"> IF($BE$134 &gt;= $G$91, "1","0")</f>
        <v>1</v>
      </c>
      <c r="BH134">
        <f xml:space="preserve"> IF( AND( $BF$134 = "1", $BG$134 = "1" ), 1, IF( AND( $BF$134 = "1", $BG$134 = "0" ), 2, IF( AND( $BF$134 = "0", $BG$134 = "1" ), 3, 4 ) ) )</f>
        <v>1</v>
      </c>
    </row>
    <row r="135" spans="57:60" x14ac:dyDescent="0.25">
      <c r="BE135" s="9">
        <v>0.25254892823121416</v>
      </c>
      <c r="BF135" t="str">
        <f>"0"</f>
        <v>0</v>
      </c>
      <c r="BG135" t="str">
        <f xml:space="preserve"> IF($BE$135 &gt;= $G$91, "1","0")</f>
        <v>0</v>
      </c>
      <c r="BH135">
        <f xml:space="preserve"> IF( AND( $BF$135 = "1", $BG$135 = "1" ), 1, IF( AND( $BF$135 = "1", $BG$135 = "0" ), 2, IF( AND( $BF$135 = "0", $BG$135 = "1" ), 3, 4 ) ) )</f>
        <v>4</v>
      </c>
    </row>
    <row r="136" spans="57:60" x14ac:dyDescent="0.25">
      <c r="BE136" s="9">
        <v>0.26962799774946622</v>
      </c>
      <c r="BF136" t="str">
        <f>"0"</f>
        <v>0</v>
      </c>
      <c r="BG136" t="str">
        <f xml:space="preserve"> IF($BE$136 &gt;= $G$91, "1","0")</f>
        <v>0</v>
      </c>
      <c r="BH136">
        <f xml:space="preserve"> IF( AND( $BF$136 = "1", $BG$136 = "1" ), 1, IF( AND( $BF$136 = "1", $BG$136 = "0" ), 2, IF( AND( $BF$136 = "0", $BG$136 = "1" ), 3, 4 ) ) )</f>
        <v>4</v>
      </c>
    </row>
    <row r="137" spans="57:60" x14ac:dyDescent="0.25">
      <c r="BE137" s="9">
        <v>0.96141498198278863</v>
      </c>
      <c r="BF137" t="str">
        <f>"1"</f>
        <v>1</v>
      </c>
      <c r="BG137" t="str">
        <f xml:space="preserve"> IF($BE$137 &gt;= $G$91, "1","0")</f>
        <v>1</v>
      </c>
      <c r="BH137">
        <f xml:space="preserve"> IF( AND( $BF$137 = "1", $BG$137 = "1" ), 1, IF( AND( $BF$137 = "1", $BG$137 = "0" ), 2, IF( AND( $BF$137 = "0", $BG$137 = "1" ), 3, 4 ) ) )</f>
        <v>1</v>
      </c>
    </row>
    <row r="138" spans="57:60" x14ac:dyDescent="0.25">
      <c r="BE138" s="9">
        <v>0.4147362940931853</v>
      </c>
      <c r="BF138" t="str">
        <f>"0"</f>
        <v>0</v>
      </c>
      <c r="BG138" t="str">
        <f xml:space="preserve"> IF($BE$138 &gt;= $G$91, "1","0")</f>
        <v>0</v>
      </c>
      <c r="BH138">
        <f xml:space="preserve"> IF( AND( $BF$138 = "1", $BG$138 = "1" ), 1, IF( AND( $BF$138 = "1", $BG$138 = "0" ), 2, IF( AND( $BF$138 = "0", $BG$138 = "1" ), 3, 4 ) ) )</f>
        <v>4</v>
      </c>
    </row>
    <row r="139" spans="57:60" x14ac:dyDescent="0.25">
      <c r="BE139" s="9">
        <v>0.16816867615659889</v>
      </c>
      <c r="BF139" t="str">
        <f>"0"</f>
        <v>0</v>
      </c>
      <c r="BG139" t="str">
        <f xml:space="preserve"> IF($BE$139 &gt;= $G$91, "1","0")</f>
        <v>0</v>
      </c>
      <c r="BH139">
        <f xml:space="preserve"> IF( AND( $BF$139 = "1", $BG$139 = "1" ), 1, IF( AND( $BF$139 = "1", $BG$139 = "0" ), 2, IF( AND( $BF$139 = "0", $BG$139 = "1" ), 3, 4 ) ) )</f>
        <v>4</v>
      </c>
    </row>
    <row r="140" spans="57:60" x14ac:dyDescent="0.25">
      <c r="BE140" s="9">
        <v>0.59354279406451316</v>
      </c>
      <c r="BF140" t="str">
        <f>"0"</f>
        <v>0</v>
      </c>
      <c r="BG140" t="str">
        <f xml:space="preserve"> IF($BE$140 &gt;= $G$91, "1","0")</f>
        <v>1</v>
      </c>
      <c r="BH140">
        <f xml:space="preserve"> IF( AND( $BF$140 = "1", $BG$140 = "1" ), 1, IF( AND( $BF$140 = "1", $BG$140 = "0" ), 2, IF( AND( $BF$140 = "0", $BG$140 = "1" ), 3, 4 ) ) )</f>
        <v>3</v>
      </c>
    </row>
    <row r="141" spans="57:60" x14ac:dyDescent="0.25">
      <c r="BE141" s="9">
        <v>0.57496180123291218</v>
      </c>
      <c r="BF141" t="str">
        <f>"0"</f>
        <v>0</v>
      </c>
      <c r="BG141" t="str">
        <f xml:space="preserve"> IF($BE$141 &gt;= $G$91, "1","0")</f>
        <v>1</v>
      </c>
      <c r="BH141">
        <f xml:space="preserve"> IF( AND( $BF$141 = "1", $BG$141 = "1" ), 1, IF( AND( $BF$141 = "1", $BG$141 = "0" ), 2, IF( AND( $BF$141 = "0", $BG$141 = "1" ), 3, 4 ) ) )</f>
        <v>3</v>
      </c>
    </row>
    <row r="142" spans="57:60" x14ac:dyDescent="0.25">
      <c r="BE142" s="9">
        <v>0.73681346070446063</v>
      </c>
      <c r="BF142" t="str">
        <f>"1"</f>
        <v>1</v>
      </c>
      <c r="BG142" t="str">
        <f xml:space="preserve"> IF($BE$142 &gt;= $G$91, "1","0")</f>
        <v>1</v>
      </c>
      <c r="BH142">
        <f xml:space="preserve"> IF( AND( $BF$142 = "1", $BG$142 = "1" ), 1, IF( AND( $BF$142 = "1", $BG$142 = "0" ), 2, IF( AND( $BF$142 = "0", $BG$142 = "1" ), 3, 4 ) ) )</f>
        <v>1</v>
      </c>
    </row>
    <row r="143" spans="57:60" x14ac:dyDescent="0.25">
      <c r="BE143" s="9">
        <v>0.66366071228110013</v>
      </c>
      <c r="BF143" t="str">
        <f>"1"</f>
        <v>1</v>
      </c>
      <c r="BG143" t="str">
        <f xml:space="preserve"> IF($BE$143 &gt;= $G$91, "1","0")</f>
        <v>1</v>
      </c>
      <c r="BH143">
        <f xml:space="preserve"> IF( AND( $BF$143 = "1", $BG$143 = "1" ), 1, IF( AND( $BF$143 = "1", $BG$143 = "0" ), 2, IF( AND( $BF$143 = "0", $BG$143 = "1" ), 3, 4 ) ) )</f>
        <v>1</v>
      </c>
    </row>
    <row r="144" spans="57:60" x14ac:dyDescent="0.25">
      <c r="BE144" s="9">
        <v>0.15076192232617192</v>
      </c>
      <c r="BF144" t="str">
        <f>"0"</f>
        <v>0</v>
      </c>
      <c r="BG144" t="str">
        <f xml:space="preserve"> IF($BE$144 &gt;= $G$91, "1","0")</f>
        <v>0</v>
      </c>
      <c r="BH144">
        <f xml:space="preserve"> IF( AND( $BF$144 = "1", $BG$144 = "1" ), 1, IF( AND( $BF$144 = "1", $BG$144 = "0" ), 2, IF( AND( $BF$144 = "0", $BG$144 = "1" ), 3, 4 ) ) )</f>
        <v>4</v>
      </c>
    </row>
    <row r="145" spans="57:60" x14ac:dyDescent="0.25">
      <c r="BE145" s="9">
        <v>0.31046180573461102</v>
      </c>
      <c r="BF145" t="str">
        <f>"0"</f>
        <v>0</v>
      </c>
      <c r="BG145" t="str">
        <f xml:space="preserve"> IF($BE$145 &gt;= $G$91, "1","0")</f>
        <v>0</v>
      </c>
      <c r="BH145">
        <f xml:space="preserve"> IF( AND( $BF$145 = "1", $BG$145 = "1" ), 1, IF( AND( $BF$145 = "1", $BG$145 = "0" ), 2, IF( AND( $BF$145 = "0", $BG$145 = "1" ), 3, 4 ) ) )</f>
        <v>4</v>
      </c>
    </row>
    <row r="146" spans="57:60" x14ac:dyDescent="0.25">
      <c r="BE146" s="9">
        <v>0.2164417039087338</v>
      </c>
      <c r="BF146" t="str">
        <f>"0"</f>
        <v>0</v>
      </c>
      <c r="BG146" t="str">
        <f xml:space="preserve"> IF($BE$146 &gt;= $G$91, "1","0")</f>
        <v>0</v>
      </c>
      <c r="BH146">
        <f xml:space="preserve"> IF( AND( $BF$146 = "1", $BG$146 = "1" ), 1, IF( AND( $BF$146 = "1", $BG$146 = "0" ), 2, IF( AND( $BF$146 = "0", $BG$146 = "1" ), 3, 4 ) ) )</f>
        <v>4</v>
      </c>
    </row>
    <row r="147" spans="57:60" x14ac:dyDescent="0.25">
      <c r="BE147" s="9">
        <v>0.11333063035361583</v>
      </c>
      <c r="BF147" t="str">
        <f>"1"</f>
        <v>1</v>
      </c>
      <c r="BG147" t="str">
        <f xml:space="preserve"> IF($BE$147 &gt;= $G$91, "1","0")</f>
        <v>0</v>
      </c>
      <c r="BH147">
        <f xml:space="preserve"> IF( AND( $BF$147 = "1", $BG$147 = "1" ), 1, IF( AND( $BF$147 = "1", $BG$147 = "0" ), 2, IF( AND( $BF$147 = "0", $BG$147 = "1" ), 3, 4 ) ) )</f>
        <v>2</v>
      </c>
    </row>
    <row r="148" spans="57:60" x14ac:dyDescent="0.25">
      <c r="BE148" s="9">
        <v>0.6468410399880945</v>
      </c>
      <c r="BF148" t="str">
        <f>"0"</f>
        <v>0</v>
      </c>
      <c r="BG148" t="str">
        <f xml:space="preserve"> IF($BE$148 &gt;= $G$91, "1","0")</f>
        <v>1</v>
      </c>
      <c r="BH148">
        <f xml:space="preserve"> IF( AND( $BF$148 = "1", $BG$148 = "1" ), 1, IF( AND( $BF$148 = "1", $BG$148 = "0" ), 2, IF( AND( $BF$148 = "0", $BG$148 = "1" ), 3, 4 ) ) )</f>
        <v>3</v>
      </c>
    </row>
    <row r="149" spans="57:60" x14ac:dyDescent="0.25">
      <c r="BE149" s="9">
        <v>0.28803639156925975</v>
      </c>
      <c r="BF149" t="str">
        <f>"0"</f>
        <v>0</v>
      </c>
      <c r="BG149" t="str">
        <f xml:space="preserve"> IF($BE$149 &gt;= $G$91, "1","0")</f>
        <v>0</v>
      </c>
      <c r="BH149">
        <f xml:space="preserve"> IF( AND( $BF$149 = "1", $BG$149 = "1" ), 1, IF( AND( $BF$149 = "1", $BG$149 = "0" ), 2, IF( AND( $BF$149 = "0", $BG$149 = "1" ), 3, 4 ) ) )</f>
        <v>4</v>
      </c>
    </row>
    <row r="150" spans="57:60" x14ac:dyDescent="0.25">
      <c r="BE150" s="9">
        <v>0.14316536494872459</v>
      </c>
      <c r="BF150" t="str">
        <f>"0"</f>
        <v>0</v>
      </c>
      <c r="BG150" t="str">
        <f xml:space="preserve"> IF($BE$150 &gt;= $G$91, "1","0")</f>
        <v>0</v>
      </c>
      <c r="BH150">
        <f xml:space="preserve"> IF( AND( $BF$150 = "1", $BG$150 = "1" ), 1, IF( AND( $BF$150 = "1", $BG$150 = "0" ), 2, IF( AND( $BF$150 = "0", $BG$150 = "1" ), 3, 4 ) ) )</f>
        <v>4</v>
      </c>
    </row>
    <row r="151" spans="57:60" x14ac:dyDescent="0.25">
      <c r="BE151" s="9">
        <v>0.10321090926666067</v>
      </c>
      <c r="BF151" t="str">
        <f>"0"</f>
        <v>0</v>
      </c>
      <c r="BG151" t="str">
        <f xml:space="preserve"> IF($BE$151 &gt;= $G$91, "1","0")</f>
        <v>0</v>
      </c>
      <c r="BH151">
        <f xml:space="preserve"> IF( AND( $BF$151 = "1", $BG$151 = "1" ), 1, IF( AND( $BF$151 = "1", $BG$151 = "0" ), 2, IF( AND( $BF$151 = "0", $BG$151 = "1" ), 3, 4 ) ) )</f>
        <v>4</v>
      </c>
    </row>
    <row r="152" spans="57:60" x14ac:dyDescent="0.25">
      <c r="BE152" s="9">
        <v>0.96069845071410809</v>
      </c>
      <c r="BF152" t="str">
        <f>"1"</f>
        <v>1</v>
      </c>
      <c r="BG152" t="str">
        <f xml:space="preserve"> IF($BE$152 &gt;= $G$91, "1","0")</f>
        <v>1</v>
      </c>
      <c r="BH152">
        <f xml:space="preserve"> IF( AND( $BF$152 = "1", $BG$152 = "1" ), 1, IF( AND( $BF$152 = "1", $BG$152 = "0" ), 2, IF( AND( $BF$152 = "0", $BG$152 = "1" ), 3, 4 ) ) )</f>
        <v>1</v>
      </c>
    </row>
    <row r="153" spans="57:60" x14ac:dyDescent="0.25">
      <c r="BE153" s="9">
        <v>3.7771358879775195E-2</v>
      </c>
      <c r="BF153" t="str">
        <f>"0"</f>
        <v>0</v>
      </c>
      <c r="BG153" t="str">
        <f xml:space="preserve"> IF($BE$153 &gt;= $G$91, "1","0")</f>
        <v>0</v>
      </c>
      <c r="BH153">
        <f xml:space="preserve"> IF( AND( $BF$153 = "1", $BG$153 = "1" ), 1, IF( AND( $BF$153 = "1", $BG$153 = "0" ), 2, IF( AND( $BF$153 = "0", $BG$153 = "1" ), 3, 4 ) ) )</f>
        <v>4</v>
      </c>
    </row>
    <row r="154" spans="57:60" x14ac:dyDescent="0.25">
      <c r="BE154" s="9">
        <v>4.5055618930538409E-2</v>
      </c>
      <c r="BF154" t="str">
        <f>"0"</f>
        <v>0</v>
      </c>
      <c r="BG154" t="str">
        <f xml:space="preserve"> IF($BE$154 &gt;= $G$91, "1","0")</f>
        <v>0</v>
      </c>
      <c r="BH154">
        <f xml:space="preserve"> IF( AND( $BF$154 = "1", $BG$154 = "1" ), 1, IF( AND( $BF$154 = "1", $BG$154 = "0" ), 2, IF( AND( $BF$154 = "0", $BG$154 = "1" ), 3, 4 ) ) )</f>
        <v>4</v>
      </c>
    </row>
    <row r="155" spans="57:60" x14ac:dyDescent="0.25">
      <c r="BE155" s="9">
        <v>0.10500016489336723</v>
      </c>
      <c r="BF155" t="str">
        <f>"0"</f>
        <v>0</v>
      </c>
      <c r="BG155" t="str">
        <f xml:space="preserve"> IF($BE$155 &gt;= $G$91, "1","0")</f>
        <v>0</v>
      </c>
      <c r="BH155">
        <f xml:space="preserve"> IF( AND( $BF$155 = "1", $BG$155 = "1" ), 1, IF( AND( $BF$155 = "1", $BG$155 = "0" ), 2, IF( AND( $BF$155 = "0", $BG$155 = "1" ), 3, 4 ) ) )</f>
        <v>4</v>
      </c>
    </row>
    <row r="156" spans="57:60" x14ac:dyDescent="0.25">
      <c r="BE156" s="9">
        <v>0.20121001706342936</v>
      </c>
      <c r="BF156" t="str">
        <f>"0"</f>
        <v>0</v>
      </c>
      <c r="BG156" t="str">
        <f xml:space="preserve"> IF($BE$156 &gt;= $G$91, "1","0")</f>
        <v>0</v>
      </c>
      <c r="BH156">
        <f xml:space="preserve"> IF( AND( $BF$156 = "1", $BG$156 = "1" ), 1, IF( AND( $BF$156 = "1", $BG$156 = "0" ), 2, IF( AND( $BF$156 = "0", $BG$156 = "1" ), 3, 4 ) ) )</f>
        <v>4</v>
      </c>
    </row>
    <row r="157" spans="57:60" x14ac:dyDescent="0.25">
      <c r="BE157" s="9">
        <v>0.78211017545455586</v>
      </c>
      <c r="BF157" t="str">
        <f>"1"</f>
        <v>1</v>
      </c>
      <c r="BG157" t="str">
        <f xml:space="preserve"> IF($BE$157 &gt;= $G$91, "1","0")</f>
        <v>1</v>
      </c>
      <c r="BH157">
        <f xml:space="preserve"> IF( AND( $BF$157 = "1", $BG$157 = "1" ), 1, IF( AND( $BF$157 = "1", $BG$157 = "0" ), 2, IF( AND( $BF$157 = "0", $BG$157 = "1" ), 3, 4 ) ) )</f>
        <v>1</v>
      </c>
    </row>
    <row r="158" spans="57:60" x14ac:dyDescent="0.25">
      <c r="BE158" s="9">
        <v>0.10143053166557123</v>
      </c>
      <c r="BF158" t="str">
        <f>"0"</f>
        <v>0</v>
      </c>
      <c r="BG158" t="str">
        <f xml:space="preserve"> IF($BE$158 &gt;= $G$91, "1","0")</f>
        <v>0</v>
      </c>
      <c r="BH158">
        <f xml:space="preserve"> IF( AND( $BF$158 = "1", $BG$158 = "1" ), 1, IF( AND( $BF$158 = "1", $BG$158 = "0" ), 2, IF( AND( $BF$158 = "0", $BG$158 = "1" ), 3, 4 ) ) )</f>
        <v>4</v>
      </c>
    </row>
    <row r="159" spans="57:60" x14ac:dyDescent="0.25">
      <c r="BE159" s="9">
        <v>0.10553781165420256</v>
      </c>
      <c r="BF159" t="str">
        <f>"0"</f>
        <v>0</v>
      </c>
      <c r="BG159" t="str">
        <f xml:space="preserve"> IF($BE$159 &gt;= $G$91, "1","0")</f>
        <v>0</v>
      </c>
      <c r="BH159">
        <f xml:space="preserve"> IF( AND( $BF$159 = "1", $BG$159 = "1" ), 1, IF( AND( $BF$159 = "1", $BG$159 = "0" ), 2, IF( AND( $BF$159 = "0", $BG$159 = "1" ), 3, 4 ) ) )</f>
        <v>4</v>
      </c>
    </row>
    <row r="160" spans="57:60" x14ac:dyDescent="0.25">
      <c r="BE160" s="9">
        <v>8.6724346405351541E-3</v>
      </c>
      <c r="BF160" t="str">
        <f>"0"</f>
        <v>0</v>
      </c>
      <c r="BG160" t="str">
        <f xml:space="preserve"> IF($BE$160 &gt;= $G$91, "1","0")</f>
        <v>0</v>
      </c>
      <c r="BH160">
        <f xml:space="preserve"> IF( AND( $BF$160 = "1", $BG$160 = "1" ), 1, IF( AND( $BF$160 = "1", $BG$160 = "0" ), 2, IF( AND( $BF$160 = "0", $BG$160 = "1" ), 3, 4 ) ) )</f>
        <v>4</v>
      </c>
    </row>
    <row r="161" spans="57:60" x14ac:dyDescent="0.25">
      <c r="BE161" s="9">
        <v>4.8930092074746023E-2</v>
      </c>
      <c r="BF161" t="str">
        <f>"0"</f>
        <v>0</v>
      </c>
      <c r="BG161" t="str">
        <f xml:space="preserve"> IF($BE$161 &gt;= $G$91, "1","0")</f>
        <v>0</v>
      </c>
      <c r="BH161">
        <f xml:space="preserve"> IF( AND( $BF$161 = "1", $BG$161 = "1" ), 1, IF( AND( $BF$161 = "1", $BG$161 = "0" ), 2, IF( AND( $BF$161 = "0", $BG$161 = "1" ), 3, 4 ) ) )</f>
        <v>4</v>
      </c>
    </row>
    <row r="162" spans="57:60" x14ac:dyDescent="0.25">
      <c r="BE162" s="9">
        <v>0.76525064021577827</v>
      </c>
      <c r="BF162" t="str">
        <f>"1"</f>
        <v>1</v>
      </c>
      <c r="BG162" t="str">
        <f xml:space="preserve"> IF($BE$162 &gt;= $G$91, "1","0")</f>
        <v>1</v>
      </c>
      <c r="BH162">
        <f xml:space="preserve"> IF( AND( $BF$162 = "1", $BG$162 = "1" ), 1, IF( AND( $BF$162 = "1", $BG$162 = "0" ), 2, IF( AND( $BF$162 = "0", $BG$162 = "1" ), 3, 4 ) ) )</f>
        <v>1</v>
      </c>
    </row>
    <row r="163" spans="57:60" x14ac:dyDescent="0.25">
      <c r="BE163" s="9">
        <v>0.11756017324293827</v>
      </c>
      <c r="BF163" t="str">
        <f>"0"</f>
        <v>0</v>
      </c>
      <c r="BG163" t="str">
        <f xml:space="preserve"> IF($BE$163 &gt;= $G$91, "1","0")</f>
        <v>0</v>
      </c>
      <c r="BH163">
        <f xml:space="preserve"> IF( AND( $BF$163 = "1", $BG$163 = "1" ), 1, IF( AND( $BF$163 = "1", $BG$163 = "0" ), 2, IF( AND( $BF$163 = "0", $BG$163 = "1" ), 3, 4 ) ) )</f>
        <v>4</v>
      </c>
    </row>
    <row r="164" spans="57:60" x14ac:dyDescent="0.25">
      <c r="BE164" s="9">
        <v>0.16245355402752185</v>
      </c>
      <c r="BF164" t="str">
        <f>"0"</f>
        <v>0</v>
      </c>
      <c r="BG164" t="str">
        <f xml:space="preserve"> IF($BE$164 &gt;= $G$91, "1","0")</f>
        <v>0</v>
      </c>
      <c r="BH164">
        <f xml:space="preserve"> IF( AND( $BF$164 = "1", $BG$164 = "1" ), 1, IF( AND( $BF$164 = "1", $BG$164 = "0" ), 2, IF( AND( $BF$164 = "0", $BG$164 = "1" ), 3, 4 ) ) )</f>
        <v>4</v>
      </c>
    </row>
    <row r="165" spans="57:60" x14ac:dyDescent="0.25">
      <c r="BE165" s="9">
        <v>9.3065200971786777E-2</v>
      </c>
      <c r="BF165" t="str">
        <f>"0"</f>
        <v>0</v>
      </c>
      <c r="BG165" t="str">
        <f xml:space="preserve"> IF($BE$165 &gt;= $G$91, "1","0")</f>
        <v>0</v>
      </c>
      <c r="BH165">
        <f xml:space="preserve"> IF( AND( $BF$165 = "1", $BG$165 = "1" ), 1, IF( AND( $BF$165 = "1", $BG$165 = "0" ), 2, IF( AND( $BF$165 = "0", $BG$165 = "1" ), 3, 4 ) ) )</f>
        <v>4</v>
      </c>
    </row>
    <row r="166" spans="57:60" x14ac:dyDescent="0.25">
      <c r="BE166" s="9">
        <v>0.15035428068339174</v>
      </c>
      <c r="BF166" t="str">
        <f>"1"</f>
        <v>1</v>
      </c>
      <c r="BG166" t="str">
        <f xml:space="preserve"> IF($BE$166 &gt;= $G$91, "1","0")</f>
        <v>0</v>
      </c>
      <c r="BH166">
        <f xml:space="preserve"> IF( AND( $BF$166 = "1", $BG$166 = "1" ), 1, IF( AND( $BF$166 = "1", $BG$166 = "0" ), 2, IF( AND( $BF$166 = "0", $BG$166 = "1" ), 3, 4 ) ) )</f>
        <v>2</v>
      </c>
    </row>
    <row r="167" spans="57:60" x14ac:dyDescent="0.25">
      <c r="BE167" s="9">
        <v>0.96416131062458621</v>
      </c>
      <c r="BF167" t="str">
        <f>"1"</f>
        <v>1</v>
      </c>
      <c r="BG167" t="str">
        <f xml:space="preserve"> IF($BE$167 &gt;= $G$91, "1","0")</f>
        <v>1</v>
      </c>
      <c r="BH167">
        <f xml:space="preserve"> IF( AND( $BF$167 = "1", $BG$167 = "1" ), 1, IF( AND( $BF$167 = "1", $BG$167 = "0" ), 2, IF( AND( $BF$167 = "0", $BG$167 = "1" ), 3, 4 ) ) )</f>
        <v>1</v>
      </c>
    </row>
    <row r="168" spans="57:60" x14ac:dyDescent="0.25">
      <c r="BE168" s="9">
        <v>0.25526832934617522</v>
      </c>
      <c r="BF168" t="str">
        <f>"0"</f>
        <v>0</v>
      </c>
      <c r="BG168" t="str">
        <f xml:space="preserve"> IF($BE$168 &gt;= $G$91, "1","0")</f>
        <v>0</v>
      </c>
      <c r="BH168">
        <f xml:space="preserve"> IF( AND( $BF$168 = "1", $BG$168 = "1" ), 1, IF( AND( $BF$168 = "1", $BG$168 = "0" ), 2, IF( AND( $BF$168 = "0", $BG$168 = "1" ), 3, 4 ) ) )</f>
        <v>4</v>
      </c>
    </row>
    <row r="169" spans="57:60" x14ac:dyDescent="0.25">
      <c r="BE169" s="9">
        <v>0.4161334905460603</v>
      </c>
      <c r="BF169" t="str">
        <f>"0"</f>
        <v>0</v>
      </c>
      <c r="BG169" t="str">
        <f xml:space="preserve"> IF($BE$169 &gt;= $G$91, "1","0")</f>
        <v>0</v>
      </c>
      <c r="BH169">
        <f xml:space="preserve"> IF( AND( $BF$169 = "1", $BG$169 = "1" ), 1, IF( AND( $BF$169 = "1", $BG$169 = "0" ), 2, IF( AND( $BF$169 = "0", $BG$169 = "1" ), 3, 4 ) ) )</f>
        <v>4</v>
      </c>
    </row>
    <row r="170" spans="57:60" x14ac:dyDescent="0.25">
      <c r="BE170" s="9">
        <v>0.12360430461095451</v>
      </c>
      <c r="BF170" t="str">
        <f>"0"</f>
        <v>0</v>
      </c>
      <c r="BG170" t="str">
        <f xml:space="preserve"> IF($BE$170 &gt;= $G$91, "1","0")</f>
        <v>0</v>
      </c>
      <c r="BH170">
        <f xml:space="preserve"> IF( AND( $BF$170 = "1", $BG$170 = "1" ), 1, IF( AND( $BF$170 = "1", $BG$170 = "0" ), 2, IF( AND( $BF$170 = "0", $BG$170 = "1" ), 3, 4 ) ) )</f>
        <v>4</v>
      </c>
    </row>
    <row r="171" spans="57:60" x14ac:dyDescent="0.25">
      <c r="BE171" s="9">
        <v>0.21713615303058451</v>
      </c>
      <c r="BF171" t="str">
        <f>"0"</f>
        <v>0</v>
      </c>
      <c r="BG171" t="str">
        <f xml:space="preserve"> IF($BE$171 &gt;= $G$91, "1","0")</f>
        <v>0</v>
      </c>
      <c r="BH171">
        <f xml:space="preserve"> IF( AND( $BF$171 = "1", $BG$171 = "1" ), 1, IF( AND( $BF$171 = "1", $BG$171 = "0" ), 2, IF( AND( $BF$171 = "0", $BG$171 = "1" ), 3, 4 ) ) )</f>
        <v>4</v>
      </c>
    </row>
    <row r="172" spans="57:60" x14ac:dyDescent="0.25">
      <c r="BE172" s="9">
        <v>8.0732722894500134E-2</v>
      </c>
      <c r="BF172" t="str">
        <f>"0"</f>
        <v>0</v>
      </c>
      <c r="BG172" t="str">
        <f xml:space="preserve"> IF($BE$172 &gt;= $G$91, "1","0")</f>
        <v>0</v>
      </c>
      <c r="BH172">
        <f xml:space="preserve"> IF( AND( $BF$172 = "1", $BG$172 = "1" ), 1, IF( AND( $BF$172 = "1", $BG$172 = "0" ), 2, IF( AND( $BF$172 = "0", $BG$172 = "1" ), 3, 4 ) ) )</f>
        <v>4</v>
      </c>
    </row>
    <row r="173" spans="57:60" x14ac:dyDescent="0.25">
      <c r="BE173" s="9">
        <v>0.80049809598435662</v>
      </c>
      <c r="BF173" t="str">
        <f>"1"</f>
        <v>1</v>
      </c>
      <c r="BG173" t="str">
        <f xml:space="preserve"> IF($BE$173 &gt;= $G$91, "1","0")</f>
        <v>1</v>
      </c>
      <c r="BH173">
        <f xml:space="preserve"> IF( AND( $BF$173 = "1", $BG$173 = "1" ), 1, IF( AND( $BF$173 = "1", $BG$173 = "0" ), 2, IF( AND( $BF$173 = "0", $BG$173 = "1" ), 3, 4 ) ) )</f>
        <v>1</v>
      </c>
    </row>
    <row r="174" spans="57:60" x14ac:dyDescent="0.25">
      <c r="BE174" s="9">
        <v>0.1408039893222979</v>
      </c>
      <c r="BF174" t="str">
        <f>"0"</f>
        <v>0</v>
      </c>
      <c r="BG174" t="str">
        <f xml:space="preserve"> IF($BE$174 &gt;= $G$91, "1","0")</f>
        <v>0</v>
      </c>
      <c r="BH174">
        <f xml:space="preserve"> IF( AND( $BF$174 = "1", $BG$174 = "1" ), 1, IF( AND( $BF$174 = "1", $BG$174 = "0" ), 2, IF( AND( $BF$174 = "0", $BG$174 = "1" ), 3, 4 ) ) )</f>
        <v>4</v>
      </c>
    </row>
    <row r="175" spans="57:60" x14ac:dyDescent="0.25">
      <c r="BE175" s="9">
        <v>0.22039904232942831</v>
      </c>
      <c r="BF175" t="str">
        <f>"0"</f>
        <v>0</v>
      </c>
      <c r="BG175" t="str">
        <f xml:space="preserve"> IF($BE$175 &gt;= $G$91, "1","0")</f>
        <v>0</v>
      </c>
      <c r="BH175">
        <f xml:space="preserve"> IF( AND( $BF$175 = "1", $BG$175 = "1" ), 1, IF( AND( $BF$175 = "1", $BG$175 = "0" ), 2, IF( AND( $BF$175 = "0", $BG$175 = "1" ), 3, 4 ) ) )</f>
        <v>4</v>
      </c>
    </row>
    <row r="176" spans="57:60" x14ac:dyDescent="0.25">
      <c r="BE176" s="9">
        <v>9.9494386026691917E-2</v>
      </c>
      <c r="BF176" t="str">
        <f>"0"</f>
        <v>0</v>
      </c>
      <c r="BG176" t="str">
        <f xml:space="preserve"> IF($BE$176 &gt;= $G$91, "1","0")</f>
        <v>0</v>
      </c>
      <c r="BH176">
        <f xml:space="preserve"> IF( AND( $BF$176 = "1", $BG$176 = "1" ), 1, IF( AND( $BF$176 = "1", $BG$176 = "0" ), 2, IF( AND( $BF$176 = "0", $BG$176 = "1" ), 3, 4 ) ) )</f>
        <v>4</v>
      </c>
    </row>
    <row r="177" spans="57:60" x14ac:dyDescent="0.25">
      <c r="BE177" s="9">
        <v>3.9667557448456618E-2</v>
      </c>
      <c r="BF177" t="str">
        <f>"0"</f>
        <v>0</v>
      </c>
      <c r="BG177" t="str">
        <f xml:space="preserve"> IF($BE$177 &gt;= $G$91, "1","0")</f>
        <v>0</v>
      </c>
      <c r="BH177">
        <f xml:space="preserve"> IF( AND( $BF$177 = "1", $BG$177 = "1" ), 1, IF( AND( $BF$177 = "1", $BG$177 = "0" ), 2, IF( AND( $BF$177 = "0", $BG$177 = "1" ), 3, 4 ) ) )</f>
        <v>4</v>
      </c>
    </row>
    <row r="178" spans="57:60" x14ac:dyDescent="0.25">
      <c r="BE178" s="9">
        <v>0.90184738039292811</v>
      </c>
      <c r="BF178" t="str">
        <f>"0"</f>
        <v>0</v>
      </c>
      <c r="BG178" t="str">
        <f xml:space="preserve"> IF($BE$178 &gt;= $G$91, "1","0")</f>
        <v>1</v>
      </c>
      <c r="BH178">
        <f xml:space="preserve"> IF( AND( $BF$178 = "1", $BG$178 = "1" ), 1, IF( AND( $BF$178 = "1", $BG$178 = "0" ), 2, IF( AND( $BF$178 = "0", $BG$178 = "1" ), 3, 4 ) ) )</f>
        <v>3</v>
      </c>
    </row>
    <row r="179" spans="57:60" x14ac:dyDescent="0.25">
      <c r="BE179" s="9">
        <v>0.21548475766833797</v>
      </c>
      <c r="BF179" t="str">
        <f>"0"</f>
        <v>0</v>
      </c>
      <c r="BG179" t="str">
        <f xml:space="preserve"> IF($BE$179 &gt;= $G$91, "1","0")</f>
        <v>0</v>
      </c>
      <c r="BH179">
        <f xml:space="preserve"> IF( AND( $BF$179 = "1", $BG$179 = "1" ), 1, IF( AND( $BF$179 = "1", $BG$179 = "0" ), 2, IF( AND( $BF$179 = "0", $BG$179 = "1" ), 3, 4 ) ) )</f>
        <v>4</v>
      </c>
    </row>
    <row r="180" spans="57:60" x14ac:dyDescent="0.25">
      <c r="BE180" s="9">
        <v>7.9234224646526297E-2</v>
      </c>
      <c r="BF180" t="str">
        <f>"0"</f>
        <v>0</v>
      </c>
      <c r="BG180" t="str">
        <f xml:space="preserve"> IF($BE$180 &gt;= $G$91, "1","0")</f>
        <v>0</v>
      </c>
      <c r="BH180">
        <f xml:space="preserve"> IF( AND( $BF$180 = "1", $BG$180 = "1" ), 1, IF( AND( $BF$180 = "1", $BG$180 = "0" ), 2, IF( AND( $BF$180 = "0", $BG$180 = "1" ), 3, 4 ) ) )</f>
        <v>4</v>
      </c>
    </row>
    <row r="181" spans="57:60" x14ac:dyDescent="0.25">
      <c r="BE181" s="9">
        <v>0.13477614391764595</v>
      </c>
      <c r="BF181" t="str">
        <f>"0"</f>
        <v>0</v>
      </c>
      <c r="BG181" t="str">
        <f xml:space="preserve"> IF($BE$181 &gt;= $G$91, "1","0")</f>
        <v>0</v>
      </c>
      <c r="BH181">
        <f xml:space="preserve"> IF( AND( $BF$181 = "1", $BG$181 = "1" ), 1, IF( AND( $BF$181 = "1", $BG$181 = "0" ), 2, IF( AND( $BF$181 = "0", $BG$181 = "1" ), 3, 4 ) ) )</f>
        <v>4</v>
      </c>
    </row>
    <row r="182" spans="57:60" x14ac:dyDescent="0.25">
      <c r="BE182" s="9">
        <v>0.22355902502501498</v>
      </c>
      <c r="BF182" t="str">
        <f>"0"</f>
        <v>0</v>
      </c>
      <c r="BG182" t="str">
        <f xml:space="preserve"> IF($BE$182 &gt;= $G$91, "1","0")</f>
        <v>0</v>
      </c>
      <c r="BH182">
        <f xml:space="preserve"> IF( AND( $BF$182 = "1", $BG$182 = "1" ), 1, IF( AND( $BF$182 = "1", $BG$182 = "0" ), 2, IF( AND( $BF$182 = "0", $BG$182 = "1" ), 3, 4 ) ) )</f>
        <v>4</v>
      </c>
    </row>
    <row r="183" spans="57:60" x14ac:dyDescent="0.25">
      <c r="BE183" s="9">
        <v>5.4037672490013698E-2</v>
      </c>
      <c r="BF183" t="str">
        <f>"0"</f>
        <v>0</v>
      </c>
      <c r="BG183" t="str">
        <f xml:space="preserve"> IF($BE$183 &gt;= $G$91, "1","0")</f>
        <v>0</v>
      </c>
      <c r="BH183">
        <f xml:space="preserve"> IF( AND( $BF$183 = "1", $BG$183 = "1" ), 1, IF( AND( $BF$183 = "1", $BG$183 = "0" ), 2, IF( AND( $BF$183 = "0", $BG$183 = "1" ), 3, 4 ) ) )</f>
        <v>4</v>
      </c>
    </row>
    <row r="184" spans="57:60" x14ac:dyDescent="0.25">
      <c r="BE184" s="9">
        <v>0.56260097799075659</v>
      </c>
      <c r="BF184" t="str">
        <f>"1"</f>
        <v>1</v>
      </c>
      <c r="BG184" t="str">
        <f xml:space="preserve"> IF($BE$184 &gt;= $G$91, "1","0")</f>
        <v>1</v>
      </c>
      <c r="BH184">
        <f xml:space="preserve"> IF( AND( $BF$184 = "1", $BG$184 = "1" ), 1, IF( AND( $BF$184 = "1", $BG$184 = "0" ), 2, IF( AND( $BF$184 = "0", $BG$184 = "1" ), 3, 4 ) ) )</f>
        <v>1</v>
      </c>
    </row>
    <row r="185" spans="57:60" x14ac:dyDescent="0.25">
      <c r="BE185" s="9">
        <v>0.79537968265560788</v>
      </c>
      <c r="BF185" t="str">
        <f>"1"</f>
        <v>1</v>
      </c>
      <c r="BG185" t="str">
        <f xml:space="preserve"> IF($BE$185 &gt;= $G$91, "1","0")</f>
        <v>1</v>
      </c>
      <c r="BH185">
        <f xml:space="preserve"> IF( AND( $BF$185 = "1", $BG$185 = "1" ), 1, IF( AND( $BF$185 = "1", $BG$185 = "0" ), 2, IF( AND( $BF$185 = "0", $BG$185 = "1" ), 3, 4 ) ) )</f>
        <v>1</v>
      </c>
    </row>
    <row r="186" spans="57:60" x14ac:dyDescent="0.25">
      <c r="BE186" s="9">
        <v>0.47733825131972513</v>
      </c>
      <c r="BF186" t="str">
        <f>"0"</f>
        <v>0</v>
      </c>
      <c r="BG186" t="str">
        <f xml:space="preserve"> IF($BE$186 &gt;= $G$91, "1","0")</f>
        <v>0</v>
      </c>
      <c r="BH186">
        <f xml:space="preserve"> IF( AND( $BF$186 = "1", $BG$186 = "1" ), 1, IF( AND( $BF$186 = "1", $BG$186 = "0" ), 2, IF( AND( $BF$186 = "0", $BG$186 = "1" ), 3, 4 ) ) )</f>
        <v>4</v>
      </c>
    </row>
    <row r="187" spans="57:60" x14ac:dyDescent="0.25">
      <c r="BE187" s="9">
        <v>0.61598443881229659</v>
      </c>
      <c r="BF187" t="str">
        <f>"1"</f>
        <v>1</v>
      </c>
      <c r="BG187" t="str">
        <f xml:space="preserve"> IF($BE$187 &gt;= $G$91, "1","0")</f>
        <v>1</v>
      </c>
      <c r="BH187">
        <f xml:space="preserve"> IF( AND( $BF$187 = "1", $BG$187 = "1" ), 1, IF( AND( $BF$187 = "1", $BG$187 = "0" ), 2, IF( AND( $BF$187 = "0", $BG$187 = "1" ), 3, 4 ) ) )</f>
        <v>1</v>
      </c>
    </row>
    <row r="188" spans="57:60" x14ac:dyDescent="0.25">
      <c r="BE188" s="9">
        <v>0.26922257435423047</v>
      </c>
      <c r="BF188" t="str">
        <f>"1"</f>
        <v>1</v>
      </c>
      <c r="BG188" t="str">
        <f xml:space="preserve"> IF($BE$188 &gt;= $G$91, "1","0")</f>
        <v>0</v>
      </c>
      <c r="BH188">
        <f xml:space="preserve"> IF( AND( $BF$188 = "1", $BG$188 = "1" ), 1, IF( AND( $BF$188 = "1", $BG$188 = "0" ), 2, IF( AND( $BF$188 = "0", $BG$188 = "1" ), 3, 4 ) ) )</f>
        <v>2</v>
      </c>
    </row>
    <row r="189" spans="57:60" x14ac:dyDescent="0.25">
      <c r="BE189" s="9">
        <v>4.3466936075081647E-2</v>
      </c>
      <c r="BF189" t="str">
        <f>"0"</f>
        <v>0</v>
      </c>
      <c r="BG189" t="str">
        <f xml:space="preserve"> IF($BE$189 &gt;= $G$91, "1","0")</f>
        <v>0</v>
      </c>
      <c r="BH189">
        <f xml:space="preserve"> IF( AND( $BF$189 = "1", $BG$189 = "1" ), 1, IF( AND( $BF$189 = "1", $BG$189 = "0" ), 2, IF( AND( $BF$189 = "0", $BG$189 = "1" ), 3, 4 ) ) )</f>
        <v>4</v>
      </c>
    </row>
    <row r="190" spans="57:60" x14ac:dyDescent="0.25">
      <c r="BE190" s="9">
        <v>8.0916125804919234E-2</v>
      </c>
      <c r="BF190" t="str">
        <f>"0"</f>
        <v>0</v>
      </c>
      <c r="BG190" t="str">
        <f xml:space="preserve"> IF($BE$190 &gt;= $G$91, "1","0")</f>
        <v>0</v>
      </c>
      <c r="BH190">
        <f xml:space="preserve"> IF( AND( $BF$190 = "1", $BG$190 = "1" ), 1, IF( AND( $BF$190 = "1", $BG$190 = "0" ), 2, IF( AND( $BF$190 = "0", $BG$190 = "1" ), 3, 4 ) ) )</f>
        <v>4</v>
      </c>
    </row>
    <row r="191" spans="57:60" x14ac:dyDescent="0.25">
      <c r="BE191" s="9">
        <v>0.81824494127657921</v>
      </c>
      <c r="BF191" t="str">
        <f>"1"</f>
        <v>1</v>
      </c>
      <c r="BG191" t="str">
        <f xml:space="preserve"> IF($BE$191 &gt;= $G$91, "1","0")</f>
        <v>1</v>
      </c>
      <c r="BH191">
        <f xml:space="preserve"> IF( AND( $BF$191 = "1", $BG$191 = "1" ), 1, IF( AND( $BF$191 = "1", $BG$191 = "0" ), 2, IF( AND( $BF$191 = "0", $BG$191 = "1" ), 3, 4 ) ) )</f>
        <v>1</v>
      </c>
    </row>
    <row r="192" spans="57:60" x14ac:dyDescent="0.25">
      <c r="BE192" s="9">
        <v>0.30226622215514559</v>
      </c>
      <c r="BF192" t="str">
        <f>"0"</f>
        <v>0</v>
      </c>
      <c r="BG192" t="str">
        <f xml:space="preserve"> IF($BE$192 &gt;= $G$91, "1","0")</f>
        <v>0</v>
      </c>
      <c r="BH192">
        <f xml:space="preserve"> IF( AND( $BF$192 = "1", $BG$192 = "1" ), 1, IF( AND( $BF$192 = "1", $BG$192 = "0" ), 2, IF( AND( $BF$192 = "0", $BG$192 = "1" ), 3, 4 ) ) )</f>
        <v>4</v>
      </c>
    </row>
    <row r="193" spans="57:60" x14ac:dyDescent="0.25">
      <c r="BE193" s="9">
        <v>0.70348098256735625</v>
      </c>
      <c r="BF193" t="str">
        <f>"1"</f>
        <v>1</v>
      </c>
      <c r="BG193" t="str">
        <f xml:space="preserve"> IF($BE$193 &gt;= $G$91, "1","0")</f>
        <v>1</v>
      </c>
      <c r="BH193">
        <f xml:space="preserve"> IF( AND( $BF$193 = "1", $BG$193 = "1" ), 1, IF( AND( $BF$193 = "1", $BG$193 = "0" ), 2, IF( AND( $BF$193 = "0", $BG$193 = "1" ), 3, 4 ) ) )</f>
        <v>1</v>
      </c>
    </row>
    <row r="194" spans="57:60" x14ac:dyDescent="0.25">
      <c r="BE194" s="9">
        <v>0.60386260226053468</v>
      </c>
      <c r="BF194" t="str">
        <f>"1"</f>
        <v>1</v>
      </c>
      <c r="BG194" t="str">
        <f xml:space="preserve"> IF($BE$194 &gt;= $G$91, "1","0")</f>
        <v>1</v>
      </c>
      <c r="BH194">
        <f xml:space="preserve"> IF( AND( $BF$194 = "1", $BG$194 = "1" ), 1, IF( AND( $BF$194 = "1", $BG$194 = "0" ), 2, IF( AND( $BF$194 = "0", $BG$194 = "1" ), 3, 4 ) ) )</f>
        <v>1</v>
      </c>
    </row>
    <row r="195" spans="57:60" x14ac:dyDescent="0.25">
      <c r="BE195" s="9">
        <v>0.90755531961494706</v>
      </c>
      <c r="BF195" t="str">
        <f>"1"</f>
        <v>1</v>
      </c>
      <c r="BG195" t="str">
        <f xml:space="preserve"> IF($BE$195 &gt;= $G$91, "1","0")</f>
        <v>1</v>
      </c>
      <c r="BH195">
        <f xml:space="preserve"> IF( AND( $BF$195 = "1", $BG$195 = "1" ), 1, IF( AND( $BF$195 = "1", $BG$195 = "0" ), 2, IF( AND( $BF$195 = "0", $BG$195 = "1" ), 3, 4 ) ) )</f>
        <v>1</v>
      </c>
    </row>
    <row r="196" spans="57:60" x14ac:dyDescent="0.25">
      <c r="BE196" s="9">
        <v>0.88532704994625366</v>
      </c>
      <c r="BF196" t="str">
        <f>"1"</f>
        <v>1</v>
      </c>
      <c r="BG196" t="str">
        <f xml:space="preserve"> IF($BE$196 &gt;= $G$91, "1","0")</f>
        <v>1</v>
      </c>
      <c r="BH196">
        <f xml:space="preserve"> IF( AND( $BF$196 = "1", $BG$196 = "1" ), 1, IF( AND( $BF$196 = "1", $BG$196 = "0" ), 2, IF( AND( $BF$196 = "0", $BG$196 = "1" ), 3, 4 ) ) )</f>
        <v>1</v>
      </c>
    </row>
    <row r="197" spans="57:60" x14ac:dyDescent="0.25">
      <c r="BE197" s="9">
        <v>0.10526868541284298</v>
      </c>
      <c r="BF197" t="str">
        <f>"0"</f>
        <v>0</v>
      </c>
      <c r="BG197" t="str">
        <f xml:space="preserve"> IF($BE$197 &gt;= $G$91, "1","0")</f>
        <v>0</v>
      </c>
      <c r="BH197">
        <f xml:space="preserve"> IF( AND( $BF$197 = "1", $BG$197 = "1" ), 1, IF( AND( $BF$197 = "1", $BG$197 = "0" ), 2, IF( AND( $BF$197 = "0", $BG$197 = "1" ), 3, 4 ) ) )</f>
        <v>4</v>
      </c>
    </row>
    <row r="198" spans="57:60" x14ac:dyDescent="0.25">
      <c r="BE198" s="9">
        <v>5.1799607490258796E-2</v>
      </c>
      <c r="BF198" t="str">
        <f>"0"</f>
        <v>0</v>
      </c>
      <c r="BG198" t="str">
        <f xml:space="preserve"> IF($BE$198 &gt;= $G$91, "1","0")</f>
        <v>0</v>
      </c>
      <c r="BH198">
        <f xml:space="preserve"> IF( AND( $BF$198 = "1", $BG$198 = "1" ), 1, IF( AND( $BF$198 = "1", $BG$198 = "0" ), 2, IF( AND( $BF$198 = "0", $BG$198 = "1" ), 3, 4 ) ) )</f>
        <v>4</v>
      </c>
    </row>
    <row r="199" spans="57:60" x14ac:dyDescent="0.25">
      <c r="BE199" s="9">
        <v>0.67688977418978824</v>
      </c>
      <c r="BF199" t="str">
        <f>"1"</f>
        <v>1</v>
      </c>
      <c r="BG199" t="str">
        <f xml:space="preserve"> IF($BE$199 &gt;= $G$91, "1","0")</f>
        <v>1</v>
      </c>
      <c r="BH199">
        <f xml:space="preserve"> IF( AND( $BF$199 = "1", $BG$199 = "1" ), 1, IF( AND( $BF$199 = "1", $BG$199 = "0" ), 2, IF( AND( $BF$199 = "0", $BG$199 = "1" ), 3, 4 ) ) )</f>
        <v>1</v>
      </c>
    </row>
    <row r="200" spans="57:60" x14ac:dyDescent="0.25">
      <c r="BE200" s="9">
        <v>0.86246082631721266</v>
      </c>
      <c r="BF200" t="str">
        <f>"0"</f>
        <v>0</v>
      </c>
      <c r="BG200" t="str">
        <f xml:space="preserve"> IF($BE$200 &gt;= $G$91, "1","0")</f>
        <v>1</v>
      </c>
      <c r="BH200">
        <f xml:space="preserve"> IF( AND( $BF$200 = "1", $BG$200 = "1" ), 1, IF( AND( $BF$200 = "1", $BG$200 = "0" ), 2, IF( AND( $BF$200 = "0", $BG$200 = "1" ), 3, 4 ) ) )</f>
        <v>3</v>
      </c>
    </row>
    <row r="201" spans="57:60" x14ac:dyDescent="0.25">
      <c r="BE201" s="9">
        <v>0.1097910884159029</v>
      </c>
      <c r="BF201" t="str">
        <f>"0"</f>
        <v>0</v>
      </c>
      <c r="BG201" t="str">
        <f xml:space="preserve"> IF($BE$201 &gt;= $G$91, "1","0")</f>
        <v>0</v>
      </c>
      <c r="BH201">
        <f xml:space="preserve"> IF( AND( $BF$201 = "1", $BG$201 = "1" ), 1, IF( AND( $BF$201 = "1", $BG$201 = "0" ), 2, IF( AND( $BF$201 = "0", $BG$201 = "1" ), 3, 4 ) ) )</f>
        <v>4</v>
      </c>
    </row>
    <row r="202" spans="57:60" x14ac:dyDescent="0.25">
      <c r="BE202" s="9">
        <v>8.6724346405351541E-3</v>
      </c>
      <c r="BF202" t="str">
        <f>"0"</f>
        <v>0</v>
      </c>
      <c r="BG202" t="str">
        <f xml:space="preserve"> IF($BE$202 &gt;= $G$91, "1","0")</f>
        <v>0</v>
      </c>
      <c r="BH202">
        <f xml:space="preserve"> IF( AND( $BF$202 = "1", $BG$202 = "1" ), 1, IF( AND( $BF$202 = "1", $BG$202 = "0" ), 2, IF( AND( $BF$202 = "0", $BG$202 = "1" ), 3, 4 ) ) )</f>
        <v>4</v>
      </c>
    </row>
    <row r="203" spans="57:60" x14ac:dyDescent="0.25">
      <c r="BE203" s="9">
        <v>8.7067871220140619E-2</v>
      </c>
      <c r="BF203" t="str">
        <f>"0"</f>
        <v>0</v>
      </c>
      <c r="BG203" t="str">
        <f xml:space="preserve"> IF($BE$203 &gt;= $G$91, "1","0")</f>
        <v>0</v>
      </c>
      <c r="BH203">
        <f xml:space="preserve"> IF( AND( $BF$203 = "1", $BG$203 = "1" ), 1, IF( AND( $BF$203 = "1", $BG$203 = "0" ), 2, IF( AND( $BF$203 = "0", $BG$203 = "1" ), 3, 4 ) ) )</f>
        <v>4</v>
      </c>
    </row>
    <row r="204" spans="57:60" x14ac:dyDescent="0.25">
      <c r="BE204" s="9">
        <v>5.5917764559601499E-2</v>
      </c>
      <c r="BF204" t="str">
        <f>"0"</f>
        <v>0</v>
      </c>
      <c r="BG204" t="str">
        <f xml:space="preserve"> IF($BE$204 &gt;= $G$91, "1","0")</f>
        <v>0</v>
      </c>
      <c r="BH204">
        <f xml:space="preserve"> IF( AND( $BF$204 = "1", $BG$204 = "1" ), 1, IF( AND( $BF$204 = "1", $BG$204 = "0" ), 2, IF( AND( $BF$204 = "0", $BG$204 = "1" ), 3, 4 ) ) )</f>
        <v>4</v>
      </c>
    </row>
    <row r="205" spans="57:60" x14ac:dyDescent="0.25">
      <c r="BE205" s="9">
        <v>0.15651884862462923</v>
      </c>
      <c r="BF205" t="str">
        <f>"1"</f>
        <v>1</v>
      </c>
      <c r="BG205" t="str">
        <f xml:space="preserve"> IF($BE$205 &gt;= $G$91, "1","0")</f>
        <v>0</v>
      </c>
      <c r="BH205">
        <f xml:space="preserve"> IF( AND( $BF$205 = "1", $BG$205 = "1" ), 1, IF( AND( $BF$205 = "1", $BG$205 = "0" ), 2, IF( AND( $BF$205 = "0", $BG$205 = "1" ), 3, 4 ) ) )</f>
        <v>2</v>
      </c>
    </row>
    <row r="206" spans="57:60" x14ac:dyDescent="0.25">
      <c r="BE206" s="9">
        <v>0.9475491453454995</v>
      </c>
      <c r="BF206" t="str">
        <f>"0"</f>
        <v>0</v>
      </c>
      <c r="BG206" t="str">
        <f xml:space="preserve"> IF($BE$206 &gt;= $G$91, "1","0")</f>
        <v>1</v>
      </c>
      <c r="BH206">
        <f xml:space="preserve"> IF( AND( $BF$206 = "1", $BG$206 = "1" ), 1, IF( AND( $BF$206 = "1", $BG$206 = "0" ), 2, IF( AND( $BF$206 = "0", $BG$206 = "1" ), 3, 4 ) ) )</f>
        <v>3</v>
      </c>
    </row>
    <row r="207" spans="57:60" x14ac:dyDescent="0.25">
      <c r="BE207" s="9">
        <v>7.3696204016270001E-2</v>
      </c>
      <c r="BF207" t="str">
        <f>"0"</f>
        <v>0</v>
      </c>
      <c r="BG207" t="str">
        <f xml:space="preserve"> IF($BE$207 &gt;= $G$91, "1","0")</f>
        <v>0</v>
      </c>
      <c r="BH207">
        <f xml:space="preserve"> IF( AND( $BF$207 = "1", $BG$207 = "1" ), 1, IF( AND( $BF$207 = "1", $BG$207 = "0" ), 2, IF( AND( $BF$207 = "0", $BG$207 = "1" ), 3, 4 ) ) )</f>
        <v>4</v>
      </c>
    </row>
    <row r="208" spans="57:60" x14ac:dyDescent="0.25">
      <c r="BE208" s="9">
        <v>0.12085644439867979</v>
      </c>
      <c r="BF208" t="str">
        <f>"1"</f>
        <v>1</v>
      </c>
      <c r="BG208" t="str">
        <f xml:space="preserve"> IF($BE$208 &gt;= $G$91, "1","0")</f>
        <v>0</v>
      </c>
      <c r="BH208">
        <f xml:space="preserve"> IF( AND( $BF$208 = "1", $BG$208 = "1" ), 1, IF( AND( $BF$208 = "1", $BG$208 = "0" ), 2, IF( AND( $BF$208 = "0", $BG$208 = "1" ), 3, 4 ) ) )</f>
        <v>2</v>
      </c>
    </row>
    <row r="209" spans="57:60" x14ac:dyDescent="0.25">
      <c r="BE209" s="9">
        <v>0.78211017545455586</v>
      </c>
      <c r="BF209" t="str">
        <f>"1"</f>
        <v>1</v>
      </c>
      <c r="BG209" t="str">
        <f xml:space="preserve"> IF($BE$209 &gt;= $G$91, "1","0")</f>
        <v>1</v>
      </c>
      <c r="BH209">
        <f xml:space="preserve"> IF( AND( $BF$209 = "1", $BG$209 = "1" ), 1, IF( AND( $BF$209 = "1", $BG$209 = "0" ), 2, IF( AND( $BF$209 = "0", $BG$209 = "1" ), 3, 4 ) ) )</f>
        <v>1</v>
      </c>
    </row>
    <row r="210" spans="57:60" x14ac:dyDescent="0.25">
      <c r="BE210" s="9">
        <v>0.35421006749392819</v>
      </c>
      <c r="BF210" t="str">
        <f>"1"</f>
        <v>1</v>
      </c>
      <c r="BG210" t="str">
        <f xml:space="preserve"> IF($BE$210 &gt;= $G$91, "1","0")</f>
        <v>0</v>
      </c>
      <c r="BH210">
        <f xml:space="preserve"> IF( AND( $BF$210 = "1", $BG$210 = "1" ), 1, IF( AND( $BF$210 = "1", $BG$210 = "0" ), 2, IF( AND( $BF$210 = "0", $BG$210 = "1" ), 3, 4 ) ) )</f>
        <v>2</v>
      </c>
    </row>
    <row r="211" spans="57:60" x14ac:dyDescent="0.25">
      <c r="BE211" s="9">
        <v>0.12611554748851514</v>
      </c>
      <c r="BF211" t="str">
        <f>"0"</f>
        <v>0</v>
      </c>
      <c r="BG211" t="str">
        <f xml:space="preserve"> IF($BE$211 &gt;= $G$91, "1","0")</f>
        <v>0</v>
      </c>
      <c r="BH211">
        <f xml:space="preserve"> IF( AND( $BF$211 = "1", $BG$211 = "1" ), 1, IF( AND( $BF$211 = "1", $BG$211 = "0" ), 2, IF( AND( $BF$211 = "0", $BG$211 = "1" ), 3, 4 ) ) )</f>
        <v>4</v>
      </c>
    </row>
    <row r="212" spans="57:60" x14ac:dyDescent="0.25">
      <c r="BE212" s="9">
        <v>0.80267023419937789</v>
      </c>
      <c r="BF212" t="str">
        <f>"1"</f>
        <v>1</v>
      </c>
      <c r="BG212" t="str">
        <f xml:space="preserve"> IF($BE$212 &gt;= $G$91, "1","0")</f>
        <v>1</v>
      </c>
      <c r="BH212">
        <f xml:space="preserve"> IF( AND( $BF$212 = "1", $BG$212 = "1" ), 1, IF( AND( $BF$212 = "1", $BG$212 = "0" ), 2, IF( AND( $BF$212 = "0", $BG$212 = "1" ), 3, 4 ) ) )</f>
        <v>1</v>
      </c>
    </row>
    <row r="213" spans="57:60" x14ac:dyDescent="0.25">
      <c r="BE213" s="9">
        <v>0.13553219632267385</v>
      </c>
      <c r="BF213" t="str">
        <f>"0"</f>
        <v>0</v>
      </c>
      <c r="BG213" t="str">
        <f xml:space="preserve"> IF($BE$213 &gt;= $G$91, "1","0")</f>
        <v>0</v>
      </c>
      <c r="BH213">
        <f xml:space="preserve"> IF( AND( $BF$213 = "1", $BG$213 = "1" ), 1, IF( AND( $BF$213 = "1", $BG$213 = "0" ), 2, IF( AND( $BF$213 = "0", $BG$213 = "1" ), 3, 4 ) ) )</f>
        <v>4</v>
      </c>
    </row>
    <row r="214" spans="57:60" x14ac:dyDescent="0.25">
      <c r="BE214" s="9">
        <v>0.21548475766833797</v>
      </c>
      <c r="BF214" t="str">
        <f>"0"</f>
        <v>0</v>
      </c>
      <c r="BG214" t="str">
        <f xml:space="preserve"> IF($BE$214 &gt;= $G$91, "1","0")</f>
        <v>0</v>
      </c>
      <c r="BH214">
        <f xml:space="preserve"> IF( AND( $BF$214 = "1", $BG$214 = "1" ), 1, IF( AND( $BF$214 = "1", $BG$214 = "0" ), 2, IF( AND( $BF$214 = "0", $BG$214 = "1" ), 3, 4 ) ) )</f>
        <v>4</v>
      </c>
    </row>
    <row r="215" spans="57:60" x14ac:dyDescent="0.25">
      <c r="BE215" s="9">
        <v>8.0927086567201809E-2</v>
      </c>
      <c r="BF215" t="str">
        <f>"0"</f>
        <v>0</v>
      </c>
      <c r="BG215" t="str">
        <f xml:space="preserve"> IF($BE$215 &gt;= $G$91, "1","0")</f>
        <v>0</v>
      </c>
      <c r="BH215">
        <f xml:space="preserve"> IF( AND( $BF$215 = "1", $BG$215 = "1" ), 1, IF( AND( $BF$215 = "1", $BG$215 = "0" ), 2, IF( AND( $BF$215 = "0", $BG$215 = "1" ), 3, 4 ) ) )</f>
        <v>4</v>
      </c>
    </row>
    <row r="216" spans="57:60" x14ac:dyDescent="0.25">
      <c r="BE216" s="9">
        <v>0.95828734972634011</v>
      </c>
      <c r="BF216" t="str">
        <f>"1"</f>
        <v>1</v>
      </c>
      <c r="BG216" t="str">
        <f xml:space="preserve"> IF($BE$216 &gt;= $G$91, "1","0")</f>
        <v>1</v>
      </c>
      <c r="BH216">
        <f xml:space="preserve"> IF( AND( $BF$216 = "1", $BG$216 = "1" ), 1, IF( AND( $BF$216 = "1", $BG$216 = "0" ), 2, IF( AND( $BF$216 = "0", $BG$216 = "1" ), 3, 4 ) ) )</f>
        <v>1</v>
      </c>
    </row>
    <row r="217" spans="57:60" x14ac:dyDescent="0.25">
      <c r="BE217" s="9">
        <v>0.69473701262162935</v>
      </c>
      <c r="BF217" t="str">
        <f>"1"</f>
        <v>1</v>
      </c>
      <c r="BG217" t="str">
        <f xml:space="preserve"> IF($BE$217 &gt;= $G$91, "1","0")</f>
        <v>1</v>
      </c>
      <c r="BH217">
        <f xml:space="preserve"> IF( AND( $BF$217 = "1", $BG$217 = "1" ), 1, IF( AND( $BF$217 = "1", $BG$217 = "0" ), 2, IF( AND( $BF$217 = "0", $BG$217 = "1" ), 3, 4 ) ) )</f>
        <v>1</v>
      </c>
    </row>
    <row r="218" spans="57:60" x14ac:dyDescent="0.25">
      <c r="BE218" s="9">
        <v>0.115158809840032</v>
      </c>
      <c r="BF218" t="str">
        <f>"0"</f>
        <v>0</v>
      </c>
      <c r="BG218" t="str">
        <f xml:space="preserve"> IF($BE$218 &gt;= $G$91, "1","0")</f>
        <v>0</v>
      </c>
      <c r="BH218">
        <f xml:space="preserve"> IF( AND( $BF$218 = "1", $BG$218 = "1" ), 1, IF( AND( $BF$218 = "1", $BG$218 = "0" ), 2, IF( AND( $BF$218 = "0", $BG$218 = "1" ), 3, 4 ) ) )</f>
        <v>4</v>
      </c>
    </row>
    <row r="219" spans="57:60" x14ac:dyDescent="0.25">
      <c r="BE219" s="9">
        <v>0.96363574704997867</v>
      </c>
      <c r="BF219" t="str">
        <f>"1"</f>
        <v>1</v>
      </c>
      <c r="BG219" t="str">
        <f xml:space="preserve"> IF($BE$219 &gt;= $G$91, "1","0")</f>
        <v>1</v>
      </c>
      <c r="BH219">
        <f xml:space="preserve"> IF( AND( $BF$219 = "1", $BG$219 = "1" ), 1, IF( AND( $BF$219 = "1", $BG$219 = "0" ), 2, IF( AND( $BF$219 = "0", $BG$219 = "1" ), 3, 4 ) ) )</f>
        <v>1</v>
      </c>
    </row>
    <row r="220" spans="57:60" x14ac:dyDescent="0.25">
      <c r="BE220" s="9">
        <v>0.21452133481777569</v>
      </c>
      <c r="BF220" t="str">
        <f>"0"</f>
        <v>0</v>
      </c>
      <c r="BG220" t="str">
        <f xml:space="preserve"> IF($BE$220 &gt;= $G$91, "1","0")</f>
        <v>0</v>
      </c>
      <c r="BH220">
        <f xml:space="preserve"> IF( AND( $BF$220 = "1", $BG$220 = "1" ), 1, IF( AND( $BF$220 = "1", $BG$220 = "0" ), 2, IF( AND( $BF$220 = "0", $BG$220 = "1" ), 3, 4 ) ) )</f>
        <v>4</v>
      </c>
    </row>
    <row r="221" spans="57:60" x14ac:dyDescent="0.25">
      <c r="BE221" s="9">
        <v>0.16776979464821129</v>
      </c>
      <c r="BF221" t="str">
        <f>"1"</f>
        <v>1</v>
      </c>
      <c r="BG221" t="str">
        <f xml:space="preserve"> IF($BE$221 &gt;= $G$91, "1","0")</f>
        <v>0</v>
      </c>
      <c r="BH221">
        <f xml:space="preserve"> IF( AND( $BF$221 = "1", $BG$221 = "1" ), 1, IF( AND( $BF$221 = "1", $BG$221 = "0" ), 2, IF( AND( $BF$221 = "0", $BG$221 = "1" ), 3, 4 ) ) )</f>
        <v>2</v>
      </c>
    </row>
    <row r="222" spans="57:60" x14ac:dyDescent="0.25">
      <c r="BE222" s="9">
        <v>0.2372332163327229</v>
      </c>
      <c r="BF222" t="str">
        <f>"0"</f>
        <v>0</v>
      </c>
      <c r="BG222" t="str">
        <f xml:space="preserve"> IF($BE$222 &gt;= $G$91, "1","0")</f>
        <v>0</v>
      </c>
      <c r="BH222">
        <f xml:space="preserve"> IF( AND( $BF$222 = "1", $BG$222 = "1" ), 1, IF( AND( $BF$222 = "1", $BG$222 = "0" ), 2, IF( AND( $BF$222 = "0", $BG$222 = "1" ), 3, 4 ) ) )</f>
        <v>4</v>
      </c>
    </row>
    <row r="223" spans="57:60" x14ac:dyDescent="0.25">
      <c r="BE223" s="9">
        <v>4.5161373436008026E-2</v>
      </c>
      <c r="BF223" t="str">
        <f>"0"</f>
        <v>0</v>
      </c>
      <c r="BG223" t="str">
        <f xml:space="preserve"> IF($BE$223 &gt;= $G$91, "1","0")</f>
        <v>0</v>
      </c>
      <c r="BH223">
        <f xml:space="preserve"> IF( AND( $BF$223 = "1", $BG$223 = "1" ), 1, IF( AND( $BF$223 = "1", $BG$223 = "0" ), 2, IF( AND( $BF$223 = "0", $BG$223 = "1" ), 3, 4 ) ) )</f>
        <v>4</v>
      </c>
    </row>
    <row r="224" spans="57:60" x14ac:dyDescent="0.25">
      <c r="BE224" s="9">
        <v>0.10526868541284298</v>
      </c>
      <c r="BF224" t="str">
        <f>"0"</f>
        <v>0</v>
      </c>
      <c r="BG224" t="str">
        <f xml:space="preserve"> IF($BE$224 &gt;= $G$91, "1","0")</f>
        <v>0</v>
      </c>
      <c r="BH224">
        <f xml:space="preserve"> IF( AND( $BF$224 = "1", $BG$224 = "1" ), 1, IF( AND( $BF$224 = "1", $BG$224 = "0" ), 2, IF( AND( $BF$224 = "0", $BG$224 = "1" ), 3, 4 ) ) )</f>
        <v>4</v>
      </c>
    </row>
    <row r="225" spans="57:60" x14ac:dyDescent="0.25">
      <c r="BE225" s="9">
        <v>0.43039519802115173</v>
      </c>
      <c r="BF225" t="str">
        <f>"1"</f>
        <v>1</v>
      </c>
      <c r="BG225" t="str">
        <f xml:space="preserve"> IF($BE$225 &gt;= $G$91, "1","0")</f>
        <v>0</v>
      </c>
      <c r="BH225">
        <f xml:space="preserve"> IF( AND( $BF$225 = "1", $BG$225 = "1" ), 1, IF( AND( $BF$225 = "1", $BG$225 = "0" ), 2, IF( AND( $BF$225 = "0", $BG$225 = "1" ), 3, 4 ) ) )</f>
        <v>2</v>
      </c>
    </row>
    <row r="226" spans="57:60" x14ac:dyDescent="0.25">
      <c r="BE226" s="9">
        <v>0.13620238878826479</v>
      </c>
      <c r="BF226" t="str">
        <f>"0"</f>
        <v>0</v>
      </c>
      <c r="BG226" t="str">
        <f xml:space="preserve"> IF($BE$226 &gt;= $G$91, "1","0")</f>
        <v>0</v>
      </c>
      <c r="BH226">
        <f xml:space="preserve"> IF( AND( $BF$226 = "1", $BG$226 = "1" ), 1, IF( AND( $BF$226 = "1", $BG$226 = "0" ), 2, IF( AND( $BF$226 = "0", $BG$226 = "1" ), 3, 4 ) ) )</f>
        <v>4</v>
      </c>
    </row>
    <row r="227" spans="57:60" x14ac:dyDescent="0.25">
      <c r="BE227" s="9">
        <v>0.3010636996623301</v>
      </c>
      <c r="BF227" t="str">
        <f>"1"</f>
        <v>1</v>
      </c>
      <c r="BG227" t="str">
        <f xml:space="preserve"> IF($BE$227 &gt;= $G$91, "1","0")</f>
        <v>0</v>
      </c>
      <c r="BH227">
        <f xml:space="preserve"> IF( AND( $BF$227 = "1", $BG$227 = "1" ), 1, IF( AND( $BF$227 = "1", $BG$227 = "0" ), 2, IF( AND( $BF$227 = "0", $BG$227 = "1" ), 3, 4 ) ) )</f>
        <v>2</v>
      </c>
    </row>
    <row r="228" spans="57:60" x14ac:dyDescent="0.25">
      <c r="BE228" s="9">
        <v>0.14297819277445811</v>
      </c>
      <c r="BF228" t="str">
        <f>"0"</f>
        <v>0</v>
      </c>
      <c r="BG228" t="str">
        <f xml:space="preserve"> IF($BE$228 &gt;= $G$91, "1","0")</f>
        <v>0</v>
      </c>
      <c r="BH228">
        <f xml:space="preserve"> IF( AND( $BF$228 = "1", $BG$228 = "1" ), 1, IF( AND( $BF$228 = "1", $BG$228 = "0" ), 2, IF( AND( $BF$228 = "0", $BG$228 = "1" ), 3, 4 ) ) )</f>
        <v>4</v>
      </c>
    </row>
    <row r="229" spans="57:60" x14ac:dyDescent="0.25">
      <c r="BE229" s="9">
        <v>0.31107313636867279</v>
      </c>
      <c r="BF229" t="str">
        <f>"0"</f>
        <v>0</v>
      </c>
      <c r="BG229" t="str">
        <f xml:space="preserve"> IF($BE$229 &gt;= $G$91, "1","0")</f>
        <v>0</v>
      </c>
      <c r="BH229">
        <f xml:space="preserve"> IF( AND( $BF$229 = "1", $BG$229 = "1" ), 1, IF( AND( $BF$229 = "1", $BG$229 = "0" ), 2, IF( AND( $BF$229 = "0", $BG$229 = "1" ), 3, 4 ) ) )</f>
        <v>4</v>
      </c>
    </row>
    <row r="230" spans="57:60" x14ac:dyDescent="0.25">
      <c r="BE230" s="9">
        <v>0.42379260526441476</v>
      </c>
      <c r="BF230" t="str">
        <f>"0"</f>
        <v>0</v>
      </c>
      <c r="BG230" t="str">
        <f xml:space="preserve"> IF($BE$230 &gt;= $G$91, "1","0")</f>
        <v>0</v>
      </c>
      <c r="BH230">
        <f xml:space="preserve"> IF( AND( $BF$230 = "1", $BG$230 = "1" ), 1, IF( AND( $BF$230 = "1", $BG$230 = "0" ), 2, IF( AND( $BF$230 = "0", $BG$230 = "1" ), 3, 4 ) ) )</f>
        <v>4</v>
      </c>
    </row>
    <row r="231" spans="57:60" x14ac:dyDescent="0.25">
      <c r="BE231" s="9">
        <v>0.93740475388798139</v>
      </c>
      <c r="BF231" t="str">
        <f>"1"</f>
        <v>1</v>
      </c>
      <c r="BG231" t="str">
        <f xml:space="preserve"> IF($BE$231 &gt;= $G$91, "1","0")</f>
        <v>1</v>
      </c>
      <c r="BH231">
        <f xml:space="preserve"> IF( AND( $BF$231 = "1", $BG$231 = "1" ), 1, IF( AND( $BF$231 = "1", $BG$231 = "0" ), 2, IF( AND( $BF$231 = "0", $BG$231 = "1" ), 3, 4 ) ) )</f>
        <v>1</v>
      </c>
    </row>
    <row r="232" spans="57:60" x14ac:dyDescent="0.25">
      <c r="BE232" s="9">
        <v>0.10526868541284298</v>
      </c>
      <c r="BF232" t="str">
        <f>"0"</f>
        <v>0</v>
      </c>
      <c r="BG232" t="str">
        <f xml:space="preserve"> IF($BE$232 &gt;= $G$91, "1","0")</f>
        <v>0</v>
      </c>
      <c r="BH232">
        <f xml:space="preserve"> IF( AND( $BF$232 = "1", $BG$232 = "1" ), 1, IF( AND( $BF$232 = "1", $BG$232 = "0" ), 2, IF( AND( $BF$232 = "0", $BG$232 = "1" ), 3, 4 ) ) )</f>
        <v>4</v>
      </c>
    </row>
    <row r="233" spans="57:60" x14ac:dyDescent="0.25">
      <c r="BE233" s="9">
        <v>7.6521824215117065E-2</v>
      </c>
      <c r="BF233" t="str">
        <f>"0"</f>
        <v>0</v>
      </c>
      <c r="BG233" t="str">
        <f xml:space="preserve"> IF($BE$233 &gt;= $G$91, "1","0")</f>
        <v>0</v>
      </c>
      <c r="BH233">
        <f xml:space="preserve"> IF( AND( $BF$233 = "1", $BG$233 = "1" ), 1, IF( AND( $BF$233 = "1", $BG$233 = "0" ), 2, IF( AND( $BF$233 = "0", $BG$233 = "1" ), 3, 4 ) ) )</f>
        <v>4</v>
      </c>
    </row>
    <row r="234" spans="57:60" x14ac:dyDescent="0.25">
      <c r="BE234" s="9">
        <v>0.54554606238273318</v>
      </c>
      <c r="BF234" t="str">
        <f>"1"</f>
        <v>1</v>
      </c>
      <c r="BG234" t="str">
        <f xml:space="preserve"> IF($BE$234 &gt;= $G$91, "1","0")</f>
        <v>1</v>
      </c>
      <c r="BH234">
        <f xml:space="preserve"> IF( AND( $BF$234 = "1", $BG$234 = "1" ), 1, IF( AND( $BF$234 = "1", $BG$234 = "0" ), 2, IF( AND( $BF$234 = "0", $BG$234 = "1" ), 3, 4 ) ) )</f>
        <v>1</v>
      </c>
    </row>
    <row r="235" spans="57:60" x14ac:dyDescent="0.25">
      <c r="BE235" s="9">
        <v>0.25934999170125056</v>
      </c>
      <c r="BF235" t="str">
        <f>"0"</f>
        <v>0</v>
      </c>
      <c r="BG235" t="str">
        <f xml:space="preserve"> IF($BE$235 &gt;= $G$91, "1","0")</f>
        <v>0</v>
      </c>
      <c r="BH235">
        <f xml:space="preserve"> IF( AND( $BF$235 = "1", $BG$235 = "1" ), 1, IF( AND( $BF$235 = "1", $BG$235 = "0" ), 2, IF( AND( $BF$235 = "0", $BG$235 = "1" ), 3, 4 ) ) )</f>
        <v>4</v>
      </c>
    </row>
    <row r="236" spans="57:60" x14ac:dyDescent="0.25">
      <c r="BE236" s="9">
        <v>0.67688977418978824</v>
      </c>
      <c r="BF236" t="str">
        <f>"0"</f>
        <v>0</v>
      </c>
      <c r="BG236" t="str">
        <f xml:space="preserve"> IF($BE$236 &gt;= $G$91, "1","0")</f>
        <v>1</v>
      </c>
      <c r="BH236">
        <f xml:space="preserve"> IF( AND( $BF$236 = "1", $BG$236 = "1" ), 1, IF( AND( $BF$236 = "1", $BG$236 = "0" ), 2, IF( AND( $BF$236 = "0", $BG$236 = "1" ), 3, 4 ) ) )</f>
        <v>3</v>
      </c>
    </row>
    <row r="237" spans="57:60" x14ac:dyDescent="0.25">
      <c r="BE237" s="9">
        <v>0.10671013525722353</v>
      </c>
      <c r="BF237" t="str">
        <f>"0"</f>
        <v>0</v>
      </c>
      <c r="BG237" t="str">
        <f xml:space="preserve"> IF($BE$237 &gt;= $G$91, "1","0")</f>
        <v>0</v>
      </c>
      <c r="BH237">
        <f xml:space="preserve"> IF( AND( $BF$237 = "1", $BG$237 = "1" ), 1, IF( AND( $BF$237 = "1", $BG$237 = "0" ), 2, IF( AND( $BF$237 = "0", $BG$237 = "1" ), 3, 4 ) ) )</f>
        <v>4</v>
      </c>
    </row>
    <row r="238" spans="57:60" x14ac:dyDescent="0.25">
      <c r="BE238" s="9">
        <v>0.88878338532979628</v>
      </c>
      <c r="BF238" t="str">
        <f>"1"</f>
        <v>1</v>
      </c>
      <c r="BG238" t="str">
        <f xml:space="preserve"> IF($BE$238 &gt;= $G$91, "1","0")</f>
        <v>1</v>
      </c>
      <c r="BH238">
        <f xml:space="preserve"> IF( AND( $BF$238 = "1", $BG$238 = "1" ), 1, IF( AND( $BF$238 = "1", $BG$238 = "0" ), 2, IF( AND( $BF$238 = "0", $BG$238 = "1" ), 3, 4 ) ) )</f>
        <v>1</v>
      </c>
    </row>
    <row r="239" spans="57:60" x14ac:dyDescent="0.25">
      <c r="BE239" s="9">
        <v>0.3010636996623301</v>
      </c>
      <c r="BF239" t="str">
        <f>"0"</f>
        <v>0</v>
      </c>
      <c r="BG239" t="str">
        <f xml:space="preserve"> IF($BE$239 &gt;= $G$91, "1","0")</f>
        <v>0</v>
      </c>
      <c r="BH239">
        <f xml:space="preserve"> IF( AND( $BF$239 = "1", $BG$239 = "1" ), 1, IF( AND( $BF$239 = "1", $BG$239 = "0" ), 2, IF( AND( $BF$239 = "0", $BG$239 = "1" ), 3, 4 ) ) )</f>
        <v>4</v>
      </c>
    </row>
    <row r="240" spans="57:60" x14ac:dyDescent="0.25">
      <c r="BE240" s="9">
        <v>0.194771791702328</v>
      </c>
      <c r="BF240" t="str">
        <f>"0"</f>
        <v>0</v>
      </c>
      <c r="BG240" t="str">
        <f xml:space="preserve"> IF($BE$240 &gt;= $G$91, "1","0")</f>
        <v>0</v>
      </c>
      <c r="BH240">
        <f xml:space="preserve"> IF( AND( $BF$240 = "1", $BG$240 = "1" ), 1, IF( AND( $BF$240 = "1", $BG$240 = "0" ), 2, IF( AND( $BF$240 = "0", $BG$240 = "1" ), 3, 4 ) ) )</f>
        <v>4</v>
      </c>
    </row>
    <row r="241" spans="57:60" x14ac:dyDescent="0.25">
      <c r="BE241" s="9">
        <v>0.61530907621538111</v>
      </c>
      <c r="BF241" t="str">
        <f>"0"</f>
        <v>0</v>
      </c>
      <c r="BG241" t="str">
        <f xml:space="preserve"> IF($BE$241 &gt;= $G$91, "1","0")</f>
        <v>1</v>
      </c>
      <c r="BH241">
        <f xml:space="preserve"> IF( AND( $BF$241 = "1", $BG$241 = "1" ), 1, IF( AND( $BF$241 = "1", $BG$241 = "0" ), 2, IF( AND( $BF$241 = "0", $BG$241 = "1" ), 3, 4 ) ) )</f>
        <v>3</v>
      </c>
    </row>
    <row r="242" spans="57:60" x14ac:dyDescent="0.25">
      <c r="BE242" s="9">
        <v>0.61598443881229659</v>
      </c>
      <c r="BF242" t="str">
        <f>"1"</f>
        <v>1</v>
      </c>
      <c r="BG242" t="str">
        <f xml:space="preserve"> IF($BE$242 &gt;= $G$91, "1","0")</f>
        <v>1</v>
      </c>
      <c r="BH242">
        <f xml:space="preserve"> IF( AND( $BF$242 = "1", $BG$242 = "1" ), 1, IF( AND( $BF$242 = "1", $BG$242 = "0" ), 2, IF( AND( $BF$242 = "0", $BG$242 = "1" ), 3, 4 ) ) )</f>
        <v>1</v>
      </c>
    </row>
    <row r="243" spans="57:60" x14ac:dyDescent="0.25">
      <c r="BE243" s="9">
        <v>0.22158359154166501</v>
      </c>
      <c r="BF243" t="str">
        <f>"0"</f>
        <v>0</v>
      </c>
      <c r="BG243" t="str">
        <f xml:space="preserve"> IF($BE$243 &gt;= $G$91, "1","0")</f>
        <v>0</v>
      </c>
      <c r="BH243">
        <f xml:space="preserve"> IF( AND( $BF$243 = "1", $BG$243 = "1" ), 1, IF( AND( $BF$243 = "1", $BG$243 = "0" ), 2, IF( AND( $BF$243 = "0", $BG$243 = "1" ), 3, 4 ) ) )</f>
        <v>4</v>
      </c>
    </row>
    <row r="244" spans="57:60" x14ac:dyDescent="0.25">
      <c r="BE244" s="9">
        <v>0.13553219632267385</v>
      </c>
      <c r="BF244" t="str">
        <f>"0"</f>
        <v>0</v>
      </c>
      <c r="BG244" t="str">
        <f xml:space="preserve"> IF($BE$244 &gt;= $G$91, "1","0")</f>
        <v>0</v>
      </c>
      <c r="BH244">
        <f xml:space="preserve"> IF( AND( $BF$244 = "1", $BG$244 = "1" ), 1, IF( AND( $BF$244 = "1", $BG$244 = "0" ), 2, IF( AND( $BF$244 = "0", $BG$244 = "1" ), 3, 4 ) ) )</f>
        <v>4</v>
      </c>
    </row>
    <row r="245" spans="57:60" x14ac:dyDescent="0.25">
      <c r="BE245" s="9">
        <v>0.10117069451230855</v>
      </c>
      <c r="BF245" t="str">
        <f>"0"</f>
        <v>0</v>
      </c>
      <c r="BG245" t="str">
        <f xml:space="preserve"> IF($BE$245 &gt;= $G$91, "1","0")</f>
        <v>0</v>
      </c>
      <c r="BH245">
        <f xml:space="preserve"> IF( AND( $BF$245 = "1", $BG$245 = "1" ), 1, IF( AND( $BF$245 = "1", $BG$245 = "0" ), 2, IF( AND( $BF$245 = "0", $BG$245 = "1" ), 3, 4 ) ) )</f>
        <v>4</v>
      </c>
    </row>
    <row r="246" spans="57:60" x14ac:dyDescent="0.25">
      <c r="BE246" s="9">
        <v>0.30606459242426981</v>
      </c>
      <c r="BF246" t="str">
        <f>"0"</f>
        <v>0</v>
      </c>
      <c r="BG246" t="str">
        <f xml:space="preserve"> IF($BE$246 &gt;= $G$91, "1","0")</f>
        <v>0</v>
      </c>
      <c r="BH246">
        <f xml:space="preserve"> IF( AND( $BF$246 = "1", $BG$246 = "1" ), 1, IF( AND( $BF$246 = "1", $BG$246 = "0" ), 2, IF( AND( $BF$246 = "0", $BG$246 = "1" ), 3, 4 ) ) )</f>
        <v>4</v>
      </c>
    </row>
    <row r="247" spans="57:60" x14ac:dyDescent="0.25">
      <c r="BE247" s="9">
        <v>0.71201785546951191</v>
      </c>
      <c r="BF247" t="str">
        <f>"0"</f>
        <v>0</v>
      </c>
      <c r="BG247" t="str">
        <f xml:space="preserve"> IF($BE$247 &gt;= $G$91, "1","0")</f>
        <v>1</v>
      </c>
      <c r="BH247">
        <f xml:space="preserve"> IF( AND( $BF$247 = "1", $BG$247 = "1" ), 1, IF( AND( $BF$247 = "1", $BG$247 = "0" ), 2, IF( AND( $BF$247 = "0", $BG$247 = "1" ), 3, 4 ) ) )</f>
        <v>3</v>
      </c>
    </row>
    <row r="248" spans="57:60" x14ac:dyDescent="0.25">
      <c r="BE248" s="9">
        <v>0.79966788001038336</v>
      </c>
      <c r="BF248" t="str">
        <f>"1"</f>
        <v>1</v>
      </c>
      <c r="BG248" t="str">
        <f xml:space="preserve"> IF($BE$248 &gt;= $G$91, "1","0")</f>
        <v>1</v>
      </c>
      <c r="BH248">
        <f xml:space="preserve"> IF( AND( $BF$248 = "1", $BG$248 = "1" ), 1, IF( AND( $BF$248 = "1", $BG$248 = "0" ), 2, IF( AND( $BF$248 = "0", $BG$248 = "1" ), 3, 4 ) ) )</f>
        <v>1</v>
      </c>
    </row>
    <row r="249" spans="57:60" x14ac:dyDescent="0.25">
      <c r="BE249" s="9">
        <v>0.4028397944869489</v>
      </c>
      <c r="BF249" t="str">
        <f>"1"</f>
        <v>1</v>
      </c>
      <c r="BG249" t="str">
        <f xml:space="preserve"> IF($BE$249 &gt;= $G$91, "1","0")</f>
        <v>0</v>
      </c>
      <c r="BH249">
        <f xml:space="preserve"> IF( AND( $BF$249 = "1", $BG$249 = "1" ), 1, IF( AND( $BF$249 = "1", $BG$249 = "0" ), 2, IF( AND( $BF$249 = "0", $BG$249 = "1" ), 3, 4 ) ) )</f>
        <v>2</v>
      </c>
    </row>
    <row r="250" spans="57:60" x14ac:dyDescent="0.25">
      <c r="BE250" s="9">
        <v>7.3167674858884924E-2</v>
      </c>
      <c r="BF250" t="str">
        <f>"0"</f>
        <v>0</v>
      </c>
      <c r="BG250" t="str">
        <f xml:space="preserve"> IF($BE$250 &gt;= $G$91, "1","0")</f>
        <v>0</v>
      </c>
      <c r="BH250">
        <f xml:space="preserve"> IF( AND( $BF$250 = "1", $BG$250 = "1" ), 1, IF( AND( $BF$250 = "1", $BG$250 = "0" ), 2, IF( AND( $BF$250 = "0", $BG$250 = "1" ), 3, 4 ) ) )</f>
        <v>4</v>
      </c>
    </row>
    <row r="251" spans="57:60" x14ac:dyDescent="0.25">
      <c r="BE251" s="9">
        <v>0.10500016489336723</v>
      </c>
      <c r="BF251" t="str">
        <f>"0"</f>
        <v>0</v>
      </c>
      <c r="BG251" t="str">
        <f xml:space="preserve"> IF($BE$251 &gt;= $G$91, "1","0")</f>
        <v>0</v>
      </c>
      <c r="BH251">
        <f xml:space="preserve"> IF( AND( $BF$251 = "1", $BG$251 = "1" ), 1, IF( AND( $BF$251 = "1", $BG$251 = "0" ), 2, IF( AND( $BF$251 = "0", $BG$251 = "1" ), 3, 4 ) ) )</f>
        <v>4</v>
      </c>
    </row>
    <row r="252" spans="57:60" x14ac:dyDescent="0.25">
      <c r="BE252" s="9">
        <v>0.81544524323383027</v>
      </c>
      <c r="BF252" t="str">
        <f>"0"</f>
        <v>0</v>
      </c>
      <c r="BG252" t="str">
        <f xml:space="preserve"> IF($BE$252 &gt;= $G$91, "1","0")</f>
        <v>1</v>
      </c>
      <c r="BH252">
        <f xml:space="preserve"> IF( AND( $BF$252 = "1", $BG$252 = "1" ), 1, IF( AND( $BF$252 = "1", $BG$252 = "0" ), 2, IF( AND( $BF$252 = "0", $BG$252 = "1" ), 3, 4 ) ) )</f>
        <v>3</v>
      </c>
    </row>
    <row r="253" spans="57:60" x14ac:dyDescent="0.25">
      <c r="BE253" s="9">
        <v>0.23787273769048864</v>
      </c>
      <c r="BF253" t="str">
        <f>"0"</f>
        <v>0</v>
      </c>
      <c r="BG253" t="str">
        <f xml:space="preserve"> IF($BE$253 &gt;= $G$91, "1","0")</f>
        <v>0</v>
      </c>
      <c r="BH253">
        <f xml:space="preserve"> IF( AND( $BF$253 = "1", $BG$253 = "1" ), 1, IF( AND( $BF$253 = "1", $BG$253 = "0" ), 2, IF( AND( $BF$253 = "0", $BG$253 = "1" ), 3, 4 ) ) )</f>
        <v>4</v>
      </c>
    </row>
    <row r="254" spans="57:60" x14ac:dyDescent="0.25">
      <c r="BE254" s="9">
        <v>7.9555181087910196E-2</v>
      </c>
      <c r="BF254" t="str">
        <f>"0"</f>
        <v>0</v>
      </c>
      <c r="BG254" t="str">
        <f xml:space="preserve"> IF($BE$254 &gt;= $G$91, "1","0")</f>
        <v>0</v>
      </c>
      <c r="BH254">
        <f xml:space="preserve"> IF( AND( $BF$254 = "1", $BG$254 = "1" ), 1, IF( AND( $BF$254 = "1", $BG$254 = "0" ), 2, IF( AND( $BF$254 = "0", $BG$254 = "1" ), 3, 4 ) ) )</f>
        <v>4</v>
      </c>
    </row>
    <row r="255" spans="57:60" x14ac:dyDescent="0.25">
      <c r="BE255" s="9">
        <v>0.45495409259386399</v>
      </c>
      <c r="BF255" t="str">
        <f>"0"</f>
        <v>0</v>
      </c>
      <c r="BG255" t="str">
        <f xml:space="preserve"> IF($BE$255 &gt;= $G$91, "1","0")</f>
        <v>0</v>
      </c>
      <c r="BH255">
        <f xml:space="preserve"> IF( AND( $BF$255 = "1", $BG$255 = "1" ), 1, IF( AND( $BF$255 = "1", $BG$255 = "0" ), 2, IF( AND( $BF$255 = "0", $BG$255 = "1" ), 3, 4 ) ) )</f>
        <v>4</v>
      </c>
    </row>
    <row r="256" spans="57:60" x14ac:dyDescent="0.25">
      <c r="BE256" s="9">
        <v>0.57496180123291218</v>
      </c>
      <c r="BF256" t="str">
        <f>"1"</f>
        <v>1</v>
      </c>
      <c r="BG256" t="str">
        <f xml:space="preserve"> IF($BE$256 &gt;= $G$91, "1","0")</f>
        <v>1</v>
      </c>
      <c r="BH256">
        <f xml:space="preserve"> IF( AND( $BF$256 = "1", $BG$256 = "1" ), 1, IF( AND( $BF$256 = "1", $BG$256 = "0" ), 2, IF( AND( $BF$256 = "0", $BG$256 = "1" ), 3, 4 ) ) )</f>
        <v>1</v>
      </c>
    </row>
    <row r="257" spans="57:60" x14ac:dyDescent="0.25">
      <c r="BE257" s="9">
        <v>0.9365603812324157</v>
      </c>
      <c r="BF257" t="str">
        <f>"1"</f>
        <v>1</v>
      </c>
      <c r="BG257" t="str">
        <f xml:space="preserve"> IF($BE$257 &gt;= $G$91, "1","0")</f>
        <v>1</v>
      </c>
      <c r="BH257">
        <f xml:space="preserve"> IF( AND( $BF$257 = "1", $BG$257 = "1" ), 1, IF( AND( $BF$257 = "1", $BG$257 = "0" ), 2, IF( AND( $BF$257 = "0", $BG$257 = "1" ), 3, 4 ) ) )</f>
        <v>1</v>
      </c>
    </row>
    <row r="258" spans="57:60" x14ac:dyDescent="0.25">
      <c r="BE258" s="9">
        <v>0.95401884516204016</v>
      </c>
      <c r="BF258" t="str">
        <f>"1"</f>
        <v>1</v>
      </c>
      <c r="BG258" t="str">
        <f xml:space="preserve"> IF($BE$258 &gt;= $G$91, "1","0")</f>
        <v>1</v>
      </c>
      <c r="BH258">
        <f xml:space="preserve"> IF( AND( $BF$258 = "1", $BG$258 = "1" ), 1, IF( AND( $BF$258 = "1", $BG$258 = "0" ), 2, IF( AND( $BF$258 = "0", $BG$258 = "1" ), 3, 4 ) ) )</f>
        <v>1</v>
      </c>
    </row>
    <row r="259" spans="57:60" x14ac:dyDescent="0.25">
      <c r="BE259" s="9">
        <v>0.97538395522227928</v>
      </c>
      <c r="BF259" t="str">
        <f>"1"</f>
        <v>1</v>
      </c>
      <c r="BG259" t="str">
        <f xml:space="preserve"> IF($BE$259 &gt;= $G$91, "1","0")</f>
        <v>1</v>
      </c>
      <c r="BH259">
        <f xml:space="preserve"> IF( AND( $BF$259 = "1", $BG$259 = "1" ), 1, IF( AND( $BF$259 = "1", $BG$259 = "0" ), 2, IF( AND( $BF$259 = "0", $BG$259 = "1" ), 3, 4 ) ) )</f>
        <v>1</v>
      </c>
    </row>
    <row r="260" spans="57:60" x14ac:dyDescent="0.25">
      <c r="BE260" s="9">
        <v>0.63814403552014143</v>
      </c>
      <c r="BF260" t="str">
        <f>"1"</f>
        <v>1</v>
      </c>
      <c r="BG260" t="str">
        <f xml:space="preserve"> IF($BE$260 &gt;= $G$91, "1","0")</f>
        <v>1</v>
      </c>
      <c r="BH260">
        <f xml:space="preserve"> IF( AND( $BF$260 = "1", $BG$260 = "1" ), 1, IF( AND( $BF$260 = "1", $BG$260 = "0" ), 2, IF( AND( $BF$260 = "0", $BG$260 = "1" ), 3, 4 ) ) )</f>
        <v>1</v>
      </c>
    </row>
    <row r="261" spans="57:60" x14ac:dyDescent="0.25">
      <c r="BE261" s="9">
        <v>0.10526868541284298</v>
      </c>
      <c r="BF261" t="str">
        <f>"0"</f>
        <v>0</v>
      </c>
      <c r="BG261" t="str">
        <f xml:space="preserve"> IF($BE$261 &gt;= $G$91, "1","0")</f>
        <v>0</v>
      </c>
      <c r="BH261">
        <f xml:space="preserve"> IF( AND( $BF$261 = "1", $BG$261 = "1" ), 1, IF( AND( $BF$261 = "1", $BG$261 = "0" ), 2, IF( AND( $BF$261 = "0", $BG$261 = "1" ), 3, 4 ) ) )</f>
        <v>4</v>
      </c>
    </row>
    <row r="262" spans="57:60" x14ac:dyDescent="0.25">
      <c r="BE262" s="9">
        <v>6.8243652503113872E-2</v>
      </c>
      <c r="BF262" t="str">
        <f>"1"</f>
        <v>1</v>
      </c>
      <c r="BG262" t="str">
        <f xml:space="preserve"> IF($BE$262 &gt;= $G$91, "1","0")</f>
        <v>0</v>
      </c>
      <c r="BH262">
        <f xml:space="preserve"> IF( AND( $BF$262 = "1", $BG$262 = "1" ), 1, IF( AND( $BF$262 = "1", $BG$262 = "0" ), 2, IF( AND( $BF$262 = "0", $BG$262 = "1" ), 3, 4 ) ) )</f>
        <v>2</v>
      </c>
    </row>
    <row r="263" spans="57:60" x14ac:dyDescent="0.25">
      <c r="BE263" s="9">
        <v>0.31898008584139681</v>
      </c>
      <c r="BF263" t="str">
        <f>"0"</f>
        <v>0</v>
      </c>
      <c r="BG263" t="str">
        <f xml:space="preserve"> IF($BE$263 &gt;= $G$91, "1","0")</f>
        <v>0</v>
      </c>
      <c r="BH263">
        <f xml:space="preserve"> IF( AND( $BF$263 = "1", $BG$263 = "1" ), 1, IF( AND( $BF$263 = "1", $BG$263 = "0" ), 2, IF( AND( $BF$263 = "0", $BG$263 = "1" ), 3, 4 ) ) )</f>
        <v>4</v>
      </c>
    </row>
    <row r="264" spans="57:60" x14ac:dyDescent="0.25">
      <c r="BE264" s="9">
        <v>0.37528622907282583</v>
      </c>
      <c r="BF264" t="str">
        <f>"0"</f>
        <v>0</v>
      </c>
      <c r="BG264" t="str">
        <f xml:space="preserve"> IF($BE$264 &gt;= $G$91, "1","0")</f>
        <v>0</v>
      </c>
      <c r="BH264">
        <f xml:space="preserve"> IF( AND( $BF$264 = "1", $BG$264 = "1" ), 1, IF( AND( $BF$264 = "1", $BG$264 = "0" ), 2, IF( AND( $BF$264 = "0", $BG$264 = "1" ), 3, 4 ) ) )</f>
        <v>4</v>
      </c>
    </row>
    <row r="265" spans="57:60" x14ac:dyDescent="0.25">
      <c r="BE265" s="9">
        <v>0.67688977418978824</v>
      </c>
      <c r="BF265" t="str">
        <f>"0"</f>
        <v>0</v>
      </c>
      <c r="BG265" t="str">
        <f xml:space="preserve"> IF($BE$265 &gt;= $G$91, "1","0")</f>
        <v>1</v>
      </c>
      <c r="BH265">
        <f xml:space="preserve"> IF( AND( $BF$265 = "1", $BG$265 = "1" ), 1, IF( AND( $BF$265 = "1", $BG$265 = "0" ), 2, IF( AND( $BF$265 = "0", $BG$265 = "1" ), 3, 4 ) ) )</f>
        <v>3</v>
      </c>
    </row>
    <row r="266" spans="57:60" x14ac:dyDescent="0.25">
      <c r="BE266" s="9">
        <v>0.17560415320630629</v>
      </c>
      <c r="BF266" t="str">
        <f>"0"</f>
        <v>0</v>
      </c>
      <c r="BG266" t="str">
        <f xml:space="preserve"> IF($BE$266 &gt;= $G$91, "1","0")</f>
        <v>0</v>
      </c>
      <c r="BH266">
        <f xml:space="preserve"> IF( AND( $BF$266 = "1", $BG$266 = "1" ), 1, IF( AND( $BF$266 = "1", $BG$266 = "0" ), 2, IF( AND( $BF$266 = "0", $BG$266 = "1" ), 3, 4 ) ) )</f>
        <v>4</v>
      </c>
    </row>
    <row r="267" spans="57:60" x14ac:dyDescent="0.25">
      <c r="BE267" s="9">
        <v>5.224726107330039E-2</v>
      </c>
      <c r="BF267" t="str">
        <f>"0"</f>
        <v>0</v>
      </c>
      <c r="BG267" t="str">
        <f xml:space="preserve"> IF($BE$267 &gt;= $G$91, "1","0")</f>
        <v>0</v>
      </c>
      <c r="BH267">
        <f xml:space="preserve"> IF( AND( $BF$267 = "1", $BG$267 = "1" ), 1, IF( AND( $BF$267 = "1", $BG$267 = "0" ), 2, IF( AND( $BF$267 = "0", $BG$267 = "1" ), 3, 4 ) ) )</f>
        <v>4</v>
      </c>
    </row>
    <row r="268" spans="57:60" x14ac:dyDescent="0.25">
      <c r="BE268" s="9">
        <v>9.4137820561570718E-2</v>
      </c>
      <c r="BF268" t="str">
        <f>"1"</f>
        <v>1</v>
      </c>
      <c r="BG268" t="str">
        <f xml:space="preserve"> IF($BE$268 &gt;= $G$91, "1","0")</f>
        <v>0</v>
      </c>
      <c r="BH268">
        <f xml:space="preserve"> IF( AND( $BF$268 = "1", $BG$268 = "1" ), 1, IF( AND( $BF$268 = "1", $BG$268 = "0" ), 2, IF( AND( $BF$268 = "0", $BG$268 = "1" ), 3, 4 ) ) )</f>
        <v>2</v>
      </c>
    </row>
    <row r="269" spans="57:60" x14ac:dyDescent="0.25">
      <c r="BE269" s="9">
        <v>0.88232408722952738</v>
      </c>
      <c r="BF269" t="str">
        <f>"1"</f>
        <v>1</v>
      </c>
      <c r="BG269" t="str">
        <f xml:space="preserve"> IF($BE$269 &gt;= $G$91, "1","0")</f>
        <v>1</v>
      </c>
      <c r="BH269">
        <f xml:space="preserve"> IF( AND( $BF$269 = "1", $BG$269 = "1" ), 1, IF( AND( $BF$269 = "1", $BG$269 = "0" ), 2, IF( AND( $BF$269 = "0", $BG$269 = "1" ), 3, 4 ) ) )</f>
        <v>1</v>
      </c>
    </row>
    <row r="270" spans="57:60" x14ac:dyDescent="0.25">
      <c r="BE270" s="9">
        <v>0.95869741403349751</v>
      </c>
      <c r="BF270" t="str">
        <f>"1"</f>
        <v>1</v>
      </c>
      <c r="BG270" t="str">
        <f xml:space="preserve"> IF($BE$270 &gt;= $G$91, "1","0")</f>
        <v>1</v>
      </c>
      <c r="BH270">
        <f xml:space="preserve"> IF( AND( $BF$270 = "1", $BG$270 = "1" ), 1, IF( AND( $BF$270 = "1", $BG$270 = "0" ), 2, IF( AND( $BF$270 = "0", $BG$270 = "1" ), 3, 4 ) ) )</f>
        <v>1</v>
      </c>
    </row>
    <row r="271" spans="57:60" x14ac:dyDescent="0.25">
      <c r="BE271" s="9">
        <v>0.4196048844237702</v>
      </c>
      <c r="BF271" t="str">
        <f>"0"</f>
        <v>0</v>
      </c>
      <c r="BG271" t="str">
        <f xml:space="preserve"> IF($BE$271 &gt;= $G$91, "1","0")</f>
        <v>0</v>
      </c>
      <c r="BH271">
        <f xml:space="preserve"> IF( AND( $BF$271 = "1", $BG$271 = "1" ), 1, IF( AND( $BF$271 = "1", $BG$271 = "0" ), 2, IF( AND( $BF$271 = "0", $BG$271 = "1" ), 3, 4 ) ) )</f>
        <v>4</v>
      </c>
    </row>
    <row r="272" spans="57:60" x14ac:dyDescent="0.25">
      <c r="BE272" s="9">
        <v>0.11950237419080358</v>
      </c>
      <c r="BF272" t="str">
        <f>"1"</f>
        <v>1</v>
      </c>
      <c r="BG272" t="str">
        <f xml:space="preserve"> IF($BE$272 &gt;= $G$91, "1","0")</f>
        <v>0</v>
      </c>
      <c r="BH272">
        <f xml:space="preserve"> IF( AND( $BF$272 = "1", $BG$272 = "1" ), 1, IF( AND( $BF$272 = "1", $BG$272 = "0" ), 2, IF( AND( $BF$272 = "0", $BG$272 = "1" ), 3, 4 ) ) )</f>
        <v>2</v>
      </c>
    </row>
    <row r="273" spans="57:60" x14ac:dyDescent="0.25">
      <c r="BE273" s="9">
        <v>0.71565186571931916</v>
      </c>
      <c r="BF273" t="str">
        <f>"1"</f>
        <v>1</v>
      </c>
      <c r="BG273" t="str">
        <f xml:space="preserve"> IF($BE$273 &gt;= $G$91, "1","0")</f>
        <v>1</v>
      </c>
      <c r="BH273">
        <f xml:space="preserve"> IF( AND( $BF$273 = "1", $BG$273 = "1" ), 1, IF( AND( $BF$273 = "1", $BG$273 = "0" ), 2, IF( AND( $BF$273 = "0", $BG$273 = "1" ), 3, 4 ) ) )</f>
        <v>1</v>
      </c>
    </row>
    <row r="274" spans="57:60" x14ac:dyDescent="0.25">
      <c r="BE274" s="9">
        <v>0.41363947339761303</v>
      </c>
      <c r="BF274" t="str">
        <f>"0"</f>
        <v>0</v>
      </c>
      <c r="BG274" t="str">
        <f xml:space="preserve"> IF($BE$274 &gt;= $G$91, "1","0")</f>
        <v>0</v>
      </c>
      <c r="BH274">
        <f xml:space="preserve"> IF( AND( $BF$274 = "1", $BG$274 = "1" ), 1, IF( AND( $BF$274 = "1", $BG$274 = "0" ), 2, IF( AND( $BF$274 = "0", $BG$274 = "1" ), 3, 4 ) ) )</f>
        <v>4</v>
      </c>
    </row>
    <row r="275" spans="57:60" x14ac:dyDescent="0.25">
      <c r="BE275" s="9">
        <v>0.67688977418978824</v>
      </c>
      <c r="BF275" t="str">
        <f>"1"</f>
        <v>1</v>
      </c>
      <c r="BG275" t="str">
        <f xml:space="preserve"> IF($BE$275 &gt;= $G$91, "1","0")</f>
        <v>1</v>
      </c>
      <c r="BH275">
        <f xml:space="preserve"> IF( AND( $BF$275 = "1", $BG$275 = "1" ), 1, IF( AND( $BF$275 = "1", $BG$275 = "0" ), 2, IF( AND( $BF$275 = "0", $BG$275 = "1" ), 3, 4 ) ) )</f>
        <v>1</v>
      </c>
    </row>
    <row r="276" spans="57:60" x14ac:dyDescent="0.25">
      <c r="BE276" s="9">
        <v>0.84669767247043681</v>
      </c>
      <c r="BF276" t="str">
        <f>"1"</f>
        <v>1</v>
      </c>
      <c r="BG276" t="str">
        <f xml:space="preserve"> IF($BE$276 &gt;= $G$91, "1","0")</f>
        <v>1</v>
      </c>
      <c r="BH276">
        <f xml:space="preserve"> IF( AND( $BF$276 = "1", $BG$276 = "1" ), 1, IF( AND( $BF$276 = "1", $BG$276 = "0" ), 2, IF( AND( $BF$276 = "0", $BG$276 = "1" ), 3, 4 ) ) )</f>
        <v>1</v>
      </c>
    </row>
    <row r="277" spans="57:60" x14ac:dyDescent="0.25">
      <c r="BE277" s="9">
        <v>0.51917972939805423</v>
      </c>
      <c r="BF277" t="str">
        <f>"0"</f>
        <v>0</v>
      </c>
      <c r="BG277" t="str">
        <f xml:space="preserve"> IF($BE$277 &gt;= $G$91, "1","0")</f>
        <v>1</v>
      </c>
      <c r="BH277">
        <f xml:space="preserve"> IF( AND( $BF$277 = "1", $BG$277 = "1" ), 1, IF( AND( $BF$277 = "1", $BG$277 = "0" ), 2, IF( AND( $BF$277 = "0", $BG$277 = "1" ), 3, 4 ) ) )</f>
        <v>3</v>
      </c>
    </row>
    <row r="278" spans="57:60" x14ac:dyDescent="0.25">
      <c r="BE278" s="9">
        <v>0.21621571939933443</v>
      </c>
      <c r="BF278" t="str">
        <f>"0"</f>
        <v>0</v>
      </c>
      <c r="BG278" t="str">
        <f xml:space="preserve"> IF($BE$278 &gt;= $G$91, "1","0")</f>
        <v>0</v>
      </c>
      <c r="BH278">
        <f xml:space="preserve"> IF( AND( $BF$278 = "1", $BG$278 = "1" ), 1, IF( AND( $BF$278 = "1", $BG$278 = "0" ), 2, IF( AND( $BF$278 = "0", $BG$278 = "1" ), 3, 4 ) ) )</f>
        <v>4</v>
      </c>
    </row>
    <row r="279" spans="57:60" x14ac:dyDescent="0.25">
      <c r="BE279" s="9">
        <v>7.1977652640253284E-2</v>
      </c>
      <c r="BF279" t="str">
        <f>"0"</f>
        <v>0</v>
      </c>
      <c r="BG279" t="str">
        <f xml:space="preserve"> IF($BE$279 &gt;= $G$91, "1","0")</f>
        <v>0</v>
      </c>
      <c r="BH279">
        <f xml:space="preserve"> IF( AND( $BF$279 = "1", $BG$279 = "1" ), 1, IF( AND( $BF$279 = "1", $BG$279 = "0" ), 2, IF( AND( $BF$279 = "0", $BG$279 = "1" ), 3, 4 ) ) )</f>
        <v>4</v>
      </c>
    </row>
    <row r="280" spans="57:60" x14ac:dyDescent="0.25">
      <c r="BE280" s="9">
        <v>0.50168402746985385</v>
      </c>
      <c r="BF280" t="str">
        <f>"1"</f>
        <v>1</v>
      </c>
      <c r="BG280" t="str">
        <f xml:space="preserve"> IF($BE$280 &gt;= $G$91, "1","0")</f>
        <v>1</v>
      </c>
      <c r="BH280">
        <f xml:space="preserve"> IF( AND( $BF$280 = "1", $BG$280 = "1" ), 1, IF( AND( $BF$280 = "1", $BG$280 = "0" ), 2, IF( AND( $BF$280 = "0", $BG$280 = "1" ), 3, 4 ) ) )</f>
        <v>1</v>
      </c>
    </row>
    <row r="281" spans="57:60" x14ac:dyDescent="0.25">
      <c r="BE281" s="9">
        <v>2.5800713372730464E-2</v>
      </c>
      <c r="BF281" t="str">
        <f>"0"</f>
        <v>0</v>
      </c>
      <c r="BG281" t="str">
        <f xml:space="preserve"> IF($BE$281 &gt;= $G$91, "1","0")</f>
        <v>0</v>
      </c>
      <c r="BH281">
        <f xml:space="preserve"> IF( AND( $BF$281 = "1", $BG$281 = "1" ), 1, IF( AND( $BF$281 = "1", $BG$281 = "0" ), 2, IF( AND( $BF$281 = "0", $BG$281 = "1" ), 3, 4 ) ) )</f>
        <v>4</v>
      </c>
    </row>
    <row r="282" spans="57:60" x14ac:dyDescent="0.25">
      <c r="BE282" s="9">
        <v>0.10923442008965342</v>
      </c>
      <c r="BF282" t="str">
        <f>"0"</f>
        <v>0</v>
      </c>
      <c r="BG282" t="str">
        <f xml:space="preserve"> IF($BE$282 &gt;= $G$91, "1","0")</f>
        <v>0</v>
      </c>
      <c r="BH282">
        <f xml:space="preserve"> IF( AND( $BF$282 = "1", $BG$282 = "1" ), 1, IF( AND( $BF$282 = "1", $BG$282 = "0" ), 2, IF( AND( $BF$282 = "0", $BG$282 = "1" ), 3, 4 ) ) )</f>
        <v>4</v>
      </c>
    </row>
    <row r="283" spans="57:60" x14ac:dyDescent="0.25">
      <c r="BE283" s="9">
        <v>0.16856831393597427</v>
      </c>
      <c r="BF283" t="str">
        <f>"0"</f>
        <v>0</v>
      </c>
      <c r="BG283" t="str">
        <f xml:space="preserve"> IF($BE$283 &gt;= $G$91, "1","0")</f>
        <v>0</v>
      </c>
      <c r="BH283">
        <f xml:space="preserve"> IF( AND( $BF$283 = "1", $BG$283 = "1" ), 1, IF( AND( $BF$283 = "1", $BG$283 = "0" ), 2, IF( AND( $BF$283 = "0", $BG$283 = "1" ), 3, 4 ) ) )</f>
        <v>4</v>
      </c>
    </row>
    <row r="284" spans="57:60" x14ac:dyDescent="0.25">
      <c r="BE284" s="9">
        <v>0.15112770984582413</v>
      </c>
      <c r="BF284" t="str">
        <f>"1"</f>
        <v>1</v>
      </c>
      <c r="BG284" t="str">
        <f xml:space="preserve"> IF($BE$284 &gt;= $G$91, "1","0")</f>
        <v>0</v>
      </c>
      <c r="BH284">
        <f xml:space="preserve"> IF( AND( $BF$284 = "1", $BG$284 = "1" ), 1, IF( AND( $BF$284 = "1", $BG$284 = "0" ), 2, IF( AND( $BF$284 = "0", $BG$284 = "1" ), 3, 4 ) ) )</f>
        <v>2</v>
      </c>
    </row>
    <row r="285" spans="57:60" x14ac:dyDescent="0.25">
      <c r="BE285" s="9">
        <v>0.46028174822850976</v>
      </c>
      <c r="BF285" t="str">
        <f>"0"</f>
        <v>0</v>
      </c>
      <c r="BG285" t="str">
        <f xml:space="preserve"> IF($BE$285 &gt;= $G$91, "1","0")</f>
        <v>0</v>
      </c>
      <c r="BH285">
        <f xml:space="preserve"> IF( AND( $BF$285 = "1", $BG$285 = "1" ), 1, IF( AND( $BF$285 = "1", $BG$285 = "0" ), 2, IF( AND( $BF$285 = "0", $BG$285 = "1" ), 3, 4 ) ) )</f>
        <v>4</v>
      </c>
    </row>
    <row r="286" spans="57:60" x14ac:dyDescent="0.25">
      <c r="BE286" s="9">
        <v>9.0887784847611605E-2</v>
      </c>
      <c r="BF286" t="str">
        <f>"0"</f>
        <v>0</v>
      </c>
      <c r="BG286" t="str">
        <f xml:space="preserve"> IF($BE$286 &gt;= $G$91, "1","0")</f>
        <v>0</v>
      </c>
      <c r="BH286">
        <f xml:space="preserve"> IF( AND( $BF$286 = "1", $BG$286 = "1" ), 1, IF( AND( $BF$286 = "1", $BG$286 = "0" ), 2, IF( AND( $BF$286 = "0", $BG$286 = "1" ), 3, 4 ) ) )</f>
        <v>4</v>
      </c>
    </row>
    <row r="287" spans="57:60" x14ac:dyDescent="0.25">
      <c r="BE287" s="9">
        <v>0.10195198245183072</v>
      </c>
      <c r="BF287" t="str">
        <f>"1"</f>
        <v>1</v>
      </c>
      <c r="BG287" t="str">
        <f xml:space="preserve"> IF($BE$287 &gt;= $G$91, "1","0")</f>
        <v>0</v>
      </c>
      <c r="BH287">
        <f xml:space="preserve"> IF( AND( $BF$287 = "1", $BG$287 = "1" ), 1, IF( AND( $BF$287 = "1", $BG$287 = "0" ), 2, IF( AND( $BF$287 = "0", $BG$287 = "1" ), 3, 4 ) ) )</f>
        <v>2</v>
      </c>
    </row>
    <row r="288" spans="57:60" x14ac:dyDescent="0.25">
      <c r="BE288" s="9">
        <v>0.13586694429490384</v>
      </c>
      <c r="BF288" t="str">
        <f>"0"</f>
        <v>0</v>
      </c>
      <c r="BG288" t="str">
        <f xml:space="preserve"> IF($BE$288 &gt;= $G$91, "1","0")</f>
        <v>0</v>
      </c>
      <c r="BH288">
        <f xml:space="preserve"> IF( AND( $BF$288 = "1", $BG$288 = "1" ), 1, IF( AND( $BF$288 = "1", $BG$288 = "0" ), 2, IF( AND( $BF$288 = "0", $BG$288 = "1" ), 3, 4 ) ) )</f>
        <v>4</v>
      </c>
    </row>
    <row r="289" spans="57:60" x14ac:dyDescent="0.25">
      <c r="BE289" s="9">
        <v>0.14316536494872459</v>
      </c>
      <c r="BF289" t="str">
        <f>"1"</f>
        <v>1</v>
      </c>
      <c r="BG289" t="str">
        <f xml:space="preserve"> IF($BE$289 &gt;= $G$91, "1","0")</f>
        <v>0</v>
      </c>
      <c r="BH289">
        <f xml:space="preserve"> IF( AND( $BF$289 = "1", $BG$289 = "1" ), 1, IF( AND( $BF$289 = "1", $BG$289 = "0" ), 2, IF( AND( $BF$289 = "0", $BG$289 = "1" ), 3, 4 ) ) )</f>
        <v>2</v>
      </c>
    </row>
    <row r="290" spans="57:60" x14ac:dyDescent="0.25">
      <c r="BE290" s="9">
        <v>0.73681346070446063</v>
      </c>
      <c r="BF290" t="str">
        <f>"1"</f>
        <v>1</v>
      </c>
      <c r="BG290" t="str">
        <f xml:space="preserve"> IF($BE$290 &gt;= $G$91, "1","0")</f>
        <v>1</v>
      </c>
      <c r="BH290">
        <f xml:space="preserve"> IF( AND( $BF$290 = "1", $BG$290 = "1" ), 1, IF( AND( $BF$290 = "1", $BG$290 = "0" ), 2, IF( AND( $BF$290 = "0", $BG$290 = "1" ), 3, 4 ) ) )</f>
        <v>1</v>
      </c>
    </row>
    <row r="291" spans="57:60" x14ac:dyDescent="0.25">
      <c r="BE291" s="9">
        <v>0.94355524885693465</v>
      </c>
      <c r="BF291" t="str">
        <f>"1"</f>
        <v>1</v>
      </c>
      <c r="BG291" t="str">
        <f xml:space="preserve"> IF($BE$291 &gt;= $G$91, "1","0")</f>
        <v>1</v>
      </c>
      <c r="BH291">
        <f xml:space="preserve"> IF( AND( $BF$291 = "1", $BG$291 = "1" ), 1, IF( AND( $BF$291 = "1", $BG$291 = "0" ), 2, IF( AND( $BF$291 = "0", $BG$291 = "1" ), 3, 4 ) ) )</f>
        <v>1</v>
      </c>
    </row>
    <row r="292" spans="57:60" x14ac:dyDescent="0.25">
      <c r="BE292" s="9">
        <v>0.96119787582727678</v>
      </c>
      <c r="BF292" t="str">
        <f>"1"</f>
        <v>1</v>
      </c>
      <c r="BG292" t="str">
        <f xml:space="preserve"> IF($BE$292 &gt;= $G$91, "1","0")</f>
        <v>1</v>
      </c>
      <c r="BH292">
        <f xml:space="preserve"> IF( AND( $BF$292 = "1", $BG$292 = "1" ), 1, IF( AND( $BF$292 = "1", $BG$292 = "0" ), 2, IF( AND( $BF$292 = "0", $BG$292 = "1" ), 3, 4 ) ) )</f>
        <v>1</v>
      </c>
    </row>
    <row r="293" spans="57:60" x14ac:dyDescent="0.25">
      <c r="BE293" s="9">
        <v>0.30515289335012136</v>
      </c>
      <c r="BF293" t="str">
        <f>"0"</f>
        <v>0</v>
      </c>
      <c r="BG293" t="str">
        <f xml:space="preserve"> IF($BE$293 &gt;= $G$91, "1","0")</f>
        <v>0</v>
      </c>
      <c r="BH293">
        <f xml:space="preserve"> IF( AND( $BF$293 = "1", $BG$293 = "1" ), 1, IF( AND( $BF$293 = "1", $BG$293 = "0" ), 2, IF( AND( $BF$293 = "0", $BG$293 = "1" ), 3, 4 ) ) )</f>
        <v>4</v>
      </c>
    </row>
    <row r="294" spans="57:60" x14ac:dyDescent="0.25">
      <c r="BE294" s="9">
        <v>0.72101079965041459</v>
      </c>
      <c r="BF294" t="str">
        <f>"0"</f>
        <v>0</v>
      </c>
      <c r="BG294" t="str">
        <f xml:space="preserve"> IF($BE$294 &gt;= $G$91, "1","0")</f>
        <v>1</v>
      </c>
      <c r="BH294">
        <f xml:space="preserve"> IF( AND( $BF$294 = "1", $BG$294 = "1" ), 1, IF( AND( $BF$294 = "1", $BG$294 = "0" ), 2, IF( AND( $BF$294 = "0", $BG$294 = "1" ), 3, 4 ) ) )</f>
        <v>3</v>
      </c>
    </row>
    <row r="295" spans="57:60" x14ac:dyDescent="0.25">
      <c r="BE295" s="9">
        <v>0.12643043902109641</v>
      </c>
      <c r="BF295" t="str">
        <f>"0"</f>
        <v>0</v>
      </c>
      <c r="BG295" t="str">
        <f xml:space="preserve"> IF($BE$295 &gt;= $G$91, "1","0")</f>
        <v>0</v>
      </c>
      <c r="BH295">
        <f xml:space="preserve"> IF( AND( $BF$295 = "1", $BG$295 = "1" ), 1, IF( AND( $BF$295 = "1", $BG$295 = "0" ), 2, IF( AND( $BF$295 = "0", $BG$295 = "1" ), 3, 4 ) ) )</f>
        <v>4</v>
      </c>
    </row>
    <row r="296" spans="57:60" x14ac:dyDescent="0.25">
      <c r="BE296" s="9">
        <v>0.41752107030363994</v>
      </c>
      <c r="BF296" t="str">
        <f>"0"</f>
        <v>0</v>
      </c>
      <c r="BG296" t="str">
        <f xml:space="preserve"> IF($BE$296 &gt;= $G$91, "1","0")</f>
        <v>0</v>
      </c>
      <c r="BH296">
        <f xml:space="preserve"> IF( AND( $BF$296 = "1", $BG$296 = "1" ), 1, IF( AND( $BF$296 = "1", $BG$296 = "0" ), 2, IF( AND( $BF$296 = "0", $BG$296 = "1" ), 3, 4 ) ) )</f>
        <v>4</v>
      </c>
    </row>
    <row r="297" spans="57:60" x14ac:dyDescent="0.25">
      <c r="BE297" s="9">
        <v>0.12841586778549247</v>
      </c>
      <c r="BF297" t="str">
        <f>"0"</f>
        <v>0</v>
      </c>
      <c r="BG297" t="str">
        <f xml:space="preserve"> IF($BE$297 &gt;= $G$91, "1","0")</f>
        <v>0</v>
      </c>
      <c r="BH297">
        <f xml:space="preserve"> IF( AND( $BF$297 = "1", $BG$297 = "1" ), 1, IF( AND( $BF$297 = "1", $BG$297 = "0" ), 2, IF( AND( $BF$297 = "0", $BG$297 = "1" ), 3, 4 ) ) )</f>
        <v>4</v>
      </c>
    </row>
    <row r="298" spans="57:60" x14ac:dyDescent="0.25">
      <c r="BE298" s="9">
        <v>0.97833336490852474</v>
      </c>
      <c r="BF298" t="str">
        <f>"0"</f>
        <v>0</v>
      </c>
      <c r="BG298" t="str">
        <f xml:space="preserve"> IF($BE$298 &gt;= $G$91, "1","0")</f>
        <v>1</v>
      </c>
      <c r="BH298">
        <f xml:space="preserve"> IF( AND( $BF$298 = "1", $BG$298 = "1" ), 1, IF( AND( $BF$298 = "1", $BG$298 = "0" ), 2, IF( AND( $BF$298 = "0", $BG$298 = "1" ), 3, 4 ) ) )</f>
        <v>3</v>
      </c>
    </row>
    <row r="299" spans="57:60" x14ac:dyDescent="0.25">
      <c r="BE299" s="9">
        <v>0.55329129375169372</v>
      </c>
      <c r="BF299" t="str">
        <f>"1"</f>
        <v>1</v>
      </c>
      <c r="BG299" t="str">
        <f xml:space="preserve"> IF($BE$299 &gt;= $G$91, "1","0")</f>
        <v>1</v>
      </c>
      <c r="BH299">
        <f xml:space="preserve"> IF( AND( $BF$299 = "1", $BG$299 = "1" ), 1, IF( AND( $BF$299 = "1", $BG$299 = "0" ), 2, IF( AND( $BF$299 = "0", $BG$299 = "1" ), 3, 4 ) ) )</f>
        <v>1</v>
      </c>
    </row>
    <row r="300" spans="57:60" x14ac:dyDescent="0.25">
      <c r="BE300" s="9">
        <v>0.91944539589608976</v>
      </c>
      <c r="BF300" t="str">
        <f>"1"</f>
        <v>1</v>
      </c>
      <c r="BG300" t="str">
        <f xml:space="preserve"> IF($BE$300 &gt;= $G$91, "1","0")</f>
        <v>1</v>
      </c>
      <c r="BH300">
        <f xml:space="preserve"> IF( AND( $BF$300 = "1", $BG$300 = "1" ), 1, IF( AND( $BF$300 = "1", $BG$300 = "0" ), 2, IF( AND( $BF$300 = "0", $BG$300 = "1" ), 3, 4 ) ) )</f>
        <v>1</v>
      </c>
    </row>
    <row r="301" spans="57:60" x14ac:dyDescent="0.25">
      <c r="BE301" s="9">
        <v>0.67688977418978824</v>
      </c>
      <c r="BF301" t="str">
        <f>"1"</f>
        <v>1</v>
      </c>
      <c r="BG301" t="str">
        <f xml:space="preserve"> IF($BE$301 &gt;= $G$91, "1","0")</f>
        <v>1</v>
      </c>
      <c r="BH301">
        <f xml:space="preserve"> IF( AND( $BF$301 = "1", $BG$301 = "1" ), 1, IF( AND( $BF$301 = "1", $BG$301 = "0" ), 2, IF( AND( $BF$301 = "0", $BG$301 = "1" ), 3, 4 ) ) )</f>
        <v>1</v>
      </c>
    </row>
    <row r="302" spans="57:60" x14ac:dyDescent="0.25">
      <c r="BE302" s="9">
        <v>6.4355439065201372E-2</v>
      </c>
      <c r="BF302" t="str">
        <f>"1"</f>
        <v>1</v>
      </c>
      <c r="BG302" t="str">
        <f xml:space="preserve"> IF($BE$302 &gt;= $G$91, "1","0")</f>
        <v>0</v>
      </c>
      <c r="BH302">
        <f xml:space="preserve"> IF( AND( $BF$302 = "1", $BG$302 = "1" ), 1, IF( AND( $BF$302 = "1", $BG$302 = "0" ), 2, IF( AND( $BF$302 = "0", $BG$302 = "1" ), 3, 4 ) ) )</f>
        <v>2</v>
      </c>
    </row>
    <row r="303" spans="57:60" x14ac:dyDescent="0.25">
      <c r="BE303" s="9">
        <v>0.1482217684039431</v>
      </c>
      <c r="BF303" t="str">
        <f>"0"</f>
        <v>0</v>
      </c>
      <c r="BG303" t="str">
        <f xml:space="preserve"> IF($BE$303 &gt;= $G$91, "1","0")</f>
        <v>0</v>
      </c>
      <c r="BH303">
        <f xml:space="preserve"> IF( AND( $BF$303 = "1", $BG$303 = "1" ), 1, IF( AND( $BF$303 = "1", $BG$303 = "0" ), 2, IF( AND( $BF$303 = "0", $BG$303 = "1" ), 3, 4 ) ) )</f>
        <v>4</v>
      </c>
    </row>
    <row r="304" spans="57:60" x14ac:dyDescent="0.25">
      <c r="BE304" s="9">
        <v>0.92575257978417025</v>
      </c>
      <c r="BF304" t="str">
        <f>"1"</f>
        <v>1</v>
      </c>
      <c r="BG304" t="str">
        <f xml:space="preserve"> IF($BE$304 &gt;= $G$91, "1","0")</f>
        <v>1</v>
      </c>
      <c r="BH304">
        <f xml:space="preserve"> IF( AND( $BF$304 = "1", $BG$304 = "1" ), 1, IF( AND( $BF$304 = "1", $BG$304 = "0" ), 2, IF( AND( $BF$304 = "0", $BG$304 = "1" ), 3, 4 ) ) )</f>
        <v>1</v>
      </c>
    </row>
    <row r="305" spans="57:60" x14ac:dyDescent="0.25">
      <c r="BE305" s="9">
        <v>0.10526868541284298</v>
      </c>
      <c r="BF305" t="str">
        <f>"0"</f>
        <v>0</v>
      </c>
      <c r="BG305" t="str">
        <f xml:space="preserve"> IF($BE$305 &gt;= $G$91, "1","0")</f>
        <v>0</v>
      </c>
      <c r="BH305">
        <f xml:space="preserve"> IF( AND( $BF$305 = "1", $BG$305 = "1" ), 1, IF( AND( $BF$305 = "1", $BG$305 = "0" ), 2, IF( AND( $BF$305 = "0", $BG$305 = "1" ), 3, 4 ) ) )</f>
        <v>4</v>
      </c>
    </row>
    <row r="306" spans="57:60" x14ac:dyDescent="0.25">
      <c r="BE306" s="9">
        <v>0.72617279776882082</v>
      </c>
      <c r="BF306" t="str">
        <f>"1"</f>
        <v>1</v>
      </c>
      <c r="BG306" t="str">
        <f xml:space="preserve"> IF($BE$306 &gt;= $G$91, "1","0")</f>
        <v>1</v>
      </c>
      <c r="BH306">
        <f xml:space="preserve"> IF( AND( $BF$306 = "1", $BG$306 = "1" ), 1, IF( AND( $BF$306 = "1", $BG$306 = "0" ), 2, IF( AND( $BF$306 = "0", $BG$306 = "1" ), 3, 4 ) ) )</f>
        <v>1</v>
      </c>
    </row>
    <row r="307" spans="57:60" x14ac:dyDescent="0.25">
      <c r="BE307" s="9">
        <v>0.94177534335339974</v>
      </c>
      <c r="BF307" t="str">
        <f>"1"</f>
        <v>1</v>
      </c>
      <c r="BG307" t="str">
        <f xml:space="preserve"> IF($BE$307 &gt;= $G$91, "1","0")</f>
        <v>1</v>
      </c>
      <c r="BH307">
        <f xml:space="preserve"> IF( AND( $BF$307 = "1", $BG$307 = "1" ), 1, IF( AND( $BF$307 = "1", $BG$307 = "0" ), 2, IF( AND( $BF$307 = "0", $BG$307 = "1" ), 3, 4 ) ) )</f>
        <v>1</v>
      </c>
    </row>
    <row r="308" spans="57:60" x14ac:dyDescent="0.25">
      <c r="BE308" s="9">
        <v>0.971345797247256</v>
      </c>
      <c r="BF308" t="str">
        <f>"1"</f>
        <v>1</v>
      </c>
      <c r="BG308" t="str">
        <f xml:space="preserve"> IF($BE$308 &gt;= $G$91, "1","0")</f>
        <v>1</v>
      </c>
      <c r="BH308">
        <f xml:space="preserve"> IF( AND( $BF$308 = "1", $BG$308 = "1" ), 1, IF( AND( $BF$308 = "1", $BG$308 = "0" ), 2, IF( AND( $BF$308 = "0", $BG$308 = "1" ), 3, 4 ) ) )</f>
        <v>1</v>
      </c>
    </row>
    <row r="309" spans="57:60" x14ac:dyDescent="0.25">
      <c r="BE309" s="9">
        <v>0.175001112302554</v>
      </c>
      <c r="BF309" t="str">
        <f>"0"</f>
        <v>0</v>
      </c>
      <c r="BG309" t="str">
        <f xml:space="preserve"> IF($BE$309 &gt;= $G$91, "1","0")</f>
        <v>0</v>
      </c>
      <c r="BH309">
        <f xml:space="preserve"> IF( AND( $BF$309 = "1", $BG$309 = "1" ), 1, IF( AND( $BF$309 = "1", $BG$309 = "0" ), 2, IF( AND( $BF$309 = "0", $BG$309 = "1" ), 3, 4 ) ) )</f>
        <v>4</v>
      </c>
    </row>
    <row r="310" spans="57:60" x14ac:dyDescent="0.25">
      <c r="BE310" s="9">
        <v>0.97026375108613971</v>
      </c>
      <c r="BF310" t="str">
        <f>"1"</f>
        <v>1</v>
      </c>
      <c r="BG310" t="str">
        <f xml:space="preserve"> IF($BE$310 &gt;= $G$91, "1","0")</f>
        <v>1</v>
      </c>
      <c r="BH310">
        <f xml:space="preserve"> IF( AND( $BF$310 = "1", $BG$310 = "1" ), 1, IF( AND( $BF$310 = "1", $BG$310 = "0" ), 2, IF( AND( $BF$310 = "0", $BG$310 = "1" ), 3, 4 ) ) )</f>
        <v>1</v>
      </c>
    </row>
    <row r="311" spans="57:60" x14ac:dyDescent="0.25">
      <c r="BE311" s="9">
        <v>0.96920212374756332</v>
      </c>
      <c r="BF311" t="str">
        <f>"1"</f>
        <v>1</v>
      </c>
      <c r="BG311" t="str">
        <f xml:space="preserve"> IF($BE$311 &gt;= $G$91, "1","0")</f>
        <v>1</v>
      </c>
      <c r="BH311">
        <f xml:space="preserve"> IF( AND( $BF$311 = "1", $BG$311 = "1" ), 1, IF( AND( $BF$311 = "1", $BG$311 = "0" ), 2, IF( AND( $BF$311 = "0", $BG$311 = "1" ), 3, 4 ) ) )</f>
        <v>1</v>
      </c>
    </row>
    <row r="312" spans="57:60" x14ac:dyDescent="0.25">
      <c r="BE312" s="9">
        <v>0.95221169997699451</v>
      </c>
      <c r="BF312" t="str">
        <f>"1"</f>
        <v>1</v>
      </c>
      <c r="BG312" t="str">
        <f xml:space="preserve"> IF($BE$312 &gt;= $G$91, "1","0")</f>
        <v>1</v>
      </c>
      <c r="BH312">
        <f xml:space="preserve"> IF( AND( $BF$312 = "1", $BG$312 = "1" ), 1, IF( AND( $BF$312 = "1", $BG$312 = "0" ), 2, IF( AND( $BF$312 = "0", $BG$312 = "1" ), 3, 4 ) ) )</f>
        <v>1</v>
      </c>
    </row>
    <row r="313" spans="57:60" x14ac:dyDescent="0.25">
      <c r="BE313" s="9">
        <v>0.78102436674825071</v>
      </c>
      <c r="BF313" t="str">
        <f>"0"</f>
        <v>0</v>
      </c>
      <c r="BG313" t="str">
        <f xml:space="preserve"> IF($BE$313 &gt;= $G$91, "1","0")</f>
        <v>1</v>
      </c>
      <c r="BH313">
        <f xml:space="preserve"> IF( AND( $BF$313 = "1", $BG$313 = "1" ), 1, IF( AND( $BF$313 = "1", $BG$313 = "0" ), 2, IF( AND( $BF$313 = "0", $BG$313 = "1" ), 3, 4 ) ) )</f>
        <v>3</v>
      </c>
    </row>
    <row r="314" spans="57:60" x14ac:dyDescent="0.25">
      <c r="BE314" s="9">
        <v>0.10923442008965342</v>
      </c>
      <c r="BF314" t="str">
        <f>"0"</f>
        <v>0</v>
      </c>
      <c r="BG314" t="str">
        <f xml:space="preserve"> IF($BE$314 &gt;= $G$91, "1","0")</f>
        <v>0</v>
      </c>
      <c r="BH314">
        <f xml:space="preserve"> IF( AND( $BF$314 = "1", $BG$314 = "1" ), 1, IF( AND( $BF$314 = "1", $BG$314 = "0" ), 2, IF( AND( $BF$314 = "0", $BG$314 = "1" ), 3, 4 ) ) )</f>
        <v>4</v>
      </c>
    </row>
    <row r="315" spans="57:60" x14ac:dyDescent="0.25">
      <c r="BE315" s="9">
        <v>9.0129295578007723E-2</v>
      </c>
      <c r="BF315" t="str">
        <f>"0"</f>
        <v>0</v>
      </c>
      <c r="BG315" t="str">
        <f xml:space="preserve"> IF($BE$315 &gt;= $G$91, "1","0")</f>
        <v>0</v>
      </c>
      <c r="BH315">
        <f xml:space="preserve"> IF( AND( $BF$315 = "1", $BG$315 = "1" ), 1, IF( AND( $BF$315 = "1", $BG$315 = "0" ), 2, IF( AND( $BF$315 = "0", $BG$315 = "1" ), 3, 4 ) ) )</f>
        <v>4</v>
      </c>
    </row>
    <row r="316" spans="57:60" x14ac:dyDescent="0.25">
      <c r="BE316" s="9">
        <v>0.70345023989295807</v>
      </c>
      <c r="BF316" t="str">
        <f>"1"</f>
        <v>1</v>
      </c>
      <c r="BG316" t="str">
        <f xml:space="preserve"> IF($BE$316 &gt;= $G$91, "1","0")</f>
        <v>1</v>
      </c>
      <c r="BH316">
        <f xml:space="preserve"> IF( AND( $BF$316 = "1", $BG$316 = "1" ), 1, IF( AND( $BF$316 = "1", $BG$316 = "0" ), 2, IF( AND( $BF$316 = "0", $BG$316 = "1" ), 3, 4 ) ) )</f>
        <v>1</v>
      </c>
    </row>
    <row r="317" spans="57:60" x14ac:dyDescent="0.25">
      <c r="BE317" s="9">
        <v>0.82965375427639632</v>
      </c>
      <c r="BF317" t="str">
        <f>"1"</f>
        <v>1</v>
      </c>
      <c r="BG317" t="str">
        <f xml:space="preserve"> IF($BE$317 &gt;= $G$91, "1","0")</f>
        <v>1</v>
      </c>
      <c r="BH317">
        <f xml:space="preserve"> IF( AND( $BF$317 = "1", $BG$317 = "1" ), 1, IF( AND( $BF$317 = "1", $BG$317 = "0" ), 2, IF( AND( $BF$317 = "0", $BG$317 = "1" ), 3, 4 ) ) )</f>
        <v>1</v>
      </c>
    </row>
    <row r="318" spans="57:60" x14ac:dyDescent="0.25">
      <c r="BE318" s="9">
        <v>9.2502159100616738E-2</v>
      </c>
      <c r="BF318" t="str">
        <f>"0"</f>
        <v>0</v>
      </c>
      <c r="BG318" t="str">
        <f xml:space="preserve"> IF($BE$318 &gt;= $G$91, "1","0")</f>
        <v>0</v>
      </c>
      <c r="BH318">
        <f xml:space="preserve"> IF( AND( $BF$318 = "1", $BG$318 = "1" ), 1, IF( AND( $BF$318 = "1", $BG$318 = "0" ), 2, IF( AND( $BF$318 = "0", $BG$318 = "1" ), 3, 4 ) ) )</f>
        <v>4</v>
      </c>
    </row>
    <row r="319" spans="57:60" x14ac:dyDescent="0.25">
      <c r="BE319" s="9">
        <v>0.94958520825509485</v>
      </c>
      <c r="BF319" t="str">
        <f>"1"</f>
        <v>1</v>
      </c>
      <c r="BG319" t="str">
        <f xml:space="preserve"> IF($BE$319 &gt;= $G$91, "1","0")</f>
        <v>1</v>
      </c>
      <c r="BH319">
        <f xml:space="preserve"> IF( AND( $BF$319 = "1", $BG$319 = "1" ), 1, IF( AND( $BF$319 = "1", $BG$319 = "0" ), 2, IF( AND( $BF$319 = "0", $BG$319 = "1" ), 3, 4 ) ) )</f>
        <v>1</v>
      </c>
    </row>
    <row r="320" spans="57:60" x14ac:dyDescent="0.25">
      <c r="BE320" s="9">
        <v>0.94131567322951726</v>
      </c>
      <c r="BF320" t="str">
        <f>"1"</f>
        <v>1</v>
      </c>
      <c r="BG320" t="str">
        <f xml:space="preserve"> IF($BE$320 &gt;= $G$91, "1","0")</f>
        <v>1</v>
      </c>
      <c r="BH320">
        <f xml:space="preserve"> IF( AND( $BF$320 = "1", $BG$320 = "1" ), 1, IF( AND( $BF$320 = "1", $BG$320 = "0" ), 2, IF( AND( $BF$320 = "0", $BG$320 = "1" ), 3, 4 ) ) )</f>
        <v>1</v>
      </c>
    </row>
    <row r="321" spans="57:60" x14ac:dyDescent="0.25">
      <c r="BE321" s="9">
        <v>0.13553219632267385</v>
      </c>
      <c r="BF321" t="str">
        <f>"0"</f>
        <v>0</v>
      </c>
      <c r="BG321" t="str">
        <f xml:space="preserve"> IF($BE$321 &gt;= $G$91, "1","0")</f>
        <v>0</v>
      </c>
      <c r="BH321">
        <f xml:space="preserve"> IF( AND( $BF$321 = "1", $BG$321 = "1" ), 1, IF( AND( $BF$321 = "1", $BG$321 = "0" ), 2, IF( AND( $BF$321 = "0", $BG$321 = "1" ), 3, 4 ) ) )</f>
        <v>4</v>
      </c>
    </row>
    <row r="322" spans="57:60" x14ac:dyDescent="0.25">
      <c r="BE322" s="9">
        <v>0.11333063035361583</v>
      </c>
      <c r="BF322" t="str">
        <f>"0"</f>
        <v>0</v>
      </c>
      <c r="BG322" t="str">
        <f xml:space="preserve"> IF($BE$322 &gt;= $G$91, "1","0")</f>
        <v>0</v>
      </c>
      <c r="BH322">
        <f xml:space="preserve"> IF( AND( $BF$322 = "1", $BG$322 = "1" ), 1, IF( AND( $BF$322 = "1", $BG$322 = "0" ), 2, IF( AND( $BF$322 = "0", $BG$322 = "1" ), 3, 4 ) ) )</f>
        <v>4</v>
      </c>
    </row>
    <row r="323" spans="57:60" x14ac:dyDescent="0.25">
      <c r="BE323" s="9">
        <v>0.82983981591743539</v>
      </c>
      <c r="BF323" t="str">
        <f>"1"</f>
        <v>1</v>
      </c>
      <c r="BG323" t="str">
        <f xml:space="preserve"> IF($BE$323 &gt;= $G$91, "1","0")</f>
        <v>1</v>
      </c>
      <c r="BH323">
        <f xml:space="preserve"> IF( AND( $BF$323 = "1", $BG$323 = "1" ), 1, IF( AND( $BF$323 = "1", $BG$323 = "0" ), 2, IF( AND( $BF$323 = "0", $BG$323 = "1" ), 3, 4 ) ) )</f>
        <v>1</v>
      </c>
    </row>
    <row r="324" spans="57:60" x14ac:dyDescent="0.25">
      <c r="BE324" s="9">
        <v>0.80936631203644327</v>
      </c>
      <c r="BF324" t="str">
        <f>"1"</f>
        <v>1</v>
      </c>
      <c r="BG324" t="str">
        <f xml:space="preserve"> IF($BE$324 &gt;= $G$91, "1","0")</f>
        <v>1</v>
      </c>
      <c r="BH324">
        <f xml:space="preserve"> IF( AND( $BF$324 = "1", $BG$324 = "1" ), 1, IF( AND( $BF$324 = "1", $BG$324 = "0" ), 2, IF( AND( $BF$324 = "0", $BG$324 = "1" ), 3, 4 ) ) )</f>
        <v>1</v>
      </c>
    </row>
    <row r="325" spans="57:60" x14ac:dyDescent="0.25">
      <c r="BE325" s="9">
        <v>8.6724346405351541E-3</v>
      </c>
      <c r="BF325" t="str">
        <f>"0"</f>
        <v>0</v>
      </c>
      <c r="BG325" t="str">
        <f xml:space="preserve"> IF($BE$325 &gt;= $G$91, "1","0")</f>
        <v>0</v>
      </c>
      <c r="BH325">
        <f xml:space="preserve"> IF( AND( $BF$325 = "1", $BG$325 = "1" ), 1, IF( AND( $BF$325 = "1", $BG$325 = "0" ), 2, IF( AND( $BF$325 = "0", $BG$325 = "1" ), 3, 4 ) ) )</f>
        <v>4</v>
      </c>
    </row>
    <row r="326" spans="57:60" x14ac:dyDescent="0.25">
      <c r="BE326" s="9">
        <v>0.95702570044472757</v>
      </c>
      <c r="BF326" t="str">
        <f>"1"</f>
        <v>1</v>
      </c>
      <c r="BG326" t="str">
        <f xml:space="preserve"> IF($BE$326 &gt;= $G$91, "1","0")</f>
        <v>1</v>
      </c>
      <c r="BH326">
        <f xml:space="preserve"> IF( AND( $BF$326 = "1", $BG$326 = "1" ), 1, IF( AND( $BF$326 = "1", $BG$326 = "0" ), 2, IF( AND( $BF$326 = "0", $BG$326 = "1" ), 3, 4 ) ) )</f>
        <v>1</v>
      </c>
    </row>
    <row r="327" spans="57:60" x14ac:dyDescent="0.25">
      <c r="BE327" s="9">
        <v>3.0141932284843111E-2</v>
      </c>
      <c r="BF327" t="str">
        <f>"0"</f>
        <v>0</v>
      </c>
      <c r="BG327" t="str">
        <f xml:space="preserve"> IF($BE$327 &gt;= $G$91, "1","0")</f>
        <v>0</v>
      </c>
      <c r="BH327">
        <f xml:space="preserve"> IF( AND( $BF$327 = "1", $BG$327 = "1" ), 1, IF( AND( $BF$327 = "1", $BG$327 = "0" ), 2, IF( AND( $BF$327 = "0", $BG$327 = "1" ), 3, 4 ) ) )</f>
        <v>4</v>
      </c>
    </row>
    <row r="328" spans="57:60" x14ac:dyDescent="0.25">
      <c r="BE328" s="9">
        <v>0.88661718902041764</v>
      </c>
      <c r="BF328" t="str">
        <f>"1"</f>
        <v>1</v>
      </c>
      <c r="BG328" t="str">
        <f xml:space="preserve"> IF($BE$328 &gt;= $G$91, "1","0")</f>
        <v>1</v>
      </c>
      <c r="BH328">
        <f xml:space="preserve"> IF( AND( $BF$328 = "1", $BG$328 = "1" ), 1, IF( AND( $BF$328 = "1", $BG$328 = "0" ), 2, IF( AND( $BF$328 = "0", $BG$328 = "1" ), 3, 4 ) ) )</f>
        <v>1</v>
      </c>
    </row>
    <row r="329" spans="57:60" x14ac:dyDescent="0.25">
      <c r="BE329" s="9">
        <v>0.54370811818292863</v>
      </c>
      <c r="BF329" t="str">
        <f>"1"</f>
        <v>1</v>
      </c>
      <c r="BG329" t="str">
        <f xml:space="preserve"> IF($BE$329 &gt;= $G$91, "1","0")</f>
        <v>1</v>
      </c>
      <c r="BH329">
        <f xml:space="preserve"> IF( AND( $BF$329 = "1", $BG$329 = "1" ), 1, IF( AND( $BF$329 = "1", $BG$329 = "0" ), 2, IF( AND( $BF$329 = "0", $BG$329 = "1" ), 3, 4 ) ) )</f>
        <v>1</v>
      </c>
    </row>
    <row r="330" spans="57:60" x14ac:dyDescent="0.25">
      <c r="BE330" s="9">
        <v>0.96446003917194045</v>
      </c>
      <c r="BF330" t="str">
        <f>"1"</f>
        <v>1</v>
      </c>
      <c r="BG330" t="str">
        <f xml:space="preserve"> IF($BE$330 &gt;= $G$91, "1","0")</f>
        <v>1</v>
      </c>
      <c r="BH330">
        <f xml:space="preserve"> IF( AND( $BF$330 = "1", $BG$330 = "1" ), 1, IF( AND( $BF$330 = "1", $BG$330 = "0" ), 2, IF( AND( $BF$330 = "0", $BG$330 = "1" ), 3, 4 ) ) )</f>
        <v>1</v>
      </c>
    </row>
    <row r="331" spans="57:60" x14ac:dyDescent="0.25">
      <c r="BE331" s="9">
        <v>0.55050422852135072</v>
      </c>
      <c r="BF331" t="str">
        <f>"1"</f>
        <v>1</v>
      </c>
      <c r="BG331" t="str">
        <f xml:space="preserve"> IF($BE$331 &gt;= $G$91, "1","0")</f>
        <v>1</v>
      </c>
      <c r="BH331">
        <f xml:space="preserve"> IF( AND( $BF$331 = "1", $BG$331 = "1" ), 1, IF( AND( $BF$331 = "1", $BG$331 = "0" ), 2, IF( AND( $BF$331 = "0", $BG$331 = "1" ), 3, 4 ) ) )</f>
        <v>1</v>
      </c>
    </row>
    <row r="332" spans="57:60" x14ac:dyDescent="0.25">
      <c r="BE332" s="9">
        <v>0.38338623289682727</v>
      </c>
      <c r="BF332" t="str">
        <f>"0"</f>
        <v>0</v>
      </c>
      <c r="BG332" t="str">
        <f xml:space="preserve"> IF($BE$332 &gt;= $G$91, "1","0")</f>
        <v>0</v>
      </c>
      <c r="BH332">
        <f xml:space="preserve"> IF( AND( $BF$332 = "1", $BG$332 = "1" ), 1, IF( AND( $BF$332 = "1", $BG$332 = "0" ), 2, IF( AND( $BF$332 = "0", $BG$332 = "1" ), 3, 4 ) ) )</f>
        <v>4</v>
      </c>
    </row>
    <row r="333" spans="57:60" x14ac:dyDescent="0.25">
      <c r="BE333" s="9">
        <v>0.49088866381687468</v>
      </c>
      <c r="BF333" t="str">
        <f>"0"</f>
        <v>0</v>
      </c>
      <c r="BG333" t="str">
        <f xml:space="preserve"> IF($BE$333 &gt;= $G$91, "1","0")</f>
        <v>0</v>
      </c>
      <c r="BH333">
        <f xml:space="preserve"> IF( AND( $BF$333 = "1", $BG$333 = "1" ), 1, IF( AND( $BF$333 = "1", $BG$333 = "0" ), 2, IF( AND( $BF$333 = "0", $BG$333 = "1" ), 3, 4 ) ) )</f>
        <v>4</v>
      </c>
    </row>
    <row r="334" spans="57:60" x14ac:dyDescent="0.25">
      <c r="BE334" s="9">
        <v>0.10408909620287654</v>
      </c>
      <c r="BF334" t="str">
        <f>"0"</f>
        <v>0</v>
      </c>
      <c r="BG334" t="str">
        <f xml:space="preserve"> IF($BE$334 &gt;= $G$91, "1","0")</f>
        <v>0</v>
      </c>
      <c r="BH334">
        <f xml:space="preserve"> IF( AND( $BF$334 = "1", $BG$334 = "1" ), 1, IF( AND( $BF$334 = "1", $BG$334 = "0" ), 2, IF( AND( $BF$334 = "0", $BG$334 = "1" ), 3, 4 ) ) )</f>
        <v>4</v>
      </c>
    </row>
    <row r="335" spans="57:60" x14ac:dyDescent="0.25">
      <c r="BE335" s="9">
        <v>0.9281953919120467</v>
      </c>
      <c r="BF335" t="str">
        <f>"1"</f>
        <v>1</v>
      </c>
      <c r="BG335" t="str">
        <f xml:space="preserve"> IF($BE$335 &gt;= $G$91, "1","0")</f>
        <v>1</v>
      </c>
      <c r="BH335">
        <f xml:space="preserve"> IF( AND( $BF$335 = "1", $BG$335 = "1" ), 1, IF( AND( $BF$335 = "1", $BG$335 = "0" ), 2, IF( AND( $BF$335 = "0", $BG$335 = "1" ), 3, 4 ) ) )</f>
        <v>1</v>
      </c>
    </row>
    <row r="336" spans="57:60" x14ac:dyDescent="0.25">
      <c r="BE336" s="9">
        <v>0.10526868541284298</v>
      </c>
      <c r="BF336" t="str">
        <f>"0"</f>
        <v>0</v>
      </c>
      <c r="BG336" t="str">
        <f xml:space="preserve"> IF($BE$336 &gt;= $G$91, "1","0")</f>
        <v>0</v>
      </c>
      <c r="BH336">
        <f xml:space="preserve"> IF( AND( $BF$336 = "1", $BG$336 = "1" ), 1, IF( AND( $BF$336 = "1", $BG$336 = "0" ), 2, IF( AND( $BF$336 = "0", $BG$336 = "1" ), 3, 4 ) ) )</f>
        <v>4</v>
      </c>
    </row>
    <row r="337" spans="57:60" x14ac:dyDescent="0.25">
      <c r="BE337" s="9">
        <v>0.5067289583993303</v>
      </c>
      <c r="BF337" t="str">
        <f>"0"</f>
        <v>0</v>
      </c>
      <c r="BG337" t="str">
        <f xml:space="preserve"> IF($BE$337 &gt;= $G$91, "1","0")</f>
        <v>1</v>
      </c>
      <c r="BH337">
        <f xml:space="preserve"> IF( AND( $BF$337 = "1", $BG$337 = "1" ), 1, IF( AND( $BF$337 = "1", $BG$337 = "0" ), 2, IF( AND( $BF$337 = "0", $BG$337 = "1" ), 3, 4 ) ) )</f>
        <v>3</v>
      </c>
    </row>
    <row r="338" spans="57:60" x14ac:dyDescent="0.25">
      <c r="BE338" s="9">
        <v>0.9627512803585313</v>
      </c>
      <c r="BF338" t="str">
        <f>"1"</f>
        <v>1</v>
      </c>
      <c r="BG338" t="str">
        <f xml:space="preserve"> IF($BE$338 &gt;= $G$91, "1","0")</f>
        <v>1</v>
      </c>
      <c r="BH338">
        <f xml:space="preserve"> IF( AND( $BF$338 = "1", $BG$338 = "1" ), 1, IF( AND( $BF$338 = "1", $BG$338 = "0" ), 2, IF( AND( $BF$338 = "0", $BG$338 = "1" ), 3, 4 ) ) )</f>
        <v>1</v>
      </c>
    </row>
    <row r="339" spans="57:60" x14ac:dyDescent="0.25">
      <c r="BE339" s="9">
        <v>5.7174899136653481E-2</v>
      </c>
      <c r="BF339" t="str">
        <f>"1"</f>
        <v>1</v>
      </c>
      <c r="BG339" t="str">
        <f xml:space="preserve"> IF($BE$339 &gt;= $G$91, "1","0")</f>
        <v>0</v>
      </c>
      <c r="BH339">
        <f xml:space="preserve"> IF( AND( $BF$339 = "1", $BG$339 = "1" ), 1, IF( AND( $BF$339 = "1", $BG$339 = "0" ), 2, IF( AND( $BF$339 = "0", $BG$339 = "1" ), 3, 4 ) ) )</f>
        <v>2</v>
      </c>
    </row>
    <row r="340" spans="57:60" x14ac:dyDescent="0.25">
      <c r="BE340" s="9">
        <v>0.61367331569156336</v>
      </c>
      <c r="BF340" t="str">
        <f>"0"</f>
        <v>0</v>
      </c>
      <c r="BG340" t="str">
        <f xml:space="preserve"> IF($BE$340 &gt;= $G$91, "1","0")</f>
        <v>1</v>
      </c>
      <c r="BH340">
        <f xml:space="preserve"> IF( AND( $BF$340 = "1", $BG$340 = "1" ), 1, IF( AND( $BF$340 = "1", $BG$340 = "0" ), 2, IF( AND( $BF$340 = "0", $BG$340 = "1" ), 3, 4 ) ) )</f>
        <v>3</v>
      </c>
    </row>
    <row r="341" spans="57:60" x14ac:dyDescent="0.25">
      <c r="BE341" s="9">
        <v>0.61372750808746801</v>
      </c>
      <c r="BF341" t="str">
        <f>"1"</f>
        <v>1</v>
      </c>
      <c r="BG341" t="str">
        <f xml:space="preserve"> IF($BE$341 &gt;= $G$91, "1","0")</f>
        <v>1</v>
      </c>
      <c r="BH341">
        <f xml:space="preserve"> IF( AND( $BF$341 = "1", $BG$341 = "1" ), 1, IF( AND( $BF$341 = "1", $BG$341 = "0" ), 2, IF( AND( $BF$341 = "0", $BG$341 = "1" ), 3, 4 ) ) )</f>
        <v>1</v>
      </c>
    </row>
    <row r="342" spans="57:60" x14ac:dyDescent="0.25">
      <c r="BE342" s="9">
        <v>0.93314127080199361</v>
      </c>
      <c r="BF342" t="str">
        <f>"1"</f>
        <v>1</v>
      </c>
      <c r="BG342" t="str">
        <f xml:space="preserve"> IF($BE$342 &gt;= $G$91, "1","0")</f>
        <v>1</v>
      </c>
      <c r="BH342">
        <f xml:space="preserve"> IF( AND( $BF$342 = "1", $BG$342 = "1" ), 1, IF( AND( $BF$342 = "1", $BG$342 = "0" ), 2, IF( AND( $BF$342 = "0", $BG$342 = "1" ), 3, 4 ) ) )</f>
        <v>1</v>
      </c>
    </row>
    <row r="343" spans="57:60" x14ac:dyDescent="0.25">
      <c r="BE343" s="9">
        <v>0.22981943862469764</v>
      </c>
      <c r="BF343" t="str">
        <f>"0"</f>
        <v>0</v>
      </c>
      <c r="BG343" t="str">
        <f xml:space="preserve"> IF($BE$343 &gt;= $G$91, "1","0")</f>
        <v>0</v>
      </c>
      <c r="BH343">
        <f xml:space="preserve"> IF( AND( $BF$343 = "1", $BG$343 = "1" ), 1, IF( AND( $BF$343 = "1", $BG$343 = "0" ), 2, IF( AND( $BF$343 = "0", $BG$343 = "1" ), 3, 4 ) ) )</f>
        <v>4</v>
      </c>
    </row>
    <row r="344" spans="57:60" x14ac:dyDescent="0.25">
      <c r="BE344" s="9">
        <v>0.25254892823121416</v>
      </c>
      <c r="BF344" t="str">
        <f>"0"</f>
        <v>0</v>
      </c>
      <c r="BG344" t="str">
        <f xml:space="preserve"> IF($BE$344 &gt;= $G$91, "1","0")</f>
        <v>0</v>
      </c>
      <c r="BH344">
        <f xml:space="preserve"> IF( AND( $BF$344 = "1", $BG$344 = "1" ), 1, IF( AND( $BF$344 = "1", $BG$344 = "0" ), 2, IF( AND( $BF$344 = "0", $BG$344 = "1" ), 3, 4 ) ) )</f>
        <v>4</v>
      </c>
    </row>
    <row r="345" spans="57:60" x14ac:dyDescent="0.25">
      <c r="BE345" s="9">
        <v>0.1764320558769733</v>
      </c>
      <c r="BF345" t="str">
        <f>"0"</f>
        <v>0</v>
      </c>
      <c r="BG345" t="str">
        <f xml:space="preserve"> IF($BE$345 &gt;= $G$91, "1","0")</f>
        <v>0</v>
      </c>
      <c r="BH345">
        <f xml:space="preserve"> IF( AND( $BF$345 = "1", $BG$345 = "1" ), 1, IF( AND( $BF$345 = "1", $BG$345 = "0" ), 2, IF( AND( $BF$345 = "0", $BG$345 = "1" ), 3, 4 ) ) )</f>
        <v>4</v>
      </c>
    </row>
    <row r="346" spans="57:60" x14ac:dyDescent="0.25">
      <c r="BE346" s="9">
        <v>0.94846716150901034</v>
      </c>
      <c r="BF346" t="str">
        <f>"1"</f>
        <v>1</v>
      </c>
      <c r="BG346" t="str">
        <f xml:space="preserve"> IF($BE$346 &gt;= $G$91, "1","0")</f>
        <v>1</v>
      </c>
      <c r="BH346">
        <f xml:space="preserve"> IF( AND( $BF$346 = "1", $BG$346 = "1" ), 1, IF( AND( $BF$346 = "1", $BG$346 = "0" ), 2, IF( AND( $BF$346 = "0", $BG$346 = "1" ), 3, 4 ) ) )</f>
        <v>1</v>
      </c>
    </row>
    <row r="347" spans="57:60" x14ac:dyDescent="0.25">
      <c r="BE347" s="9">
        <v>0.76370897830258677</v>
      </c>
      <c r="BF347" t="str">
        <f>"1"</f>
        <v>1</v>
      </c>
      <c r="BG347" t="str">
        <f xml:space="preserve"> IF($BE$347 &gt;= $G$91, "1","0")</f>
        <v>1</v>
      </c>
      <c r="BH347">
        <f xml:space="preserve"> IF( AND( $BF$347 = "1", $BG$347 = "1" ), 1, IF( AND( $BF$347 = "1", $BG$347 = "0" ), 2, IF( AND( $BF$347 = "0", $BG$347 = "1" ), 3, 4 ) ) )</f>
        <v>1</v>
      </c>
    </row>
    <row r="348" spans="57:60" x14ac:dyDescent="0.25">
      <c r="BE348" s="9">
        <v>0.61598443881229659</v>
      </c>
      <c r="BF348" t="str">
        <f>"1"</f>
        <v>1</v>
      </c>
      <c r="BG348" t="str">
        <f xml:space="preserve"> IF($BE$348 &gt;= $G$91, "1","0")</f>
        <v>1</v>
      </c>
      <c r="BH348">
        <f xml:space="preserve"> IF( AND( $BF$348 = "1", $BG$348 = "1" ), 1, IF( AND( $BF$348 = "1", $BG$348 = "0" ), 2, IF( AND( $BF$348 = "0", $BG$348 = "1" ), 3, 4 ) ) )</f>
        <v>1</v>
      </c>
    </row>
    <row r="349" spans="57:60" x14ac:dyDescent="0.25">
      <c r="BE349" s="9">
        <v>0.17383525983316803</v>
      </c>
      <c r="BF349" t="str">
        <f>"1"</f>
        <v>1</v>
      </c>
      <c r="BG349" t="str">
        <f xml:space="preserve"> IF($BE$349 &gt;= $G$91, "1","0")</f>
        <v>0</v>
      </c>
      <c r="BH349">
        <f xml:space="preserve"> IF( AND( $BF$349 = "1", $BG$349 = "1" ), 1, IF( AND( $BF$349 = "1", $BG$349 = "0" ), 2, IF( AND( $BF$349 = "0", $BG$349 = "1" ), 3, 4 ) ) )</f>
        <v>2</v>
      </c>
    </row>
    <row r="350" spans="57:60" x14ac:dyDescent="0.25">
      <c r="BE350" s="9">
        <v>6.4425908070414636E-2</v>
      </c>
      <c r="BF350" t="str">
        <f>"0"</f>
        <v>0</v>
      </c>
      <c r="BG350" t="str">
        <f xml:space="preserve"> IF($BE$350 &gt;= $G$91, "1","0")</f>
        <v>0</v>
      </c>
      <c r="BH350">
        <f xml:space="preserve"> IF( AND( $BF$350 = "1", $BG$350 = "1" ), 1, IF( AND( $BF$350 = "1", $BG$350 = "0" ), 2, IF( AND( $BF$350 = "0", $BG$350 = "1" ), 3, 4 ) ) )</f>
        <v>4</v>
      </c>
    </row>
    <row r="351" spans="57:60" x14ac:dyDescent="0.25">
      <c r="BE351" s="9">
        <v>0.13140201504019902</v>
      </c>
      <c r="BF351" t="str">
        <f>"0"</f>
        <v>0</v>
      </c>
      <c r="BG351" t="str">
        <f xml:space="preserve"> IF($BE$351 &gt;= $G$91, "1","0")</f>
        <v>0</v>
      </c>
      <c r="BH351">
        <f xml:space="preserve"> IF( AND( $BF$351 = "1", $BG$351 = "1" ), 1, IF( AND( $BF$351 = "1", $BG$351 = "0" ), 2, IF( AND( $BF$351 = "0", $BG$351 = "1" ), 3, 4 ) ) )</f>
        <v>4</v>
      </c>
    </row>
    <row r="352" spans="57:60" x14ac:dyDescent="0.25">
      <c r="BE352" s="9">
        <v>0.55611126272137335</v>
      </c>
      <c r="BF352" t="str">
        <f>"0"</f>
        <v>0</v>
      </c>
      <c r="BG352" t="str">
        <f xml:space="preserve"> IF($BE$352 &gt;= $G$91, "1","0")</f>
        <v>1</v>
      </c>
      <c r="BH352">
        <f xml:space="preserve"> IF( AND( $BF$352 = "1", $BG$352 = "1" ), 1, IF( AND( $BF$352 = "1", $BG$352 = "0" ), 2, IF( AND( $BF$352 = "0", $BG$352 = "1" ), 3, 4 ) ) )</f>
        <v>3</v>
      </c>
    </row>
    <row r="353" spans="57:60" x14ac:dyDescent="0.25">
      <c r="BE353" s="9">
        <v>0.11091367614055191</v>
      </c>
      <c r="BF353" t="str">
        <f>"0"</f>
        <v>0</v>
      </c>
      <c r="BG353" t="str">
        <f xml:space="preserve"> IF($BE$353 &gt;= $G$91, "1","0")</f>
        <v>0</v>
      </c>
      <c r="BH353">
        <f xml:space="preserve"> IF( AND( $BF$353 = "1", $BG$353 = "1" ), 1, IF( AND( $BF$353 = "1", $BG$353 = "0" ), 2, IF( AND( $BF$353 = "0", $BG$353 = "1" ), 3, 4 ) ) )</f>
        <v>4</v>
      </c>
    </row>
    <row r="354" spans="57:60" x14ac:dyDescent="0.25">
      <c r="BE354" s="9">
        <v>9.6600067240519547E-2</v>
      </c>
      <c r="BF354" t="str">
        <f>"0"</f>
        <v>0</v>
      </c>
      <c r="BG354" t="str">
        <f xml:space="preserve"> IF($BE$354 &gt;= $G$91, "1","0")</f>
        <v>0</v>
      </c>
      <c r="BH354">
        <f xml:space="preserve"> IF( AND( $BF$354 = "1", $BG$354 = "1" ), 1, IF( AND( $BF$354 = "1", $BG$354 = "0" ), 2, IF( AND( $BF$354 = "0", $BG$354 = "1" ), 3, 4 ) ) )</f>
        <v>4</v>
      </c>
    </row>
    <row r="355" spans="57:60" x14ac:dyDescent="0.25">
      <c r="BE355" s="9">
        <v>0.10500016489336723</v>
      </c>
      <c r="BF355" t="str">
        <f>"0"</f>
        <v>0</v>
      </c>
      <c r="BG355" t="str">
        <f xml:space="preserve"> IF($BE$355 &gt;= $G$91, "1","0")</f>
        <v>0</v>
      </c>
      <c r="BH355">
        <f xml:space="preserve"> IF( AND( $BF$355 = "1", $BG$355 = "1" ), 1, IF( AND( $BF$355 = "1", $BG$355 = "0" ), 2, IF( AND( $BF$355 = "0", $BG$355 = "1" ), 3, 4 ) ) )</f>
        <v>4</v>
      </c>
    </row>
    <row r="356" spans="57:60" x14ac:dyDescent="0.25">
      <c r="BE356" s="9">
        <v>0.1097910884159029</v>
      </c>
      <c r="BF356" t="str">
        <f>"0"</f>
        <v>0</v>
      </c>
      <c r="BG356" t="str">
        <f xml:space="preserve"> IF($BE$356 &gt;= $G$91, "1","0")</f>
        <v>0</v>
      </c>
      <c r="BH356">
        <f xml:space="preserve"> IF( AND( $BF$356 = "1", $BG$356 = "1" ), 1, IF( AND( $BF$356 = "1", $BG$356 = "0" ), 2, IF( AND( $BF$356 = "0", $BG$356 = "1" ), 3, 4 ) ) )</f>
        <v>4</v>
      </c>
    </row>
    <row r="357" spans="57:60" x14ac:dyDescent="0.25">
      <c r="BE357" s="9">
        <v>0.97293793527717187</v>
      </c>
      <c r="BF357" t="str">
        <f>"1"</f>
        <v>1</v>
      </c>
      <c r="BG357" t="str">
        <f xml:space="preserve"> IF($BE$357 &gt;= $G$91, "1","0")</f>
        <v>1</v>
      </c>
      <c r="BH357">
        <f xml:space="preserve"> IF( AND( $BF$357 = "1", $BG$357 = "1" ), 1, IF( AND( $BF$357 = "1", $BG$357 = "0" ), 2, IF( AND( $BF$357 = "0", $BG$357 = "1" ), 3, 4 ) ) )</f>
        <v>1</v>
      </c>
    </row>
    <row r="358" spans="57:60" x14ac:dyDescent="0.25">
      <c r="BE358" s="9">
        <v>0.77833113760923411</v>
      </c>
      <c r="BF358" t="str">
        <f>"0"</f>
        <v>0</v>
      </c>
      <c r="BG358" t="str">
        <f xml:space="preserve"> IF($BE$358 &gt;= $G$91, "1","0")</f>
        <v>1</v>
      </c>
      <c r="BH358">
        <f xml:space="preserve"> IF( AND( $BF$358 = "1", $BG$358 = "1" ), 1, IF( AND( $BF$358 = "1", $BG$358 = "0" ), 2, IF( AND( $BF$358 = "0", $BG$358 = "1" ), 3, 4 ) ) )</f>
        <v>3</v>
      </c>
    </row>
    <row r="359" spans="57:60" x14ac:dyDescent="0.25">
      <c r="BE359" s="9">
        <v>0.67688977418978824</v>
      </c>
      <c r="BF359" t="str">
        <f>"1"</f>
        <v>1</v>
      </c>
      <c r="BG359" t="str">
        <f xml:space="preserve"> IF($BE$359 &gt;= $G$91, "1","0")</f>
        <v>1</v>
      </c>
      <c r="BH359">
        <f xml:space="preserve"> IF( AND( $BF$359 = "1", $BG$359 = "1" ), 1, IF( AND( $BF$359 = "1", $BG$359 = "0" ), 2, IF( AND( $BF$359 = "0", $BG$359 = "1" ), 3, 4 ) ) )</f>
        <v>1</v>
      </c>
    </row>
    <row r="360" spans="57:60" x14ac:dyDescent="0.25">
      <c r="BE360" s="9">
        <v>0.67688977418978824</v>
      </c>
      <c r="BF360" t="str">
        <f>"1"</f>
        <v>1</v>
      </c>
      <c r="BG360" t="str">
        <f xml:space="preserve"> IF($BE$360 &gt;= $G$91, "1","0")</f>
        <v>1</v>
      </c>
      <c r="BH360">
        <f xml:space="preserve"> IF( AND( $BF$360 = "1", $BG$360 = "1" ), 1, IF( AND( $BF$360 = "1", $BG$360 = "0" ), 2, IF( AND( $BF$360 = "0", $BG$360 = "1" ), 3, 4 ) ) )</f>
        <v>1</v>
      </c>
    </row>
    <row r="361" spans="57:60" x14ac:dyDescent="0.25">
      <c r="BE361" s="9">
        <v>2.3132349407537642E-2</v>
      </c>
      <c r="BF361" t="str">
        <f>"0"</f>
        <v>0</v>
      </c>
      <c r="BG361" t="str">
        <f xml:space="preserve"> IF($BE$361 &gt;= $G$91, "1","0")</f>
        <v>0</v>
      </c>
      <c r="BH361">
        <f xml:space="preserve"> IF( AND( $BF$361 = "1", $BG$361 = "1" ), 1, IF( AND( $BF$361 = "1", $BG$361 = "0" ), 2, IF( AND( $BF$361 = "0", $BG$361 = "1" ), 3, 4 ) ) )</f>
        <v>4</v>
      </c>
    </row>
    <row r="362" spans="57:60" x14ac:dyDescent="0.25">
      <c r="BE362" s="9">
        <v>0.18276122957498156</v>
      </c>
      <c r="BF362" t="str">
        <f>"0"</f>
        <v>0</v>
      </c>
      <c r="BG362" t="str">
        <f xml:space="preserve"> IF($BE$362 &gt;= $G$91, "1","0")</f>
        <v>0</v>
      </c>
      <c r="BH362">
        <f xml:space="preserve"> IF( AND( $BF$362 = "1", $BG$362 = "1" ), 1, IF( AND( $BF$362 = "1", $BG$362 = "0" ), 2, IF( AND( $BF$362 = "0", $BG$362 = "1" ), 3, 4 ) ) )</f>
        <v>4</v>
      </c>
    </row>
    <row r="363" spans="57:60" x14ac:dyDescent="0.25">
      <c r="BE363" s="9">
        <v>0.46706049788703197</v>
      </c>
      <c r="BF363" t="str">
        <f>"0"</f>
        <v>0</v>
      </c>
      <c r="BG363" t="str">
        <f xml:space="preserve"> IF($BE$363 &gt;= $G$91, "1","0")</f>
        <v>0</v>
      </c>
      <c r="BH363">
        <f xml:space="preserve"> IF( AND( $BF$363 = "1", $BG$363 = "1" ), 1, IF( AND( $BF$363 = "1", $BG$363 = "0" ), 2, IF( AND( $BF$363 = "0", $BG$363 = "1" ), 3, 4 ) ) )</f>
        <v>4</v>
      </c>
    </row>
    <row r="364" spans="57:60" x14ac:dyDescent="0.25">
      <c r="BE364" s="9">
        <v>8.3831152522713892E-2</v>
      </c>
      <c r="BF364" t="str">
        <f>"0"</f>
        <v>0</v>
      </c>
      <c r="BG364" t="str">
        <f xml:space="preserve"> IF($BE$364 &gt;= $G$91, "1","0")</f>
        <v>0</v>
      </c>
      <c r="BH364">
        <f xml:space="preserve"> IF( AND( $BF$364 = "1", $BG$364 = "1" ), 1, IF( AND( $BF$364 = "1", $BG$364 = "0" ), 2, IF( AND( $BF$364 = "0", $BG$364 = "1" ), 3, 4 ) ) )</f>
        <v>4</v>
      </c>
    </row>
    <row r="365" spans="57:60" x14ac:dyDescent="0.25">
      <c r="BE365" s="9">
        <v>8.264169680662703E-2</v>
      </c>
      <c r="BF365" t="str">
        <f>"0"</f>
        <v>0</v>
      </c>
      <c r="BG365" t="str">
        <f xml:space="preserve"> IF($BE$365 &gt;= $G$91, "1","0")</f>
        <v>0</v>
      </c>
      <c r="BH365">
        <f xml:space="preserve"> IF( AND( $BF$365 = "1", $BG$365 = "1" ), 1, IF( AND( $BF$365 = "1", $BG$365 = "0" ), 2, IF( AND( $BF$365 = "0", $BG$365 = "1" ), 3, 4 ) ) )</f>
        <v>4</v>
      </c>
    </row>
    <row r="366" spans="57:60" x14ac:dyDescent="0.25">
      <c r="BE366" s="9">
        <v>0.10117069451230855</v>
      </c>
      <c r="BF366" t="str">
        <f>"0"</f>
        <v>0</v>
      </c>
      <c r="BG366" t="str">
        <f xml:space="preserve"> IF($BE$366 &gt;= $G$91, "1","0")</f>
        <v>0</v>
      </c>
      <c r="BH366">
        <f xml:space="preserve"> IF( AND( $BF$366 = "1", $BG$366 = "1" ), 1, IF( AND( $BF$366 = "1", $BG$366 = "0" ), 2, IF( AND( $BF$366 = "0", $BG$366 = "1" ), 3, 4 ) ) )</f>
        <v>4</v>
      </c>
    </row>
    <row r="367" spans="57:60" x14ac:dyDescent="0.25">
      <c r="BE367" s="9">
        <v>0.86112154061115687</v>
      </c>
      <c r="BF367" t="str">
        <f>"1"</f>
        <v>1</v>
      </c>
      <c r="BG367" t="str">
        <f xml:space="preserve"> IF($BE$367 &gt;= $G$91, "1","0")</f>
        <v>1</v>
      </c>
      <c r="BH367">
        <f xml:space="preserve"> IF( AND( $BF$367 = "1", $BG$367 = "1" ), 1, IF( AND( $BF$367 = "1", $BG$367 = "0" ), 2, IF( AND( $BF$367 = "0", $BG$367 = "1" ), 3, 4 ) ) )</f>
        <v>1</v>
      </c>
    </row>
    <row r="368" spans="57:60" x14ac:dyDescent="0.25">
      <c r="BE368" s="9">
        <v>0.67626523079102363</v>
      </c>
      <c r="BF368" t="str">
        <f>"1"</f>
        <v>1</v>
      </c>
      <c r="BG368" t="str">
        <f xml:space="preserve"> IF($BE$368 &gt;= $G$91, "1","0")</f>
        <v>1</v>
      </c>
      <c r="BH368">
        <f xml:space="preserve"> IF( AND( $BF$368 = "1", $BG$368 = "1" ), 1, IF( AND( $BF$368 = "1", $BG$368 = "0" ), 2, IF( AND( $BF$368 = "0", $BG$368 = "1" ), 3, 4 ) ) )</f>
        <v>1</v>
      </c>
    </row>
    <row r="369" spans="57:60" x14ac:dyDescent="0.25">
      <c r="BE369" s="9">
        <v>0.67688977418978824</v>
      </c>
      <c r="BF369" t="str">
        <f>"1"</f>
        <v>1</v>
      </c>
      <c r="BG369" t="str">
        <f xml:space="preserve"> IF($BE$369 &gt;= $G$91, "1","0")</f>
        <v>1</v>
      </c>
      <c r="BH369">
        <f xml:space="preserve"> IF( AND( $BF$369 = "1", $BG$369 = "1" ), 1, IF( AND( $BF$369 = "1", $BG$369 = "0" ), 2, IF( AND( $BF$369 = "0", $BG$369 = "1" ), 3, 4 ) ) )</f>
        <v>1</v>
      </c>
    </row>
    <row r="370" spans="57:60" x14ac:dyDescent="0.25">
      <c r="BE370" s="9">
        <v>0.96193353647697932</v>
      </c>
      <c r="BF370" t="str">
        <f>"1"</f>
        <v>1</v>
      </c>
      <c r="BG370" t="str">
        <f xml:space="preserve"> IF($BE$370 &gt;= $G$91, "1","0")</f>
        <v>1</v>
      </c>
      <c r="BH370">
        <f xml:space="preserve"> IF( AND( $BF$370 = "1", $BG$370 = "1" ), 1, IF( AND( $BF$370 = "1", $BG$370 = "0" ), 2, IF( AND( $BF$370 = "0", $BG$370 = "1" ), 3, 4 ) ) )</f>
        <v>1</v>
      </c>
    </row>
    <row r="371" spans="57:60" x14ac:dyDescent="0.25">
      <c r="BE371" s="9">
        <v>0.62650989265549417</v>
      </c>
      <c r="BF371" t="str">
        <f>"1"</f>
        <v>1</v>
      </c>
      <c r="BG371" t="str">
        <f xml:space="preserve"> IF($BE$371 &gt;= $G$91, "1","0")</f>
        <v>1</v>
      </c>
      <c r="BH371">
        <f xml:space="preserve"> IF( AND( $BF$371 = "1", $BG$371 = "1" ), 1, IF( AND( $BF$371 = "1", $BG$371 = "0" ), 2, IF( AND( $BF$371 = "0", $BG$371 = "1" ), 3, 4 ) ) )</f>
        <v>1</v>
      </c>
    </row>
    <row r="372" spans="57:60" x14ac:dyDescent="0.25">
      <c r="BE372" s="9">
        <v>0.12163636915806032</v>
      </c>
      <c r="BF372" t="str">
        <f>"0"</f>
        <v>0</v>
      </c>
      <c r="BG372" t="str">
        <f xml:space="preserve"> IF($BE$372 &gt;= $G$91, "1","0")</f>
        <v>0</v>
      </c>
      <c r="BH372">
        <f xml:space="preserve"> IF( AND( $BF$372 = "1", $BG$372 = "1" ), 1, IF( AND( $BF$372 = "1", $BG$372 = "0" ), 2, IF( AND( $BF$372 = "0", $BG$372 = "1" ), 3, 4 ) ) )</f>
        <v>4</v>
      </c>
    </row>
    <row r="373" spans="57:60" x14ac:dyDescent="0.25">
      <c r="BE373" s="9">
        <v>0.15112770984582413</v>
      </c>
      <c r="BF373" t="str">
        <f>"0"</f>
        <v>0</v>
      </c>
      <c r="BG373" t="str">
        <f xml:space="preserve"> IF($BE$373 &gt;= $G$91, "1","0")</f>
        <v>0</v>
      </c>
      <c r="BH373">
        <f xml:space="preserve"> IF( AND( $BF$373 = "1", $BG$373 = "1" ), 1, IF( AND( $BF$373 = "1", $BG$373 = "0" ), 2, IF( AND( $BF$373 = "0", $BG$373 = "1" ), 3, 4 ) ) )</f>
        <v>4</v>
      </c>
    </row>
    <row r="374" spans="57:60" x14ac:dyDescent="0.25">
      <c r="BE374" s="9">
        <v>0.56592535140390487</v>
      </c>
      <c r="BF374" t="str">
        <f>"0"</f>
        <v>0</v>
      </c>
      <c r="BG374" t="str">
        <f xml:space="preserve"> IF($BE$374 &gt;= $G$91, "1","0")</f>
        <v>1</v>
      </c>
      <c r="BH374">
        <f xml:space="preserve"> IF( AND( $BF$374 = "1", $BG$374 = "1" ), 1, IF( AND( $BF$374 = "1", $BG$374 = "0" ), 2, IF( AND( $BF$374 = "0", $BG$374 = "1" ), 3, 4 ) ) )</f>
        <v>3</v>
      </c>
    </row>
    <row r="375" spans="57:60" x14ac:dyDescent="0.25">
      <c r="BE375" s="9">
        <v>0.68037336377021718</v>
      </c>
      <c r="BF375" t="str">
        <f>"0"</f>
        <v>0</v>
      </c>
      <c r="BG375" t="str">
        <f xml:space="preserve"> IF($BE$375 &gt;= $G$91, "1","0")</f>
        <v>1</v>
      </c>
      <c r="BH375">
        <f xml:space="preserve"> IF( AND( $BF$375 = "1", $BG$375 = "1" ), 1, IF( AND( $BF$375 = "1", $BG$375 = "0" ), 2, IF( AND( $BF$375 = "0", $BG$375 = "1" ), 3, 4 ) ) )</f>
        <v>3</v>
      </c>
    </row>
    <row r="376" spans="57:60" x14ac:dyDescent="0.25">
      <c r="BE376" s="9">
        <v>0.91765308639087617</v>
      </c>
      <c r="BF376" t="str">
        <f>"1"</f>
        <v>1</v>
      </c>
      <c r="BG376" t="str">
        <f xml:space="preserve"> IF($BE$376 &gt;= $G$91, "1","0")</f>
        <v>1</v>
      </c>
      <c r="BH376">
        <f xml:space="preserve"> IF( AND( $BF$376 = "1", $BG$376 = "1" ), 1, IF( AND( $BF$376 = "1", $BG$376 = "0" ), 2, IF( AND( $BF$376 = "0", $BG$376 = "1" ), 3, 4 ) ) )</f>
        <v>1</v>
      </c>
    </row>
    <row r="377" spans="57:60" x14ac:dyDescent="0.25">
      <c r="BE377" s="9">
        <v>0.73625961408083584</v>
      </c>
      <c r="BF377" t="str">
        <f>"1"</f>
        <v>1</v>
      </c>
      <c r="BG377" t="str">
        <f xml:space="preserve"> IF($BE$377 &gt;= $G$91, "1","0")</f>
        <v>1</v>
      </c>
      <c r="BH377">
        <f xml:space="preserve"> IF( AND( $BF$377 = "1", $BG$377 = "1" ), 1, IF( AND( $BF$377 = "1", $BG$377 = "0" ), 2, IF( AND( $BF$377 = "0", $BG$377 = "1" ), 3, 4 ) ) )</f>
        <v>1</v>
      </c>
    </row>
    <row r="378" spans="57:60" x14ac:dyDescent="0.25">
      <c r="BE378" s="9">
        <v>0.58808447560564281</v>
      </c>
      <c r="BF378" t="str">
        <f>"0"</f>
        <v>0</v>
      </c>
      <c r="BG378" t="str">
        <f xml:space="preserve"> IF($BE$378 &gt;= $G$91, "1","0")</f>
        <v>1</v>
      </c>
      <c r="BH378">
        <f xml:space="preserve"> IF( AND( $BF$378 = "1", $BG$378 = "1" ), 1, IF( AND( $BF$378 = "1", $BG$378 = "0" ), 2, IF( AND( $BF$378 = "0", $BG$378 = "1" ), 3, 4 ) ) )</f>
        <v>3</v>
      </c>
    </row>
    <row r="379" spans="57:60" x14ac:dyDescent="0.25">
      <c r="BE379" s="9">
        <v>0.14447331584811252</v>
      </c>
      <c r="BF379" t="str">
        <f>"0"</f>
        <v>0</v>
      </c>
      <c r="BG379" t="str">
        <f xml:space="preserve"> IF($BE$379 &gt;= $G$91, "1","0")</f>
        <v>0</v>
      </c>
      <c r="BH379">
        <f xml:space="preserve"> IF( AND( $BF$379 = "1", $BG$379 = "1" ), 1, IF( AND( $BF$379 = "1", $BG$379 = "0" ), 2, IF( AND( $BF$379 = "0", $BG$379 = "1" ), 3, 4 ) ) )</f>
        <v>4</v>
      </c>
    </row>
    <row r="380" spans="57:60" x14ac:dyDescent="0.25">
      <c r="BE380" s="9">
        <v>0.15112770984582413</v>
      </c>
      <c r="BF380" t="str">
        <f>"0"</f>
        <v>0</v>
      </c>
      <c r="BG380" t="str">
        <f xml:space="preserve"> IF($BE$380 &gt;= $G$91, "1","0")</f>
        <v>0</v>
      </c>
      <c r="BH380">
        <f xml:space="preserve"> IF( AND( $BF$380 = "1", $BG$380 = "1" ), 1, IF( AND( $BF$380 = "1", $BG$380 = "0" ), 2, IF( AND( $BF$380 = "0", $BG$380 = "1" ), 3, 4 ) ) )</f>
        <v>4</v>
      </c>
    </row>
    <row r="381" spans="57:60" x14ac:dyDescent="0.25">
      <c r="BE381" s="9">
        <v>0.92949126539945692</v>
      </c>
      <c r="BF381" t="str">
        <f>"1"</f>
        <v>1</v>
      </c>
      <c r="BG381" t="str">
        <f xml:space="preserve"> IF($BE$381 &gt;= $G$91, "1","0")</f>
        <v>1</v>
      </c>
      <c r="BH381">
        <f xml:space="preserve"> IF( AND( $BF$381 = "1", $BG$381 = "1" ), 1, IF( AND( $BF$381 = "1", $BG$381 = "0" ), 2, IF( AND( $BF$381 = "0", $BG$381 = "1" ), 3, 4 ) ) )</f>
        <v>1</v>
      </c>
    </row>
    <row r="382" spans="57:60" x14ac:dyDescent="0.25">
      <c r="BE382" s="9">
        <v>0.81226660909918558</v>
      </c>
      <c r="BF382" t="str">
        <f>"1"</f>
        <v>1</v>
      </c>
      <c r="BG382" t="str">
        <f xml:space="preserve"> IF($BE$382 &gt;= $G$91, "1","0")</f>
        <v>1</v>
      </c>
      <c r="BH382">
        <f xml:space="preserve"> IF( AND( $BF$382 = "1", $BG$382 = "1" ), 1, IF( AND( $BF$382 = "1", $BG$382 = "0" ), 2, IF( AND( $BF$382 = "0", $BG$382 = "1" ), 3, 4 ) ) )</f>
        <v>1</v>
      </c>
    </row>
    <row r="383" spans="57:60" x14ac:dyDescent="0.25">
      <c r="BE383" s="9">
        <v>9.4125253781952425E-2</v>
      </c>
      <c r="BF383" t="str">
        <f>"0"</f>
        <v>0</v>
      </c>
      <c r="BG383" t="str">
        <f xml:space="preserve"> IF($BE$383 &gt;= $G$91, "1","0")</f>
        <v>0</v>
      </c>
      <c r="BH383">
        <f xml:space="preserve"> IF( AND( $BF$383 = "1", $BG$383 = "1" ), 1, IF( AND( $BF$383 = "1", $BG$383 = "0" ), 2, IF( AND( $BF$383 = "0", $BG$383 = "1" ), 3, 4 ) ) )</f>
        <v>4</v>
      </c>
    </row>
    <row r="384" spans="57:60" x14ac:dyDescent="0.25">
      <c r="BE384" s="9">
        <v>0.88861980276480146</v>
      </c>
      <c r="BF384" t="str">
        <f>"1"</f>
        <v>1</v>
      </c>
      <c r="BG384" t="str">
        <f xml:space="preserve"> IF($BE$384 &gt;= $G$91, "1","0")</f>
        <v>1</v>
      </c>
      <c r="BH384">
        <f xml:space="preserve"> IF( AND( $BF$384 = "1", $BG$384 = "1" ), 1, IF( AND( $BF$384 = "1", $BG$384 = "0" ), 2, IF( AND( $BF$384 = "0", $BG$384 = "1" ), 3, 4 ) ) )</f>
        <v>1</v>
      </c>
    </row>
    <row r="385" spans="57:60" x14ac:dyDescent="0.25">
      <c r="BE385" s="9">
        <v>0.10526868541284298</v>
      </c>
      <c r="BF385" t="str">
        <f>"0"</f>
        <v>0</v>
      </c>
      <c r="BG385" t="str">
        <f xml:space="preserve"> IF($BE$385 &gt;= $G$91, "1","0")</f>
        <v>0</v>
      </c>
      <c r="BH385">
        <f xml:space="preserve"> IF( AND( $BF$385 = "1", $BG$385 = "1" ), 1, IF( AND( $BF$385 = "1", $BG$385 = "0" ), 2, IF( AND( $BF$385 = "0", $BG$385 = "1" ), 3, 4 ) ) )</f>
        <v>4</v>
      </c>
    </row>
    <row r="386" spans="57:60" x14ac:dyDescent="0.25">
      <c r="BE386" s="9">
        <v>0.34955299205748358</v>
      </c>
      <c r="BF386" t="str">
        <f>"0"</f>
        <v>0</v>
      </c>
      <c r="BG386" t="str">
        <f xml:space="preserve"> IF($BE$386 &gt;= $G$91, "1","0")</f>
        <v>0</v>
      </c>
      <c r="BH386">
        <f xml:space="preserve"> IF( AND( $BF$386 = "1", $BG$386 = "1" ), 1, IF( AND( $BF$386 = "1", $BG$386 = "0" ), 2, IF( AND( $BF$386 = "0", $BG$386 = "1" ), 3, 4 ) ) )</f>
        <v>4</v>
      </c>
    </row>
    <row r="387" spans="57:60" x14ac:dyDescent="0.25">
      <c r="BE387" s="9">
        <v>5.8674413941293517E-2</v>
      </c>
      <c r="BF387" t="str">
        <f>"0"</f>
        <v>0</v>
      </c>
      <c r="BG387" t="str">
        <f xml:space="preserve"> IF($BE$387 &gt;= $G$91, "1","0")</f>
        <v>0</v>
      </c>
      <c r="BH387">
        <f xml:space="preserve"> IF( AND( $BF$387 = "1", $BG$387 = "1" ), 1, IF( AND( $BF$387 = "1", $BG$387 = "0" ), 2, IF( AND( $BF$387 = "0", $BG$387 = "1" ), 3, 4 ) ) )</f>
        <v>4</v>
      </c>
    </row>
    <row r="388" spans="57:60" x14ac:dyDescent="0.25">
      <c r="BE388" s="9">
        <v>0.7922945396090566</v>
      </c>
      <c r="BF388" t="str">
        <f>"1"</f>
        <v>1</v>
      </c>
      <c r="BG388" t="str">
        <f xml:space="preserve"> IF($BE$388 &gt;= $G$91, "1","0")</f>
        <v>1</v>
      </c>
      <c r="BH388">
        <f xml:space="preserve"> IF( AND( $BF$388 = "1", $BG$388 = "1" ), 1, IF( AND( $BF$388 = "1", $BG$388 = "0" ), 2, IF( AND( $BF$388 = "0", $BG$388 = "1" ), 3, 4 ) ) )</f>
        <v>1</v>
      </c>
    </row>
    <row r="389" spans="57:60" x14ac:dyDescent="0.25">
      <c r="BE389" s="9">
        <v>0.10526868541284298</v>
      </c>
      <c r="BF389" t="str">
        <f>"0"</f>
        <v>0</v>
      </c>
      <c r="BG389" t="str">
        <f xml:space="preserve"> IF($BE$389 &gt;= $G$91, "1","0")</f>
        <v>0</v>
      </c>
      <c r="BH389">
        <f xml:space="preserve"> IF( AND( $BF$389 = "1", $BG$389 = "1" ), 1, IF( AND( $BF$389 = "1", $BG$389 = "0" ), 2, IF( AND( $BF$389 = "0", $BG$389 = "1" ), 3, 4 ) ) )</f>
        <v>4</v>
      </c>
    </row>
    <row r="390" spans="57:60" x14ac:dyDescent="0.25">
      <c r="BE390" s="9">
        <v>0.89311707419329855</v>
      </c>
      <c r="BF390" t="str">
        <f>"1"</f>
        <v>1</v>
      </c>
      <c r="BG390" t="str">
        <f xml:space="preserve"> IF($BE$390 &gt;= $G$91, "1","0")</f>
        <v>1</v>
      </c>
      <c r="BH390">
        <f xml:space="preserve"> IF( AND( $BF$390 = "1", $BG$390 = "1" ), 1, IF( AND( $BF$390 = "1", $BG$390 = "0" ), 2, IF( AND( $BF$390 = "0", $BG$390 = "1" ), 3, 4 ) ) )</f>
        <v>1</v>
      </c>
    </row>
    <row r="391" spans="57:60" x14ac:dyDescent="0.25">
      <c r="BE391" s="9">
        <v>0.32112704832389988</v>
      </c>
      <c r="BF391" t="str">
        <f>"1"</f>
        <v>1</v>
      </c>
      <c r="BG391" t="str">
        <f xml:space="preserve"> IF($BE$391 &gt;= $G$91, "1","0")</f>
        <v>0</v>
      </c>
      <c r="BH391">
        <f xml:space="preserve"> IF( AND( $BF$391 = "1", $BG$391 = "1" ), 1, IF( AND( $BF$391 = "1", $BG$391 = "0" ), 2, IF( AND( $BF$391 = "0", $BG$391 = "1" ), 3, 4 ) ) )</f>
        <v>2</v>
      </c>
    </row>
    <row r="392" spans="57:60" x14ac:dyDescent="0.25">
      <c r="BE392" s="9">
        <v>0.1408039893222979</v>
      </c>
      <c r="BF392" t="str">
        <f>"1"</f>
        <v>1</v>
      </c>
      <c r="BG392" t="str">
        <f xml:space="preserve"> IF($BE$392 &gt;= $G$91, "1","0")</f>
        <v>0</v>
      </c>
      <c r="BH392">
        <f xml:space="preserve"> IF( AND( $BF$392 = "1", $BG$392 = "1" ), 1, IF( AND( $BF$392 = "1", $BG$392 = "0" ), 2, IF( AND( $BF$392 = "0", $BG$392 = "1" ), 3, 4 ) ) )</f>
        <v>2</v>
      </c>
    </row>
    <row r="393" spans="57:60" x14ac:dyDescent="0.25">
      <c r="BE393" s="9">
        <v>6.4271812295378927E-2</v>
      </c>
      <c r="BF393" t="str">
        <f>"0"</f>
        <v>0</v>
      </c>
      <c r="BG393" t="str">
        <f xml:space="preserve"> IF($BE$393 &gt;= $G$91, "1","0")</f>
        <v>0</v>
      </c>
      <c r="BH393">
        <f xml:space="preserve"> IF( AND( $BF$393 = "1", $BG$393 = "1" ), 1, IF( AND( $BF$393 = "1", $BG$393 = "0" ), 2, IF( AND( $BF$393 = "0", $BG$393 = "1" ), 3, 4 ) ) )</f>
        <v>4</v>
      </c>
    </row>
    <row r="394" spans="57:60" x14ac:dyDescent="0.25">
      <c r="BE394" s="9">
        <v>0.96969657307550539</v>
      </c>
      <c r="BF394" t="str">
        <f>"1"</f>
        <v>1</v>
      </c>
      <c r="BG394" t="str">
        <f xml:space="preserve"> IF($BE$394 &gt;= $G$91, "1","0")</f>
        <v>1</v>
      </c>
      <c r="BH394">
        <f xml:space="preserve"> IF( AND( $BF$394 = "1", $BG$394 = "1" ), 1, IF( AND( $BF$394 = "1", $BG$394 = "0" ), 2, IF( AND( $BF$394 = "0", $BG$394 = "1" ), 3, 4 ) ) )</f>
        <v>1</v>
      </c>
    </row>
    <row r="395" spans="57:60" x14ac:dyDescent="0.25">
      <c r="BE395" s="9">
        <v>0.8546005788877048</v>
      </c>
      <c r="BF395" t="str">
        <f>"1"</f>
        <v>1</v>
      </c>
      <c r="BG395" t="str">
        <f xml:space="preserve"> IF($BE$395 &gt;= $G$91, "1","0")</f>
        <v>1</v>
      </c>
      <c r="BH395">
        <f xml:space="preserve"> IF( AND( $BF$395 = "1", $BG$395 = "1" ), 1, IF( AND( $BF$395 = "1", $BG$395 = "0" ), 2, IF( AND( $BF$395 = "0", $BG$395 = "1" ), 3, 4 ) ) )</f>
        <v>1</v>
      </c>
    </row>
    <row r="396" spans="57:60" x14ac:dyDescent="0.25">
      <c r="BE396" s="9">
        <v>0.13586694429490384</v>
      </c>
      <c r="BF396" t="str">
        <f>"0"</f>
        <v>0</v>
      </c>
      <c r="BG396" t="str">
        <f xml:space="preserve"> IF($BE$396 &gt;= $G$91, "1","0")</f>
        <v>0</v>
      </c>
      <c r="BH396">
        <f xml:space="preserve"> IF( AND( $BF$396 = "1", $BG$396 = "1" ), 1, IF( AND( $BF$396 = "1", $BG$396 = "0" ), 2, IF( AND( $BF$396 = "0", $BG$396 = "1" ), 3, 4 ) ) )</f>
        <v>4</v>
      </c>
    </row>
    <row r="397" spans="57:60" x14ac:dyDescent="0.25">
      <c r="BE397" s="9">
        <v>0.6585119832149805</v>
      </c>
      <c r="BF397" t="str">
        <f>"0"</f>
        <v>0</v>
      </c>
      <c r="BG397" t="str">
        <f xml:space="preserve"> IF($BE$397 &gt;= $G$91, "1","0")</f>
        <v>1</v>
      </c>
      <c r="BH397">
        <f xml:space="preserve"> IF( AND( $BF$397 = "1", $BG$397 = "1" ), 1, IF( AND( $BF$397 = "1", $BG$397 = "0" ), 2, IF( AND( $BF$397 = "0", $BG$397 = "1" ), 3, 4 ) ) )</f>
        <v>3</v>
      </c>
    </row>
    <row r="398" spans="57:60" x14ac:dyDescent="0.25">
      <c r="BE398" s="9">
        <v>0.12810370304382454</v>
      </c>
      <c r="BF398" t="str">
        <f>"0"</f>
        <v>0</v>
      </c>
      <c r="BG398" t="str">
        <f xml:space="preserve"> IF($BE$398 &gt;= $G$91, "1","0")</f>
        <v>0</v>
      </c>
      <c r="BH398">
        <f xml:space="preserve"> IF( AND( $BF$398 = "1", $BG$398 = "1" ), 1, IF( AND( $BF$398 = "1", $BG$398 = "0" ), 2, IF( AND( $BF$398 = "0", $BG$398 = "1" ), 3, 4 ) ) )</f>
        <v>4</v>
      </c>
    </row>
    <row r="399" spans="57:60" x14ac:dyDescent="0.25">
      <c r="BE399" s="9">
        <v>0.26738567245344719</v>
      </c>
      <c r="BF399" t="str">
        <f>"0"</f>
        <v>0</v>
      </c>
      <c r="BG399" t="str">
        <f xml:space="preserve"> IF($BE$399 &gt;= $G$91, "1","0")</f>
        <v>0</v>
      </c>
      <c r="BH399">
        <f xml:space="preserve"> IF( AND( $BF$399 = "1", $BG$399 = "1" ), 1, IF( AND( $BF$399 = "1", $BG$399 = "0" ), 2, IF( AND( $BF$399 = "0", $BG$399 = "1" ), 3, 4 ) ) )</f>
        <v>4</v>
      </c>
    </row>
    <row r="400" spans="57:60" x14ac:dyDescent="0.25">
      <c r="BE400" s="9">
        <v>0.84160133371733448</v>
      </c>
      <c r="BF400" t="str">
        <f>"1"</f>
        <v>1</v>
      </c>
      <c r="BG400" t="str">
        <f xml:space="preserve"> IF($BE$400 &gt;= $G$91, "1","0")</f>
        <v>1</v>
      </c>
      <c r="BH400">
        <f xml:space="preserve"> IF( AND( $BF$400 = "1", $BG$400 = "1" ), 1, IF( AND( $BF$400 = "1", $BG$400 = "0" ), 2, IF( AND( $BF$400 = "0", $BG$400 = "1" ), 3, 4 ) ) )</f>
        <v>1</v>
      </c>
    </row>
    <row r="401" spans="57:60" x14ac:dyDescent="0.25">
      <c r="BE401" s="9">
        <v>7.2142727270068929E-2</v>
      </c>
      <c r="BF401" t="str">
        <f>"1"</f>
        <v>1</v>
      </c>
      <c r="BG401" t="str">
        <f xml:space="preserve"> IF($BE$401 &gt;= $G$91, "1","0")</f>
        <v>0</v>
      </c>
      <c r="BH401">
        <f xml:space="preserve"> IF( AND( $BF$401 = "1", $BG$401 = "1" ), 1, IF( AND( $BF$401 = "1", $BG$401 = "0" ), 2, IF( AND( $BF$401 = "0", $BG$401 = "1" ), 3, 4 ) ) )</f>
        <v>2</v>
      </c>
    </row>
    <row r="402" spans="57:60" x14ac:dyDescent="0.25">
      <c r="BE402" s="9">
        <v>0.11756017324293827</v>
      </c>
      <c r="BF402" t="str">
        <f>"0"</f>
        <v>0</v>
      </c>
      <c r="BG402" t="str">
        <f xml:space="preserve"> IF($BE$402 &gt;= $G$91, "1","0")</f>
        <v>0</v>
      </c>
      <c r="BH402">
        <f xml:space="preserve"> IF( AND( $BF$402 = "1", $BG$402 = "1" ), 1, IF( AND( $BF$402 = "1", $BG$402 = "0" ), 2, IF( AND( $BF$402 = "0", $BG$402 = "1" ), 3, 4 ) ) )</f>
        <v>4</v>
      </c>
    </row>
    <row r="403" spans="57:60" x14ac:dyDescent="0.25">
      <c r="BE403" s="9">
        <v>0.68714230464970516</v>
      </c>
      <c r="BF403" t="str">
        <f>"0"</f>
        <v>0</v>
      </c>
      <c r="BG403" t="str">
        <f xml:space="preserve"> IF($BE$403 &gt;= $G$91, "1","0")</f>
        <v>1</v>
      </c>
      <c r="BH403">
        <f xml:space="preserve"> IF( AND( $BF$403 = "1", $BG$403 = "1" ), 1, IF( AND( $BF$403 = "1", $BG$403 = "0" ), 2, IF( AND( $BF$403 = "0", $BG$403 = "1" ), 3, 4 ) ) )</f>
        <v>3</v>
      </c>
    </row>
    <row r="404" spans="57:60" x14ac:dyDescent="0.25">
      <c r="BE404" s="9">
        <v>8.583679339519594E-2</v>
      </c>
      <c r="BF404" t="str">
        <f>"0"</f>
        <v>0</v>
      </c>
      <c r="BG404" t="str">
        <f xml:space="preserve"> IF($BE$404 &gt;= $G$91, "1","0")</f>
        <v>0</v>
      </c>
      <c r="BH404">
        <f xml:space="preserve"> IF( AND( $BF$404 = "1", $BG$404 = "1" ), 1, IF( AND( $BF$404 = "1", $BG$404 = "0" ), 2, IF( AND( $BF$404 = "0", $BG$404 = "1" ), 3, 4 ) ) )</f>
        <v>4</v>
      </c>
    </row>
    <row r="405" spans="57:60" x14ac:dyDescent="0.25">
      <c r="BE405" s="9">
        <v>0.75309181931997438</v>
      </c>
      <c r="BF405" t="str">
        <f>"0"</f>
        <v>0</v>
      </c>
      <c r="BG405" t="str">
        <f xml:space="preserve"> IF($BE$405 &gt;= $G$91, "1","0")</f>
        <v>1</v>
      </c>
      <c r="BH405">
        <f xml:space="preserve"> IF( AND( $BF$405 = "1", $BG$405 = "1" ), 1, IF( AND( $BF$405 = "1", $BG$405 = "0" ), 2, IF( AND( $BF$405 = "0", $BG$405 = "1" ), 3, 4 ) ) )</f>
        <v>3</v>
      </c>
    </row>
    <row r="406" spans="57:60" x14ac:dyDescent="0.25">
      <c r="BE406" s="9">
        <v>0.15124857178546869</v>
      </c>
      <c r="BF406" t="str">
        <f>"0"</f>
        <v>0</v>
      </c>
      <c r="BG406" t="str">
        <f xml:space="preserve"> IF($BE$406 &gt;= $G$91, "1","0")</f>
        <v>0</v>
      </c>
      <c r="BH406">
        <f xml:space="preserve"> IF( AND( $BF$406 = "1", $BG$406 = "1" ), 1, IF( AND( $BF$406 = "1", $BG$406 = "0" ), 2, IF( AND( $BF$406 = "0", $BG$406 = "1" ), 3, 4 ) ) )</f>
        <v>4</v>
      </c>
    </row>
    <row r="407" spans="57:60" x14ac:dyDescent="0.25">
      <c r="BE407" s="9">
        <v>4.5161373436008026E-2</v>
      </c>
      <c r="BF407" t="str">
        <f>"0"</f>
        <v>0</v>
      </c>
      <c r="BG407" t="str">
        <f xml:space="preserve"> IF($BE$407 &gt;= $G$91, "1","0")</f>
        <v>0</v>
      </c>
      <c r="BH407">
        <f xml:space="preserve"> IF( AND( $BF$407 = "1", $BG$407 = "1" ), 1, IF( AND( $BF$407 = "1", $BG$407 = "0" ), 2, IF( AND( $BF$407 = "0", $BG$407 = "1" ), 3, 4 ) ) )</f>
        <v>4</v>
      </c>
    </row>
    <row r="408" spans="57:60" x14ac:dyDescent="0.25">
      <c r="BE408" s="9">
        <v>0.33734678620608671</v>
      </c>
      <c r="BF408" t="str">
        <f>"1"</f>
        <v>1</v>
      </c>
      <c r="BG408" t="str">
        <f xml:space="preserve"> IF($BE$408 &gt;= $G$91, "1","0")</f>
        <v>0</v>
      </c>
      <c r="BH408">
        <f xml:space="preserve"> IF( AND( $BF$408 = "1", $BG$408 = "1" ), 1, IF( AND( $BF$408 = "1", $BG$408 = "0" ), 2, IF( AND( $BF$408 = "0", $BG$408 = "1" ), 3, 4 ) ) )</f>
        <v>2</v>
      </c>
    </row>
    <row r="409" spans="57:60" x14ac:dyDescent="0.25">
      <c r="BE409" s="9">
        <v>0.1408039893222979</v>
      </c>
      <c r="BF409" t="str">
        <f>"0"</f>
        <v>0</v>
      </c>
      <c r="BG409" t="str">
        <f xml:space="preserve"> IF($BE$409 &gt;= $G$91, "1","0")</f>
        <v>0</v>
      </c>
      <c r="BH409">
        <f xml:space="preserve"> IF( AND( $BF$409 = "1", $BG$409 = "1" ), 1, IF( AND( $BF$409 = "1", $BG$409 = "0" ), 2, IF( AND( $BF$409 = "0", $BG$409 = "1" ), 3, 4 ) ) )</f>
        <v>4</v>
      </c>
    </row>
    <row r="410" spans="57:60" x14ac:dyDescent="0.25">
      <c r="BE410" s="9">
        <v>0.42379260526441476</v>
      </c>
      <c r="BF410" t="str">
        <f>"0"</f>
        <v>0</v>
      </c>
      <c r="BG410" t="str">
        <f xml:space="preserve"> IF($BE$410 &gt;= $G$91, "1","0")</f>
        <v>0</v>
      </c>
      <c r="BH410">
        <f xml:space="preserve"> IF( AND( $BF$410 = "1", $BG$410 = "1" ), 1, IF( AND( $BF$410 = "1", $BG$410 = "0" ), 2, IF( AND( $BF$410 = "0", $BG$410 = "1" ), 3, 4 ) ) )</f>
        <v>4</v>
      </c>
    </row>
    <row r="411" spans="57:60" x14ac:dyDescent="0.25">
      <c r="BE411" s="9">
        <v>0.10526868541284298</v>
      </c>
      <c r="BF411" t="str">
        <f>"0"</f>
        <v>0</v>
      </c>
      <c r="BG411" t="str">
        <f xml:space="preserve"> IF($BE$411 &gt;= $G$91, "1","0")</f>
        <v>0</v>
      </c>
      <c r="BH411">
        <f xml:space="preserve"> IF( AND( $BF$411 = "1", $BG$411 = "1" ), 1, IF( AND( $BF$411 = "1", $BG$411 = "0" ), 2, IF( AND( $BF$411 = "0", $BG$411 = "1" ), 3, 4 ) ) )</f>
        <v>4</v>
      </c>
    </row>
    <row r="412" spans="57:60" x14ac:dyDescent="0.25">
      <c r="BE412" s="9">
        <v>0.10500016489336723</v>
      </c>
      <c r="BF412" t="str">
        <f>"0"</f>
        <v>0</v>
      </c>
      <c r="BG412" t="str">
        <f xml:space="preserve"> IF($BE$412 &gt;= $G$91, "1","0")</f>
        <v>0</v>
      </c>
      <c r="BH412">
        <f xml:space="preserve"> IF( AND( $BF$412 = "1", $BG$412 = "1" ), 1, IF( AND( $BF$412 = "1", $BG$412 = "0" ), 2, IF( AND( $BF$412 = "0", $BG$412 = "1" ), 3, 4 ) ) )</f>
        <v>4</v>
      </c>
    </row>
    <row r="413" spans="57:60" x14ac:dyDescent="0.25">
      <c r="BE413" s="9">
        <v>0.94302044491152015</v>
      </c>
      <c r="BF413" t="str">
        <f>"1"</f>
        <v>1</v>
      </c>
      <c r="BG413" t="str">
        <f xml:space="preserve"> IF($BE$413 &gt;= $G$91, "1","0")</f>
        <v>1</v>
      </c>
      <c r="BH413">
        <f xml:space="preserve"> IF( AND( $BF$413 = "1", $BG$413 = "1" ), 1, IF( AND( $BF$413 = "1", $BG$413 = "0" ), 2, IF( AND( $BF$413 = "0", $BG$413 = "1" ), 3, 4 ) ) )</f>
        <v>1</v>
      </c>
    </row>
    <row r="414" spans="57:60" x14ac:dyDescent="0.25">
      <c r="BE414" s="9">
        <v>0.21621571939933443</v>
      </c>
      <c r="BF414" t="str">
        <f>"0"</f>
        <v>0</v>
      </c>
      <c r="BG414" t="str">
        <f xml:space="preserve"> IF($BE$414 &gt;= $G$91, "1","0")</f>
        <v>0</v>
      </c>
      <c r="BH414">
        <f xml:space="preserve"> IF( AND( $BF$414 = "1", $BG$414 = "1" ), 1, IF( AND( $BF$414 = "1", $BG$414 = "0" ), 2, IF( AND( $BF$414 = "0", $BG$414 = "1" ), 3, 4 ) ) )</f>
        <v>4</v>
      </c>
    </row>
    <row r="415" spans="57:60" x14ac:dyDescent="0.25">
      <c r="BE415" s="9">
        <v>5.9449204055340384E-2</v>
      </c>
      <c r="BF415" t="str">
        <f>"1"</f>
        <v>1</v>
      </c>
      <c r="BG415" t="str">
        <f xml:space="preserve"> IF($BE$415 &gt;= $G$91, "1","0")</f>
        <v>0</v>
      </c>
      <c r="BH415">
        <f xml:space="preserve"> IF( AND( $BF$415 = "1", $BG$415 = "1" ), 1, IF( AND( $BF$415 = "1", $BG$415 = "0" ), 2, IF( AND( $BF$415 = "0", $BG$415 = "1" ), 3, 4 ) ) )</f>
        <v>2</v>
      </c>
    </row>
    <row r="416" spans="57:60" x14ac:dyDescent="0.25">
      <c r="BE416" s="9">
        <v>0.67688977418978824</v>
      </c>
      <c r="BF416" t="str">
        <f>"0"</f>
        <v>0</v>
      </c>
      <c r="BG416" t="str">
        <f xml:space="preserve"> IF($BE$416 &gt;= $G$91, "1","0")</f>
        <v>1</v>
      </c>
      <c r="BH416">
        <f xml:space="preserve"> IF( AND( $BF$416 = "1", $BG$416 = "1" ), 1, IF( AND( $BF$416 = "1", $BG$416 = "0" ), 2, IF( AND( $BF$416 = "0", $BG$416 = "1" ), 3, 4 ) ) )</f>
        <v>3</v>
      </c>
    </row>
    <row r="417" spans="57:60" x14ac:dyDescent="0.25">
      <c r="BE417" s="9">
        <v>0.72317099210802471</v>
      </c>
      <c r="BF417" t="str">
        <f>"1"</f>
        <v>1</v>
      </c>
      <c r="BG417" t="str">
        <f xml:space="preserve"> IF($BE$417 &gt;= $G$91, "1","0")</f>
        <v>1</v>
      </c>
      <c r="BH417">
        <f xml:space="preserve"> IF( AND( $BF$417 = "1", $BG$417 = "1" ), 1, IF( AND( $BF$417 = "1", $BG$417 = "0" ), 2, IF( AND( $BF$417 = "0", $BG$417 = "1" ), 3, 4 ) ) )</f>
        <v>1</v>
      </c>
    </row>
    <row r="418" spans="57:60" x14ac:dyDescent="0.25">
      <c r="BE418" s="9">
        <v>0.83576456914900588</v>
      </c>
      <c r="BF418" t="str">
        <f>"1"</f>
        <v>1</v>
      </c>
      <c r="BG418" t="str">
        <f xml:space="preserve"> IF($BE$418 &gt;= $G$91, "1","0")</f>
        <v>1</v>
      </c>
      <c r="BH418">
        <f xml:space="preserve"> IF( AND( $BF$418 = "1", $BG$418 = "1" ), 1, IF( AND( $BF$418 = "1", $BG$418 = "0" ), 2, IF( AND( $BF$418 = "0", $BG$418 = "1" ), 3, 4 ) ) )</f>
        <v>1</v>
      </c>
    </row>
    <row r="419" spans="57:60" x14ac:dyDescent="0.25">
      <c r="BE419" s="9">
        <v>0.21548475766833797</v>
      </c>
      <c r="BF419" t="str">
        <f>"0"</f>
        <v>0</v>
      </c>
      <c r="BG419" t="str">
        <f xml:space="preserve"> IF($BE$419 &gt;= $G$91, "1","0")</f>
        <v>0</v>
      </c>
      <c r="BH419">
        <f xml:space="preserve"> IF( AND( $BF$419 = "1", $BG$419 = "1" ), 1, IF( AND( $BF$419 = "1", $BG$419 = "0" ), 2, IF( AND( $BF$419 = "0", $BG$419 = "1" ), 3, 4 ) ) )</f>
        <v>4</v>
      </c>
    </row>
    <row r="420" spans="57:60" x14ac:dyDescent="0.25">
      <c r="BE420" s="9">
        <v>0.75302983982256932</v>
      </c>
      <c r="BF420" t="str">
        <f>"0"</f>
        <v>0</v>
      </c>
      <c r="BG420" t="str">
        <f xml:space="preserve"> IF($BE$420 &gt;= $G$91, "1","0")</f>
        <v>1</v>
      </c>
      <c r="BH420">
        <f xml:space="preserve"> IF( AND( $BF$420 = "1", $BG$420 = "1" ), 1, IF( AND( $BF$420 = "1", $BG$420 = "0" ), 2, IF( AND( $BF$420 = "0", $BG$420 = "1" ), 3, 4 ) ) )</f>
        <v>3</v>
      </c>
    </row>
    <row r="421" spans="57:60" x14ac:dyDescent="0.25">
      <c r="BE421" s="9">
        <v>0.10526868541284298</v>
      </c>
      <c r="BF421" t="str">
        <f>"0"</f>
        <v>0</v>
      </c>
      <c r="BG421" t="str">
        <f xml:space="preserve"> IF($BE$421 &gt;= $G$91, "1","0")</f>
        <v>0</v>
      </c>
      <c r="BH421">
        <f xml:space="preserve"> IF( AND( $BF$421 = "1", $BG$421 = "1" ), 1, IF( AND( $BF$421 = "1", $BG$421 = "0" ), 2, IF( AND( $BF$421 = "0", $BG$421 = "1" ), 3, 4 ) ) )</f>
        <v>4</v>
      </c>
    </row>
    <row r="422" spans="57:60" x14ac:dyDescent="0.25">
      <c r="BE422" s="9">
        <v>0.1408039893222979</v>
      </c>
      <c r="BF422" t="str">
        <f>"0"</f>
        <v>0</v>
      </c>
      <c r="BG422" t="str">
        <f xml:space="preserve"> IF($BE$422 &gt;= $G$91, "1","0")</f>
        <v>0</v>
      </c>
      <c r="BH422">
        <f xml:space="preserve"> IF( AND( $BF$422 = "1", $BG$422 = "1" ), 1, IF( AND( $BF$422 = "1", $BG$422 = "0" ), 2, IF( AND( $BF$422 = "0", $BG$422 = "1" ), 3, 4 ) ) )</f>
        <v>4</v>
      </c>
    </row>
    <row r="423" spans="57:60" x14ac:dyDescent="0.25">
      <c r="BE423" s="9">
        <v>0.10526868541284298</v>
      </c>
      <c r="BF423" t="str">
        <f>"0"</f>
        <v>0</v>
      </c>
      <c r="BG423" t="str">
        <f xml:space="preserve"> IF($BE$423 &gt;= $G$91, "1","0")</f>
        <v>0</v>
      </c>
      <c r="BH423">
        <f xml:space="preserve"> IF( AND( $BF$423 = "1", $BG$423 = "1" ), 1, IF( AND( $BF$423 = "1", $BG$423 = "0" ), 2, IF( AND( $BF$423 = "0", $BG$423 = "1" ), 3, 4 ) ) )</f>
        <v>4</v>
      </c>
    </row>
    <row r="424" spans="57:60" x14ac:dyDescent="0.25">
      <c r="BE424" s="9">
        <v>0.56944033063753907</v>
      </c>
      <c r="BF424" t="str">
        <f>"0"</f>
        <v>0</v>
      </c>
      <c r="BG424" t="str">
        <f xml:space="preserve"> IF($BE$424 &gt;= $G$91, "1","0")</f>
        <v>1</v>
      </c>
      <c r="BH424">
        <f xml:space="preserve"> IF( AND( $BF$424 = "1", $BG$424 = "1" ), 1, IF( AND( $BF$424 = "1", $BG$424 = "0" ), 2, IF( AND( $BF$424 = "0", $BG$424 = "1" ), 3, 4 ) ) )</f>
        <v>3</v>
      </c>
    </row>
    <row r="425" spans="57:60" x14ac:dyDescent="0.25">
      <c r="BE425" s="9">
        <v>0.10260536217735348</v>
      </c>
      <c r="BF425" t="str">
        <f>"0"</f>
        <v>0</v>
      </c>
      <c r="BG425" t="str">
        <f xml:space="preserve"> IF($BE$425 &gt;= $G$91, "1","0")</f>
        <v>0</v>
      </c>
      <c r="BH425">
        <f xml:space="preserve"> IF( AND( $BF$425 = "1", $BG$425 = "1" ), 1, IF( AND( $BF$425 = "1", $BG$425 = "0" ), 2, IF( AND( $BF$425 = "0", $BG$425 = "1" ), 3, 4 ) ) )</f>
        <v>4</v>
      </c>
    </row>
    <row r="426" spans="57:60" x14ac:dyDescent="0.25">
      <c r="BE426" s="9">
        <v>0.10500016489336723</v>
      </c>
      <c r="BF426" t="str">
        <f>"0"</f>
        <v>0</v>
      </c>
      <c r="BG426" t="str">
        <f xml:space="preserve"> IF($BE$426 &gt;= $G$91, "1","0")</f>
        <v>0</v>
      </c>
      <c r="BH426">
        <f xml:space="preserve"> IF( AND( $BF$426 = "1", $BG$426 = "1" ), 1, IF( AND( $BF$426 = "1", $BG$426 = "0" ), 2, IF( AND( $BF$426 = "0", $BG$426 = "1" ), 3, 4 ) ) )</f>
        <v>4</v>
      </c>
    </row>
    <row r="427" spans="57:60" x14ac:dyDescent="0.25">
      <c r="BE427" s="9">
        <v>0.80494396015958247</v>
      </c>
      <c r="BF427" t="str">
        <f>"1"</f>
        <v>1</v>
      </c>
      <c r="BG427" t="str">
        <f xml:space="preserve"> IF($BE$427 &gt;= $G$91, "1","0")</f>
        <v>1</v>
      </c>
      <c r="BH427">
        <f xml:space="preserve"> IF( AND( $BF$427 = "1", $BG$427 = "1" ), 1, IF( AND( $BF$427 = "1", $BG$427 = "0" ), 2, IF( AND( $BF$427 = "0", $BG$427 = "1" ), 3, 4 ) ) )</f>
        <v>1</v>
      </c>
    </row>
    <row r="428" spans="57:60" x14ac:dyDescent="0.25">
      <c r="BE428" s="9">
        <v>0.88895358209284048</v>
      </c>
      <c r="BF428" t="str">
        <f>"1"</f>
        <v>1</v>
      </c>
      <c r="BG428" t="str">
        <f xml:space="preserve"> IF($BE$428 &gt;= $G$91, "1","0")</f>
        <v>1</v>
      </c>
      <c r="BH428">
        <f xml:space="preserve"> IF( AND( $BF$428 = "1", $BG$428 = "1" ), 1, IF( AND( $BF$428 = "1", $BG$428 = "0" ), 2, IF( AND( $BF$428 = "0", $BG$428 = "1" ), 3, 4 ) ) )</f>
        <v>1</v>
      </c>
    </row>
    <row r="429" spans="57:60" x14ac:dyDescent="0.25">
      <c r="BE429" s="9">
        <v>0.10526868541284298</v>
      </c>
      <c r="BF429" t="str">
        <f>"0"</f>
        <v>0</v>
      </c>
      <c r="BG429" t="str">
        <f xml:space="preserve"> IF($BE$429 &gt;= $G$91, "1","0")</f>
        <v>0</v>
      </c>
      <c r="BH429">
        <f xml:space="preserve"> IF( AND( $BF$429 = "1", $BG$429 = "1" ), 1, IF( AND( $BF$429 = "1", $BG$429 = "0" ), 2, IF( AND( $BF$429 = "0", $BG$429 = "1" ), 3, 4 ) ) )</f>
        <v>4</v>
      </c>
    </row>
    <row r="430" spans="57:60" x14ac:dyDescent="0.25">
      <c r="BE430" s="9">
        <v>0.20310731700320539</v>
      </c>
      <c r="BF430" t="str">
        <f>"1"</f>
        <v>1</v>
      </c>
      <c r="BG430" t="str">
        <f xml:space="preserve"> IF($BE$430 &gt;= $G$91, "1","0")</f>
        <v>0</v>
      </c>
      <c r="BH430">
        <f xml:space="preserve"> IF( AND( $BF$430 = "1", $BG$430 = "1" ), 1, IF( AND( $BF$430 = "1", $BG$430 = "0" ), 2, IF( AND( $BF$430 = "0", $BG$430 = "1" ), 3, 4 ) ) )</f>
        <v>2</v>
      </c>
    </row>
    <row r="431" spans="57:60" x14ac:dyDescent="0.25">
      <c r="BE431" s="9">
        <v>0.56069514492726613</v>
      </c>
      <c r="BF431" t="str">
        <f>"1"</f>
        <v>1</v>
      </c>
      <c r="BG431" t="str">
        <f xml:space="preserve"> IF($BE$431 &gt;= $G$91, "1","0")</f>
        <v>1</v>
      </c>
      <c r="BH431">
        <f xml:space="preserve"> IF( AND( $BF$431 = "1", $BG$431 = "1" ), 1, IF( AND( $BF$431 = "1", $BG$431 = "0" ), 2, IF( AND( $BF$431 = "0", $BG$431 = "1" ), 3, 4 ) ) )</f>
        <v>1</v>
      </c>
    </row>
    <row r="432" spans="57:60" x14ac:dyDescent="0.25">
      <c r="BE432" s="9">
        <v>0.61598443881229659</v>
      </c>
      <c r="BF432" t="str">
        <f>"1"</f>
        <v>1</v>
      </c>
      <c r="BG432" t="str">
        <f xml:space="preserve"> IF($BE$432 &gt;= $G$91, "1","0")</f>
        <v>1</v>
      </c>
      <c r="BH432">
        <f xml:space="preserve"> IF( AND( $BF$432 = "1", $BG$432 = "1" ), 1, IF( AND( $BF$432 = "1", $BG$432 = "0" ), 2, IF( AND( $BF$432 = "0", $BG$432 = "1" ), 3, 4 ) ) )</f>
        <v>1</v>
      </c>
    </row>
    <row r="433" spans="57:60" x14ac:dyDescent="0.25">
      <c r="BE433" s="9">
        <v>0.69795364893071954</v>
      </c>
      <c r="BF433" t="str">
        <f>"1"</f>
        <v>1</v>
      </c>
      <c r="BG433" t="str">
        <f xml:space="preserve"> IF($BE$433 &gt;= $G$91, "1","0")</f>
        <v>1</v>
      </c>
      <c r="BH433">
        <f xml:space="preserve"> IF( AND( $BF$433 = "1", $BG$433 = "1" ), 1, IF( AND( $BF$433 = "1", $BG$433 = "0" ), 2, IF( AND( $BF$433 = "0", $BG$433 = "1" ), 3, 4 ) ) )</f>
        <v>1</v>
      </c>
    </row>
    <row r="434" spans="57:60" x14ac:dyDescent="0.25">
      <c r="BE434" s="9">
        <v>0.16167836809427197</v>
      </c>
      <c r="BF434" t="str">
        <f>"0"</f>
        <v>0</v>
      </c>
      <c r="BG434" t="str">
        <f xml:space="preserve"> IF($BE$434 &gt;= $G$91, "1","0")</f>
        <v>0</v>
      </c>
      <c r="BH434">
        <f xml:space="preserve"> IF( AND( $BF$434 = "1", $BG$434 = "1" ), 1, IF( AND( $BF$434 = "1", $BG$434 = "0" ), 2, IF( AND( $BF$434 = "0", $BG$434 = "1" ), 3, 4 ) ) )</f>
        <v>4</v>
      </c>
    </row>
    <row r="435" spans="57:60" x14ac:dyDescent="0.25">
      <c r="BE435" s="9">
        <v>0.37392083369635526</v>
      </c>
      <c r="BF435" t="str">
        <f>"0"</f>
        <v>0</v>
      </c>
      <c r="BG435" t="str">
        <f xml:space="preserve"> IF($BE$435 &gt;= $G$91, "1","0")</f>
        <v>0</v>
      </c>
      <c r="BH435">
        <f xml:space="preserve"> IF( AND( $BF$435 = "1", $BG$435 = "1" ), 1, IF( AND( $BF$435 = "1", $BG$435 = "0" ), 2, IF( AND( $BF$435 = "0", $BG$435 = "1" ), 3, 4 ) ) )</f>
        <v>4</v>
      </c>
    </row>
    <row r="436" spans="57:60" x14ac:dyDescent="0.25">
      <c r="BE436" s="9">
        <v>0.95444536187257123</v>
      </c>
      <c r="BF436" t="str">
        <f>"1"</f>
        <v>1</v>
      </c>
      <c r="BG436" t="str">
        <f xml:space="preserve"> IF($BE$436 &gt;= $G$91, "1","0")</f>
        <v>1</v>
      </c>
      <c r="BH436">
        <f xml:space="preserve"> IF( AND( $BF$436 = "1", $BG$436 = "1" ), 1, IF( AND( $BF$436 = "1", $BG$436 = "0" ), 2, IF( AND( $BF$436 = "0", $BG$436 = "1" ), 3, 4 ) ) )</f>
        <v>1</v>
      </c>
    </row>
    <row r="437" spans="57:60" x14ac:dyDescent="0.25">
      <c r="BE437" s="9">
        <v>0.52700209187088998</v>
      </c>
      <c r="BF437" t="str">
        <f>"0"</f>
        <v>0</v>
      </c>
      <c r="BG437" t="str">
        <f xml:space="preserve"> IF($BE$437 &gt;= $G$91, "1","0")</f>
        <v>1</v>
      </c>
      <c r="BH437">
        <f xml:space="preserve"> IF( AND( $BF$437 = "1", $BG$437 = "1" ), 1, IF( AND( $BF$437 = "1", $BG$437 = "0" ), 2, IF( AND( $BF$437 = "0", $BG$437 = "1" ), 3, 4 ) ) )</f>
        <v>3</v>
      </c>
    </row>
    <row r="438" spans="57:60" x14ac:dyDescent="0.25">
      <c r="BE438" s="9">
        <v>0.64275297609086901</v>
      </c>
      <c r="BF438" t="str">
        <f>"1"</f>
        <v>1</v>
      </c>
      <c r="BG438" t="str">
        <f xml:space="preserve"> IF($BE$438 &gt;= $G$91, "1","0")</f>
        <v>1</v>
      </c>
      <c r="BH438">
        <f xml:space="preserve"> IF( AND( $BF$438 = "1", $BG$438 = "1" ), 1, IF( AND( $BF$438 = "1", $BG$438 = "0" ), 2, IF( AND( $BF$438 = "0", $BG$438 = "1" ), 3, 4 ) ) )</f>
        <v>1</v>
      </c>
    </row>
    <row r="439" spans="57:60" x14ac:dyDescent="0.25">
      <c r="BE439" s="9">
        <v>0.1445262754142467</v>
      </c>
      <c r="BF439" t="str">
        <f>"0"</f>
        <v>0</v>
      </c>
      <c r="BG439" t="str">
        <f xml:space="preserve"> IF($BE$439 &gt;= $G$91, "1","0")</f>
        <v>0</v>
      </c>
      <c r="BH439">
        <f xml:space="preserve"> IF( AND( $BF$439 = "1", $BG$439 = "1" ), 1, IF( AND( $BF$439 = "1", $BG$439 = "0" ), 2, IF( AND( $BF$439 = "0", $BG$439 = "1" ), 3, 4 ) ) )</f>
        <v>4</v>
      </c>
    </row>
    <row r="440" spans="57:60" x14ac:dyDescent="0.25">
      <c r="BE440" s="9">
        <v>0.20762412808798691</v>
      </c>
      <c r="BF440" t="str">
        <f>"0"</f>
        <v>0</v>
      </c>
      <c r="BG440" t="str">
        <f xml:space="preserve"> IF($BE$440 &gt;= $G$91, "1","0")</f>
        <v>0</v>
      </c>
      <c r="BH440">
        <f xml:space="preserve"> IF( AND( $BF$440 = "1", $BG$440 = "1" ), 1, IF( AND( $BF$440 = "1", $BG$440 = "0" ), 2, IF( AND( $BF$440 = "0", $BG$440 = "1" ), 3, 4 ) ) )</f>
        <v>4</v>
      </c>
    </row>
    <row r="441" spans="57:60" x14ac:dyDescent="0.25">
      <c r="BE441" s="9">
        <v>0.61883830949366248</v>
      </c>
      <c r="BF441" t="str">
        <f>"1"</f>
        <v>1</v>
      </c>
      <c r="BG441" t="str">
        <f xml:space="preserve"> IF($BE$441 &gt;= $G$91, "1","0")</f>
        <v>1</v>
      </c>
      <c r="BH441">
        <f xml:space="preserve"> IF( AND( $BF$441 = "1", $BG$441 = "1" ), 1, IF( AND( $BF$441 = "1", $BG$441 = "0" ), 2, IF( AND( $BF$441 = "0", $BG$441 = "1" ), 3, 4 ) ) )</f>
        <v>1</v>
      </c>
    </row>
    <row r="442" spans="57:60" x14ac:dyDescent="0.25">
      <c r="BE442" s="9">
        <v>0.14660287117893517</v>
      </c>
      <c r="BF442" t="str">
        <f>"0"</f>
        <v>0</v>
      </c>
      <c r="BG442" t="str">
        <f xml:space="preserve"> IF($BE$442 &gt;= $G$91, "1","0")</f>
        <v>0</v>
      </c>
      <c r="BH442">
        <f xml:space="preserve"> IF( AND( $BF$442 = "1", $BG$442 = "1" ), 1, IF( AND( $BF$442 = "1", $BG$442 = "0" ), 2, IF( AND( $BF$442 = "0", $BG$442 = "1" ), 3, 4 ) ) )</f>
        <v>4</v>
      </c>
    </row>
    <row r="443" spans="57:60" x14ac:dyDescent="0.25">
      <c r="BE443" s="9">
        <v>9.4137820561570718E-2</v>
      </c>
      <c r="BF443" t="str">
        <f>"0"</f>
        <v>0</v>
      </c>
      <c r="BG443" t="str">
        <f xml:space="preserve"> IF($BE$443 &gt;= $G$91, "1","0")</f>
        <v>0</v>
      </c>
      <c r="BH443">
        <f xml:space="preserve"> IF( AND( $BF$443 = "1", $BG$443 = "1" ), 1, IF( AND( $BF$443 = "1", $BG$443 = "0" ), 2, IF( AND( $BF$443 = "0", $BG$443 = "1" ), 3, 4 ) ) )</f>
        <v>4</v>
      </c>
    </row>
    <row r="444" spans="57:60" x14ac:dyDescent="0.25">
      <c r="BE444" s="9">
        <v>0.84160133371733448</v>
      </c>
      <c r="BF444" t="str">
        <f>"1"</f>
        <v>1</v>
      </c>
      <c r="BG444" t="str">
        <f xml:space="preserve"> IF($BE$444 &gt;= $G$91, "1","0")</f>
        <v>1</v>
      </c>
      <c r="BH444">
        <f xml:space="preserve"> IF( AND( $BF$444 = "1", $BG$444 = "1" ), 1, IF( AND( $BF$444 = "1", $BG$444 = "0" ), 2, IF( AND( $BF$444 = "0", $BG$444 = "1" ), 3, 4 ) ) )</f>
        <v>1</v>
      </c>
    </row>
    <row r="445" spans="57:60" x14ac:dyDescent="0.25">
      <c r="BE445" s="9">
        <v>0.10526868541284298</v>
      </c>
      <c r="BF445" t="str">
        <f>"1"</f>
        <v>1</v>
      </c>
      <c r="BG445" t="str">
        <f xml:space="preserve"> IF($BE$445 &gt;= $G$91, "1","0")</f>
        <v>0</v>
      </c>
      <c r="BH445">
        <f xml:space="preserve"> IF( AND( $BF$445 = "1", $BG$445 = "1" ), 1, IF( AND( $BF$445 = "1", $BG$445 = "0" ), 2, IF( AND( $BF$445 = "0", $BG$445 = "1" ), 3, 4 ) ) )</f>
        <v>2</v>
      </c>
    </row>
    <row r="446" spans="57:60" x14ac:dyDescent="0.25">
      <c r="BE446" s="9">
        <v>0.64079442866615666</v>
      </c>
      <c r="BF446" t="str">
        <f>"1"</f>
        <v>1</v>
      </c>
      <c r="BG446" t="str">
        <f xml:space="preserve"> IF($BE$446 &gt;= $G$91, "1","0")</f>
        <v>1</v>
      </c>
      <c r="BH446">
        <f xml:space="preserve"> IF( AND( $BF$446 = "1", $BG$446 = "1" ), 1, IF( AND( $BF$446 = "1", $BG$446 = "0" ), 2, IF( AND( $BF$446 = "0", $BG$446 = "1" ), 3, 4 ) ) )</f>
        <v>1</v>
      </c>
    </row>
    <row r="447" spans="57:60" x14ac:dyDescent="0.25">
      <c r="BE447" s="9">
        <v>0.88922228479160015</v>
      </c>
      <c r="BF447" t="str">
        <f>"1"</f>
        <v>1</v>
      </c>
      <c r="BG447" t="str">
        <f xml:space="preserve"> IF($BE$447 &gt;= $G$91, "1","0")</f>
        <v>1</v>
      </c>
      <c r="BH447">
        <f xml:space="preserve"> IF( AND( $BF$447 = "1", $BG$447 = "1" ), 1, IF( AND( $BF$447 = "1", $BG$447 = "0" ), 2, IF( AND( $BF$447 = "0", $BG$447 = "1" ), 3, 4 ) ) )</f>
        <v>1</v>
      </c>
    </row>
    <row r="448" spans="57:60" x14ac:dyDescent="0.25">
      <c r="BE448" s="9">
        <v>0.36750761956751499</v>
      </c>
      <c r="BF448" t="str">
        <f>"1"</f>
        <v>1</v>
      </c>
      <c r="BG448" t="str">
        <f xml:space="preserve"> IF($BE$448 &gt;= $G$91, "1","0")</f>
        <v>0</v>
      </c>
      <c r="BH448">
        <f xml:space="preserve"> IF( AND( $BF$448 = "1", $BG$448 = "1" ), 1, IF( AND( $BF$448 = "1", $BG$448 = "0" ), 2, IF( AND( $BF$448 = "0", $BG$448 = "1" ), 3, 4 ) ) )</f>
        <v>2</v>
      </c>
    </row>
    <row r="449" spans="57:60" x14ac:dyDescent="0.25">
      <c r="BE449" s="9">
        <v>0.72246952467794967</v>
      </c>
      <c r="BF449" t="str">
        <f>"1"</f>
        <v>1</v>
      </c>
      <c r="BG449" t="str">
        <f xml:space="preserve"> IF($BE$449 &gt;= $G$91, "1","0")</f>
        <v>1</v>
      </c>
      <c r="BH449">
        <f xml:space="preserve"> IF( AND( $BF$449 = "1", $BG$449 = "1" ), 1, IF( AND( $BF$449 = "1", $BG$449 = "0" ), 2, IF( AND( $BF$449 = "0", $BG$449 = "1" ), 3, 4 ) ) )</f>
        <v>1</v>
      </c>
    </row>
    <row r="450" spans="57:60" x14ac:dyDescent="0.25">
      <c r="BE450" s="9">
        <v>0.32328034028425079</v>
      </c>
      <c r="BF450" t="str">
        <f>"1"</f>
        <v>1</v>
      </c>
      <c r="BG450" t="str">
        <f xml:space="preserve"> IF($BE$450 &gt;= $G$91, "1","0")</f>
        <v>0</v>
      </c>
      <c r="BH450">
        <f xml:space="preserve"> IF( AND( $BF$450 = "1", $BG$450 = "1" ), 1, IF( AND( $BF$450 = "1", $BG$450 = "0" ), 2, IF( AND( $BF$450 = "0", $BG$450 = "1" ), 3, 4 ) ) )</f>
        <v>2</v>
      </c>
    </row>
    <row r="451" spans="57:60" x14ac:dyDescent="0.25">
      <c r="BE451" s="9">
        <v>9.5774971483245944E-2</v>
      </c>
      <c r="BF451" t="str">
        <f>"0"</f>
        <v>0</v>
      </c>
      <c r="BG451" t="str">
        <f xml:space="preserve"> IF($BE$451 &gt;= $G$91, "1","0")</f>
        <v>0</v>
      </c>
      <c r="BH451">
        <f xml:space="preserve"> IF( AND( $BF$451 = "1", $BG$451 = "1" ), 1, IF( AND( $BF$451 = "1", $BG$451 = "0" ), 2, IF( AND( $BF$451 = "0", $BG$451 = "1" ), 3, 4 ) ) )</f>
        <v>4</v>
      </c>
    </row>
    <row r="452" spans="57:60" x14ac:dyDescent="0.25">
      <c r="BE452" s="9">
        <v>8.3511343173313116E-2</v>
      </c>
      <c r="BF452" t="str">
        <f>"0"</f>
        <v>0</v>
      </c>
      <c r="BG452" t="str">
        <f xml:space="preserve"> IF($BE$452 &gt;= $G$91, "1","0")</f>
        <v>0</v>
      </c>
      <c r="BH452">
        <f xml:space="preserve"> IF( AND( $BF$452 = "1", $BG$452 = "1" ), 1, IF( AND( $BF$452 = "1", $BG$452 = "0" ), 2, IF( AND( $BF$452 = "0", $BG$452 = "1" ), 3, 4 ) ) )</f>
        <v>4</v>
      </c>
    </row>
    <row r="453" spans="57:60" x14ac:dyDescent="0.25">
      <c r="BE453" s="9">
        <v>0.54090663497973157</v>
      </c>
      <c r="BF453" t="str">
        <f>"0"</f>
        <v>0</v>
      </c>
      <c r="BG453" t="str">
        <f xml:space="preserve"> IF($BE$453 &gt;= $G$91, "1","0")</f>
        <v>1</v>
      </c>
      <c r="BH453">
        <f xml:space="preserve"> IF( AND( $BF$453 = "1", $BG$453 = "1" ), 1, IF( AND( $BF$453 = "1", $BG$453 = "0" ), 2, IF( AND( $BF$453 = "0", $BG$453 = "1" ), 3, 4 ) ) )</f>
        <v>3</v>
      </c>
    </row>
    <row r="454" spans="57:60" x14ac:dyDescent="0.25">
      <c r="BE454" s="9">
        <v>0.32327985556971722</v>
      </c>
      <c r="BF454" t="str">
        <f>"1"</f>
        <v>1</v>
      </c>
      <c r="BG454" t="str">
        <f xml:space="preserve"> IF($BE$454 &gt;= $G$91, "1","0")</f>
        <v>0</v>
      </c>
      <c r="BH454">
        <f xml:space="preserve"> IF( AND( $BF$454 = "1", $BG$454 = "1" ), 1, IF( AND( $BF$454 = "1", $BG$454 = "0" ), 2, IF( AND( $BF$454 = "0", $BG$454 = "1" ), 3, 4 ) ) )</f>
        <v>2</v>
      </c>
    </row>
    <row r="455" spans="57:60" x14ac:dyDescent="0.25">
      <c r="BE455" s="9">
        <v>0.10526868541284298</v>
      </c>
      <c r="BF455" t="str">
        <f>"0"</f>
        <v>0</v>
      </c>
      <c r="BG455" t="str">
        <f xml:space="preserve"> IF($BE$455 &gt;= $G$91, "1","0")</f>
        <v>0</v>
      </c>
      <c r="BH455">
        <f xml:space="preserve"> IF( AND( $BF$455 = "1", $BG$455 = "1" ), 1, IF( AND( $BF$455 = "1", $BG$455 = "0" ), 2, IF( AND( $BF$455 = "0", $BG$455 = "1" ), 3, 4 ) ) )</f>
        <v>4</v>
      </c>
    </row>
    <row r="456" spans="57:60" x14ac:dyDescent="0.25">
      <c r="BE456" s="9">
        <v>0.10526868541284298</v>
      </c>
      <c r="BF456" t="str">
        <f>"1"</f>
        <v>1</v>
      </c>
      <c r="BG456" t="str">
        <f xml:space="preserve"> IF($BE$456 &gt;= $G$91, "1","0")</f>
        <v>0</v>
      </c>
      <c r="BH456">
        <f xml:space="preserve"> IF( AND( $BF$456 = "1", $BG$456 = "1" ), 1, IF( AND( $BF$456 = "1", $BG$456 = "0" ), 2, IF( AND( $BF$456 = "0", $BG$456 = "1" ), 3, 4 ) ) )</f>
        <v>2</v>
      </c>
    </row>
    <row r="457" spans="57:60" x14ac:dyDescent="0.25">
      <c r="BE457" s="9">
        <v>0.2829796428786604</v>
      </c>
      <c r="BF457" t="str">
        <f>"0"</f>
        <v>0</v>
      </c>
      <c r="BG457" t="str">
        <f xml:space="preserve"> IF($BE$457 &gt;= $G$91, "1","0")</f>
        <v>0</v>
      </c>
      <c r="BH457">
        <f xml:space="preserve"> IF( AND( $BF$457 = "1", $BG$457 = "1" ), 1, IF( AND( $BF$457 = "1", $BG$457 = "0" ), 2, IF( AND( $BF$457 = "0", $BG$457 = "1" ), 3, 4 ) ) )</f>
        <v>4</v>
      </c>
    </row>
    <row r="458" spans="57:60" x14ac:dyDescent="0.25">
      <c r="BE458" s="9">
        <v>0.95448307246353947</v>
      </c>
      <c r="BF458" t="str">
        <f>"1"</f>
        <v>1</v>
      </c>
      <c r="BG458" t="str">
        <f xml:space="preserve"> IF($BE$458 &gt;= $G$91, "1","0")</f>
        <v>1</v>
      </c>
      <c r="BH458">
        <f xml:space="preserve"> IF( AND( $BF$458 = "1", $BG$458 = "1" ), 1, IF( AND( $BF$458 = "1", $BG$458 = "0" ), 2, IF( AND( $BF$458 = "0", $BG$458 = "1" ), 3, 4 ) ) )</f>
        <v>1</v>
      </c>
    </row>
    <row r="459" spans="57:60" x14ac:dyDescent="0.25">
      <c r="BE459" s="9">
        <v>0.67987346706212137</v>
      </c>
      <c r="BF459" t="str">
        <f>"1"</f>
        <v>1</v>
      </c>
      <c r="BG459" t="str">
        <f xml:space="preserve"> IF($BE$459 &gt;= $G$91, "1","0")</f>
        <v>1</v>
      </c>
      <c r="BH459">
        <f xml:space="preserve"> IF( AND( $BF$459 = "1", $BG$459 = "1" ), 1, IF( AND( $BF$459 = "1", $BG$459 = "0" ), 2, IF( AND( $BF$459 = "0", $BG$459 = "1" ), 3, 4 ) ) )</f>
        <v>1</v>
      </c>
    </row>
    <row r="460" spans="57:60" x14ac:dyDescent="0.25">
      <c r="BE460" s="9">
        <v>0.10526868541284298</v>
      </c>
      <c r="BF460" t="str">
        <f>"0"</f>
        <v>0</v>
      </c>
      <c r="BG460" t="str">
        <f xml:space="preserve"> IF($BE$460 &gt;= $G$91, "1","0")</f>
        <v>0</v>
      </c>
      <c r="BH460">
        <f xml:space="preserve"> IF( AND( $BF$460 = "1", $BG$460 = "1" ), 1, IF( AND( $BF$460 = "1", $BG$460 = "0" ), 2, IF( AND( $BF$460 = "0", $BG$460 = "1" ), 3, 4 ) ) )</f>
        <v>4</v>
      </c>
    </row>
    <row r="461" spans="57:60" x14ac:dyDescent="0.25">
      <c r="BE461" s="9">
        <v>0.44385070190769288</v>
      </c>
      <c r="BF461" t="str">
        <f>"1"</f>
        <v>1</v>
      </c>
      <c r="BG461" t="str">
        <f xml:space="preserve"> IF($BE$461 &gt;= $G$91, "1","0")</f>
        <v>0</v>
      </c>
      <c r="BH461">
        <f xml:space="preserve"> IF( AND( $BF$461 = "1", $BG$461 = "1" ), 1, IF( AND( $BF$461 = "1", $BG$461 = "0" ), 2, IF( AND( $BF$461 = "0", $BG$461 = "1" ), 3, 4 ) ) )</f>
        <v>2</v>
      </c>
    </row>
    <row r="462" spans="57:60" x14ac:dyDescent="0.25">
      <c r="BE462" s="9">
        <v>8.7295005776681103E-2</v>
      </c>
      <c r="BF462" t="str">
        <f>"0"</f>
        <v>0</v>
      </c>
      <c r="BG462" t="str">
        <f xml:space="preserve"> IF($BE$462 &gt;= $G$91, "1","0")</f>
        <v>0</v>
      </c>
      <c r="BH462">
        <f xml:space="preserve"> IF( AND( $BF$462 = "1", $BG$462 = "1" ), 1, IF( AND( $BF$462 = "1", $BG$462 = "0" ), 2, IF( AND( $BF$462 = "0", $BG$462 = "1" ), 3, 4 ) ) )</f>
        <v>4</v>
      </c>
    </row>
    <row r="463" spans="57:60" x14ac:dyDescent="0.25">
      <c r="BE463" s="9">
        <v>0.46260086164259967</v>
      </c>
      <c r="BF463" t="str">
        <f>"0"</f>
        <v>0</v>
      </c>
      <c r="BG463" t="str">
        <f xml:space="preserve"> IF($BE$463 &gt;= $G$91, "1","0")</f>
        <v>0</v>
      </c>
      <c r="BH463">
        <f xml:space="preserve"> IF( AND( $BF$463 = "1", $BG$463 = "1" ), 1, IF( AND( $BF$463 = "1", $BG$463 = "0" ), 2, IF( AND( $BF$463 = "0", $BG$463 = "1" ), 3, 4 ) ) )</f>
        <v>4</v>
      </c>
    </row>
    <row r="464" spans="57:60" x14ac:dyDescent="0.25">
      <c r="BE464" s="9">
        <v>0.11529308590537532</v>
      </c>
      <c r="BF464" t="str">
        <f>"0"</f>
        <v>0</v>
      </c>
      <c r="BG464" t="str">
        <f xml:space="preserve"> IF($BE$464 &gt;= $G$91, "1","0")</f>
        <v>0</v>
      </c>
      <c r="BH464">
        <f xml:space="preserve"> IF( AND( $BF$464 = "1", $BG$464 = "1" ), 1, IF( AND( $BF$464 = "1", $BG$464 = "0" ), 2, IF( AND( $BF$464 = "0", $BG$464 = "1" ), 3, 4 ) ) )</f>
        <v>4</v>
      </c>
    </row>
    <row r="465" spans="57:60" x14ac:dyDescent="0.25">
      <c r="BE465" s="9">
        <v>0.10526868541284298</v>
      </c>
      <c r="BF465" t="str">
        <f>"0"</f>
        <v>0</v>
      </c>
      <c r="BG465" t="str">
        <f xml:space="preserve"> IF($BE$465 &gt;= $G$91, "1","0")</f>
        <v>0</v>
      </c>
      <c r="BH465">
        <f xml:space="preserve"> IF( AND( $BF$465 = "1", $BG$465 = "1" ), 1, IF( AND( $BF$465 = "1", $BG$465 = "0" ), 2, IF( AND( $BF$465 = "0", $BG$465 = "1" ), 3, 4 ) ) )</f>
        <v>4</v>
      </c>
    </row>
    <row r="466" spans="57:60" x14ac:dyDescent="0.25">
      <c r="BE466" s="9">
        <v>7.4767401579497558E-2</v>
      </c>
      <c r="BF466" t="str">
        <f>"0"</f>
        <v>0</v>
      </c>
      <c r="BG466" t="str">
        <f xml:space="preserve"> IF($BE$466 &gt;= $G$91, "1","0")</f>
        <v>0</v>
      </c>
      <c r="BH466">
        <f xml:space="preserve"> IF( AND( $BF$466 = "1", $BG$466 = "1" ), 1, IF( AND( $BF$466 = "1", $BG$466 = "0" ), 2, IF( AND( $BF$466 = "0", $BG$466 = "1" ), 3, 4 ) ) )</f>
        <v>4</v>
      </c>
    </row>
    <row r="467" spans="57:60" x14ac:dyDescent="0.25">
      <c r="BE467" s="9">
        <v>0.21621571939933443</v>
      </c>
      <c r="BF467" t="str">
        <f>"0"</f>
        <v>0</v>
      </c>
      <c r="BG467" t="str">
        <f xml:space="preserve"> IF($BE$467 &gt;= $G$91, "1","0")</f>
        <v>0</v>
      </c>
      <c r="BH467">
        <f xml:space="preserve"> IF( AND( $BF$467 = "1", $BG$467 = "1" ), 1, IF( AND( $BF$467 = "1", $BG$467 = "0" ), 2, IF( AND( $BF$467 = "0", $BG$467 = "1" ), 3, 4 ) ) )</f>
        <v>4</v>
      </c>
    </row>
    <row r="468" spans="57:60" x14ac:dyDescent="0.25">
      <c r="BE468" s="9">
        <v>0.18935343790878537</v>
      </c>
      <c r="BF468" t="str">
        <f>"0"</f>
        <v>0</v>
      </c>
      <c r="BG468" t="str">
        <f xml:space="preserve"> IF($BE$468 &gt;= $G$91, "1","0")</f>
        <v>0</v>
      </c>
      <c r="BH468">
        <f xml:space="preserve"> IF( AND( $BF$468 = "1", $BG$468 = "1" ), 1, IF( AND( $BF$468 = "1", $BG$468 = "0" ), 2, IF( AND( $BF$468 = "0", $BG$468 = "1" ), 3, 4 ) ) )</f>
        <v>4</v>
      </c>
    </row>
    <row r="469" spans="57:60" x14ac:dyDescent="0.25">
      <c r="BE469" s="9">
        <v>0.10526868541284298</v>
      </c>
      <c r="BF469" t="str">
        <f>"0"</f>
        <v>0</v>
      </c>
      <c r="BG469" t="str">
        <f xml:space="preserve"> IF($BE$469 &gt;= $G$91, "1","0")</f>
        <v>0</v>
      </c>
      <c r="BH469">
        <f xml:space="preserve"> IF( AND( $BF$469 = "1", $BG$469 = "1" ), 1, IF( AND( $BF$469 = "1", $BG$469 = "0" ), 2, IF( AND( $BF$469 = "0", $BG$469 = "1" ), 3, 4 ) ) )</f>
        <v>4</v>
      </c>
    </row>
    <row r="470" spans="57:60" x14ac:dyDescent="0.25">
      <c r="BE470" s="9">
        <v>0.75635335631220346</v>
      </c>
      <c r="BF470" t="str">
        <f>"1"</f>
        <v>1</v>
      </c>
      <c r="BG470" t="str">
        <f xml:space="preserve"> IF($BE$470 &gt;= $G$91, "1","0")</f>
        <v>1</v>
      </c>
      <c r="BH470">
        <f xml:space="preserve"> IF( AND( $BF$470 = "1", $BG$470 = "1" ), 1, IF( AND( $BF$470 = "1", $BG$470 = "0" ), 2, IF( AND( $BF$470 = "0", $BG$470 = "1" ), 3, 4 ) ) )</f>
        <v>1</v>
      </c>
    </row>
    <row r="471" spans="57:60" x14ac:dyDescent="0.25">
      <c r="BE471" s="9">
        <v>0.10500016489336723</v>
      </c>
      <c r="BF471" t="str">
        <f>"0"</f>
        <v>0</v>
      </c>
      <c r="BG471" t="str">
        <f xml:space="preserve"> IF($BE$471 &gt;= $G$91, "1","0")</f>
        <v>0</v>
      </c>
      <c r="BH471">
        <f xml:space="preserve"> IF( AND( $BF$471 = "1", $BG$471 = "1" ), 1, IF( AND( $BF$471 = "1", $BG$471 = "0" ), 2, IF( AND( $BF$471 = "0", $BG$471 = "1" ), 3, 4 ) ) )</f>
        <v>4</v>
      </c>
    </row>
    <row r="472" spans="57:60" x14ac:dyDescent="0.25">
      <c r="BE472" s="9">
        <v>7.5163244092953774E-2</v>
      </c>
      <c r="BF472" t="str">
        <f>"0"</f>
        <v>0</v>
      </c>
      <c r="BG472" t="str">
        <f xml:space="preserve"> IF($BE$472 &gt;= $G$91, "1","0")</f>
        <v>0</v>
      </c>
      <c r="BH472">
        <f xml:space="preserve"> IF( AND( $BF$472 = "1", $BG$472 = "1" ), 1, IF( AND( $BF$472 = "1", $BG$472 = "0" ), 2, IF( AND( $BF$472 = "0", $BG$472 = "1" ), 3, 4 ) ) )</f>
        <v>4</v>
      </c>
    </row>
    <row r="473" spans="57:60" x14ac:dyDescent="0.25">
      <c r="BE473" s="9">
        <v>0.68107418749284065</v>
      </c>
      <c r="BF473" t="str">
        <f>"1"</f>
        <v>1</v>
      </c>
      <c r="BG473" t="str">
        <f xml:space="preserve"> IF($BE$473 &gt;= $G$91, "1","0")</f>
        <v>1</v>
      </c>
      <c r="BH473">
        <f xml:space="preserve"> IF( AND( $BF$473 = "1", $BG$473 = "1" ), 1, IF( AND( $BF$473 = "1", $BG$473 = "0" ), 2, IF( AND( $BF$473 = "0", $BG$473 = "1" ), 3, 4 ) ) )</f>
        <v>1</v>
      </c>
    </row>
    <row r="474" spans="57:60" x14ac:dyDescent="0.25">
      <c r="BE474" s="9">
        <v>0.93073203003562366</v>
      </c>
      <c r="BF474" t="str">
        <f>"1"</f>
        <v>1</v>
      </c>
      <c r="BG474" t="str">
        <f xml:space="preserve"> IF($BE$474 &gt;= $G$91, "1","0")</f>
        <v>1</v>
      </c>
      <c r="BH474">
        <f xml:space="preserve"> IF( AND( $BF$474 = "1", $BG$474 = "1" ), 1, IF( AND( $BF$474 = "1", $BG$474 = "0" ), 2, IF( AND( $BF$474 = "0", $BG$474 = "1" ), 3, 4 ) ) )</f>
        <v>1</v>
      </c>
    </row>
    <row r="475" spans="57:60" x14ac:dyDescent="0.25">
      <c r="BE475" s="9">
        <v>0.73791890867330323</v>
      </c>
      <c r="BF475" t="str">
        <f>"0"</f>
        <v>0</v>
      </c>
      <c r="BG475" t="str">
        <f xml:space="preserve"> IF($BE$475 &gt;= $G$91, "1","0")</f>
        <v>1</v>
      </c>
      <c r="BH475">
        <f xml:space="preserve"> IF( AND( $BF$475 = "1", $BG$475 = "1" ), 1, IF( AND( $BF$475 = "1", $BG$475 = "0" ), 2, IF( AND( $BF$475 = "0", $BG$475 = "1" ), 3, 4 ) ) )</f>
        <v>3</v>
      </c>
    </row>
    <row r="476" spans="57:60" x14ac:dyDescent="0.25">
      <c r="BE476" s="9">
        <v>0.47876256911235704</v>
      </c>
      <c r="BF476" t="str">
        <f>"0"</f>
        <v>0</v>
      </c>
      <c r="BG476" t="str">
        <f xml:space="preserve"> IF($BE$476 &gt;= $G$91, "1","0")</f>
        <v>0</v>
      </c>
      <c r="BH476">
        <f xml:space="preserve"> IF( AND( $BF$476 = "1", $BG$476 = "1" ), 1, IF( AND( $BF$476 = "1", $BG$476 = "0" ), 2, IF( AND( $BF$476 = "0", $BG$476 = "1" ), 3, 4 ) ) )</f>
        <v>4</v>
      </c>
    </row>
    <row r="477" spans="57:60" x14ac:dyDescent="0.25">
      <c r="BE477" s="9">
        <v>0.15124857178546869</v>
      </c>
      <c r="BF477" t="str">
        <f>"0"</f>
        <v>0</v>
      </c>
      <c r="BG477" t="str">
        <f xml:space="preserve"> IF($BE$477 &gt;= $G$91, "1","0")</f>
        <v>0</v>
      </c>
      <c r="BH477">
        <f xml:space="preserve"> IF( AND( $BF$477 = "1", $BG$477 = "1" ), 1, IF( AND( $BF$477 = "1", $BG$477 = "0" ), 2, IF( AND( $BF$477 = "0", $BG$477 = "1" ), 3, 4 ) ) )</f>
        <v>4</v>
      </c>
    </row>
    <row r="478" spans="57:60" x14ac:dyDescent="0.25">
      <c r="BE478" s="9">
        <v>8.0715055559614557E-2</v>
      </c>
      <c r="BF478" t="str">
        <f>"0"</f>
        <v>0</v>
      </c>
      <c r="BG478" t="str">
        <f xml:space="preserve"> IF($BE$478 &gt;= $G$91, "1","0")</f>
        <v>0</v>
      </c>
      <c r="BH478">
        <f xml:space="preserve"> IF( AND( $BF$478 = "1", $BG$478 = "1" ), 1, IF( AND( $BF$478 = "1", $BG$478 = "0" ), 2, IF( AND( $BF$478 = "0", $BG$478 = "1" ), 3, 4 ) ) )</f>
        <v>4</v>
      </c>
    </row>
    <row r="479" spans="57:60" x14ac:dyDescent="0.25">
      <c r="BE479" s="9">
        <v>0.13586694429490384</v>
      </c>
      <c r="BF479" t="str">
        <f>"0"</f>
        <v>0</v>
      </c>
      <c r="BG479" t="str">
        <f xml:space="preserve"> IF($BE$479 &gt;= $G$91, "1","0")</f>
        <v>0</v>
      </c>
      <c r="BH479">
        <f xml:space="preserve"> IF( AND( $BF$479 = "1", $BG$479 = "1" ), 1, IF( AND( $BF$479 = "1", $BG$479 = "0" ), 2, IF( AND( $BF$479 = "0", $BG$479 = "1" ), 3, 4 ) ) )</f>
        <v>4</v>
      </c>
    </row>
    <row r="480" spans="57:60" x14ac:dyDescent="0.25">
      <c r="BE480" s="9">
        <v>0.83762356970692031</v>
      </c>
      <c r="BF480" t="str">
        <f>"1"</f>
        <v>1</v>
      </c>
      <c r="BG480" t="str">
        <f xml:space="preserve"> IF($BE$480 &gt;= $G$91, "1","0")</f>
        <v>1</v>
      </c>
      <c r="BH480">
        <f xml:space="preserve"> IF( AND( $BF$480 = "1", $BG$480 = "1" ), 1, IF( AND( $BF$480 = "1", $BG$480 = "0" ), 2, IF( AND( $BF$480 = "0", $BG$480 = "1" ), 3, 4 ) ) )</f>
        <v>1</v>
      </c>
    </row>
    <row r="481" spans="57:60" x14ac:dyDescent="0.25">
      <c r="BE481" s="9">
        <v>4.2833186481175685E-2</v>
      </c>
      <c r="BF481" t="str">
        <f>"0"</f>
        <v>0</v>
      </c>
      <c r="BG481" t="str">
        <f xml:space="preserve"> IF($BE$481 &gt;= $G$91, "1","0")</f>
        <v>0</v>
      </c>
      <c r="BH481">
        <f xml:space="preserve"> IF( AND( $BF$481 = "1", $BG$481 = "1" ), 1, IF( AND( $BF$481 = "1", $BG$481 = "0" ), 2, IF( AND( $BF$481 = "0", $BG$481 = "1" ), 3, 4 ) ) )</f>
        <v>4</v>
      </c>
    </row>
    <row r="482" spans="57:60" x14ac:dyDescent="0.25">
      <c r="BE482" s="9">
        <v>0.21621571939933443</v>
      </c>
      <c r="BF482" t="str">
        <f>"0"</f>
        <v>0</v>
      </c>
      <c r="BG482" t="str">
        <f xml:space="preserve"> IF($BE$482 &gt;= $G$91, "1","0")</f>
        <v>0</v>
      </c>
      <c r="BH482">
        <f xml:space="preserve"> IF( AND( $BF$482 = "1", $BG$482 = "1" ), 1, IF( AND( $BF$482 = "1", $BG$482 = "0" ), 2, IF( AND( $BF$482 = "0", $BG$482 = "1" ), 3, 4 ) ) )</f>
        <v>4</v>
      </c>
    </row>
    <row r="483" spans="57:60" x14ac:dyDescent="0.25">
      <c r="BE483" s="9">
        <v>4.6981616761909158E-2</v>
      </c>
      <c r="BF483" t="str">
        <f>"0"</f>
        <v>0</v>
      </c>
      <c r="BG483" t="str">
        <f xml:space="preserve"> IF($BE$483 &gt;= $G$91, "1","0")</f>
        <v>0</v>
      </c>
      <c r="BH483">
        <f xml:space="preserve"> IF( AND( $BF$483 = "1", $BG$483 = "1" ), 1, IF( AND( $BF$483 = "1", $BG$483 = "0" ), 2, IF( AND( $BF$483 = "0", $BG$483 = "1" ), 3, 4 ) ) )</f>
        <v>4</v>
      </c>
    </row>
    <row r="484" spans="57:60" x14ac:dyDescent="0.25">
      <c r="BE484" s="9">
        <v>0.34003499321155695</v>
      </c>
      <c r="BF484" t="str">
        <f>"1"</f>
        <v>1</v>
      </c>
      <c r="BG484" t="str">
        <f xml:space="preserve"> IF($BE$484 &gt;= $G$91, "1","0")</f>
        <v>0</v>
      </c>
      <c r="BH484">
        <f xml:space="preserve"> IF( AND( $BF$484 = "1", $BG$484 = "1" ), 1, IF( AND( $BF$484 = "1", $BG$484 = "0" ), 2, IF( AND( $BF$484 = "0", $BG$484 = "1" ), 3, 4 ) ) )</f>
        <v>2</v>
      </c>
    </row>
    <row r="485" spans="57:60" x14ac:dyDescent="0.25">
      <c r="BE485" s="9">
        <v>0.52040079895763081</v>
      </c>
      <c r="BF485" t="str">
        <f>"1"</f>
        <v>1</v>
      </c>
      <c r="BG485" t="str">
        <f xml:space="preserve"> IF($BE$485 &gt;= $G$91, "1","0")</f>
        <v>1</v>
      </c>
      <c r="BH485">
        <f xml:space="preserve"> IF( AND( $BF$485 = "1", $BG$485 = "1" ), 1, IF( AND( $BF$485 = "1", $BG$485 = "0" ), 2, IF( AND( $BF$485 = "0", $BG$485 = "1" ), 3, 4 ) ) )</f>
        <v>1</v>
      </c>
    </row>
    <row r="486" spans="57:60" x14ac:dyDescent="0.25">
      <c r="BE486" s="9">
        <v>0.42379260526441476</v>
      </c>
      <c r="BF486" t="str">
        <f>"0"</f>
        <v>0</v>
      </c>
      <c r="BG486" t="str">
        <f xml:space="preserve"> IF($BE$486 &gt;= $G$91, "1","0")</f>
        <v>0</v>
      </c>
      <c r="BH486">
        <f xml:space="preserve"> IF( AND( $BF$486 = "1", $BG$486 = "1" ), 1, IF( AND( $BF$486 = "1", $BG$486 = "0" ), 2, IF( AND( $BF$486 = "0", $BG$486 = "1" ), 3, 4 ) ) )</f>
        <v>4</v>
      </c>
    </row>
    <row r="487" spans="57:60" x14ac:dyDescent="0.25">
      <c r="BE487" s="9">
        <v>0.93840209382988793</v>
      </c>
      <c r="BF487" t="str">
        <f>"1"</f>
        <v>1</v>
      </c>
      <c r="BG487" t="str">
        <f xml:space="preserve"> IF($BE$487 &gt;= $G$91, "1","0")</f>
        <v>1</v>
      </c>
      <c r="BH487">
        <f xml:space="preserve"> IF( AND( $BF$487 = "1", $BG$487 = "1" ), 1, IF( AND( $BF$487 = "1", $BG$487 = "0" ), 2, IF( AND( $BF$487 = "0", $BG$487 = "1" ), 3, 4 ) ) )</f>
        <v>1</v>
      </c>
    </row>
    <row r="488" spans="57:60" x14ac:dyDescent="0.25">
      <c r="BE488" s="9">
        <v>0.23693026484121904</v>
      </c>
      <c r="BF488" t="str">
        <f>"0"</f>
        <v>0</v>
      </c>
      <c r="BG488" t="str">
        <f xml:space="preserve"> IF($BE$488 &gt;= $G$91, "1","0")</f>
        <v>0</v>
      </c>
      <c r="BH488">
        <f xml:space="preserve"> IF( AND( $BF$488 = "1", $BG$488 = "1" ), 1, IF( AND( $BF$488 = "1", $BG$488 = "0" ), 2, IF( AND( $BF$488 = "0", $BG$488 = "1" ), 3, 4 ) ) )</f>
        <v>4</v>
      </c>
    </row>
    <row r="489" spans="57:60" x14ac:dyDescent="0.25">
      <c r="BE489" s="9">
        <v>0.10143053166557123</v>
      </c>
      <c r="BF489" t="str">
        <f>"0"</f>
        <v>0</v>
      </c>
      <c r="BG489" t="str">
        <f xml:space="preserve"> IF($BE$489 &gt;= $G$91, "1","0")</f>
        <v>0</v>
      </c>
      <c r="BH489">
        <f xml:space="preserve"> IF( AND( $BF$489 = "1", $BG$489 = "1" ), 1, IF( AND( $BF$489 = "1", $BG$489 = "0" ), 2, IF( AND( $BF$489 = "0", $BG$489 = "1" ), 3, 4 ) ) )</f>
        <v>4</v>
      </c>
    </row>
    <row r="490" spans="57:60" x14ac:dyDescent="0.25">
      <c r="BE490" s="9">
        <v>0.14097438820656719</v>
      </c>
      <c r="BF490" t="str">
        <f>"1"</f>
        <v>1</v>
      </c>
      <c r="BG490" t="str">
        <f xml:space="preserve"> IF($BE$490 &gt;= $G$91, "1","0")</f>
        <v>0</v>
      </c>
      <c r="BH490">
        <f xml:space="preserve"> IF( AND( $BF$490 = "1", $BG$490 = "1" ), 1, IF( AND( $BF$490 = "1", $BG$490 = "0" ), 2, IF( AND( $BF$490 = "0", $BG$490 = "1" ), 3, 4 ) ) )</f>
        <v>2</v>
      </c>
    </row>
    <row r="491" spans="57:60" x14ac:dyDescent="0.25">
      <c r="BE491" s="9">
        <v>8.3511343173313116E-2</v>
      </c>
      <c r="BF491" t="str">
        <f>"0"</f>
        <v>0</v>
      </c>
      <c r="BG491" t="str">
        <f xml:space="preserve"> IF($BE$491 &gt;= $G$91, "1","0")</f>
        <v>0</v>
      </c>
      <c r="BH491">
        <f xml:space="preserve"> IF( AND( $BF$491 = "1", $BG$491 = "1" ), 1, IF( AND( $BF$491 = "1", $BG$491 = "0" ), 2, IF( AND( $BF$491 = "0", $BG$491 = "1" ), 3, 4 ) ) )</f>
        <v>4</v>
      </c>
    </row>
    <row r="492" spans="57:60" x14ac:dyDescent="0.25">
      <c r="BE492" s="9">
        <v>0.1404590546484149</v>
      </c>
      <c r="BF492" t="str">
        <f>"0"</f>
        <v>0</v>
      </c>
      <c r="BG492" t="str">
        <f xml:space="preserve"> IF($BE$492 &gt;= $G$91, "1","0")</f>
        <v>0</v>
      </c>
      <c r="BH492">
        <f xml:space="preserve"> IF( AND( $BF$492 = "1", $BG$492 = "1" ), 1, IF( AND( $BF$492 = "1", $BG$492 = "0" ), 2, IF( AND( $BF$492 = "0", $BG$492 = "1" ), 3, 4 ) ) )</f>
        <v>4</v>
      </c>
    </row>
    <row r="493" spans="57:60" x14ac:dyDescent="0.25">
      <c r="BE493" s="9">
        <v>0.29671202050694134</v>
      </c>
      <c r="BF493" t="str">
        <f>"0"</f>
        <v>0</v>
      </c>
      <c r="BG493" t="str">
        <f xml:space="preserve"> IF($BE$493 &gt;= $G$91, "1","0")</f>
        <v>0</v>
      </c>
      <c r="BH493">
        <f xml:space="preserve"> IF( AND( $BF$493 = "1", $BG$493 = "1" ), 1, IF( AND( $BF$493 = "1", $BG$493 = "0" ), 2, IF( AND( $BF$493 = "0", $BG$493 = "1" ), 3, 4 ) ) )</f>
        <v>4</v>
      </c>
    </row>
    <row r="494" spans="57:60" x14ac:dyDescent="0.25">
      <c r="BE494" s="9">
        <v>0.1181666038075042</v>
      </c>
      <c r="BF494" t="str">
        <f>"0"</f>
        <v>0</v>
      </c>
      <c r="BG494" t="str">
        <f xml:space="preserve"> IF($BE$494 &gt;= $G$91, "1","0")</f>
        <v>0</v>
      </c>
      <c r="BH494">
        <f xml:space="preserve"> IF( AND( $BF$494 = "1", $BG$494 = "1" ), 1, IF( AND( $BF$494 = "1", $BG$494 = "0" ), 2, IF( AND( $BF$494 = "0", $BG$494 = "1" ), 3, 4 ) ) )</f>
        <v>4</v>
      </c>
    </row>
    <row r="495" spans="57:60" x14ac:dyDescent="0.25">
      <c r="BE495" s="9">
        <v>0.1408039893222979</v>
      </c>
      <c r="BF495" t="str">
        <f>"0"</f>
        <v>0</v>
      </c>
      <c r="BG495" t="str">
        <f xml:space="preserve"> IF($BE$495 &gt;= $G$91, "1","0")</f>
        <v>0</v>
      </c>
      <c r="BH495">
        <f xml:space="preserve"> IF( AND( $BF$495 = "1", $BG$495 = "1" ), 1, IF( AND( $BF$495 = "1", $BG$495 = "0" ), 2, IF( AND( $BF$495 = "0", $BG$495 = "1" ), 3, 4 ) ) )</f>
        <v>4</v>
      </c>
    </row>
    <row r="496" spans="57:60" x14ac:dyDescent="0.25">
      <c r="BE496" s="9">
        <v>0.10716534252695793</v>
      </c>
      <c r="BF496" t="str">
        <f>"0"</f>
        <v>0</v>
      </c>
      <c r="BG496" t="str">
        <f xml:space="preserve"> IF($BE$496 &gt;= $G$91, "1","0")</f>
        <v>0</v>
      </c>
      <c r="BH496">
        <f xml:space="preserve"> IF( AND( $BF$496 = "1", $BG$496 = "1" ), 1, IF( AND( $BF$496 = "1", $BG$496 = "0" ), 2, IF( AND( $BF$496 = "0", $BG$496 = "1" ), 3, 4 ) ) )</f>
        <v>4</v>
      </c>
    </row>
    <row r="497" spans="57:60" x14ac:dyDescent="0.25">
      <c r="BE497" s="9">
        <v>0.88911503285982429</v>
      </c>
      <c r="BF497" t="str">
        <f>"1"</f>
        <v>1</v>
      </c>
      <c r="BG497" t="str">
        <f xml:space="preserve"> IF($BE$497 &gt;= $G$91, "1","0")</f>
        <v>1</v>
      </c>
      <c r="BH497">
        <f xml:space="preserve"> IF( AND( $BF$497 = "1", $BG$497 = "1" ), 1, IF( AND( $BF$497 = "1", $BG$497 = "0" ), 2, IF( AND( $BF$497 = "0", $BG$497 = "1" ), 3, 4 ) ) )</f>
        <v>1</v>
      </c>
    </row>
    <row r="498" spans="57:60" x14ac:dyDescent="0.25">
      <c r="BE498" s="9">
        <v>0.10716534252695793</v>
      </c>
      <c r="BF498" t="str">
        <f>"0"</f>
        <v>0</v>
      </c>
      <c r="BG498" t="str">
        <f xml:space="preserve"> IF($BE$498 &gt;= $G$91, "1","0")</f>
        <v>0</v>
      </c>
      <c r="BH498">
        <f xml:space="preserve"> IF( AND( $BF$498 = "1", $BG$498 = "1" ), 1, IF( AND( $BF$498 = "1", $BG$498 = "0" ), 2, IF( AND( $BF$498 = "0", $BG$498 = "1" ), 3, 4 ) ) )</f>
        <v>4</v>
      </c>
    </row>
    <row r="499" spans="57:60" x14ac:dyDescent="0.25">
      <c r="BE499" s="9">
        <v>0.94569798014329098</v>
      </c>
      <c r="BF499" t="str">
        <f>"0"</f>
        <v>0</v>
      </c>
      <c r="BG499" t="str">
        <f xml:space="preserve"> IF($BE$499 &gt;= $G$91, "1","0")</f>
        <v>1</v>
      </c>
      <c r="BH499">
        <f xml:space="preserve"> IF( AND( $BF$499 = "1", $BG$499 = "1" ), 1, IF( AND( $BF$499 = "1", $BG$499 = "0" ), 2, IF( AND( $BF$499 = "0", $BG$499 = "1" ), 3, 4 ) ) )</f>
        <v>3</v>
      </c>
    </row>
    <row r="500" spans="57:60" x14ac:dyDescent="0.25">
      <c r="BE500" s="9">
        <v>0.12643043902109641</v>
      </c>
      <c r="BF500" t="str">
        <f>"0"</f>
        <v>0</v>
      </c>
      <c r="BG500" t="str">
        <f xml:space="preserve"> IF($BE$500 &gt;= $G$91, "1","0")</f>
        <v>0</v>
      </c>
      <c r="BH500">
        <f xml:space="preserve"> IF( AND( $BF$500 = "1", $BG$500 = "1" ), 1, IF( AND( $BF$500 = "1", $BG$500 = "0" ), 2, IF( AND( $BF$500 = "0", $BG$500 = "1" ), 3, 4 ) ) )</f>
        <v>4</v>
      </c>
    </row>
    <row r="501" spans="57:60" x14ac:dyDescent="0.25">
      <c r="BE501" s="9">
        <v>0.16245355402752185</v>
      </c>
      <c r="BF501" t="str">
        <f>"0"</f>
        <v>0</v>
      </c>
      <c r="BG501" t="str">
        <f xml:space="preserve"> IF($BE$501 &gt;= $G$91, "1","0")</f>
        <v>0</v>
      </c>
      <c r="BH501">
        <f xml:space="preserve"> IF( AND( $BF$501 = "1", $BG$501 = "1" ), 1, IF( AND( $BF$501 = "1", $BG$501 = "0" ), 2, IF( AND( $BF$501 = "0", $BG$501 = "1" ), 3, 4 ) ) )</f>
        <v>4</v>
      </c>
    </row>
    <row r="502" spans="57:60" x14ac:dyDescent="0.25">
      <c r="BE502" s="9">
        <v>0.74476691073009005</v>
      </c>
      <c r="BF502" t="str">
        <f>"0"</f>
        <v>0</v>
      </c>
      <c r="BG502" t="str">
        <f xml:space="preserve"> IF($BE$502 &gt;= $G$91, "1","0")</f>
        <v>1</v>
      </c>
      <c r="BH502">
        <f xml:space="preserve"> IF( AND( $BF$502 = "1", $BG$502 = "1" ), 1, IF( AND( $BF$502 = "1", $BG$502 = "0" ), 2, IF( AND( $BF$502 = "0", $BG$502 = "1" ), 3, 4 ) ) )</f>
        <v>3</v>
      </c>
    </row>
    <row r="503" spans="57:60" x14ac:dyDescent="0.25">
      <c r="BE503" s="9">
        <v>0.67688977418978824</v>
      </c>
      <c r="BF503" t="str">
        <f>"0"</f>
        <v>0</v>
      </c>
      <c r="BG503" t="str">
        <f xml:space="preserve"> IF($BE$503 &gt;= $G$91, "1","0")</f>
        <v>1</v>
      </c>
      <c r="BH503">
        <f xml:space="preserve"> IF( AND( $BF$503 = "1", $BG$503 = "1" ), 1, IF( AND( $BF$503 = "1", $BG$503 = "0" ), 2, IF( AND( $BF$503 = "0", $BG$503 = "1" ), 3, 4 ) ) )</f>
        <v>3</v>
      </c>
    </row>
    <row r="504" spans="57:60" x14ac:dyDescent="0.25">
      <c r="BE504" s="9">
        <v>0.60200924533599109</v>
      </c>
      <c r="BF504" t="str">
        <f>"0"</f>
        <v>0</v>
      </c>
      <c r="BG504" t="str">
        <f xml:space="preserve"> IF($BE$504 &gt;= $G$91, "1","0")</f>
        <v>1</v>
      </c>
      <c r="BH504">
        <f xml:space="preserve"> IF( AND( $BF$504 = "1", $BG$504 = "1" ), 1, IF( AND( $BF$504 = "1", $BG$504 = "0" ), 2, IF( AND( $BF$504 = "0", $BG$504 = "1" ), 3, 4 ) ) )</f>
        <v>3</v>
      </c>
    </row>
    <row r="505" spans="57:60" x14ac:dyDescent="0.25">
      <c r="BE505" s="9">
        <v>0.97372127293257227</v>
      </c>
      <c r="BF505" t="str">
        <f>"1"</f>
        <v>1</v>
      </c>
      <c r="BG505" t="str">
        <f xml:space="preserve"> IF($BE$505 &gt;= $G$91, "1","0")</f>
        <v>1</v>
      </c>
      <c r="BH505">
        <f xml:space="preserve"> IF( AND( $BF$505 = "1", $BG$505 = "1" ), 1, IF( AND( $BF$505 = "1", $BG$505 = "0" ), 2, IF( AND( $BF$505 = "0", $BG$505 = "1" ), 3, 4 ) ) )</f>
        <v>1</v>
      </c>
    </row>
    <row r="506" spans="57:60" x14ac:dyDescent="0.25">
      <c r="BE506" s="9">
        <v>0.64621379457458961</v>
      </c>
      <c r="BF506" t="str">
        <f>"0"</f>
        <v>0</v>
      </c>
      <c r="BG506" t="str">
        <f xml:space="preserve"> IF($BE$506 &gt;= $G$91, "1","0")</f>
        <v>1</v>
      </c>
      <c r="BH506">
        <f xml:space="preserve"> IF( AND( $BF$506 = "1", $BG$506 = "1" ), 1, IF( AND( $BF$506 = "1", $BG$506 = "0" ), 2, IF( AND( $BF$506 = "0", $BG$506 = "1" ), 3, 4 ) ) )</f>
        <v>3</v>
      </c>
    </row>
    <row r="507" spans="57:60" x14ac:dyDescent="0.25">
      <c r="BE507" s="9">
        <v>0.73939257544759085</v>
      </c>
      <c r="BF507" t="str">
        <f>"1"</f>
        <v>1</v>
      </c>
      <c r="BG507" t="str">
        <f xml:space="preserve"> IF($BE$507 &gt;= $G$91, "1","0")</f>
        <v>1</v>
      </c>
      <c r="BH507">
        <f xml:space="preserve"> IF( AND( $BF$507 = "1", $BG$507 = "1" ), 1, IF( AND( $BF$507 = "1", $BG$507 = "0" ), 2, IF( AND( $BF$507 = "0", $BG$507 = "1" ), 3, 4 ) ) )</f>
        <v>1</v>
      </c>
    </row>
    <row r="508" spans="57:60" x14ac:dyDescent="0.25">
      <c r="BE508" s="9">
        <v>0.41682711572834941</v>
      </c>
      <c r="BF508" t="str">
        <f>"1"</f>
        <v>1</v>
      </c>
      <c r="BG508" t="str">
        <f xml:space="preserve"> IF($BE$508 &gt;= $G$91, "1","0")</f>
        <v>0</v>
      </c>
      <c r="BH508">
        <f xml:space="preserve"> IF( AND( $BF$508 = "1", $BG$508 = "1" ), 1, IF( AND( $BF$508 = "1", $BG$508 = "0" ), 2, IF( AND( $BF$508 = "0", $BG$508 = "1" ), 3, 4 ) ) )</f>
        <v>2</v>
      </c>
    </row>
    <row r="509" spans="57:60" x14ac:dyDescent="0.25">
      <c r="BE509" s="9">
        <v>0.11347034902547215</v>
      </c>
      <c r="BF509" t="str">
        <f>"0"</f>
        <v>0</v>
      </c>
      <c r="BG509" t="str">
        <f xml:space="preserve"> IF($BE$509 &gt;= $G$91, "1","0")</f>
        <v>0</v>
      </c>
      <c r="BH509">
        <f xml:space="preserve"> IF( AND( $BF$509 = "1", $BG$509 = "1" ), 1, IF( AND( $BF$509 = "1", $BG$509 = "0" ), 2, IF( AND( $BF$509 = "0", $BG$509 = "1" ), 3, 4 ) ) )</f>
        <v>4</v>
      </c>
    </row>
    <row r="510" spans="57:60" x14ac:dyDescent="0.25">
      <c r="BE510" s="9">
        <v>0.13286195464597386</v>
      </c>
      <c r="BF510" t="str">
        <f>"1"</f>
        <v>1</v>
      </c>
      <c r="BG510" t="str">
        <f xml:space="preserve"> IF($BE$510 &gt;= $G$91, "1","0")</f>
        <v>0</v>
      </c>
      <c r="BH510">
        <f xml:space="preserve"> IF( AND( $BF$510 = "1", $BG$510 = "1" ), 1, IF( AND( $BF$510 = "1", $BG$510 = "0" ), 2, IF( AND( $BF$510 = "0", $BG$510 = "1" ), 3, 4 ) ) )</f>
        <v>2</v>
      </c>
    </row>
    <row r="511" spans="57:60" x14ac:dyDescent="0.25">
      <c r="BE511" s="9">
        <v>0.10526868541284298</v>
      </c>
      <c r="BF511" t="str">
        <f>"1"</f>
        <v>1</v>
      </c>
      <c r="BG511" t="str">
        <f xml:space="preserve"> IF($BE$511 &gt;= $G$91, "1","0")</f>
        <v>0</v>
      </c>
      <c r="BH511">
        <f xml:space="preserve"> IF( AND( $BF$511 = "1", $BG$511 = "1" ), 1, IF( AND( $BF$511 = "1", $BG$511 = "0" ), 2, IF( AND( $BF$511 = "0", $BG$511 = "1" ), 3, 4 ) ) )</f>
        <v>2</v>
      </c>
    </row>
    <row r="512" spans="57:60" x14ac:dyDescent="0.25">
      <c r="BE512" s="9">
        <v>0.10526868541284298</v>
      </c>
      <c r="BF512" t="str">
        <f>"0"</f>
        <v>0</v>
      </c>
      <c r="BG512" t="str">
        <f xml:space="preserve"> IF($BE$512 &gt;= $G$91, "1","0")</f>
        <v>0</v>
      </c>
      <c r="BH512">
        <f xml:space="preserve"> IF( AND( $BF$512 = "1", $BG$512 = "1" ), 1, IF( AND( $BF$512 = "1", $BG$512 = "0" ), 2, IF( AND( $BF$512 = "0", $BG$512 = "1" ), 3, 4 ) ) )</f>
        <v>4</v>
      </c>
    </row>
    <row r="513" spans="57:60" x14ac:dyDescent="0.25">
      <c r="BE513" s="9">
        <v>0.56676540235021855</v>
      </c>
      <c r="BF513" t="str">
        <f>"1"</f>
        <v>1</v>
      </c>
      <c r="BG513" t="str">
        <f xml:space="preserve"> IF($BE$513 &gt;= $G$91, "1","0")</f>
        <v>1</v>
      </c>
      <c r="BH513">
        <f xml:space="preserve"> IF( AND( $BF$513 = "1", $BG$513 = "1" ), 1, IF( AND( $BF$513 = "1", $BG$513 = "0" ), 2, IF( AND( $BF$513 = "0", $BG$513 = "1" ), 3, 4 ) ) )</f>
        <v>1</v>
      </c>
    </row>
    <row r="514" spans="57:60" x14ac:dyDescent="0.25">
      <c r="BE514" s="9">
        <v>0.78745849191728734</v>
      </c>
      <c r="BF514" t="str">
        <f>"1"</f>
        <v>1</v>
      </c>
      <c r="BG514" t="str">
        <f xml:space="preserve"> IF($BE$514 &gt;= $G$91, "1","0")</f>
        <v>1</v>
      </c>
      <c r="BH514">
        <f xml:space="preserve"> IF( AND( $BF$514 = "1", $BG$514 = "1" ), 1, IF( AND( $BF$514 = "1", $BG$514 = "0" ), 2, IF( AND( $BF$514 = "0", $BG$514 = "1" ), 3, 4 ) ) )</f>
        <v>1</v>
      </c>
    </row>
    <row r="515" spans="57:60" x14ac:dyDescent="0.25">
      <c r="BE515" s="9">
        <v>0.12643043902109641</v>
      </c>
      <c r="BF515" t="str">
        <f>"0"</f>
        <v>0</v>
      </c>
      <c r="BG515" t="str">
        <f xml:space="preserve"> IF($BE$515 &gt;= $G$91, "1","0")</f>
        <v>0</v>
      </c>
      <c r="BH515">
        <f xml:space="preserve"> IF( AND( $BF$515 = "1", $BG$515 = "1" ), 1, IF( AND( $BF$515 = "1", $BG$515 = "0" ), 2, IF( AND( $BF$515 = "0", $BG$515 = "1" ), 3, 4 ) ) )</f>
        <v>4</v>
      </c>
    </row>
    <row r="516" spans="57:60" x14ac:dyDescent="0.25">
      <c r="BE516" s="9">
        <v>0.41493404663295447</v>
      </c>
      <c r="BF516" t="str">
        <f>"0"</f>
        <v>0</v>
      </c>
      <c r="BG516" t="str">
        <f xml:space="preserve"> IF($BE$516 &gt;= $G$91, "1","0")</f>
        <v>0</v>
      </c>
      <c r="BH516">
        <f xml:space="preserve"> IF( AND( $BF$516 = "1", $BG$516 = "1" ), 1, IF( AND( $BF$516 = "1", $BG$516 = "0" ), 2, IF( AND( $BF$516 = "0", $BG$516 = "1" ), 3, 4 ) ) )</f>
        <v>4</v>
      </c>
    </row>
    <row r="517" spans="57:60" x14ac:dyDescent="0.25">
      <c r="BE517" s="9">
        <v>0.92362817111371509</v>
      </c>
      <c r="BF517" t="str">
        <f>"1"</f>
        <v>1</v>
      </c>
      <c r="BG517" t="str">
        <f xml:space="preserve"> IF($BE$517 &gt;= $G$91, "1","0")</f>
        <v>1</v>
      </c>
      <c r="BH517">
        <f xml:space="preserve"> IF( AND( $BF$517 = "1", $BG$517 = "1" ), 1, IF( AND( $BF$517 = "1", $BG$517 = "0" ), 2, IF( AND( $BF$517 = "0", $BG$517 = "1" ), 3, 4 ) ) )</f>
        <v>1</v>
      </c>
    </row>
    <row r="518" spans="57:60" x14ac:dyDescent="0.25">
      <c r="BE518" s="9">
        <v>0.10964803761030165</v>
      </c>
      <c r="BF518" t="str">
        <f>"0"</f>
        <v>0</v>
      </c>
      <c r="BG518" t="str">
        <f xml:space="preserve"> IF($BE$518 &gt;= $G$91, "1","0")</f>
        <v>0</v>
      </c>
      <c r="BH518">
        <f xml:space="preserve"> IF( AND( $BF$518 = "1", $BG$518 = "1" ), 1, IF( AND( $BF$518 = "1", $BG$518 = "0" ), 2, IF( AND( $BF$518 = "0", $BG$518 = "1" ), 3, 4 ) ) )</f>
        <v>4</v>
      </c>
    </row>
    <row r="519" spans="57:60" x14ac:dyDescent="0.25">
      <c r="BE519" s="9">
        <v>0.74764785792563759</v>
      </c>
      <c r="BF519" t="str">
        <f>"1"</f>
        <v>1</v>
      </c>
      <c r="BG519" t="str">
        <f xml:space="preserve"> IF($BE$519 &gt;= $G$91, "1","0")</f>
        <v>1</v>
      </c>
      <c r="BH519">
        <f xml:space="preserve"> IF( AND( $BF$519 = "1", $BG$519 = "1" ), 1, IF( AND( $BF$519 = "1", $BG$519 = "0" ), 2, IF( AND( $BF$519 = "0", $BG$519 = "1" ), 3, 4 ) ) )</f>
        <v>1</v>
      </c>
    </row>
    <row r="520" spans="57:60" x14ac:dyDescent="0.25">
      <c r="BE520" s="9">
        <v>9.4125253781952425E-2</v>
      </c>
      <c r="BF520" t="str">
        <f>"0"</f>
        <v>0</v>
      </c>
      <c r="BG520" t="str">
        <f xml:space="preserve"> IF($BE$520 &gt;= $G$91, "1","0")</f>
        <v>0</v>
      </c>
      <c r="BH520">
        <f xml:space="preserve"> IF( AND( $BF$520 = "1", $BG$520 = "1" ), 1, IF( AND( $BF$520 = "1", $BG$520 = "0" ), 2, IF( AND( $BF$520 = "0", $BG$520 = "1" ), 3, 4 ) ) )</f>
        <v>4</v>
      </c>
    </row>
    <row r="521" spans="57:60" x14ac:dyDescent="0.25">
      <c r="BE521" s="9">
        <v>0.95488735320878593</v>
      </c>
      <c r="BF521" t="str">
        <f>"1"</f>
        <v>1</v>
      </c>
      <c r="BG521" t="str">
        <f xml:space="preserve"> IF($BE$521 &gt;= $G$91, "1","0")</f>
        <v>1</v>
      </c>
      <c r="BH521">
        <f xml:space="preserve"> IF( AND( $BF$521 = "1", $BG$521 = "1" ), 1, IF( AND( $BF$521 = "1", $BG$521 = "0" ), 2, IF( AND( $BF$521 = "0", $BG$521 = "1" ), 3, 4 ) ) )</f>
        <v>1</v>
      </c>
    </row>
    <row r="522" spans="57:60" x14ac:dyDescent="0.25">
      <c r="BE522" s="9">
        <v>0.13586694429490384</v>
      </c>
      <c r="BF522" t="str">
        <f>"0"</f>
        <v>0</v>
      </c>
      <c r="BG522" t="str">
        <f xml:space="preserve"> IF($BE$522 &gt;= $G$91, "1","0")</f>
        <v>0</v>
      </c>
      <c r="BH522">
        <f xml:space="preserve"> IF( AND( $BF$522 = "1", $BG$522 = "1" ), 1, IF( AND( $BF$522 = "1", $BG$522 = "0" ), 2, IF( AND( $BF$522 = "0", $BG$522 = "1" ), 3, 4 ) ) )</f>
        <v>4</v>
      </c>
    </row>
    <row r="523" spans="57:60" x14ac:dyDescent="0.25">
      <c r="BE523" s="9">
        <v>0.10500016489336723</v>
      </c>
      <c r="BF523" t="str">
        <f>"0"</f>
        <v>0</v>
      </c>
      <c r="BG523" t="str">
        <f xml:space="preserve"> IF($BE$523 &gt;= $G$91, "1","0")</f>
        <v>0</v>
      </c>
      <c r="BH523">
        <f xml:space="preserve"> IF( AND( $BF$523 = "1", $BG$523 = "1" ), 1, IF( AND( $BF$523 = "1", $BG$523 = "0" ), 2, IF( AND( $BF$523 = "0", $BG$523 = "1" ), 3, 4 ) ) )</f>
        <v>4</v>
      </c>
    </row>
    <row r="524" spans="57:60" x14ac:dyDescent="0.25">
      <c r="BE524" s="9">
        <v>0.89483262669431074</v>
      </c>
      <c r="BF524" t="str">
        <f>"1"</f>
        <v>1</v>
      </c>
      <c r="BG524" t="str">
        <f xml:space="preserve"> IF($BE$524 &gt;= $G$91, "1","0")</f>
        <v>1</v>
      </c>
      <c r="BH524">
        <f xml:space="preserve"> IF( AND( $BF$524 = "1", $BG$524 = "1" ), 1, IF( AND( $BF$524 = "1", $BG$524 = "0" ), 2, IF( AND( $BF$524 = "0", $BG$524 = "1" ), 3, 4 ) ) )</f>
        <v>1</v>
      </c>
    </row>
    <row r="525" spans="57:60" x14ac:dyDescent="0.25">
      <c r="BE525" s="9">
        <v>0.10500016489336723</v>
      </c>
      <c r="BF525" t="str">
        <f>"0"</f>
        <v>0</v>
      </c>
      <c r="BG525" t="str">
        <f xml:space="preserve"> IF($BE$525 &gt;= $G$91, "1","0")</f>
        <v>0</v>
      </c>
      <c r="BH525">
        <f xml:space="preserve"> IF( AND( $BF$525 = "1", $BG$525 = "1" ), 1, IF( AND( $BF$525 = "1", $BG$525 = "0" ), 2, IF( AND( $BF$525 = "0", $BG$525 = "1" ), 3, 4 ) ) )</f>
        <v>4</v>
      </c>
    </row>
    <row r="526" spans="57:60" x14ac:dyDescent="0.25">
      <c r="BE526" s="9">
        <v>6.809259208872509E-2</v>
      </c>
      <c r="BF526" t="str">
        <f>"0"</f>
        <v>0</v>
      </c>
      <c r="BG526" t="str">
        <f xml:space="preserve"> IF($BE$526 &gt;= $G$91, "1","0")</f>
        <v>0</v>
      </c>
      <c r="BH526">
        <f xml:space="preserve"> IF( AND( $BF$526 = "1", $BG$526 = "1" ), 1, IF( AND( $BF$526 = "1", $BG$526 = "0" ), 2, IF( AND( $BF$526 = "0", $BG$526 = "1" ), 3, 4 ) ) )</f>
        <v>4</v>
      </c>
    </row>
    <row r="527" spans="57:60" x14ac:dyDescent="0.25">
      <c r="BE527" s="9">
        <v>0.67987346706212137</v>
      </c>
      <c r="BF527" t="str">
        <f>"1"</f>
        <v>1</v>
      </c>
      <c r="BG527" t="str">
        <f xml:space="preserve"> IF($BE$527 &gt;= $G$91, "1","0")</f>
        <v>1</v>
      </c>
      <c r="BH527">
        <f xml:space="preserve"> IF( AND( $BF$527 = "1", $BG$527 = "1" ), 1, IF( AND( $BF$527 = "1", $BG$527 = "0" ), 2, IF( AND( $BF$527 = "0", $BG$527 = "1" ), 3, 4 ) ) )</f>
        <v>1</v>
      </c>
    </row>
    <row r="528" spans="57:60" x14ac:dyDescent="0.25">
      <c r="BE528" s="9">
        <v>0.68116226033624372</v>
      </c>
      <c r="BF528" t="str">
        <f>"0"</f>
        <v>0</v>
      </c>
      <c r="BG528" t="str">
        <f xml:space="preserve"> IF($BE$528 &gt;= $G$91, "1","0")</f>
        <v>1</v>
      </c>
      <c r="BH528">
        <f xml:space="preserve"> IF( AND( $BF$528 = "1", $BG$528 = "1" ), 1, IF( AND( $BF$528 = "1", $BG$528 = "0" ), 2, IF( AND( $BF$528 = "0", $BG$528 = "1" ), 3, 4 ) ) )</f>
        <v>3</v>
      </c>
    </row>
    <row r="529" spans="57:60" x14ac:dyDescent="0.25">
      <c r="BE529" s="9">
        <v>7.2142727270068929E-2</v>
      </c>
      <c r="BF529" t="str">
        <f>"0"</f>
        <v>0</v>
      </c>
      <c r="BG529" t="str">
        <f xml:space="preserve"> IF($BE$529 &gt;= $G$91, "1","0")</f>
        <v>0</v>
      </c>
      <c r="BH529">
        <f xml:space="preserve"> IF( AND( $BF$529 = "1", $BG$529 = "1" ), 1, IF( AND( $BF$529 = "1", $BG$529 = "0" ), 2, IF( AND( $BF$529 = "0", $BG$529 = "1" ), 3, 4 ) ) )</f>
        <v>4</v>
      </c>
    </row>
    <row r="530" spans="57:60" x14ac:dyDescent="0.25">
      <c r="BE530" s="9">
        <v>0.14023052195883595</v>
      </c>
      <c r="BF530" t="str">
        <f>"0"</f>
        <v>0</v>
      </c>
      <c r="BG530" t="str">
        <f xml:space="preserve"> IF($BE$530 &gt;= $G$91, "1","0")</f>
        <v>0</v>
      </c>
      <c r="BH530">
        <f xml:space="preserve"> IF( AND( $BF$530 = "1", $BG$530 = "1" ), 1, IF( AND( $BF$530 = "1", $BG$530 = "0" ), 2, IF( AND( $BF$530 = "0", $BG$530 = "1" ), 3, 4 ) ) )</f>
        <v>4</v>
      </c>
    </row>
    <row r="531" spans="57:60" x14ac:dyDescent="0.25">
      <c r="BE531" s="9">
        <v>0.90600331109199528</v>
      </c>
      <c r="BF531" t="str">
        <f>"1"</f>
        <v>1</v>
      </c>
      <c r="BG531" t="str">
        <f xml:space="preserve"> IF($BE$531 &gt;= $G$91, "1","0")</f>
        <v>1</v>
      </c>
      <c r="BH531">
        <f xml:space="preserve"> IF( AND( $BF$531 = "1", $BG$531 = "1" ), 1, IF( AND( $BF$531 = "1", $BG$531 = "0" ), 2, IF( AND( $BF$531 = "0", $BG$531 = "1" ), 3, 4 ) ) )</f>
        <v>1</v>
      </c>
    </row>
    <row r="532" spans="57:60" x14ac:dyDescent="0.25">
      <c r="BE532" s="9">
        <v>0.10500016489336723</v>
      </c>
      <c r="BF532" t="str">
        <f>"0"</f>
        <v>0</v>
      </c>
      <c r="BG532" t="str">
        <f xml:space="preserve"> IF($BE$532 &gt;= $G$91, "1","0")</f>
        <v>0</v>
      </c>
      <c r="BH532">
        <f xml:space="preserve"> IF( AND( $BF$532 = "1", $BG$532 = "1" ), 1, IF( AND( $BF$532 = "1", $BG$532 = "0" ), 2, IF( AND( $BF$532 = "0", $BG$532 = "1" ), 3, 4 ) ) )</f>
        <v>4</v>
      </c>
    </row>
    <row r="533" spans="57:60" x14ac:dyDescent="0.25">
      <c r="BE533" s="9">
        <v>0.1030036914735783</v>
      </c>
      <c r="BF533" t="str">
        <f>"0"</f>
        <v>0</v>
      </c>
      <c r="BG533" t="str">
        <f xml:space="preserve"> IF($BE$533 &gt;= $G$91, "1","0")</f>
        <v>0</v>
      </c>
      <c r="BH533">
        <f xml:space="preserve"> IF( AND( $BF$533 = "1", $BG$533 = "1" ), 1, IF( AND( $BF$533 = "1", $BG$533 = "0" ), 2, IF( AND( $BF$533 = "0", $BG$533 = "1" ), 3, 4 ) ) )</f>
        <v>4</v>
      </c>
    </row>
    <row r="534" spans="57:60" x14ac:dyDescent="0.25">
      <c r="BE534" s="9">
        <v>0.57983681197281378</v>
      </c>
      <c r="BF534" t="str">
        <f>"1"</f>
        <v>1</v>
      </c>
      <c r="BG534" t="str">
        <f xml:space="preserve"> IF($BE$534 &gt;= $G$91, "1","0")</f>
        <v>1</v>
      </c>
      <c r="BH534">
        <f xml:space="preserve"> IF( AND( $BF$534 = "1", $BG$534 = "1" ), 1, IF( AND( $BF$534 = "1", $BG$534 = "0" ), 2, IF( AND( $BF$534 = "0", $BG$534 = "1" ), 3, 4 ) ) )</f>
        <v>1</v>
      </c>
    </row>
    <row r="535" spans="57:60" x14ac:dyDescent="0.25">
      <c r="BE535" s="9">
        <v>0.66839762646773249</v>
      </c>
      <c r="BF535" t="str">
        <f>"0"</f>
        <v>0</v>
      </c>
      <c r="BG535" t="str">
        <f xml:space="preserve"> IF($BE$535 &gt;= $G$91, "1","0")</f>
        <v>1</v>
      </c>
      <c r="BH535">
        <f xml:space="preserve"> IF( AND( $BF$535 = "1", $BG$535 = "1" ), 1, IF( AND( $BF$535 = "1", $BG$535 = "0" ), 2, IF( AND( $BF$535 = "0", $BG$535 = "1" ), 3, 4 ) ) )</f>
        <v>3</v>
      </c>
    </row>
    <row r="536" spans="57:60" x14ac:dyDescent="0.25">
      <c r="BE536" s="9">
        <v>0.89281242372792735</v>
      </c>
      <c r="BF536" t="str">
        <f>"1"</f>
        <v>1</v>
      </c>
      <c r="BG536" t="str">
        <f xml:space="preserve"> IF($BE$536 &gt;= $G$91, "1","0")</f>
        <v>1</v>
      </c>
      <c r="BH536">
        <f xml:space="preserve"> IF( AND( $BF$536 = "1", $BG$536 = "1" ), 1, IF( AND( $BF$536 = "1", $BG$536 = "0" ), 2, IF( AND( $BF$536 = "0", $BG$536 = "1" ), 3, 4 ) ) )</f>
        <v>1</v>
      </c>
    </row>
    <row r="537" spans="57:60" x14ac:dyDescent="0.25">
      <c r="BE537" s="9">
        <v>0.34532457055101323</v>
      </c>
      <c r="BF537" t="str">
        <f>"0"</f>
        <v>0</v>
      </c>
      <c r="BG537" t="str">
        <f xml:space="preserve"> IF($BE$537 &gt;= $G$91, "1","0")</f>
        <v>0</v>
      </c>
      <c r="BH537">
        <f xml:space="preserve"> IF( AND( $BF$537 = "1", $BG$537 = "1" ), 1, IF( AND( $BF$537 = "1", $BG$537 = "0" ), 2, IF( AND( $BF$537 = "0", $BG$537 = "1" ), 3, 4 ) ) )</f>
        <v>4</v>
      </c>
    </row>
    <row r="538" spans="57:60" x14ac:dyDescent="0.25">
      <c r="BE538" s="9">
        <v>0.93864523463358707</v>
      </c>
      <c r="BF538" t="str">
        <f>"1"</f>
        <v>1</v>
      </c>
      <c r="BG538" t="str">
        <f xml:space="preserve"> IF($BE$538 &gt;= $G$91, "1","0")</f>
        <v>1</v>
      </c>
      <c r="BH538">
        <f xml:space="preserve"> IF( AND( $BF$538 = "1", $BG$538 = "1" ), 1, IF( AND( $BF$538 = "1", $BG$538 = "0" ), 2, IF( AND( $BF$538 = "0", $BG$538 = "1" ), 3, 4 ) ) )</f>
        <v>1</v>
      </c>
    </row>
    <row r="539" spans="57:60" x14ac:dyDescent="0.25">
      <c r="BE539" s="9">
        <v>0.10716534252695793</v>
      </c>
      <c r="BF539" t="str">
        <f>"0"</f>
        <v>0</v>
      </c>
      <c r="BG539" t="str">
        <f xml:space="preserve"> IF($BE$539 &gt;= $G$91, "1","0")</f>
        <v>0</v>
      </c>
      <c r="BH539">
        <f xml:space="preserve"> IF( AND( $BF$539 = "1", $BG$539 = "1" ), 1, IF( AND( $BF$539 = "1", $BG$539 = "0" ), 2, IF( AND( $BF$539 = "0", $BG$539 = "1" ), 3, 4 ) ) )</f>
        <v>4</v>
      </c>
    </row>
    <row r="540" spans="57:60" x14ac:dyDescent="0.25">
      <c r="BE540" s="9">
        <v>0.94272220006577856</v>
      </c>
      <c r="BF540" t="str">
        <f>"1"</f>
        <v>1</v>
      </c>
      <c r="BG540" t="str">
        <f xml:space="preserve"> IF($BE$540 &gt;= $G$91, "1","0")</f>
        <v>1</v>
      </c>
      <c r="BH540">
        <f xml:space="preserve"> IF( AND( $BF$540 = "1", $BG$540 = "1" ), 1, IF( AND( $BF$540 = "1", $BG$540 = "0" ), 2, IF( AND( $BF$540 = "0", $BG$540 = "1" ), 3, 4 ) ) )</f>
        <v>1</v>
      </c>
    </row>
    <row r="541" spans="57:60" x14ac:dyDescent="0.25">
      <c r="BE541" s="9">
        <v>0.90728125895991096</v>
      </c>
      <c r="BF541" t="str">
        <f>"1"</f>
        <v>1</v>
      </c>
      <c r="BG541" t="str">
        <f xml:space="preserve"> IF($BE$541 &gt;= $G$91, "1","0")</f>
        <v>1</v>
      </c>
      <c r="BH541">
        <f xml:space="preserve"> IF( AND( $BF$541 = "1", $BG$541 = "1" ), 1, IF( AND( $BF$541 = "1", $BG$541 = "0" ), 2, IF( AND( $BF$541 = "0", $BG$541 = "1" ), 3, 4 ) ) )</f>
        <v>1</v>
      </c>
    </row>
    <row r="542" spans="57:60" x14ac:dyDescent="0.25">
      <c r="BE542" s="9">
        <v>0.50425017150619911</v>
      </c>
      <c r="BF542" t="str">
        <f>"0"</f>
        <v>0</v>
      </c>
      <c r="BG542" t="str">
        <f xml:space="preserve"> IF($BE$542 &gt;= $G$91, "1","0")</f>
        <v>1</v>
      </c>
      <c r="BH542">
        <f xml:space="preserve"> IF( AND( $BF$542 = "1", $BG$542 = "1" ), 1, IF( AND( $BF$542 = "1", $BG$542 = "0" ), 2, IF( AND( $BF$542 = "0", $BG$542 = "1" ), 3, 4 ) ) )</f>
        <v>3</v>
      </c>
    </row>
    <row r="543" spans="57:60" x14ac:dyDescent="0.25">
      <c r="BE543" s="9">
        <v>0.48354502012740408</v>
      </c>
      <c r="BF543" t="str">
        <f>"0"</f>
        <v>0</v>
      </c>
      <c r="BG543" t="str">
        <f xml:space="preserve"> IF($BE$543 &gt;= $G$91, "1","0")</f>
        <v>0</v>
      </c>
      <c r="BH543">
        <f xml:space="preserve"> IF( AND( $BF$543 = "1", $BG$543 = "1" ), 1, IF( AND( $BF$543 = "1", $BG$543 = "0" ), 2, IF( AND( $BF$543 = "0", $BG$543 = "1" ), 3, 4 ) ) )</f>
        <v>4</v>
      </c>
    </row>
    <row r="544" spans="57:60" x14ac:dyDescent="0.25">
      <c r="BE544" s="9">
        <v>0.16414208369104238</v>
      </c>
      <c r="BF544" t="str">
        <f>"1"</f>
        <v>1</v>
      </c>
      <c r="BG544" t="str">
        <f xml:space="preserve"> IF($BE$544 &gt;= $G$91, "1","0")</f>
        <v>0</v>
      </c>
      <c r="BH544">
        <f xml:space="preserve"> IF( AND( $BF$544 = "1", $BG$544 = "1" ), 1, IF( AND( $BF$544 = "1", $BG$544 = "0" ), 2, IF( AND( $BF$544 = "0", $BG$544 = "1" ), 3, 4 ) ) )</f>
        <v>2</v>
      </c>
    </row>
    <row r="545" spans="57:60" x14ac:dyDescent="0.25">
      <c r="BE545" s="9">
        <v>0.32483461704910943</v>
      </c>
      <c r="BF545" t="str">
        <f>"0"</f>
        <v>0</v>
      </c>
      <c r="BG545" t="str">
        <f xml:space="preserve"> IF($BE$545 &gt;= $G$91, "1","0")</f>
        <v>0</v>
      </c>
      <c r="BH545">
        <f xml:space="preserve"> IF( AND( $BF$545 = "1", $BG$545 = "1" ), 1, IF( AND( $BF$545 = "1", $BG$545 = "0" ), 2, IF( AND( $BF$545 = "0", $BG$545 = "1" ), 3, 4 ) ) )</f>
        <v>4</v>
      </c>
    </row>
    <row r="546" spans="57:60" x14ac:dyDescent="0.25">
      <c r="BE546" s="9">
        <v>0.14326284439599776</v>
      </c>
      <c r="BF546" t="str">
        <f>"0"</f>
        <v>0</v>
      </c>
      <c r="BG546" t="str">
        <f xml:space="preserve"> IF($BE$546 &gt;= $G$91, "1","0")</f>
        <v>0</v>
      </c>
      <c r="BH546">
        <f xml:space="preserve"> IF( AND( $BF$546 = "1", $BG$546 = "1" ), 1, IF( AND( $BF$546 = "1", $BG$546 = "0" ), 2, IF( AND( $BF$546 = "0", $BG$546 = "1" ), 3, 4 ) ) )</f>
        <v>4</v>
      </c>
    </row>
    <row r="547" spans="57:60" x14ac:dyDescent="0.25">
      <c r="BE547" s="9">
        <v>0.85696250005739205</v>
      </c>
      <c r="BF547" t="str">
        <f>"1"</f>
        <v>1</v>
      </c>
      <c r="BG547" t="str">
        <f xml:space="preserve"> IF($BE$547 &gt;= $G$91, "1","0")</f>
        <v>1</v>
      </c>
      <c r="BH547">
        <f xml:space="preserve"> IF( AND( $BF$547 = "1", $BG$547 = "1" ), 1, IF( AND( $BF$547 = "1", $BG$547 = "0" ), 2, IF( AND( $BF$547 = "0", $BG$547 = "1" ), 3, 4 ) ) )</f>
        <v>1</v>
      </c>
    </row>
    <row r="548" spans="57:60" x14ac:dyDescent="0.25">
      <c r="BE548" s="9">
        <v>0.22306399358803328</v>
      </c>
      <c r="BF548" t="str">
        <f>"1"</f>
        <v>1</v>
      </c>
      <c r="BG548" t="str">
        <f xml:space="preserve"> IF($BE$548 &gt;= $G$91, "1","0")</f>
        <v>0</v>
      </c>
      <c r="BH548">
        <f xml:space="preserve"> IF( AND( $BF$548 = "1", $BG$548 = "1" ), 1, IF( AND( $BF$548 = "1", $BG$548 = "0" ), 2, IF( AND( $BF$548 = "0", $BG$548 = "1" ), 3, 4 ) ) )</f>
        <v>2</v>
      </c>
    </row>
    <row r="549" spans="57:60" x14ac:dyDescent="0.25">
      <c r="BE549" s="9">
        <v>5.8025953794222651E-2</v>
      </c>
      <c r="BF549" t="str">
        <f>"0"</f>
        <v>0</v>
      </c>
      <c r="BG549" t="str">
        <f xml:space="preserve"> IF($BE$549 &gt;= $G$91, "1","0")</f>
        <v>0</v>
      </c>
      <c r="BH549">
        <f xml:space="preserve"> IF( AND( $BF$549 = "1", $BG$549 = "1" ), 1, IF( AND( $BF$549 = "1", $BG$549 = "0" ), 2, IF( AND( $BF$549 = "0", $BG$549 = "1" ), 3, 4 ) ) )</f>
        <v>4</v>
      </c>
    </row>
    <row r="550" spans="57:60" x14ac:dyDescent="0.25">
      <c r="BE550" s="9">
        <v>0.30345948377772131</v>
      </c>
      <c r="BF550" t="str">
        <f>"1"</f>
        <v>1</v>
      </c>
      <c r="BG550" t="str">
        <f xml:space="preserve"> IF($BE$550 &gt;= $G$91, "1","0")</f>
        <v>0</v>
      </c>
      <c r="BH550">
        <f xml:space="preserve"> IF( AND( $BF$550 = "1", $BG$550 = "1" ), 1, IF( AND( $BF$550 = "1", $BG$550 = "0" ), 2, IF( AND( $BF$550 = "0", $BG$550 = "1" ), 3, 4 ) ) )</f>
        <v>2</v>
      </c>
    </row>
    <row r="551" spans="57:60" x14ac:dyDescent="0.25">
      <c r="BE551" s="9">
        <v>0.61822200625518975</v>
      </c>
      <c r="BF551" t="str">
        <f>"1"</f>
        <v>1</v>
      </c>
      <c r="BG551" t="str">
        <f xml:space="preserve"> IF($BE$551 &gt;= $G$91, "1","0")</f>
        <v>1</v>
      </c>
      <c r="BH551">
        <f xml:space="preserve"> IF( AND( $BF$551 = "1", $BG$551 = "1" ), 1, IF( AND( $BF$551 = "1", $BG$551 = "0" ), 2, IF( AND( $BF$551 = "0", $BG$551 = "1" ), 3, 4 ) ) )</f>
        <v>1</v>
      </c>
    </row>
    <row r="552" spans="57:60" x14ac:dyDescent="0.25">
      <c r="BE552" s="9">
        <v>0.24401260055910381</v>
      </c>
      <c r="BF552" t="str">
        <f>"0"</f>
        <v>0</v>
      </c>
      <c r="BG552" t="str">
        <f xml:space="preserve"> IF($BE$552 &gt;= $G$91, "1","0")</f>
        <v>0</v>
      </c>
      <c r="BH552">
        <f xml:space="preserve"> IF( AND( $BF$552 = "1", $BG$552 = "1" ), 1, IF( AND( $BF$552 = "1", $BG$552 = "0" ), 2, IF( AND( $BF$552 = "0", $BG$552 = "1" ), 3, 4 ) ) )</f>
        <v>4</v>
      </c>
    </row>
    <row r="553" spans="57:60" x14ac:dyDescent="0.25">
      <c r="BE553" s="9">
        <v>0.10526868541284298</v>
      </c>
      <c r="BF553" t="str">
        <f>"0"</f>
        <v>0</v>
      </c>
      <c r="BG553" t="str">
        <f xml:space="preserve"> IF($BE$553 &gt;= $G$91, "1","0")</f>
        <v>0</v>
      </c>
      <c r="BH553">
        <f xml:space="preserve"> IF( AND( $BF$553 = "1", $BG$553 = "1" ), 1, IF( AND( $BF$553 = "1", $BG$553 = "0" ), 2, IF( AND( $BF$553 = "0", $BG$553 = "1" ), 3, 4 ) ) )</f>
        <v>4</v>
      </c>
    </row>
    <row r="554" spans="57:60" x14ac:dyDescent="0.25">
      <c r="BE554" s="9">
        <v>0.13553219632267385</v>
      </c>
      <c r="BF554" t="str">
        <f>"1"</f>
        <v>1</v>
      </c>
      <c r="BG554" t="str">
        <f xml:space="preserve"> IF($BE$554 &gt;= $G$91, "1","0")</f>
        <v>0</v>
      </c>
      <c r="BH554">
        <f xml:space="preserve"> IF( AND( $BF$554 = "1", $BG$554 = "1" ), 1, IF( AND( $BF$554 = "1", $BG$554 = "0" ), 2, IF( AND( $BF$554 = "0", $BG$554 = "1" ), 3, 4 ) ) )</f>
        <v>2</v>
      </c>
    </row>
    <row r="555" spans="57:60" x14ac:dyDescent="0.25">
      <c r="BE555" s="9">
        <v>0.73681346070446063</v>
      </c>
      <c r="BF555" t="str">
        <f>"1"</f>
        <v>1</v>
      </c>
      <c r="BG555" t="str">
        <f xml:space="preserve"> IF($BE$555 &gt;= $G$91, "1","0")</f>
        <v>1</v>
      </c>
      <c r="BH555">
        <f xml:space="preserve"> IF( AND( $BF$555 = "1", $BG$555 = "1" ), 1, IF( AND( $BF$555 = "1", $BG$555 = "0" ), 2, IF( AND( $BF$555 = "0", $BG$555 = "1" ), 3, 4 ) ) )</f>
        <v>1</v>
      </c>
    </row>
    <row r="556" spans="57:60" x14ac:dyDescent="0.25">
      <c r="BE556" s="9">
        <v>0.15410628115225011</v>
      </c>
      <c r="BF556" t="str">
        <f>"0"</f>
        <v>0</v>
      </c>
      <c r="BG556" t="str">
        <f xml:space="preserve"> IF($BE$556 &gt;= $G$91, "1","0")</f>
        <v>0</v>
      </c>
      <c r="BH556">
        <f xml:space="preserve"> IF( AND( $BF$556 = "1", $BG$556 = "1" ), 1, IF( AND( $BF$556 = "1", $BG$556 = "0" ), 2, IF( AND( $BF$556 = "0", $BG$556 = "1" ), 3, 4 ) ) )</f>
        <v>4</v>
      </c>
    </row>
    <row r="557" spans="57:60" x14ac:dyDescent="0.25">
      <c r="BE557" s="9">
        <v>0.84335910335462505</v>
      </c>
      <c r="BF557" t="str">
        <f>"1"</f>
        <v>1</v>
      </c>
      <c r="BG557" t="str">
        <f xml:space="preserve"> IF($BE$557 &gt;= $G$91, "1","0")</f>
        <v>1</v>
      </c>
      <c r="BH557">
        <f xml:space="preserve"> IF( AND( $BF$557 = "1", $BG$557 = "1" ), 1, IF( AND( $BF$557 = "1", $BG$557 = "0" ), 2, IF( AND( $BF$557 = "0", $BG$557 = "1" ), 3, 4 ) ) )</f>
        <v>1</v>
      </c>
    </row>
    <row r="558" spans="57:60" x14ac:dyDescent="0.25">
      <c r="BE558" s="9">
        <v>0.55918857112849318</v>
      </c>
      <c r="BF558" t="str">
        <f>"0"</f>
        <v>0</v>
      </c>
      <c r="BG558" t="str">
        <f xml:space="preserve"> IF($BE$558 &gt;= $G$91, "1","0")</f>
        <v>1</v>
      </c>
      <c r="BH558">
        <f xml:space="preserve"> IF( AND( $BF$558 = "1", $BG$558 = "1" ), 1, IF( AND( $BF$558 = "1", $BG$558 = "0" ), 2, IF( AND( $BF$558 = "0", $BG$558 = "1" ), 3, 4 ) ) )</f>
        <v>3</v>
      </c>
    </row>
    <row r="559" spans="57:60" x14ac:dyDescent="0.25">
      <c r="BE559" s="9">
        <v>0.93459720702711424</v>
      </c>
      <c r="BF559" t="str">
        <f>"1"</f>
        <v>1</v>
      </c>
      <c r="BG559" t="str">
        <f xml:space="preserve"> IF($BE$559 &gt;= $G$91, "1","0")</f>
        <v>1</v>
      </c>
      <c r="BH559">
        <f xml:space="preserve"> IF( AND( $BF$559 = "1", $BG$559 = "1" ), 1, IF( AND( $BF$559 = "1", $BG$559 = "0" ), 2, IF( AND( $BF$559 = "0", $BG$559 = "1" ), 3, 4 ) ) )</f>
        <v>1</v>
      </c>
    </row>
    <row r="560" spans="57:60" x14ac:dyDescent="0.25">
      <c r="BE560" s="9">
        <v>0.54622660871365436</v>
      </c>
      <c r="BF560" t="str">
        <f>"1"</f>
        <v>1</v>
      </c>
      <c r="BG560" t="str">
        <f xml:space="preserve"> IF($BE$560 &gt;= $G$91, "1","0")</f>
        <v>1</v>
      </c>
      <c r="BH560">
        <f xml:space="preserve"> IF( AND( $BF$560 = "1", $BG$560 = "1" ), 1, IF( AND( $BF$560 = "1", $BG$560 = "0" ), 2, IF( AND( $BF$560 = "0", $BG$560 = "1" ), 3, 4 ) ) )</f>
        <v>1</v>
      </c>
    </row>
    <row r="561" spans="57:60" x14ac:dyDescent="0.25">
      <c r="BE561" s="9">
        <v>0.10526868541284298</v>
      </c>
      <c r="BF561" t="str">
        <f>"0"</f>
        <v>0</v>
      </c>
      <c r="BG561" t="str">
        <f xml:space="preserve"> IF($BE$561 &gt;= $G$91, "1","0")</f>
        <v>0</v>
      </c>
      <c r="BH561">
        <f xml:space="preserve"> IF( AND( $BF$561 = "1", $BG$561 = "1" ), 1, IF( AND( $BF$561 = "1", $BG$561 = "0" ), 2, IF( AND( $BF$561 = "0", $BG$561 = "1" ), 3, 4 ) ) )</f>
        <v>4</v>
      </c>
    </row>
    <row r="562" spans="57:60" x14ac:dyDescent="0.25">
      <c r="BE562" s="9">
        <v>6.9418656364247253E-2</v>
      </c>
      <c r="BF562" t="str">
        <f>"0"</f>
        <v>0</v>
      </c>
      <c r="BG562" t="str">
        <f xml:space="preserve"> IF($BE$562 &gt;= $G$91, "1","0")</f>
        <v>0</v>
      </c>
      <c r="BH562">
        <f xml:space="preserve"> IF( AND( $BF$562 = "1", $BG$562 = "1" ), 1, IF( AND( $BF$562 = "1", $BG$562 = "0" ), 2, IF( AND( $BF$562 = "0", $BG$562 = "1" ), 3, 4 ) ) )</f>
        <v>4</v>
      </c>
    </row>
    <row r="563" spans="57:60" x14ac:dyDescent="0.25">
      <c r="BE563" s="9">
        <v>0.23032501758224119</v>
      </c>
      <c r="BF563" t="str">
        <f>"0"</f>
        <v>0</v>
      </c>
      <c r="BG563" t="str">
        <f xml:space="preserve"> IF($BE$563 &gt;= $G$91, "1","0")</f>
        <v>0</v>
      </c>
      <c r="BH563">
        <f xml:space="preserve"> IF( AND( $BF$563 = "1", $BG$563 = "1" ), 1, IF( AND( $BF$563 = "1", $BG$563 = "0" ), 2, IF( AND( $BF$563 = "0", $BG$563 = "1" ), 3, 4 ) ) )</f>
        <v>4</v>
      </c>
    </row>
    <row r="564" spans="57:60" x14ac:dyDescent="0.25">
      <c r="BE564" s="9">
        <v>0.10526868541284298</v>
      </c>
      <c r="BF564" t="str">
        <f>"0"</f>
        <v>0</v>
      </c>
      <c r="BG564" t="str">
        <f xml:space="preserve"> IF($BE$564 &gt;= $G$91, "1","0")</f>
        <v>0</v>
      </c>
      <c r="BH564">
        <f xml:space="preserve"> IF( AND( $BF$564 = "1", $BG$564 = "1" ), 1, IF( AND( $BF$564 = "1", $BG$564 = "0" ), 2, IF( AND( $BF$564 = "0", $BG$564 = "1" ), 3, 4 ) ) )</f>
        <v>4</v>
      </c>
    </row>
    <row r="565" spans="57:60" x14ac:dyDescent="0.25">
      <c r="BE565" s="9">
        <v>0.67688977418978824</v>
      </c>
      <c r="BF565" t="str">
        <f>"0"</f>
        <v>0</v>
      </c>
      <c r="BG565" t="str">
        <f xml:space="preserve"> IF($BE$565 &gt;= $G$91, "1","0")</f>
        <v>1</v>
      </c>
      <c r="BH565">
        <f xml:space="preserve"> IF( AND( $BF$565 = "1", $BG$565 = "1" ), 1, IF( AND( $BF$565 = "1", $BG$565 = "0" ), 2, IF( AND( $BF$565 = "0", $BG$565 = "1" ), 3, 4 ) ) )</f>
        <v>3</v>
      </c>
    </row>
    <row r="566" spans="57:60" x14ac:dyDescent="0.25">
      <c r="BE566" s="9">
        <v>7.8215178408048897E-2</v>
      </c>
      <c r="BF566" t="str">
        <f>"0"</f>
        <v>0</v>
      </c>
      <c r="BG566" t="str">
        <f xml:space="preserve"> IF($BE$566 &gt;= $G$91, "1","0")</f>
        <v>0</v>
      </c>
      <c r="BH566">
        <f xml:space="preserve"> IF( AND( $BF$566 = "1", $BG$566 = "1" ), 1, IF( AND( $BF$566 = "1", $BG$566 = "0" ), 2, IF( AND( $BF$566 = "0", $BG$566 = "1" ), 3, 4 ) ) )</f>
        <v>4</v>
      </c>
    </row>
    <row r="567" spans="57:60" x14ac:dyDescent="0.25">
      <c r="BE567" s="9">
        <v>0.15112770984582413</v>
      </c>
      <c r="BF567" t="str">
        <f>"0"</f>
        <v>0</v>
      </c>
      <c r="BG567" t="str">
        <f xml:space="preserve"> IF($BE$567 &gt;= $G$91, "1","0")</f>
        <v>0</v>
      </c>
      <c r="BH567">
        <f xml:space="preserve"> IF( AND( $BF$567 = "1", $BG$567 = "1" ), 1, IF( AND( $BF$567 = "1", $BG$567 = "0" ), 2, IF( AND( $BF$567 = "0", $BG$567 = "1" ), 3, 4 ) ) )</f>
        <v>4</v>
      </c>
    </row>
    <row r="568" spans="57:60" x14ac:dyDescent="0.25">
      <c r="BE568" s="9">
        <v>0.46552480540750163</v>
      </c>
      <c r="BF568" t="str">
        <f>"0"</f>
        <v>0</v>
      </c>
      <c r="BG568" t="str">
        <f xml:space="preserve"> IF($BE$568 &gt;= $G$91, "1","0")</f>
        <v>0</v>
      </c>
      <c r="BH568">
        <f xml:space="preserve"> IF( AND( $BF$568 = "1", $BG$568 = "1" ), 1, IF( AND( $BF$568 = "1", $BG$568 = "0" ), 2, IF( AND( $BF$568 = "0", $BG$568 = "1" ), 3, 4 ) ) )</f>
        <v>4</v>
      </c>
    </row>
    <row r="569" spans="57:60" x14ac:dyDescent="0.25">
      <c r="BE569" s="9">
        <v>0.10500016489336723</v>
      </c>
      <c r="BF569" t="str">
        <f>"0"</f>
        <v>0</v>
      </c>
      <c r="BG569" t="str">
        <f xml:space="preserve"> IF($BE$569 &gt;= $G$91, "1","0")</f>
        <v>0</v>
      </c>
      <c r="BH569">
        <f xml:space="preserve"> IF( AND( $BF$569 = "1", $BG$569 = "1" ), 1, IF( AND( $BF$569 = "1", $BG$569 = "0" ), 2, IF( AND( $BF$569 = "0", $BG$569 = "1" ), 3, 4 ) ) )</f>
        <v>4</v>
      </c>
    </row>
    <row r="570" spans="57:60" x14ac:dyDescent="0.25">
      <c r="BE570" s="9">
        <v>9.4125253781952425E-2</v>
      </c>
      <c r="BF570" t="str">
        <f>"1"</f>
        <v>1</v>
      </c>
      <c r="BG570" t="str">
        <f xml:space="preserve"> IF($BE$570 &gt;= $G$91, "1","0")</f>
        <v>0</v>
      </c>
      <c r="BH570">
        <f xml:space="preserve"> IF( AND( $BF$570 = "1", $BG$570 = "1" ), 1, IF( AND( $BF$570 = "1", $BG$570 = "0" ), 2, IF( AND( $BF$570 = "0", $BG$570 = "1" ), 3, 4 ) ) )</f>
        <v>2</v>
      </c>
    </row>
    <row r="571" spans="57:60" x14ac:dyDescent="0.25">
      <c r="BE571" s="9">
        <v>6.7647485928430326E-2</v>
      </c>
      <c r="BF571" t="str">
        <f>"1"</f>
        <v>1</v>
      </c>
      <c r="BG571" t="str">
        <f xml:space="preserve"> IF($BE$571 &gt;= $G$91, "1","0")</f>
        <v>0</v>
      </c>
      <c r="BH571">
        <f xml:space="preserve"> IF( AND( $BF$571 = "1", $BG$571 = "1" ), 1, IF( AND( $BF$571 = "1", $BG$571 = "0" ), 2, IF( AND( $BF$571 = "0", $BG$571 = "1" ), 3, 4 ) ) )</f>
        <v>2</v>
      </c>
    </row>
    <row r="572" spans="57:60" x14ac:dyDescent="0.25">
      <c r="BE572" s="9">
        <v>0.82915931736891402</v>
      </c>
      <c r="BF572" t="str">
        <f>"1"</f>
        <v>1</v>
      </c>
      <c r="BG572" t="str">
        <f xml:space="preserve"> IF($BE$572 &gt;= $G$91, "1","0")</f>
        <v>1</v>
      </c>
      <c r="BH572">
        <f xml:space="preserve"> IF( AND( $BF$572 = "1", $BG$572 = "1" ), 1, IF( AND( $BF$572 = "1", $BG$572 = "0" ), 2, IF( AND( $BF$572 = "0", $BG$572 = "1" ), 3, 4 ) ) )</f>
        <v>1</v>
      </c>
    </row>
    <row r="573" spans="57:60" x14ac:dyDescent="0.25">
      <c r="BE573" s="9">
        <v>0.56676540235021855</v>
      </c>
      <c r="BF573" t="str">
        <f>"1"</f>
        <v>1</v>
      </c>
      <c r="BG573" t="str">
        <f xml:space="preserve"> IF($BE$573 &gt;= $G$91, "1","0")</f>
        <v>1</v>
      </c>
      <c r="BH573">
        <f xml:space="preserve"> IF( AND( $BF$573 = "1", $BG$573 = "1" ), 1, IF( AND( $BF$573 = "1", $BG$573 = "0" ), 2, IF( AND( $BF$573 = "0", $BG$573 = "1" ), 3, 4 ) ) )</f>
        <v>1</v>
      </c>
    </row>
    <row r="574" spans="57:60" x14ac:dyDescent="0.25">
      <c r="BE574" s="9">
        <v>0.67688977418978824</v>
      </c>
      <c r="BF574" t="str">
        <f>"1"</f>
        <v>1</v>
      </c>
      <c r="BG574" t="str">
        <f xml:space="preserve"> IF($BE$574 &gt;= $G$91, "1","0")</f>
        <v>1</v>
      </c>
      <c r="BH574">
        <f xml:space="preserve"> IF( AND( $BF$574 = "1", $BG$574 = "1" ), 1, IF( AND( $BF$574 = "1", $BG$574 = "0" ), 2, IF( AND( $BF$574 = "0", $BG$574 = "1" ), 3, 4 ) ) )</f>
        <v>1</v>
      </c>
    </row>
    <row r="575" spans="57:60" x14ac:dyDescent="0.25">
      <c r="BE575" s="9">
        <v>0.16776979464821129</v>
      </c>
      <c r="BF575" t="str">
        <f>"0"</f>
        <v>0</v>
      </c>
      <c r="BG575" t="str">
        <f xml:space="preserve"> IF($BE$575 &gt;= $G$91, "1","0")</f>
        <v>0</v>
      </c>
      <c r="BH575">
        <f xml:space="preserve"> IF( AND( $BF$575 = "1", $BG$575 = "1" ), 1, IF( AND( $BF$575 = "1", $BG$575 = "0" ), 2, IF( AND( $BF$575 = "0", $BG$575 = "1" ), 3, 4 ) ) )</f>
        <v>4</v>
      </c>
    </row>
    <row r="576" spans="57:60" x14ac:dyDescent="0.25">
      <c r="BE576" s="9">
        <v>0.15370867757085918</v>
      </c>
      <c r="BF576" t="str">
        <f>"0"</f>
        <v>0</v>
      </c>
      <c r="BG576" t="str">
        <f xml:space="preserve"> IF($BE$576 &gt;= $G$91, "1","0")</f>
        <v>0</v>
      </c>
      <c r="BH576">
        <f xml:space="preserve"> IF( AND( $BF$576 = "1", $BG$576 = "1" ), 1, IF( AND( $BF$576 = "1", $BG$576 = "0" ), 2, IF( AND( $BF$576 = "0", $BG$576 = "1" ), 3, 4 ) ) )</f>
        <v>4</v>
      </c>
    </row>
    <row r="577" spans="57:60" x14ac:dyDescent="0.25">
      <c r="BE577" s="9">
        <v>0.80559804853815331</v>
      </c>
      <c r="BF577" t="str">
        <f>"1"</f>
        <v>1</v>
      </c>
      <c r="BG577" t="str">
        <f xml:space="preserve"> IF($BE$577 &gt;= $G$91, "1","0")</f>
        <v>1</v>
      </c>
      <c r="BH577">
        <f xml:space="preserve"> IF( AND( $BF$577 = "1", $BG$577 = "1" ), 1, IF( AND( $BF$577 = "1", $BG$577 = "0" ), 2, IF( AND( $BF$577 = "0", $BG$577 = "1" ), 3, 4 ) ) )</f>
        <v>1</v>
      </c>
    </row>
    <row r="578" spans="57:60" x14ac:dyDescent="0.25">
      <c r="BE578" s="9">
        <v>0.94373305117287232</v>
      </c>
      <c r="BF578" t="str">
        <f>"1"</f>
        <v>1</v>
      </c>
      <c r="BG578" t="str">
        <f xml:space="preserve"> IF($BE$578 &gt;= $G$91, "1","0")</f>
        <v>1</v>
      </c>
      <c r="BH578">
        <f xml:space="preserve"> IF( AND( $BF$578 = "1", $BG$578 = "1" ), 1, IF( AND( $BF$578 = "1", $BG$578 = "0" ), 2, IF( AND( $BF$578 = "0", $BG$578 = "1" ), 3, 4 ) ) )</f>
        <v>1</v>
      </c>
    </row>
    <row r="579" spans="57:60" x14ac:dyDescent="0.25">
      <c r="BE579" s="9">
        <v>0.61530907621538111</v>
      </c>
      <c r="BF579" t="str">
        <f>"0"</f>
        <v>0</v>
      </c>
      <c r="BG579" t="str">
        <f xml:space="preserve"> IF($BE$579 &gt;= $G$91, "1","0")</f>
        <v>1</v>
      </c>
      <c r="BH579">
        <f xml:space="preserve"> IF( AND( $BF$579 = "1", $BG$579 = "1" ), 1, IF( AND( $BF$579 = "1", $BG$579 = "0" ), 2, IF( AND( $BF$579 = "0", $BG$579 = "1" ), 3, 4 ) ) )</f>
        <v>3</v>
      </c>
    </row>
    <row r="580" spans="57:60" x14ac:dyDescent="0.25">
      <c r="BE580" s="9">
        <v>9.4125253781952425E-2</v>
      </c>
      <c r="BF580" t="str">
        <f>"1"</f>
        <v>1</v>
      </c>
      <c r="BG580" t="str">
        <f xml:space="preserve"> IF($BE$580 &gt;= $G$91, "1","0")</f>
        <v>0</v>
      </c>
      <c r="BH580">
        <f xml:space="preserve"> IF( AND( $BF$580 = "1", $BG$580 = "1" ), 1, IF( AND( $BF$580 = "1", $BG$580 = "0" ), 2, IF( AND( $BF$580 = "0", $BG$580 = "1" ), 3, 4 ) ) )</f>
        <v>2</v>
      </c>
    </row>
    <row r="581" spans="57:60" x14ac:dyDescent="0.25">
      <c r="BE581" s="9">
        <v>0.78992689875869559</v>
      </c>
      <c r="BF581" t="str">
        <f>"1"</f>
        <v>1</v>
      </c>
      <c r="BG581" t="str">
        <f xml:space="preserve"> IF($BE$581 &gt;= $G$91, "1","0")</f>
        <v>1</v>
      </c>
      <c r="BH581">
        <f xml:space="preserve"> IF( AND( $BF$581 = "1", $BG$581 = "1" ), 1, IF( AND( $BF$581 = "1", $BG$581 = "0" ), 2, IF( AND( $BF$581 = "0", $BG$581 = "1" ), 3, 4 ) ) )</f>
        <v>1</v>
      </c>
    </row>
    <row r="582" spans="57:60" x14ac:dyDescent="0.25">
      <c r="BE582" s="9">
        <v>0.915993361753069</v>
      </c>
      <c r="BF582" t="str">
        <f>"1"</f>
        <v>1</v>
      </c>
      <c r="BG582" t="str">
        <f xml:space="preserve"> IF($BE$582 &gt;= $G$91, "1","0")</f>
        <v>1</v>
      </c>
      <c r="BH582">
        <f xml:space="preserve"> IF( AND( $BF$582 = "1", $BG$582 = "1" ), 1, IF( AND( $BF$582 = "1", $BG$582 = "0" ), 2, IF( AND( $BF$582 = "0", $BG$582 = "1" ), 3, 4 ) ) )</f>
        <v>1</v>
      </c>
    </row>
    <row r="583" spans="57:60" x14ac:dyDescent="0.25">
      <c r="BE583" s="9">
        <v>9.5417669569505731E-2</v>
      </c>
      <c r="BF583" t="str">
        <f>"0"</f>
        <v>0</v>
      </c>
      <c r="BG583" t="str">
        <f xml:space="preserve"> IF($BE$583 &gt;= $G$91, "1","0")</f>
        <v>0</v>
      </c>
      <c r="BH583">
        <f xml:space="preserve"> IF( AND( $BF$583 = "1", $BG$583 = "1" ), 1, IF( AND( $BF$583 = "1", $BG$583 = "0" ), 2, IF( AND( $BF$583 = "0", $BG$583 = "1" ), 3, 4 ) ) )</f>
        <v>4</v>
      </c>
    </row>
    <row r="584" spans="57:60" x14ac:dyDescent="0.25">
      <c r="BE584" s="9">
        <v>0.39910221228323056</v>
      </c>
      <c r="BF584" t="str">
        <f>"0"</f>
        <v>0</v>
      </c>
      <c r="BG584" t="str">
        <f xml:space="preserve"> IF($BE$584 &gt;= $G$91, "1","0")</f>
        <v>0</v>
      </c>
      <c r="BH584">
        <f xml:space="preserve"> IF( AND( $BF$584 = "1", $BG$584 = "1" ), 1, IF( AND( $BF$584 = "1", $BG$584 = "0" ), 2, IF( AND( $BF$584 = "0", $BG$584 = "1" ), 3, 4 ) ) )</f>
        <v>4</v>
      </c>
    </row>
    <row r="585" spans="57:60" x14ac:dyDescent="0.25">
      <c r="BE585" s="9">
        <v>0.10553781165420256</v>
      </c>
      <c r="BF585" t="str">
        <f>"0"</f>
        <v>0</v>
      </c>
      <c r="BG585" t="str">
        <f xml:space="preserve"> IF($BE$585 &gt;= $G$91, "1","0")</f>
        <v>0</v>
      </c>
      <c r="BH585">
        <f xml:space="preserve"> IF( AND( $BF$585 = "1", $BG$585 = "1" ), 1, IF( AND( $BF$585 = "1", $BG$585 = "0" ), 2, IF( AND( $BF$585 = "0", $BG$585 = "1" ), 3, 4 ) ) )</f>
        <v>4</v>
      </c>
    </row>
    <row r="586" spans="57:60" x14ac:dyDescent="0.25">
      <c r="BE586" s="9">
        <v>0.97315714090206262</v>
      </c>
      <c r="BF586" t="str">
        <f>"1"</f>
        <v>1</v>
      </c>
      <c r="BG586" t="str">
        <f xml:space="preserve"> IF($BE$586 &gt;= $G$91, "1","0")</f>
        <v>1</v>
      </c>
      <c r="BH586">
        <f xml:space="preserve"> IF( AND( $BF$586 = "1", $BG$586 = "1" ), 1, IF( AND( $BF$586 = "1", $BG$586 = "0" ), 2, IF( AND( $BF$586 = "0", $BG$586 = "1" ), 3, 4 ) ) )</f>
        <v>1</v>
      </c>
    </row>
    <row r="587" spans="57:60" x14ac:dyDescent="0.25">
      <c r="BE587" s="9">
        <v>0.12018829360775272</v>
      </c>
      <c r="BF587" t="str">
        <f>"0"</f>
        <v>0</v>
      </c>
      <c r="BG587" t="str">
        <f xml:space="preserve"> IF($BE$587 &gt;= $G$91, "1","0")</f>
        <v>0</v>
      </c>
      <c r="BH587">
        <f xml:space="preserve"> IF( AND( $BF$587 = "1", $BG$587 = "1" ), 1, IF( AND( $BF$587 = "1", $BG$587 = "0" ), 2, IF( AND( $BF$587 = "0", $BG$587 = "1" ), 3, 4 ) ) )</f>
        <v>4</v>
      </c>
    </row>
    <row r="588" spans="57:60" x14ac:dyDescent="0.25">
      <c r="BE588" s="9">
        <v>0.16368388009473983</v>
      </c>
      <c r="BF588" t="str">
        <f>"1"</f>
        <v>1</v>
      </c>
      <c r="BG588" t="str">
        <f xml:space="preserve"> IF($BE$588 &gt;= $G$91, "1","0")</f>
        <v>0</v>
      </c>
      <c r="BH588">
        <f xml:space="preserve"> IF( AND( $BF$588 = "1", $BG$588 = "1" ), 1, IF( AND( $BF$588 = "1", $BG$588 = "0" ), 2, IF( AND( $BF$588 = "0", $BG$588 = "1" ), 3, 4 ) ) )</f>
        <v>2</v>
      </c>
    </row>
    <row r="589" spans="57:60" x14ac:dyDescent="0.25">
      <c r="BE589" s="9">
        <v>0.13586694429490384</v>
      </c>
      <c r="BF589" t="str">
        <f>"0"</f>
        <v>0</v>
      </c>
      <c r="BG589" t="str">
        <f xml:space="preserve"> IF($BE$589 &gt;= $G$91, "1","0")</f>
        <v>0</v>
      </c>
      <c r="BH589">
        <f xml:space="preserve"> IF( AND( $BF$589 = "1", $BG$589 = "1" ), 1, IF( AND( $BF$589 = "1", $BG$589 = "0" ), 2, IF( AND( $BF$589 = "0", $BG$589 = "1" ), 3, 4 ) ) )</f>
        <v>4</v>
      </c>
    </row>
    <row r="590" spans="57:60" x14ac:dyDescent="0.25">
      <c r="BE590" s="9">
        <v>0.10526868541284298</v>
      </c>
      <c r="BF590" t="str">
        <f>"0"</f>
        <v>0</v>
      </c>
      <c r="BG590" t="str">
        <f xml:space="preserve"> IF($BE$590 &gt;= $G$91, "1","0")</f>
        <v>0</v>
      </c>
      <c r="BH590">
        <f xml:space="preserve"> IF( AND( $BF$590 = "1", $BG$590 = "1" ), 1, IF( AND( $BF$590 = "1", $BG$590 = "0" ), 2, IF( AND( $BF$590 = "0", $BG$590 = "1" ), 3, 4 ) ) )</f>
        <v>4</v>
      </c>
    </row>
    <row r="591" spans="57:60" x14ac:dyDescent="0.25">
      <c r="BE591" s="9">
        <v>8.3831152522713892E-2</v>
      </c>
      <c r="BF591" t="str">
        <f>"0"</f>
        <v>0</v>
      </c>
      <c r="BG591" t="str">
        <f xml:space="preserve"> IF($BE$591 &gt;= $G$91, "1","0")</f>
        <v>0</v>
      </c>
      <c r="BH591">
        <f xml:space="preserve"> IF( AND( $BF$591 = "1", $BG$591 = "1" ), 1, IF( AND( $BF$591 = "1", $BG$591 = "0" ), 2, IF( AND( $BF$591 = "0", $BG$591 = "1" ), 3, 4 ) ) )</f>
        <v>4</v>
      </c>
    </row>
    <row r="592" spans="57:60" x14ac:dyDescent="0.25">
      <c r="BE592" s="9">
        <v>0.89702320723849704</v>
      </c>
      <c r="BF592" t="str">
        <f>"1"</f>
        <v>1</v>
      </c>
      <c r="BG592" t="str">
        <f xml:space="preserve"> IF($BE$592 &gt;= $G$91, "1","0")</f>
        <v>1</v>
      </c>
      <c r="BH592">
        <f xml:space="preserve"> IF( AND( $BF$592 = "1", $BG$592 = "1" ), 1, IF( AND( $BF$592 = "1", $BG$592 = "0" ), 2, IF( AND( $BF$592 = "0", $BG$592 = "1" ), 3, 4 ) ) )</f>
        <v>1</v>
      </c>
    </row>
    <row r="593" spans="57:60" x14ac:dyDescent="0.25">
      <c r="BE593" s="9">
        <v>5.2726746406194423E-2</v>
      </c>
      <c r="BF593" t="str">
        <f>"0"</f>
        <v>0</v>
      </c>
      <c r="BG593" t="str">
        <f xml:space="preserve"> IF($BE$593 &gt;= $G$91, "1","0")</f>
        <v>0</v>
      </c>
      <c r="BH593">
        <f xml:space="preserve"> IF( AND( $BF$593 = "1", $BG$593 = "1" ), 1, IF( AND( $BF$593 = "1", $BG$593 = "0" ), 2, IF( AND( $BF$593 = "0", $BG$593 = "1" ), 3, 4 ) ) )</f>
        <v>4</v>
      </c>
    </row>
    <row r="594" spans="57:60" x14ac:dyDescent="0.25">
      <c r="BE594" s="9">
        <v>0.57007216686887996</v>
      </c>
      <c r="BF594" t="str">
        <f>"0"</f>
        <v>0</v>
      </c>
      <c r="BG594" t="str">
        <f xml:space="preserve"> IF($BE$594 &gt;= $G$91, "1","0")</f>
        <v>1</v>
      </c>
      <c r="BH594">
        <f xml:space="preserve"> IF( AND( $BF$594 = "1", $BG$594 = "1" ), 1, IF( AND( $BF$594 = "1", $BG$594 = "0" ), 2, IF( AND( $BF$594 = "0", $BG$594 = "1" ), 3, 4 ) ) )</f>
        <v>3</v>
      </c>
    </row>
    <row r="595" spans="57:60" x14ac:dyDescent="0.25">
      <c r="BE595" s="9">
        <v>0.13766291315374798</v>
      </c>
      <c r="BF595" t="str">
        <f>"0"</f>
        <v>0</v>
      </c>
      <c r="BG595" t="str">
        <f xml:space="preserve"> IF($BE$595 &gt;= $G$91, "1","0")</f>
        <v>0</v>
      </c>
      <c r="BH595">
        <f xml:space="preserve"> IF( AND( $BF$595 = "1", $BG$595 = "1" ), 1, IF( AND( $BF$595 = "1", $BG$595 = "0" ), 2, IF( AND( $BF$595 = "0", $BG$595 = "1" ), 3, 4 ) ) )</f>
        <v>4</v>
      </c>
    </row>
    <row r="596" spans="57:60" x14ac:dyDescent="0.25">
      <c r="BE596" s="9">
        <v>5.2015711653981937E-2</v>
      </c>
      <c r="BF596" t="str">
        <f>"0"</f>
        <v>0</v>
      </c>
      <c r="BG596" t="str">
        <f xml:space="preserve"> IF($BE$596 &gt;= $G$91, "1","0")</f>
        <v>0</v>
      </c>
      <c r="BH596">
        <f xml:space="preserve"> IF( AND( $BF$596 = "1", $BG$596 = "1" ), 1, IF( AND( $BF$596 = "1", $BG$596 = "0" ), 2, IF( AND( $BF$596 = "0", $BG$596 = "1" ), 3, 4 ) ) )</f>
        <v>4</v>
      </c>
    </row>
    <row r="597" spans="57:60" x14ac:dyDescent="0.25">
      <c r="BE597" s="9">
        <v>0.84367784240887778</v>
      </c>
      <c r="BF597" t="str">
        <f>"1"</f>
        <v>1</v>
      </c>
      <c r="BG597" t="str">
        <f xml:space="preserve"> IF($BE$597 &gt;= $G$91, "1","0")</f>
        <v>1</v>
      </c>
      <c r="BH597">
        <f xml:space="preserve"> IF( AND( $BF$597 = "1", $BG$597 = "1" ), 1, IF( AND( $BF$597 = "1", $BG$597 = "0" ), 2, IF( AND( $BF$597 = "0", $BG$597 = "1" ), 3, 4 ) ) )</f>
        <v>1</v>
      </c>
    </row>
    <row r="598" spans="57:60" x14ac:dyDescent="0.25">
      <c r="BE598" s="9">
        <v>4.7820984589629384E-2</v>
      </c>
      <c r="BF598" t="str">
        <f>"0"</f>
        <v>0</v>
      </c>
      <c r="BG598" t="str">
        <f xml:space="preserve"> IF($BE$598 &gt;= $G$91, "1","0")</f>
        <v>0</v>
      </c>
      <c r="BH598">
        <f xml:space="preserve"> IF( AND( $BF$598 = "1", $BG$598 = "1" ), 1, IF( AND( $BF$598 = "1", $BG$598 = "0" ), 2, IF( AND( $BF$598 = "0", $BG$598 = "1" ), 3, 4 ) ) )</f>
        <v>4</v>
      </c>
    </row>
    <row r="599" spans="57:60" x14ac:dyDescent="0.25">
      <c r="BE599" s="9">
        <v>0.10500016489336723</v>
      </c>
      <c r="BF599" t="str">
        <f>"0"</f>
        <v>0</v>
      </c>
      <c r="BG599" t="str">
        <f xml:space="preserve"> IF($BE$599 &gt;= $G$91, "1","0")</f>
        <v>0</v>
      </c>
      <c r="BH599">
        <f xml:space="preserve"> IF( AND( $BF$599 = "1", $BG$599 = "1" ), 1, IF( AND( $BF$599 = "1", $BG$599 = "0" ), 2, IF( AND( $BF$599 = "0", $BG$599 = "1" ), 3, 4 ) ) )</f>
        <v>4</v>
      </c>
    </row>
    <row r="600" spans="57:60" x14ac:dyDescent="0.25">
      <c r="BE600" s="9">
        <v>0.23344006861453276</v>
      </c>
      <c r="BF600" t="str">
        <f>"1"</f>
        <v>1</v>
      </c>
      <c r="BG600" t="str">
        <f xml:space="preserve"> IF($BE$600 &gt;= $G$91, "1","0")</f>
        <v>0</v>
      </c>
      <c r="BH600">
        <f xml:space="preserve"> IF( AND( $BF$600 = "1", $BG$600 = "1" ), 1, IF( AND( $BF$600 = "1", $BG$600 = "0" ), 2, IF( AND( $BF$600 = "0", $BG$600 = "1" ), 3, 4 ) ) )</f>
        <v>2</v>
      </c>
    </row>
    <row r="601" spans="57:60" x14ac:dyDescent="0.25">
      <c r="BE601" s="9">
        <v>0.74412793827975399</v>
      </c>
      <c r="BF601" t="str">
        <f>"1"</f>
        <v>1</v>
      </c>
      <c r="BG601" t="str">
        <f xml:space="preserve"> IF($BE$601 &gt;= $G$91, "1","0")</f>
        <v>1</v>
      </c>
      <c r="BH601">
        <f xml:space="preserve"> IF( AND( $BF$601 = "1", $BG$601 = "1" ), 1, IF( AND( $BF$601 = "1", $BG$601 = "0" ), 2, IF( AND( $BF$601 = "0", $BG$601 = "1" ), 3, 4 ) ) )</f>
        <v>1</v>
      </c>
    </row>
    <row r="602" spans="57:60" x14ac:dyDescent="0.25">
      <c r="BE602" s="9">
        <v>0.10526868541284298</v>
      </c>
      <c r="BF602" t="str">
        <f>"0"</f>
        <v>0</v>
      </c>
      <c r="BG602" t="str">
        <f xml:space="preserve"> IF($BE$602 &gt;= $G$91, "1","0")</f>
        <v>0</v>
      </c>
      <c r="BH602">
        <f xml:space="preserve"> IF( AND( $BF$602 = "1", $BG$602 = "1" ), 1, IF( AND( $BF$602 = "1", $BG$602 = "0" ), 2, IF( AND( $BF$602 = "0", $BG$602 = "1" ), 3, 4 ) ) )</f>
        <v>4</v>
      </c>
    </row>
    <row r="603" spans="57:60" x14ac:dyDescent="0.25">
      <c r="BE603" s="9">
        <v>0.42726955894900975</v>
      </c>
      <c r="BF603" t="str">
        <f>"0"</f>
        <v>0</v>
      </c>
      <c r="BG603" t="str">
        <f xml:space="preserve"> IF($BE$603 &gt;= $G$91, "1","0")</f>
        <v>0</v>
      </c>
      <c r="BH603">
        <f xml:space="preserve"> IF( AND( $BF$603 = "1", $BG$603 = "1" ), 1, IF( AND( $BF$603 = "1", $BG$603 = "0" ), 2, IF( AND( $BF$603 = "0", $BG$603 = "1" ), 3, 4 ) ) )</f>
        <v>4</v>
      </c>
    </row>
    <row r="604" spans="57:60" x14ac:dyDescent="0.25">
      <c r="BE604" s="9">
        <v>5.9449204055340384E-2</v>
      </c>
      <c r="BF604" t="str">
        <f>"0"</f>
        <v>0</v>
      </c>
      <c r="BG604" t="str">
        <f xml:space="preserve"> IF($BE$604 &gt;= $G$91, "1","0")</f>
        <v>0</v>
      </c>
      <c r="BH604">
        <f xml:space="preserve"> IF( AND( $BF$604 = "1", $BG$604 = "1" ), 1, IF( AND( $BF$604 = "1", $BG$604 = "0" ), 2, IF( AND( $BF$604 = "0", $BG$604 = "1" ), 3, 4 ) ) )</f>
        <v>4</v>
      </c>
    </row>
    <row r="605" spans="57:60" x14ac:dyDescent="0.25">
      <c r="BE605" s="9">
        <v>0.35793307429997867</v>
      </c>
      <c r="BF605" t="str">
        <f>"1"</f>
        <v>1</v>
      </c>
      <c r="BG605" t="str">
        <f xml:space="preserve"> IF($BE$605 &gt;= $G$91, "1","0")</f>
        <v>0</v>
      </c>
      <c r="BH605">
        <f xml:space="preserve"> IF( AND( $BF$605 = "1", $BG$605 = "1" ), 1, IF( AND( $BF$605 = "1", $BG$605 = "0" ), 2, IF( AND( $BF$605 = "0", $BG$605 = "1" ), 3, 4 ) ) )</f>
        <v>2</v>
      </c>
    </row>
    <row r="606" spans="57:60" x14ac:dyDescent="0.25">
      <c r="BE606" s="9">
        <v>6.3154128882422098E-2</v>
      </c>
      <c r="BF606" t="str">
        <f>"0"</f>
        <v>0</v>
      </c>
      <c r="BG606" t="str">
        <f xml:space="preserve"> IF($BE$606 &gt;= $G$91, "1","0")</f>
        <v>0</v>
      </c>
      <c r="BH606">
        <f xml:space="preserve"> IF( AND( $BF$606 = "1", $BG$606 = "1" ), 1, IF( AND( $BF$606 = "1", $BG$606 = "0" ), 2, IF( AND( $BF$606 = "0", $BG$606 = "1" ), 3, 4 ) ) )</f>
        <v>4</v>
      </c>
    </row>
    <row r="607" spans="57:60" x14ac:dyDescent="0.25">
      <c r="BE607" s="9">
        <v>0.10143053166557123</v>
      </c>
      <c r="BF607" t="str">
        <f>"0"</f>
        <v>0</v>
      </c>
      <c r="BG607" t="str">
        <f xml:space="preserve"> IF($BE$607 &gt;= $G$91, "1","0")</f>
        <v>0</v>
      </c>
      <c r="BH607">
        <f xml:space="preserve"> IF( AND( $BF$607 = "1", $BG$607 = "1" ), 1, IF( AND( $BF$607 = "1", $BG$607 = "0" ), 2, IF( AND( $BF$607 = "0", $BG$607 = "1" ), 3, 4 ) ) )</f>
        <v>4</v>
      </c>
    </row>
    <row r="608" spans="57:60" x14ac:dyDescent="0.25">
      <c r="BE608" s="9">
        <v>0.43990421705893007</v>
      </c>
      <c r="BF608" t="str">
        <f>"1"</f>
        <v>1</v>
      </c>
      <c r="BG608" t="str">
        <f xml:space="preserve"> IF($BE$608 &gt;= $G$91, "1","0")</f>
        <v>0</v>
      </c>
      <c r="BH608">
        <f xml:space="preserve"> IF( AND( $BF$608 = "1", $BG$608 = "1" ), 1, IF( AND( $BF$608 = "1", $BG$608 = "0" ), 2, IF( AND( $BF$608 = "0", $BG$608 = "1" ), 3, 4 ) ) )</f>
        <v>2</v>
      </c>
    </row>
    <row r="609" spans="57:60" x14ac:dyDescent="0.25">
      <c r="BE609" s="9">
        <v>0.77804626278413114</v>
      </c>
      <c r="BF609" t="str">
        <f>"1"</f>
        <v>1</v>
      </c>
      <c r="BG609" t="str">
        <f xml:space="preserve"> IF($BE$609 &gt;= $G$91, "1","0")</f>
        <v>1</v>
      </c>
      <c r="BH609">
        <f xml:space="preserve"> IF( AND( $BF$609 = "1", $BG$609 = "1" ), 1, IF( AND( $BF$609 = "1", $BG$609 = "0" ), 2, IF( AND( $BF$609 = "0", $BG$609 = "1" ), 3, 4 ) ) )</f>
        <v>1</v>
      </c>
    </row>
    <row r="610" spans="57:60" x14ac:dyDescent="0.25">
      <c r="BE610" s="9">
        <v>0.95207072743650223</v>
      </c>
      <c r="BF610" t="str">
        <f>"1"</f>
        <v>1</v>
      </c>
      <c r="BG610" t="str">
        <f xml:space="preserve"> IF($BE$610 &gt;= $G$91, "1","0")</f>
        <v>1</v>
      </c>
      <c r="BH610">
        <f xml:space="preserve"> IF( AND( $BF$610 = "1", $BG$610 = "1" ), 1, IF( AND( $BF$610 = "1", $BG$610 = "0" ), 2, IF( AND( $BF$610 = "0", $BG$610 = "1" ), 3, 4 ) ) )</f>
        <v>1</v>
      </c>
    </row>
    <row r="611" spans="57:60" x14ac:dyDescent="0.25">
      <c r="BE611" s="9">
        <v>0.26070710902028493</v>
      </c>
      <c r="BF611" t="str">
        <f>"0"</f>
        <v>0</v>
      </c>
      <c r="BG611" t="str">
        <f xml:space="preserve"> IF($BE$611 &gt;= $G$91, "1","0")</f>
        <v>0</v>
      </c>
      <c r="BH611">
        <f xml:space="preserve"> IF( AND( $BF$611 = "1", $BG$611 = "1" ), 1, IF( AND( $BF$611 = "1", $BG$611 = "0" ), 2, IF( AND( $BF$611 = "0", $BG$611 = "1" ), 3, 4 ) ) )</f>
        <v>4</v>
      </c>
    </row>
    <row r="612" spans="57:60" x14ac:dyDescent="0.25">
      <c r="BE612" s="9">
        <v>0.10500016489336723</v>
      </c>
      <c r="BF612" t="str">
        <f>"0"</f>
        <v>0</v>
      </c>
      <c r="BG612" t="str">
        <f xml:space="preserve"> IF($BE$612 &gt;= $G$91, "1","0")</f>
        <v>0</v>
      </c>
      <c r="BH612">
        <f xml:space="preserve"> IF( AND( $BF$612 = "1", $BG$612 = "1" ), 1, IF( AND( $BF$612 = "1", $BG$612 = "0" ), 2, IF( AND( $BF$612 = "0", $BG$612 = "1" ), 3, 4 ) ) )</f>
        <v>4</v>
      </c>
    </row>
    <row r="613" spans="57:60" x14ac:dyDescent="0.25">
      <c r="BE613" s="9">
        <v>0.61598443881229659</v>
      </c>
      <c r="BF613" t="str">
        <f>"1"</f>
        <v>1</v>
      </c>
      <c r="BG613" t="str">
        <f xml:space="preserve"> IF($BE$613 &gt;= $G$91, "1","0")</f>
        <v>1</v>
      </c>
      <c r="BH613">
        <f xml:space="preserve"> IF( AND( $BF$613 = "1", $BG$613 = "1" ), 1, IF( AND( $BF$613 = "1", $BG$613 = "0" ), 2, IF( AND( $BF$613 = "0", $BG$613 = "1" ), 3, 4 ) ) )</f>
        <v>1</v>
      </c>
    </row>
    <row r="614" spans="57:60" x14ac:dyDescent="0.25">
      <c r="BE614" s="9">
        <v>0.10526868541284298</v>
      </c>
      <c r="BF614" t="str">
        <f>"0"</f>
        <v>0</v>
      </c>
      <c r="BG614" t="str">
        <f xml:space="preserve"> IF($BE$614 &gt;= $G$91, "1","0")</f>
        <v>0</v>
      </c>
      <c r="BH614">
        <f xml:space="preserve"> IF( AND( $BF$614 = "1", $BG$614 = "1" ), 1, IF( AND( $BF$614 = "1", $BG$614 = "0" ), 2, IF( AND( $BF$614 = "0", $BG$614 = "1" ), 3, 4 ) ) )</f>
        <v>4</v>
      </c>
    </row>
    <row r="615" spans="57:60" x14ac:dyDescent="0.25">
      <c r="BE615" s="9">
        <v>8.4050620807623821E-2</v>
      </c>
      <c r="BF615" t="str">
        <f>"0"</f>
        <v>0</v>
      </c>
      <c r="BG615" t="str">
        <f xml:space="preserve"> IF($BE$615 &gt;= $G$91, "1","0")</f>
        <v>0</v>
      </c>
      <c r="BH615">
        <f xml:space="preserve"> IF( AND( $BF$615 = "1", $BG$615 = "1" ), 1, IF( AND( $BF$615 = "1", $BG$615 = "0" ), 2, IF( AND( $BF$615 = "0", $BG$615 = "1" ), 3, 4 ) ) )</f>
        <v>4</v>
      </c>
    </row>
    <row r="616" spans="57:60" x14ac:dyDescent="0.25">
      <c r="BE616" s="9">
        <v>0.77506185652533632</v>
      </c>
      <c r="BF616" t="str">
        <f>"1"</f>
        <v>1</v>
      </c>
      <c r="BG616" t="str">
        <f xml:space="preserve"> IF($BE$616 &gt;= $G$91, "1","0")</f>
        <v>1</v>
      </c>
      <c r="BH616">
        <f xml:space="preserve"> IF( AND( $BF$616 = "1", $BG$616 = "1" ), 1, IF( AND( $BF$616 = "1", $BG$616 = "0" ), 2, IF( AND( $BF$616 = "0", $BG$616 = "1" ), 3, 4 ) ) )</f>
        <v>1</v>
      </c>
    </row>
    <row r="617" spans="57:60" x14ac:dyDescent="0.25">
      <c r="BE617" s="9">
        <v>5.4759491135416047E-2</v>
      </c>
      <c r="BF617" t="str">
        <f>"0"</f>
        <v>0</v>
      </c>
      <c r="BG617" t="str">
        <f xml:space="preserve"> IF($BE$617 &gt;= $G$91, "1","0")</f>
        <v>0</v>
      </c>
      <c r="BH617">
        <f xml:space="preserve"> IF( AND( $BF$617 = "1", $BG$617 = "1" ), 1, IF( AND( $BF$617 = "1", $BG$617 = "0" ), 2, IF( AND( $BF$617 = "0", $BG$617 = "1" ), 3, 4 ) ) )</f>
        <v>4</v>
      </c>
    </row>
    <row r="618" spans="57:60" x14ac:dyDescent="0.25">
      <c r="BE618" s="9">
        <v>0.644925187542573</v>
      </c>
      <c r="BF618" t="str">
        <f>"0"</f>
        <v>0</v>
      </c>
      <c r="BG618" t="str">
        <f xml:space="preserve"> IF($BE$618 &gt;= $G$91, "1","0")</f>
        <v>1</v>
      </c>
      <c r="BH618">
        <f xml:space="preserve"> IF( AND( $BF$618 = "1", $BG$618 = "1" ), 1, IF( AND( $BF$618 = "1", $BG$618 = "0" ), 2, IF( AND( $BF$618 = "0", $BG$618 = "1" ), 3, 4 ) ) )</f>
        <v>3</v>
      </c>
    </row>
    <row r="619" spans="57:60" x14ac:dyDescent="0.25">
      <c r="BE619" s="9">
        <v>0.9528884643684038</v>
      </c>
      <c r="BF619" t="str">
        <f>"1"</f>
        <v>1</v>
      </c>
      <c r="BG619" t="str">
        <f xml:space="preserve"> IF($BE$619 &gt;= $G$91, "1","0")</f>
        <v>1</v>
      </c>
      <c r="BH619">
        <f xml:space="preserve"> IF( AND( $BF$619 = "1", $BG$619 = "1" ), 1, IF( AND( $BF$619 = "1", $BG$619 = "0" ), 2, IF( AND( $BF$619 = "0", $BG$619 = "1" ), 3, 4 ) ) )</f>
        <v>1</v>
      </c>
    </row>
    <row r="620" spans="57:60" x14ac:dyDescent="0.25">
      <c r="BE620" s="9">
        <v>0.2437563384753918</v>
      </c>
      <c r="BF620" t="str">
        <f>"0"</f>
        <v>0</v>
      </c>
      <c r="BG620" t="str">
        <f xml:space="preserve"> IF($BE$620 &gt;= $G$91, "1","0")</f>
        <v>0</v>
      </c>
      <c r="BH620">
        <f xml:space="preserve"> IF( AND( $BF$620 = "1", $BG$620 = "1" ), 1, IF( AND( $BF$620 = "1", $BG$620 = "0" ), 2, IF( AND( $BF$620 = "0", $BG$620 = "1" ), 3, 4 ) ) )</f>
        <v>4</v>
      </c>
    </row>
    <row r="621" spans="57:60" x14ac:dyDescent="0.25">
      <c r="BE621" s="9">
        <v>8.8911939672771806E-2</v>
      </c>
      <c r="BF621" t="str">
        <f>"0"</f>
        <v>0</v>
      </c>
      <c r="BG621" t="str">
        <f xml:space="preserve"> IF($BE$621 &gt;= $G$91, "1","0")</f>
        <v>0</v>
      </c>
      <c r="BH621">
        <f xml:space="preserve"> IF( AND( $BF$621 = "1", $BG$621 = "1" ), 1, IF( AND( $BF$621 = "1", $BG$621 = "0" ), 2, IF( AND( $BF$621 = "0", $BG$621 = "1" ), 3, 4 ) ) )</f>
        <v>4</v>
      </c>
    </row>
    <row r="622" spans="57:60" x14ac:dyDescent="0.25">
      <c r="BE622" s="9">
        <v>0.40804001438553206</v>
      </c>
      <c r="BF622" t="str">
        <f>"1"</f>
        <v>1</v>
      </c>
      <c r="BG622" t="str">
        <f xml:space="preserve"> IF($BE$622 &gt;= $G$91, "1","0")</f>
        <v>0</v>
      </c>
      <c r="BH622">
        <f xml:space="preserve"> IF( AND( $BF$622 = "1", $BG$622 = "1" ), 1, IF( AND( $BF$622 = "1", $BG$622 = "0" ), 2, IF( AND( $BF$622 = "0", $BG$622 = "1" ), 3, 4 ) ) )</f>
        <v>2</v>
      </c>
    </row>
    <row r="623" spans="57:60" x14ac:dyDescent="0.25">
      <c r="BE623" s="9">
        <v>9.4245359145678331E-2</v>
      </c>
      <c r="BF623" t="str">
        <f>"1"</f>
        <v>1</v>
      </c>
      <c r="BG623" t="str">
        <f xml:space="preserve"> IF($BE$623 &gt;= $G$91, "1","0")</f>
        <v>0</v>
      </c>
      <c r="BH623">
        <f xml:space="preserve"> IF( AND( $BF$623 = "1", $BG$623 = "1" ), 1, IF( AND( $BF$623 = "1", $BG$623 = "0" ), 2, IF( AND( $BF$623 = "0", $BG$623 = "1" ), 3, 4 ) ) )</f>
        <v>2</v>
      </c>
    </row>
    <row r="624" spans="57:60" x14ac:dyDescent="0.25">
      <c r="BE624" s="9">
        <v>0.1408039893222979</v>
      </c>
      <c r="BF624" t="str">
        <f>"0"</f>
        <v>0</v>
      </c>
      <c r="BG624" t="str">
        <f xml:space="preserve"> IF($BE$624 &gt;= $G$91, "1","0")</f>
        <v>0</v>
      </c>
      <c r="BH624">
        <f xml:space="preserve"> IF( AND( $BF$624 = "1", $BG$624 = "1" ), 1, IF( AND( $BF$624 = "1", $BG$624 = "0" ), 2, IF( AND( $BF$624 = "0", $BG$624 = "1" ), 3, 4 ) ) )</f>
        <v>4</v>
      </c>
    </row>
    <row r="625" spans="57:60" x14ac:dyDescent="0.25">
      <c r="BE625" s="9">
        <v>0.14358901817147637</v>
      </c>
      <c r="BF625" t="str">
        <f>"0"</f>
        <v>0</v>
      </c>
      <c r="BG625" t="str">
        <f xml:space="preserve"> IF($BE$625 &gt;= $G$91, "1","0")</f>
        <v>0</v>
      </c>
      <c r="BH625">
        <f xml:space="preserve"> IF( AND( $BF$625 = "1", $BG$625 = "1" ), 1, IF( AND( $BF$625 = "1", $BG$625 = "0" ), 2, IF( AND( $BF$625 = "0", $BG$625 = "1" ), 3, 4 ) ) )</f>
        <v>4</v>
      </c>
    </row>
    <row r="626" spans="57:60" x14ac:dyDescent="0.25">
      <c r="BE626" s="9">
        <v>0.28308160153899453</v>
      </c>
      <c r="BF626" t="str">
        <f>"0"</f>
        <v>0</v>
      </c>
      <c r="BG626" t="str">
        <f xml:space="preserve"> IF($BE$626 &gt;= $G$91, "1","0")</f>
        <v>0</v>
      </c>
      <c r="BH626">
        <f xml:space="preserve"> IF( AND( $BF$626 = "1", $BG$626 = "1" ), 1, IF( AND( $BF$626 = "1", $BG$626 = "0" ), 2, IF( AND( $BF$626 = "0", $BG$626 = "1" ), 3, 4 ) ) )</f>
        <v>4</v>
      </c>
    </row>
    <row r="627" spans="57:60" x14ac:dyDescent="0.25">
      <c r="BE627" s="9">
        <v>8.2153956245512028E-2</v>
      </c>
      <c r="BF627" t="str">
        <f>"0"</f>
        <v>0</v>
      </c>
      <c r="BG627" t="str">
        <f xml:space="preserve"> IF($BE$627 &gt;= $G$91, "1","0")</f>
        <v>0</v>
      </c>
      <c r="BH627">
        <f xml:space="preserve"> IF( AND( $BF$627 = "1", $BG$627 = "1" ), 1, IF( AND( $BF$627 = "1", $BG$627 = "0" ), 2, IF( AND( $BF$627 = "0", $BG$627 = "1" ), 3, 4 ) ) )</f>
        <v>4</v>
      </c>
    </row>
    <row r="628" spans="57:60" x14ac:dyDescent="0.25">
      <c r="BE628" s="9">
        <v>0.97676262700003746</v>
      </c>
      <c r="BF628" t="str">
        <f>"1"</f>
        <v>1</v>
      </c>
      <c r="BG628" t="str">
        <f xml:space="preserve"> IF($BE$628 &gt;= $G$91, "1","0")</f>
        <v>1</v>
      </c>
      <c r="BH628">
        <f xml:space="preserve"> IF( AND( $BF$628 = "1", $BG$628 = "1" ), 1, IF( AND( $BF$628 = "1", $BG$628 = "0" ), 2, IF( AND( $BF$628 = "0", $BG$628 = "1" ), 3, 4 ) ) )</f>
        <v>1</v>
      </c>
    </row>
    <row r="629" spans="57:60" x14ac:dyDescent="0.25">
      <c r="BE629" s="9">
        <v>0.11756017324293827</v>
      </c>
      <c r="BF629" t="str">
        <f>"0"</f>
        <v>0</v>
      </c>
      <c r="BG629" t="str">
        <f xml:space="preserve"> IF($BE$629 &gt;= $G$91, "1","0")</f>
        <v>0</v>
      </c>
      <c r="BH629">
        <f xml:space="preserve"> IF( AND( $BF$629 = "1", $BG$629 = "1" ), 1, IF( AND( $BF$629 = "1", $BG$629 = "0" ), 2, IF( AND( $BF$629 = "0", $BG$629 = "1" ), 3, 4 ) ) )</f>
        <v>4</v>
      </c>
    </row>
    <row r="630" spans="57:60" x14ac:dyDescent="0.25">
      <c r="BE630" s="9">
        <v>0.10526868541284298</v>
      </c>
      <c r="BF630" t="str">
        <f>"0"</f>
        <v>0</v>
      </c>
      <c r="BG630" t="str">
        <f xml:space="preserve"> IF($BE$630 &gt;= $G$91, "1","0")</f>
        <v>0</v>
      </c>
      <c r="BH630">
        <f xml:space="preserve"> IF( AND( $BF$630 = "1", $BG$630 = "1" ), 1, IF( AND( $BF$630 = "1", $BG$630 = "0" ), 2, IF( AND( $BF$630 = "0", $BG$630 = "1" ), 3, 4 ) ) )</f>
        <v>4</v>
      </c>
    </row>
    <row r="631" spans="57:60" x14ac:dyDescent="0.25">
      <c r="BE631" s="9">
        <v>9.4461785182158128E-2</v>
      </c>
      <c r="BF631" t="str">
        <f>"1"</f>
        <v>1</v>
      </c>
      <c r="BG631" t="str">
        <f xml:space="preserve"> IF($BE$631 &gt;= $G$91, "1","0")</f>
        <v>0</v>
      </c>
      <c r="BH631">
        <f xml:space="preserve"> IF( AND( $BF$631 = "1", $BG$631 = "1" ), 1, IF( AND( $BF$631 = "1", $BG$631 = "0" ), 2, IF( AND( $BF$631 = "0", $BG$631 = "1" ), 3, 4 ) ) )</f>
        <v>2</v>
      </c>
    </row>
    <row r="632" spans="57:60" x14ac:dyDescent="0.25">
      <c r="BE632" s="9">
        <v>4.5038457456224389E-2</v>
      </c>
      <c r="BF632" t="str">
        <f>"0"</f>
        <v>0</v>
      </c>
      <c r="BG632" t="str">
        <f xml:space="preserve"> IF($BE$632 &gt;= $G$91, "1","0")</f>
        <v>0</v>
      </c>
      <c r="BH632">
        <f xml:space="preserve"> IF( AND( $BF$632 = "1", $BG$632 = "1" ), 1, IF( AND( $BF$632 = "1", $BG$632 = "0" ), 2, IF( AND( $BF$632 = "0", $BG$632 = "1" ), 3, 4 ) ) )</f>
        <v>4</v>
      </c>
    </row>
    <row r="633" spans="57:60" x14ac:dyDescent="0.25">
      <c r="BE633" s="9">
        <v>0.47757826742537074</v>
      </c>
      <c r="BF633" t="str">
        <f>"1"</f>
        <v>1</v>
      </c>
      <c r="BG633" t="str">
        <f xml:space="preserve"> IF($BE$633 &gt;= $G$91, "1","0")</f>
        <v>0</v>
      </c>
      <c r="BH633">
        <f xml:space="preserve"> IF( AND( $BF$633 = "1", $BG$633 = "1" ), 1, IF( AND( $BF$633 = "1", $BG$633 = "0" ), 2, IF( AND( $BF$633 = "0", $BG$633 = "1" ), 3, 4 ) ) )</f>
        <v>2</v>
      </c>
    </row>
    <row r="634" spans="57:60" x14ac:dyDescent="0.25">
      <c r="BE634" s="9">
        <v>0.39822322367970436</v>
      </c>
      <c r="BF634" t="str">
        <f>"0"</f>
        <v>0</v>
      </c>
      <c r="BG634" t="str">
        <f xml:space="preserve"> IF($BE$634 &gt;= $G$91, "1","0")</f>
        <v>0</v>
      </c>
      <c r="BH634">
        <f xml:space="preserve"> IF( AND( $BF$634 = "1", $BG$634 = "1" ), 1, IF( AND( $BF$634 = "1", $BG$634 = "0" ), 2, IF( AND( $BF$634 = "0", $BG$634 = "1" ), 3, 4 ) ) )</f>
        <v>4</v>
      </c>
    </row>
    <row r="635" spans="57:60" x14ac:dyDescent="0.25">
      <c r="BE635" s="9">
        <v>0.57401419016369737</v>
      </c>
      <c r="BF635" t="str">
        <f>"0"</f>
        <v>0</v>
      </c>
      <c r="BG635" t="str">
        <f xml:space="preserve"> IF($BE$635 &gt;= $G$91, "1","0")</f>
        <v>1</v>
      </c>
      <c r="BH635">
        <f xml:space="preserve"> IF( AND( $BF$635 = "1", $BG$635 = "1" ), 1, IF( AND( $BF$635 = "1", $BG$635 = "0" ), 2, IF( AND( $BF$635 = "0", $BG$635 = "1" ), 3, 4 ) ) )</f>
        <v>3</v>
      </c>
    </row>
    <row r="636" spans="57:60" x14ac:dyDescent="0.25">
      <c r="BE636" s="9">
        <v>0.84160133371733448</v>
      </c>
      <c r="BF636" t="str">
        <f>"1"</f>
        <v>1</v>
      </c>
      <c r="BG636" t="str">
        <f xml:space="preserve"> IF($BE$636 &gt;= $G$91, "1","0")</f>
        <v>1</v>
      </c>
      <c r="BH636">
        <f xml:space="preserve"> IF( AND( $BF$636 = "1", $BG$636 = "1" ), 1, IF( AND( $BF$636 = "1", $BG$636 = "0" ), 2, IF( AND( $BF$636 = "0", $BG$636 = "1" ), 3, 4 ) ) )</f>
        <v>1</v>
      </c>
    </row>
    <row r="637" spans="57:60" x14ac:dyDescent="0.25">
      <c r="BE637" s="9">
        <v>9.4125253781952425E-2</v>
      </c>
      <c r="BF637" t="str">
        <f>"0"</f>
        <v>0</v>
      </c>
      <c r="BG637" t="str">
        <f xml:space="preserve"> IF($BE$637 &gt;= $G$91, "1","0")</f>
        <v>0</v>
      </c>
      <c r="BH637">
        <f xml:space="preserve"> IF( AND( $BF$637 = "1", $BG$637 = "1" ), 1, IF( AND( $BF$637 = "1", $BG$637 = "0" ), 2, IF( AND( $BF$637 = "0", $BG$637 = "1" ), 3, 4 ) ) )</f>
        <v>4</v>
      </c>
    </row>
    <row r="638" spans="57:60" x14ac:dyDescent="0.25">
      <c r="BE638" s="9">
        <v>0.14003630146569579</v>
      </c>
      <c r="BF638" t="str">
        <f>"0"</f>
        <v>0</v>
      </c>
      <c r="BG638" t="str">
        <f xml:space="preserve"> IF($BE$638 &gt;= $G$91, "1","0")</f>
        <v>0</v>
      </c>
      <c r="BH638">
        <f xml:space="preserve"> IF( AND( $BF$638 = "1", $BG$638 = "1" ), 1, IF( AND( $BF$638 = "1", $BG$638 = "0" ), 2, IF( AND( $BF$638 = "0", $BG$638 = "1" ), 3, 4 ) ) )</f>
        <v>4</v>
      </c>
    </row>
    <row r="639" spans="57:60" x14ac:dyDescent="0.25">
      <c r="BE639" s="9">
        <v>0.30796620478018438</v>
      </c>
      <c r="BF639" t="str">
        <f>"0"</f>
        <v>0</v>
      </c>
      <c r="BG639" t="str">
        <f xml:space="preserve"> IF($BE$639 &gt;= $G$91, "1","0")</f>
        <v>0</v>
      </c>
      <c r="BH639">
        <f xml:space="preserve"> IF( AND( $BF$639 = "1", $BG$639 = "1" ), 1, IF( AND( $BF$639 = "1", $BG$639 = "0" ), 2, IF( AND( $BF$639 = "0", $BG$639 = "1" ), 3, 4 ) ) )</f>
        <v>4</v>
      </c>
    </row>
    <row r="640" spans="57:60" x14ac:dyDescent="0.25">
      <c r="BE640" s="9">
        <v>8.264169680662703E-2</v>
      </c>
      <c r="BF640" t="str">
        <f>"0"</f>
        <v>0</v>
      </c>
      <c r="BG640" t="str">
        <f xml:space="preserve"> IF($BE$640 &gt;= $G$91, "1","0")</f>
        <v>0</v>
      </c>
      <c r="BH640">
        <f xml:space="preserve"> IF( AND( $BF$640 = "1", $BG$640 = "1" ), 1, IF( AND( $BF$640 = "1", $BG$640 = "0" ), 2, IF( AND( $BF$640 = "0", $BG$640 = "1" ), 3, 4 ) ) )</f>
        <v>4</v>
      </c>
    </row>
    <row r="641" spans="57:60" x14ac:dyDescent="0.25">
      <c r="BE641" s="9">
        <v>0.14589014583533955</v>
      </c>
      <c r="BF641" t="str">
        <f>"0"</f>
        <v>0</v>
      </c>
      <c r="BG641" t="str">
        <f xml:space="preserve"> IF($BE$641 &gt;= $G$91, "1","0")</f>
        <v>0</v>
      </c>
      <c r="BH641">
        <f xml:space="preserve"> IF( AND( $BF$641 = "1", $BG$641 = "1" ), 1, IF( AND( $BF$641 = "1", $BG$641 = "0" ), 2, IF( AND( $BF$641 = "0", $BG$641 = "1" ), 3, 4 ) ) )</f>
        <v>4</v>
      </c>
    </row>
    <row r="642" spans="57:60" x14ac:dyDescent="0.25">
      <c r="BE642" s="9">
        <v>0.96193353647697932</v>
      </c>
      <c r="BF642" t="str">
        <f>"1"</f>
        <v>1</v>
      </c>
      <c r="BG642" t="str">
        <f xml:space="preserve"> IF($BE$642 &gt;= $G$91, "1","0")</f>
        <v>1</v>
      </c>
      <c r="BH642">
        <f xml:space="preserve"> IF( AND( $BF$642 = "1", $BG$642 = "1" ), 1, IF( AND( $BF$642 = "1", $BG$642 = "0" ), 2, IF( AND( $BF$642 = "0", $BG$642 = "1" ), 3, 4 ) ) )</f>
        <v>1</v>
      </c>
    </row>
    <row r="643" spans="57:60" x14ac:dyDescent="0.25">
      <c r="BE643" s="9">
        <v>0.64295315064905012</v>
      </c>
      <c r="BF643" t="str">
        <f>"0"</f>
        <v>0</v>
      </c>
      <c r="BG643" t="str">
        <f xml:space="preserve"> IF($BE$643 &gt;= $G$91, "1","0")</f>
        <v>1</v>
      </c>
      <c r="BH643">
        <f xml:space="preserve"> IF( AND( $BF$643 = "1", $BG$643 = "1" ), 1, IF( AND( $BF$643 = "1", $BG$643 = "0" ), 2, IF( AND( $BF$643 = "0", $BG$643 = "1" ), 3, 4 ) ) )</f>
        <v>3</v>
      </c>
    </row>
    <row r="644" spans="57:60" x14ac:dyDescent="0.25">
      <c r="BE644" s="9">
        <v>0.11918667825764635</v>
      </c>
      <c r="BF644" t="str">
        <f>"1"</f>
        <v>1</v>
      </c>
      <c r="BG644" t="str">
        <f xml:space="preserve"> IF($BE$644 &gt;= $G$91, "1","0")</f>
        <v>0</v>
      </c>
      <c r="BH644">
        <f xml:space="preserve"> IF( AND( $BF$644 = "1", $BG$644 = "1" ), 1, IF( AND( $BF$644 = "1", $BG$644 = "0" ), 2, IF( AND( $BF$644 = "0", $BG$644 = "1" ), 3, 4 ) ) )</f>
        <v>2</v>
      </c>
    </row>
    <row r="645" spans="57:60" x14ac:dyDescent="0.25">
      <c r="BE645" s="9">
        <v>0.75635335631220346</v>
      </c>
      <c r="BF645" t="str">
        <f>"1"</f>
        <v>1</v>
      </c>
      <c r="BG645" t="str">
        <f xml:space="preserve"> IF($BE$645 &gt;= $G$91, "1","0")</f>
        <v>1</v>
      </c>
      <c r="BH645">
        <f xml:space="preserve"> IF( AND( $BF$645 = "1", $BG$645 = "1" ), 1, IF( AND( $BF$645 = "1", $BG$645 = "0" ), 2, IF( AND( $BF$645 = "0", $BG$645 = "1" ), 3, 4 ) ) )</f>
        <v>1</v>
      </c>
    </row>
    <row r="646" spans="57:60" x14ac:dyDescent="0.25">
      <c r="BE646" s="9">
        <v>0.36537527428099698</v>
      </c>
      <c r="BF646" t="str">
        <f>"1"</f>
        <v>1</v>
      </c>
      <c r="BG646" t="str">
        <f xml:space="preserve"> IF($BE$646 &gt;= $G$91, "1","0")</f>
        <v>0</v>
      </c>
      <c r="BH646">
        <f xml:space="preserve"> IF( AND( $BF$646 = "1", $BG$646 = "1" ), 1, IF( AND( $BF$646 = "1", $BG$646 = "0" ), 2, IF( AND( $BF$646 = "0", $BG$646 = "1" ), 3, 4 ) ) )</f>
        <v>2</v>
      </c>
    </row>
    <row r="647" spans="57:60" x14ac:dyDescent="0.25">
      <c r="BE647" s="9">
        <v>0.15112770984582413</v>
      </c>
      <c r="BF647" t="str">
        <f>"0"</f>
        <v>0</v>
      </c>
      <c r="BG647" t="str">
        <f xml:space="preserve"> IF($BE$647 &gt;= $G$91, "1","0")</f>
        <v>0</v>
      </c>
      <c r="BH647">
        <f xml:space="preserve"> IF( AND( $BF$647 = "1", $BG$647 = "1" ), 1, IF( AND( $BF$647 = "1", $BG$647 = "0" ), 2, IF( AND( $BF$647 = "0", $BG$647 = "1" ), 3, 4 ) ) )</f>
        <v>4</v>
      </c>
    </row>
    <row r="648" spans="57:60" x14ac:dyDescent="0.25">
      <c r="BE648" s="9">
        <v>0.22286086042829517</v>
      </c>
      <c r="BF648" t="str">
        <f>"1"</f>
        <v>1</v>
      </c>
      <c r="BG648" t="str">
        <f xml:space="preserve"> IF($BE$648 &gt;= $G$91, "1","0")</f>
        <v>0</v>
      </c>
      <c r="BH648">
        <f xml:space="preserve"> IF( AND( $BF$648 = "1", $BG$648 = "1" ), 1, IF( AND( $BF$648 = "1", $BG$648 = "0" ), 2, IF( AND( $BF$648 = "0", $BG$648 = "1" ), 3, 4 ) ) )</f>
        <v>2</v>
      </c>
    </row>
    <row r="649" spans="57:60" x14ac:dyDescent="0.25">
      <c r="BE649" s="9">
        <v>0.10526868541284298</v>
      </c>
      <c r="BF649" t="str">
        <f>"0"</f>
        <v>0</v>
      </c>
      <c r="BG649" t="str">
        <f xml:space="preserve"> IF($BE$649 &gt;= $G$91, "1","0")</f>
        <v>0</v>
      </c>
      <c r="BH649">
        <f xml:space="preserve"> IF( AND( $BF$649 = "1", $BG$649 = "1" ), 1, IF( AND( $BF$649 = "1", $BG$649 = "0" ), 2, IF( AND( $BF$649 = "0", $BG$649 = "1" ), 3, 4 ) ) )</f>
        <v>4</v>
      </c>
    </row>
    <row r="650" spans="57:60" x14ac:dyDescent="0.25">
      <c r="BE650" s="9">
        <v>0.72870245079795748</v>
      </c>
      <c r="BF650" t="str">
        <f>"1"</f>
        <v>1</v>
      </c>
      <c r="BG650" t="str">
        <f xml:space="preserve"> IF($BE$650 &gt;= $G$91, "1","0")</f>
        <v>1</v>
      </c>
      <c r="BH650">
        <f xml:space="preserve"> IF( AND( $BF$650 = "1", $BG$650 = "1" ), 1, IF( AND( $BF$650 = "1", $BG$650 = "0" ), 2, IF( AND( $BF$650 = "0", $BG$650 = "1" ), 3, 4 ) ) )</f>
        <v>1</v>
      </c>
    </row>
    <row r="651" spans="57:60" x14ac:dyDescent="0.25">
      <c r="BE651" s="9">
        <v>0.10526868541284298</v>
      </c>
      <c r="BF651" t="str">
        <f>"0"</f>
        <v>0</v>
      </c>
      <c r="BG651" t="str">
        <f xml:space="preserve"> IF($BE$651 &gt;= $G$91, "1","0")</f>
        <v>0</v>
      </c>
      <c r="BH651">
        <f xml:space="preserve"> IF( AND( $BF$651 = "1", $BG$651 = "1" ), 1, IF( AND( $BF$651 = "1", $BG$651 = "0" ), 2, IF( AND( $BF$651 = "0", $BG$651 = "1" ), 3, 4 ) ) )</f>
        <v>4</v>
      </c>
    </row>
    <row r="652" spans="57:60" x14ac:dyDescent="0.25">
      <c r="BE652" s="9">
        <v>0.86810105241736457</v>
      </c>
      <c r="BF652" t="str">
        <f>"1"</f>
        <v>1</v>
      </c>
      <c r="BG652" t="str">
        <f xml:space="preserve"> IF($BE$652 &gt;= $G$91, "1","0")</f>
        <v>1</v>
      </c>
      <c r="BH652">
        <f xml:space="preserve"> IF( AND( $BF$652 = "1", $BG$652 = "1" ), 1, IF( AND( $BF$652 = "1", $BG$652 = "0" ), 2, IF( AND( $BF$652 = "0", $BG$652 = "1" ), 3, 4 ) ) )</f>
        <v>1</v>
      </c>
    </row>
    <row r="653" spans="57:60" x14ac:dyDescent="0.25">
      <c r="BE653" s="9">
        <v>0.1408039893222979</v>
      </c>
      <c r="BF653" t="str">
        <f>"0"</f>
        <v>0</v>
      </c>
      <c r="BG653" t="str">
        <f xml:space="preserve"> IF($BE$653 &gt;= $G$91, "1","0")</f>
        <v>0</v>
      </c>
      <c r="BH653">
        <f xml:space="preserve"> IF( AND( $BF$653 = "1", $BG$653 = "1" ), 1, IF( AND( $BF$653 = "1", $BG$653 = "0" ), 2, IF( AND( $BF$653 = "0", $BG$653 = "1" ), 3, 4 ) ) )</f>
        <v>4</v>
      </c>
    </row>
    <row r="654" spans="57:60" x14ac:dyDescent="0.25">
      <c r="BE654" s="9">
        <v>0.67688977418978824</v>
      </c>
      <c r="BF654" t="str">
        <f>"1"</f>
        <v>1</v>
      </c>
      <c r="BG654" t="str">
        <f xml:space="preserve"> IF($BE$654 &gt;= $G$91, "1","0")</f>
        <v>1</v>
      </c>
      <c r="BH654">
        <f xml:space="preserve"> IF( AND( $BF$654 = "1", $BG$654 = "1" ), 1, IF( AND( $BF$654 = "1", $BG$654 = "0" ), 2, IF( AND( $BF$654 = "0", $BG$654 = "1" ), 3, 4 ) ) )</f>
        <v>1</v>
      </c>
    </row>
    <row r="655" spans="57:60" x14ac:dyDescent="0.25">
      <c r="BE655" s="9">
        <v>0.76715344152354104</v>
      </c>
      <c r="BF655" t="str">
        <f>"0"</f>
        <v>0</v>
      </c>
      <c r="BG655" t="str">
        <f xml:space="preserve"> IF($BE$655 &gt;= $G$91, "1","0")</f>
        <v>1</v>
      </c>
      <c r="BH655">
        <f xml:space="preserve"> IF( AND( $BF$655 = "1", $BG$655 = "1" ), 1, IF( AND( $BF$655 = "1", $BG$655 = "0" ), 2, IF( AND( $BF$655 = "0", $BG$655 = "1" ), 3, 4 ) ) )</f>
        <v>3</v>
      </c>
    </row>
    <row r="656" spans="57:60" x14ac:dyDescent="0.25">
      <c r="BE656" s="9">
        <v>0.19013120951598123</v>
      </c>
      <c r="BF656" t="str">
        <f>"0"</f>
        <v>0</v>
      </c>
      <c r="BG656" t="str">
        <f xml:space="preserve"> IF($BE$656 &gt;= $G$91, "1","0")</f>
        <v>0</v>
      </c>
      <c r="BH656">
        <f xml:space="preserve"> IF( AND( $BF$656 = "1", $BG$656 = "1" ), 1, IF( AND( $BF$656 = "1", $BG$656 = "0" ), 2, IF( AND( $BF$656 = "0", $BG$656 = "1" ), 3, 4 ) ) )</f>
        <v>4</v>
      </c>
    </row>
    <row r="657" spans="57:60" x14ac:dyDescent="0.25">
      <c r="BE657" s="9">
        <v>0.10526868541284298</v>
      </c>
      <c r="BF657" t="str">
        <f>"0"</f>
        <v>0</v>
      </c>
      <c r="BG657" t="str">
        <f xml:space="preserve"> IF($BE$657 &gt;= $G$91, "1","0")</f>
        <v>0</v>
      </c>
      <c r="BH657">
        <f xml:space="preserve"> IF( AND( $BF$657 = "1", $BG$657 = "1" ), 1, IF( AND( $BF$657 = "1", $BG$657 = "0" ), 2, IF( AND( $BF$657 = "0", $BG$657 = "1" ), 3, 4 ) ) )</f>
        <v>4</v>
      </c>
    </row>
    <row r="658" spans="57:60" x14ac:dyDescent="0.25">
      <c r="BE658" s="9">
        <v>0.5298611148247222</v>
      </c>
      <c r="BF658" t="str">
        <f>"0"</f>
        <v>0</v>
      </c>
      <c r="BG658" t="str">
        <f xml:space="preserve"> IF($BE$658 &gt;= $G$91, "1","0")</f>
        <v>1</v>
      </c>
      <c r="BH658">
        <f xml:space="preserve"> IF( AND( $BF$658 = "1", $BG$658 = "1" ), 1, IF( AND( $BF$658 = "1", $BG$658 = "0" ), 2, IF( AND( $BF$658 = "0", $BG$658 = "1" ), 3, 4 ) ) )</f>
        <v>3</v>
      </c>
    </row>
    <row r="659" spans="57:60" x14ac:dyDescent="0.25">
      <c r="BE659" s="9">
        <v>0.26850535356162003</v>
      </c>
      <c r="BF659" t="str">
        <f>"0"</f>
        <v>0</v>
      </c>
      <c r="BG659" t="str">
        <f xml:space="preserve"> IF($BE$659 &gt;= $G$91, "1","0")</f>
        <v>0</v>
      </c>
      <c r="BH659">
        <f xml:space="preserve"> IF( AND( $BF$659 = "1", $BG$659 = "1" ), 1, IF( AND( $BF$659 = "1", $BG$659 = "0" ), 2, IF( AND( $BF$659 = "0", $BG$659 = "1" ), 3, 4 ) ) )</f>
        <v>4</v>
      </c>
    </row>
    <row r="660" spans="57:60" x14ac:dyDescent="0.25">
      <c r="BE660" s="9">
        <v>0.2628624157008293</v>
      </c>
      <c r="BF660" t="str">
        <f>"0"</f>
        <v>0</v>
      </c>
      <c r="BG660" t="str">
        <f xml:space="preserve"> IF($BE$660 &gt;= $G$91, "1","0")</f>
        <v>0</v>
      </c>
      <c r="BH660">
        <f xml:space="preserve"> IF( AND( $BF$660 = "1", $BG$660 = "1" ), 1, IF( AND( $BF$660 = "1", $BG$660 = "0" ), 2, IF( AND( $BF$660 = "0", $BG$660 = "1" ), 3, 4 ) ) )</f>
        <v>4</v>
      </c>
    </row>
    <row r="661" spans="57:60" x14ac:dyDescent="0.25">
      <c r="BE661" s="9">
        <v>0.18544123789856543</v>
      </c>
      <c r="BF661" t="str">
        <f>"1"</f>
        <v>1</v>
      </c>
      <c r="BG661" t="str">
        <f xml:space="preserve"> IF($BE$661 &gt;= $G$91, "1","0")</f>
        <v>0</v>
      </c>
      <c r="BH661">
        <f xml:space="preserve"> IF( AND( $BF$661 = "1", $BG$661 = "1" ), 1, IF( AND( $BF$661 = "1", $BG$661 = "0" ), 2, IF( AND( $BF$661 = "0", $BG$661 = "1" ), 3, 4 ) ) )</f>
        <v>2</v>
      </c>
    </row>
    <row r="662" spans="57:60" x14ac:dyDescent="0.25">
      <c r="BE662" s="9">
        <v>6.923450633101956E-2</v>
      </c>
      <c r="BF662" t="str">
        <f>"0"</f>
        <v>0</v>
      </c>
      <c r="BG662" t="str">
        <f xml:space="preserve"> IF($BE$662 &gt;= $G$91, "1","0")</f>
        <v>0</v>
      </c>
      <c r="BH662">
        <f xml:space="preserve"> IF( AND( $BF$662 = "1", $BG$662 = "1" ), 1, IF( AND( $BF$662 = "1", $BG$662 = "0" ), 2, IF( AND( $BF$662 = "0", $BG$662 = "1" ), 3, 4 ) ) )</f>
        <v>4</v>
      </c>
    </row>
    <row r="663" spans="57:60" x14ac:dyDescent="0.25">
      <c r="BE663" s="9">
        <v>0.45339064770952886</v>
      </c>
      <c r="BF663" t="str">
        <f>"0"</f>
        <v>0</v>
      </c>
      <c r="BG663" t="str">
        <f xml:space="preserve"> IF($BE$663 &gt;= $G$91, "1","0")</f>
        <v>0</v>
      </c>
      <c r="BH663">
        <f xml:space="preserve"> IF( AND( $BF$663 = "1", $BG$663 = "1" ), 1, IF( AND( $BF$663 = "1", $BG$663 = "0" ), 2, IF( AND( $BF$663 = "0", $BG$663 = "1" ), 3, 4 ) ) )</f>
        <v>4</v>
      </c>
    </row>
    <row r="664" spans="57:60" x14ac:dyDescent="0.25">
      <c r="BE664" s="9">
        <v>8.0916125804919234E-2</v>
      </c>
      <c r="BF664" t="str">
        <f>"0"</f>
        <v>0</v>
      </c>
      <c r="BG664" t="str">
        <f xml:space="preserve"> IF($BE$664 &gt;= $G$91, "1","0")</f>
        <v>0</v>
      </c>
      <c r="BH664">
        <f xml:space="preserve"> IF( AND( $BF$664 = "1", $BG$664 = "1" ), 1, IF( AND( $BF$664 = "1", $BG$664 = "0" ), 2, IF( AND( $BF$664 = "0", $BG$664 = "1" ), 3, 4 ) ) )</f>
        <v>4</v>
      </c>
    </row>
    <row r="665" spans="57:60" x14ac:dyDescent="0.25">
      <c r="BE665" s="9">
        <v>0.1133454404357508</v>
      </c>
      <c r="BF665" t="str">
        <f>"1"</f>
        <v>1</v>
      </c>
      <c r="BG665" t="str">
        <f xml:space="preserve"> IF($BE$665 &gt;= $G$91, "1","0")</f>
        <v>0</v>
      </c>
      <c r="BH665">
        <f xml:space="preserve"> IF( AND( $BF$665 = "1", $BG$665 = "1" ), 1, IF( AND( $BF$665 = "1", $BG$665 = "0" ), 2, IF( AND( $BF$665 = "0", $BG$665 = "1" ), 3, 4 ) ) )</f>
        <v>2</v>
      </c>
    </row>
    <row r="666" spans="57:60" x14ac:dyDescent="0.25">
      <c r="BE666" s="9">
        <v>0.14423683705069512</v>
      </c>
      <c r="BF666" t="str">
        <f>"0"</f>
        <v>0</v>
      </c>
      <c r="BG666" t="str">
        <f xml:space="preserve"> IF($BE$666 &gt;= $G$91, "1","0")</f>
        <v>0</v>
      </c>
      <c r="BH666">
        <f xml:space="preserve"> IF( AND( $BF$666 = "1", $BG$666 = "1" ), 1, IF( AND( $BF$666 = "1", $BG$666 = "0" ), 2, IF( AND( $BF$666 = "0", $BG$666 = "1" ), 3, 4 ) ) )</f>
        <v>4</v>
      </c>
    </row>
    <row r="667" spans="57:60" x14ac:dyDescent="0.25">
      <c r="BE667" s="9">
        <v>0.25254892823121416</v>
      </c>
      <c r="BF667" t="str">
        <f>"0"</f>
        <v>0</v>
      </c>
      <c r="BG667" t="str">
        <f xml:space="preserve"> IF($BE$667 &gt;= $G$91, "1","0")</f>
        <v>0</v>
      </c>
      <c r="BH667">
        <f xml:space="preserve"> IF( AND( $BF$667 = "1", $BG$667 = "1" ), 1, IF( AND( $BF$667 = "1", $BG$667 = "0" ), 2, IF( AND( $BF$667 = "0", $BG$667 = "1" ), 3, 4 ) ) )</f>
        <v>4</v>
      </c>
    </row>
    <row r="668" spans="57:60" x14ac:dyDescent="0.25">
      <c r="BE668" s="9">
        <v>0.10526868541284298</v>
      </c>
      <c r="BF668" t="str">
        <f>"0"</f>
        <v>0</v>
      </c>
      <c r="BG668" t="str">
        <f xml:space="preserve"> IF($BE$668 &gt;= $G$91, "1","0")</f>
        <v>0</v>
      </c>
      <c r="BH668">
        <f xml:space="preserve"> IF( AND( $BF$668 = "1", $BG$668 = "1" ), 1, IF( AND( $BF$668 = "1", $BG$668 = "0" ), 2, IF( AND( $BF$668 = "0", $BG$668 = "1" ), 3, 4 ) ) )</f>
        <v>4</v>
      </c>
    </row>
    <row r="669" spans="57:60" x14ac:dyDescent="0.25">
      <c r="BE669" s="9">
        <v>6.1808045647378067E-2</v>
      </c>
      <c r="BF669" t="str">
        <f>"0"</f>
        <v>0</v>
      </c>
      <c r="BG669" t="str">
        <f xml:space="preserve"> IF($BE$669 &gt;= $G$91, "1","0")</f>
        <v>0</v>
      </c>
      <c r="BH669">
        <f xml:space="preserve"> IF( AND( $BF$669 = "1", $BG$669 = "1" ), 1, IF( AND( $BF$669 = "1", $BG$669 = "0" ), 2, IF( AND( $BF$669 = "0", $BG$669 = "1" ), 3, 4 ) ) )</f>
        <v>4</v>
      </c>
    </row>
    <row r="670" spans="57:60" x14ac:dyDescent="0.25">
      <c r="BE670" s="9">
        <v>0.9460188605463008</v>
      </c>
      <c r="BF670" t="str">
        <f>"1"</f>
        <v>1</v>
      </c>
      <c r="BG670" t="str">
        <f xml:space="preserve"> IF($BE$670 &gt;= $G$91, "1","0")</f>
        <v>1</v>
      </c>
      <c r="BH670">
        <f xml:space="preserve"> IF( AND( $BF$670 = "1", $BG$670 = "1" ), 1, IF( AND( $BF$670 = "1", $BG$670 = "0" ), 2, IF( AND( $BF$670 = "0", $BG$670 = "1" ), 3, 4 ) ) )</f>
        <v>1</v>
      </c>
    </row>
    <row r="671" spans="57:60" x14ac:dyDescent="0.25">
      <c r="BE671" s="9">
        <v>0.67454981753199239</v>
      </c>
      <c r="BF671" t="str">
        <f>"1"</f>
        <v>1</v>
      </c>
      <c r="BG671" t="str">
        <f xml:space="preserve"> IF($BE$671 &gt;= $G$91, "1","0")</f>
        <v>1</v>
      </c>
      <c r="BH671">
        <f xml:space="preserve"> IF( AND( $BF$671 = "1", $BG$671 = "1" ), 1, IF( AND( $BF$671 = "1", $BG$671 = "0" ), 2, IF( AND( $BF$671 = "0", $BG$671 = "1" ), 3, 4 ) ) )</f>
        <v>1</v>
      </c>
    </row>
    <row r="672" spans="57:60" x14ac:dyDescent="0.25">
      <c r="BE672" s="9">
        <v>0.4308958044312482</v>
      </c>
      <c r="BF672" t="str">
        <f>"0"</f>
        <v>0</v>
      </c>
      <c r="BG672" t="str">
        <f xml:space="preserve"> IF($BE$672 &gt;= $G$91, "1","0")</f>
        <v>0</v>
      </c>
      <c r="BH672">
        <f xml:space="preserve"> IF( AND( $BF$672 = "1", $BG$672 = "1" ), 1, IF( AND( $BF$672 = "1", $BG$672 = "0" ), 2, IF( AND( $BF$672 = "0", $BG$672 = "1" ), 3, 4 ) ) )</f>
        <v>4</v>
      </c>
    </row>
    <row r="673" spans="57:60" x14ac:dyDescent="0.25">
      <c r="BE673" s="9">
        <v>4.9511083023991237E-2</v>
      </c>
      <c r="BF673" t="str">
        <f>"0"</f>
        <v>0</v>
      </c>
      <c r="BG673" t="str">
        <f xml:space="preserve"> IF($BE$673 &gt;= $G$91, "1","0")</f>
        <v>0</v>
      </c>
      <c r="BH673">
        <f xml:space="preserve"> IF( AND( $BF$673 = "1", $BG$673 = "1" ), 1, IF( AND( $BF$673 = "1", $BG$673 = "0" ), 2, IF( AND( $BF$673 = "0", $BG$673 = "1" ), 3, 4 ) ) )</f>
        <v>4</v>
      </c>
    </row>
    <row r="674" spans="57:60" x14ac:dyDescent="0.25">
      <c r="BE674" s="9">
        <v>0.20856480015919501</v>
      </c>
      <c r="BF674" t="str">
        <f>"1"</f>
        <v>1</v>
      </c>
      <c r="BG674" t="str">
        <f xml:space="preserve"> IF($BE$674 &gt;= $G$91, "1","0")</f>
        <v>0</v>
      </c>
      <c r="BH674">
        <f xml:space="preserve"> IF( AND( $BF$674 = "1", $BG$674 = "1" ), 1, IF( AND( $BF$674 = "1", $BG$674 = "0" ), 2, IF( AND( $BF$674 = "0", $BG$674 = "1" ), 3, 4 ) ) )</f>
        <v>2</v>
      </c>
    </row>
    <row r="675" spans="57:60" x14ac:dyDescent="0.25">
      <c r="BE675" s="9">
        <v>0.21621571939933443</v>
      </c>
      <c r="BF675" t="str">
        <f>"0"</f>
        <v>0</v>
      </c>
      <c r="BG675" t="str">
        <f xml:space="preserve"> IF($BE$675 &gt;= $G$91, "1","0")</f>
        <v>0</v>
      </c>
      <c r="BH675">
        <f xml:space="preserve"> IF( AND( $BF$675 = "1", $BG$675 = "1" ), 1, IF( AND( $BF$675 = "1", $BG$675 = "0" ), 2, IF( AND( $BF$675 = "0", $BG$675 = "1" ), 3, 4 ) ) )</f>
        <v>4</v>
      </c>
    </row>
    <row r="676" spans="57:60" x14ac:dyDescent="0.25">
      <c r="BE676" s="9">
        <v>0.15651884862462923</v>
      </c>
      <c r="BF676" t="str">
        <f>"0"</f>
        <v>0</v>
      </c>
      <c r="BG676" t="str">
        <f xml:space="preserve"> IF($BE$676 &gt;= $G$91, "1","0")</f>
        <v>0</v>
      </c>
      <c r="BH676">
        <f xml:space="preserve"> IF( AND( $BF$676 = "1", $BG$676 = "1" ), 1, IF( AND( $BF$676 = "1", $BG$676 = "0" ), 2, IF( AND( $BF$676 = "0", $BG$676 = "1" ), 3, 4 ) ) )</f>
        <v>4</v>
      </c>
    </row>
    <row r="677" spans="57:60" x14ac:dyDescent="0.25">
      <c r="BE677" s="9">
        <v>0.1241606174272199</v>
      </c>
      <c r="BF677" t="str">
        <f>"0"</f>
        <v>0</v>
      </c>
      <c r="BG677" t="str">
        <f xml:space="preserve"> IF($BE$677 &gt;= $G$91, "1","0")</f>
        <v>0</v>
      </c>
      <c r="BH677">
        <f xml:space="preserve"> IF( AND( $BF$677 = "1", $BG$677 = "1" ), 1, IF( AND( $BF$677 = "1", $BG$677 = "0" ), 2, IF( AND( $BF$677 = "0", $BG$677 = "1" ), 3, 4 ) ) )</f>
        <v>4</v>
      </c>
    </row>
    <row r="678" spans="57:60" x14ac:dyDescent="0.25">
      <c r="BE678" s="9">
        <v>0.76867943721837173</v>
      </c>
      <c r="BF678" t="str">
        <f>"1"</f>
        <v>1</v>
      </c>
      <c r="BG678" t="str">
        <f xml:space="preserve"> IF($BE$678 &gt;= $G$91, "1","0")</f>
        <v>1</v>
      </c>
      <c r="BH678">
        <f xml:space="preserve"> IF( AND( $BF$678 = "1", $BG$678 = "1" ), 1, IF( AND( $BF$678 = "1", $BG$678 = "0" ), 2, IF( AND( $BF$678 = "0", $BG$678 = "1" ), 3, 4 ) ) )</f>
        <v>1</v>
      </c>
    </row>
    <row r="679" spans="57:60" x14ac:dyDescent="0.25">
      <c r="BE679" s="9">
        <v>0.19924742173639451</v>
      </c>
      <c r="BF679" t="str">
        <f>"0"</f>
        <v>0</v>
      </c>
      <c r="BG679" t="str">
        <f xml:space="preserve"> IF($BE$679 &gt;= $G$91, "1","0")</f>
        <v>0</v>
      </c>
      <c r="BH679">
        <f xml:space="preserve"> IF( AND( $BF$679 = "1", $BG$679 = "1" ), 1, IF( AND( $BF$679 = "1", $BG$679 = "0" ), 2, IF( AND( $BF$679 = "0", $BG$679 = "1" ), 3, 4 ) ) )</f>
        <v>4</v>
      </c>
    </row>
    <row r="680" spans="57:60" x14ac:dyDescent="0.25">
      <c r="BE680" s="9">
        <v>0.70862573489366021</v>
      </c>
      <c r="BF680" t="str">
        <f>"1"</f>
        <v>1</v>
      </c>
      <c r="BG680" t="str">
        <f xml:space="preserve"> IF($BE$680 &gt;= $G$91, "1","0")</f>
        <v>1</v>
      </c>
      <c r="BH680">
        <f xml:space="preserve"> IF( AND( $BF$680 = "1", $BG$680 = "1" ), 1, IF( AND( $BF$680 = "1", $BG$680 = "0" ), 2, IF( AND( $BF$680 = "0", $BG$680 = "1" ), 3, 4 ) ) )</f>
        <v>1</v>
      </c>
    </row>
    <row r="681" spans="57:60" x14ac:dyDescent="0.25">
      <c r="BE681" s="9">
        <v>0.67688977418978824</v>
      </c>
      <c r="BF681" t="str">
        <f>"0"</f>
        <v>0</v>
      </c>
      <c r="BG681" t="str">
        <f xml:space="preserve"> IF($BE$681 &gt;= $G$91, "1","0")</f>
        <v>1</v>
      </c>
      <c r="BH681">
        <f xml:space="preserve"> IF( AND( $BF$681 = "1", $BG$681 = "1" ), 1, IF( AND( $BF$681 = "1", $BG$681 = "0" ), 2, IF( AND( $BF$681 = "0", $BG$681 = "1" ), 3, 4 ) ) )</f>
        <v>3</v>
      </c>
    </row>
    <row r="682" spans="57:60" x14ac:dyDescent="0.25">
      <c r="BE682" s="9">
        <v>0.64738648310830482</v>
      </c>
      <c r="BF682" t="str">
        <f>"1"</f>
        <v>1</v>
      </c>
      <c r="BG682" t="str">
        <f xml:space="preserve"> IF($BE$682 &gt;= $G$91, "1","0")</f>
        <v>1</v>
      </c>
      <c r="BH682">
        <f xml:space="preserve"> IF( AND( $BF$682 = "1", $BG$682 = "1" ), 1, IF( AND( $BF$682 = "1", $BG$682 = "0" ), 2, IF( AND( $BF$682 = "0", $BG$682 = "1" ), 3, 4 ) ) )</f>
        <v>1</v>
      </c>
    </row>
    <row r="683" spans="57:60" x14ac:dyDescent="0.25">
      <c r="BE683" s="9">
        <v>0.14624614870144254</v>
      </c>
      <c r="BF683" t="str">
        <f>"0"</f>
        <v>0</v>
      </c>
      <c r="BG683" t="str">
        <f xml:space="preserve"> IF($BE$683 &gt;= $G$91, "1","0")</f>
        <v>0</v>
      </c>
      <c r="BH683">
        <f xml:space="preserve"> IF( AND( $BF$683 = "1", $BG$683 = "1" ), 1, IF( AND( $BF$683 = "1", $BG$683 = "0" ), 2, IF( AND( $BF$683 = "0", $BG$683 = "1" ), 3, 4 ) ) )</f>
        <v>4</v>
      </c>
    </row>
    <row r="684" spans="57:60" x14ac:dyDescent="0.25">
      <c r="BE684" s="9">
        <v>3.5101587037823602E-2</v>
      </c>
      <c r="BF684" t="str">
        <f>"0"</f>
        <v>0</v>
      </c>
      <c r="BG684" t="str">
        <f xml:space="preserve"> IF($BE$684 &gt;= $G$91, "1","0")</f>
        <v>0</v>
      </c>
      <c r="BH684">
        <f xml:space="preserve"> IF( AND( $BF$684 = "1", $BG$684 = "1" ), 1, IF( AND( $BF$684 = "1", $BG$684 = "0" ), 2, IF( AND( $BF$684 = "0", $BG$684 = "1" ), 3, 4 ) ) )</f>
        <v>4</v>
      </c>
    </row>
    <row r="685" spans="57:60" x14ac:dyDescent="0.25">
      <c r="BE685" s="9">
        <v>4.8377472194967686E-2</v>
      </c>
      <c r="BF685" t="str">
        <f>"0"</f>
        <v>0</v>
      </c>
      <c r="BG685" t="str">
        <f xml:space="preserve"> IF($BE$685 &gt;= $G$91, "1","0")</f>
        <v>0</v>
      </c>
      <c r="BH685">
        <f xml:space="preserve"> IF( AND( $BF$685 = "1", $BG$685 = "1" ), 1, IF( AND( $BF$685 = "1", $BG$685 = "0" ), 2, IF( AND( $BF$685 = "0", $BG$685 = "1" ), 3, 4 ) ) )</f>
        <v>4</v>
      </c>
    </row>
    <row r="686" spans="57:60" x14ac:dyDescent="0.25">
      <c r="BE686" s="9">
        <v>0.14811373456458093</v>
      </c>
      <c r="BF686" t="str">
        <f>"0"</f>
        <v>0</v>
      </c>
      <c r="BG686" t="str">
        <f xml:space="preserve"> IF($BE$686 &gt;= $G$91, "1","0")</f>
        <v>0</v>
      </c>
      <c r="BH686">
        <f xml:space="preserve"> IF( AND( $BF$686 = "1", $BG$686 = "1" ), 1, IF( AND( $BF$686 = "1", $BG$686 = "0" ), 2, IF( AND( $BF$686 = "0", $BG$686 = "1" ), 3, 4 ) ) )</f>
        <v>4</v>
      </c>
    </row>
    <row r="687" spans="57:60" x14ac:dyDescent="0.25">
      <c r="BE687" s="9">
        <v>5.6505029532229578E-2</v>
      </c>
      <c r="BF687" t="str">
        <f>"0"</f>
        <v>0</v>
      </c>
      <c r="BG687" t="str">
        <f xml:space="preserve"> IF($BE$687 &gt;= $G$91, "1","0")</f>
        <v>0</v>
      </c>
      <c r="BH687">
        <f xml:space="preserve"> IF( AND( $BF$687 = "1", $BG$687 = "1" ), 1, IF( AND( $BF$687 = "1", $BG$687 = "0" ), 2, IF( AND( $BF$687 = "0", $BG$687 = "1" ), 3, 4 ) ) )</f>
        <v>4</v>
      </c>
    </row>
    <row r="688" spans="57:60" x14ac:dyDescent="0.25">
      <c r="BE688" s="9">
        <v>0.15186147309983658</v>
      </c>
      <c r="BF688" t="str">
        <f>"0"</f>
        <v>0</v>
      </c>
      <c r="BG688" t="str">
        <f xml:space="preserve"> IF($BE$688 &gt;= $G$91, "1","0")</f>
        <v>0</v>
      </c>
      <c r="BH688">
        <f xml:space="preserve"> IF( AND( $BF$688 = "1", $BG$688 = "1" ), 1, IF( AND( $BF$688 = "1", $BG$688 = "0" ), 2, IF( AND( $BF$688 = "0", $BG$688 = "1" ), 3, 4 ) ) )</f>
        <v>4</v>
      </c>
    </row>
    <row r="689" spans="57:60" x14ac:dyDescent="0.25">
      <c r="BE689" s="9">
        <v>0.15651884862462923</v>
      </c>
      <c r="BF689" t="str">
        <f>"0"</f>
        <v>0</v>
      </c>
      <c r="BG689" t="str">
        <f xml:space="preserve"> IF($BE$689 &gt;= $G$91, "1","0")</f>
        <v>0</v>
      </c>
      <c r="BH689">
        <f xml:space="preserve"> IF( AND( $BF$689 = "1", $BG$689 = "1" ), 1, IF( AND( $BF$689 = "1", $BG$689 = "0" ), 2, IF( AND( $BF$689 = "0", $BG$689 = "1" ), 3, 4 ) ) )</f>
        <v>4</v>
      </c>
    </row>
    <row r="690" spans="57:60" x14ac:dyDescent="0.25">
      <c r="BE690" s="9">
        <v>0.97766508834156418</v>
      </c>
      <c r="BF690" t="str">
        <f>"1"</f>
        <v>1</v>
      </c>
      <c r="BG690" t="str">
        <f xml:space="preserve"> IF($BE$690 &gt;= $G$91, "1","0")</f>
        <v>1</v>
      </c>
      <c r="BH690">
        <f xml:space="preserve"> IF( AND( $BF$690 = "1", $BG$690 = "1" ), 1, IF( AND( $BF$690 = "1", $BG$690 = "0" ), 2, IF( AND( $BF$690 = "0", $BG$690 = "1" ), 3, 4 ) ) )</f>
        <v>1</v>
      </c>
    </row>
    <row r="691" spans="57:60" x14ac:dyDescent="0.25">
      <c r="BE691" s="9">
        <v>0.4343987236428738</v>
      </c>
      <c r="BF691" t="str">
        <f>"1"</f>
        <v>1</v>
      </c>
      <c r="BG691" t="str">
        <f xml:space="preserve"> IF($BE$691 &gt;= $G$91, "1","0")</f>
        <v>0</v>
      </c>
      <c r="BH691">
        <f xml:space="preserve"> IF( AND( $BF$691 = "1", $BG$691 = "1" ), 1, IF( AND( $BF$691 = "1", $BG$691 = "0" ), 2, IF( AND( $BF$691 = "0", $BG$691 = "1" ), 3, 4 ) ) )</f>
        <v>2</v>
      </c>
    </row>
    <row r="692" spans="57:60" x14ac:dyDescent="0.25">
      <c r="BE692" s="9">
        <v>0.8264481616613979</v>
      </c>
      <c r="BF692" t="str">
        <f>"1"</f>
        <v>1</v>
      </c>
      <c r="BG692" t="str">
        <f xml:space="preserve"> IF($BE$692 &gt;= $G$91, "1","0")</f>
        <v>1</v>
      </c>
      <c r="BH692">
        <f xml:space="preserve"> IF( AND( $BF$692 = "1", $BG$692 = "1" ), 1, IF( AND( $BF$692 = "1", $BG$692 = "0" ), 2, IF( AND( $BF$692 = "0", $BG$692 = "1" ), 3, 4 ) ) )</f>
        <v>1</v>
      </c>
    </row>
    <row r="693" spans="57:60" x14ac:dyDescent="0.25">
      <c r="BE693" s="9">
        <v>0.11918667825764635</v>
      </c>
      <c r="BF693" t="str">
        <f>"1"</f>
        <v>1</v>
      </c>
      <c r="BG693" t="str">
        <f xml:space="preserve"> IF($BE$693 &gt;= $G$91, "1","0")</f>
        <v>0</v>
      </c>
      <c r="BH693">
        <f xml:space="preserve"> IF( AND( $BF$693 = "1", $BG$693 = "1" ), 1, IF( AND( $BF$693 = "1", $BG$693 = "0" ), 2, IF( AND( $BF$693 = "0", $BG$693 = "1" ), 3, 4 ) ) )</f>
        <v>2</v>
      </c>
    </row>
    <row r="694" spans="57:60" x14ac:dyDescent="0.25">
      <c r="BE694" s="9">
        <v>0.12162062435311224</v>
      </c>
      <c r="BF694" t="str">
        <f>"0"</f>
        <v>0</v>
      </c>
      <c r="BG694" t="str">
        <f xml:space="preserve"> IF($BE$694 &gt;= $G$91, "1","0")</f>
        <v>0</v>
      </c>
      <c r="BH694">
        <f xml:space="preserve"> IF( AND( $BF$694 = "1", $BG$694 = "1" ), 1, IF( AND( $BF$694 = "1", $BG$694 = "0" ), 2, IF( AND( $BF$694 = "0", $BG$694 = "1" ), 3, 4 ) ) )</f>
        <v>4</v>
      </c>
    </row>
    <row r="695" spans="57:60" x14ac:dyDescent="0.25">
      <c r="BE695" s="9">
        <v>0.16521777514284902</v>
      </c>
      <c r="BF695" t="str">
        <f>"0"</f>
        <v>0</v>
      </c>
      <c r="BG695" t="str">
        <f xml:space="preserve"> IF($BE$695 &gt;= $G$91, "1","0")</f>
        <v>0</v>
      </c>
      <c r="BH695">
        <f xml:space="preserve"> IF( AND( $BF$695 = "1", $BG$695 = "1" ), 1, IF( AND( $BF$695 = "1", $BG$695 = "0" ), 2, IF( AND( $BF$695 = "0", $BG$695 = "1" ), 3, 4 ) ) )</f>
        <v>4</v>
      </c>
    </row>
    <row r="696" spans="57:60" x14ac:dyDescent="0.25">
      <c r="BE696" s="9">
        <v>9.9695328627067065E-2</v>
      </c>
      <c r="BF696" t="str">
        <f>"0"</f>
        <v>0</v>
      </c>
      <c r="BG696" t="str">
        <f xml:space="preserve"> IF($BE$696 &gt;= $G$91, "1","0")</f>
        <v>0</v>
      </c>
      <c r="BH696">
        <f xml:space="preserve"> IF( AND( $BF$696 = "1", $BG$696 = "1" ), 1, IF( AND( $BF$696 = "1", $BG$696 = "0" ), 2, IF( AND( $BF$696 = "0", $BG$696 = "1" ), 3, 4 ) ) )</f>
        <v>4</v>
      </c>
    </row>
    <row r="697" spans="57:60" x14ac:dyDescent="0.25">
      <c r="BE697" s="9">
        <v>5.9449204055340384E-2</v>
      </c>
      <c r="BF697" t="str">
        <f>"0"</f>
        <v>0</v>
      </c>
      <c r="BG697" t="str">
        <f xml:space="preserve"> IF($BE$697 &gt;= $G$91, "1","0")</f>
        <v>0</v>
      </c>
      <c r="BH697">
        <f xml:space="preserve"> IF( AND( $BF$697 = "1", $BG$697 = "1" ), 1, IF( AND( $BF$697 = "1", $BG$697 = "0" ), 2, IF( AND( $BF$697 = "0", $BG$697 = "1" ), 3, 4 ) ) )</f>
        <v>4</v>
      </c>
    </row>
    <row r="698" spans="57:60" x14ac:dyDescent="0.25">
      <c r="BE698" s="9">
        <v>0.67688977418978824</v>
      </c>
      <c r="BF698" t="str">
        <f>"1"</f>
        <v>1</v>
      </c>
      <c r="BG698" t="str">
        <f xml:space="preserve"> IF($BE$698 &gt;= $G$91, "1","0")</f>
        <v>1</v>
      </c>
      <c r="BH698">
        <f xml:space="preserve"> IF( AND( $BF$698 = "1", $BG$698 = "1" ), 1, IF( AND( $BF$698 = "1", $BG$698 = "0" ), 2, IF( AND( $BF$698 = "0", $BG$698 = "1" ), 3, 4 ) ) )</f>
        <v>1</v>
      </c>
    </row>
    <row r="699" spans="57:60" x14ac:dyDescent="0.25">
      <c r="BE699" s="9">
        <v>0.28809933178900765</v>
      </c>
      <c r="BF699" t="str">
        <f>"0"</f>
        <v>0</v>
      </c>
      <c r="BG699" t="str">
        <f xml:space="preserve"> IF($BE$699 &gt;= $G$91, "1","0")</f>
        <v>0</v>
      </c>
      <c r="BH699">
        <f xml:space="preserve"> IF( AND( $BF$699 = "1", $BG$699 = "1" ), 1, IF( AND( $BF$699 = "1", $BG$699 = "0" ), 2, IF( AND( $BF$699 = "0", $BG$699 = "1" ), 3, 4 ) ) )</f>
        <v>4</v>
      </c>
    </row>
    <row r="700" spans="57:60" x14ac:dyDescent="0.25">
      <c r="BE700" s="9">
        <v>0.16773693855722829</v>
      </c>
      <c r="BF700" t="str">
        <f>"0"</f>
        <v>0</v>
      </c>
      <c r="BG700" t="str">
        <f xml:space="preserve"> IF($BE$700 &gt;= $G$91, "1","0")</f>
        <v>0</v>
      </c>
      <c r="BH700">
        <f xml:space="preserve"> IF( AND( $BF$700 = "1", $BG$700 = "1" ), 1, IF( AND( $BF$700 = "1", $BG$700 = "0" ), 2, IF( AND( $BF$700 = "0", $BG$700 = "1" ), 3, 4 ) ) )</f>
        <v>4</v>
      </c>
    </row>
    <row r="701" spans="57:60" x14ac:dyDescent="0.25">
      <c r="BE701" s="9">
        <v>0.97857633013508849</v>
      </c>
      <c r="BF701" t="str">
        <f>"1"</f>
        <v>1</v>
      </c>
      <c r="BG701" t="str">
        <f xml:space="preserve"> IF($BE$701 &gt;= $G$91, "1","0")</f>
        <v>1</v>
      </c>
      <c r="BH701">
        <f xml:space="preserve"> IF( AND( $BF$701 = "1", $BG$701 = "1" ), 1, IF( AND( $BF$701 = "1", $BG$701 = "0" ), 2, IF( AND( $BF$701 = "0", $BG$701 = "1" ), 3, 4 ) ) )</f>
        <v>1</v>
      </c>
    </row>
    <row r="702" spans="57:60" x14ac:dyDescent="0.25">
      <c r="BE702" s="9">
        <v>0.57690685913027573</v>
      </c>
      <c r="BF702" t="str">
        <f>"1"</f>
        <v>1</v>
      </c>
      <c r="BG702" t="str">
        <f xml:space="preserve"> IF($BE$702 &gt;= $G$91, "1","0")</f>
        <v>1</v>
      </c>
      <c r="BH702">
        <f xml:space="preserve"> IF( AND( $BF$702 = "1", $BG$702 = "1" ), 1, IF( AND( $BF$702 = "1", $BG$702 = "0" ), 2, IF( AND( $BF$702 = "0", $BG$702 = "1" ), 3, 4 ) ) )</f>
        <v>1</v>
      </c>
    </row>
    <row r="703" spans="57:60" x14ac:dyDescent="0.25">
      <c r="BE703" s="9">
        <v>0.72838726597426329</v>
      </c>
      <c r="BF703" t="str">
        <f>"0"</f>
        <v>0</v>
      </c>
      <c r="BG703" t="str">
        <f xml:space="preserve"> IF($BE$703 &gt;= $G$91, "1","0")</f>
        <v>1</v>
      </c>
      <c r="BH703">
        <f xml:space="preserve"> IF( AND( $BF$703 = "1", $BG$703 = "1" ), 1, IF( AND( $BF$703 = "1", $BG$703 = "0" ), 2, IF( AND( $BF$703 = "0", $BG$703 = "1" ), 3, 4 ) ) )</f>
        <v>3</v>
      </c>
    </row>
    <row r="704" spans="57:60" x14ac:dyDescent="0.25">
      <c r="BE704" s="9">
        <v>0.12192585861206261</v>
      </c>
      <c r="BF704" t="str">
        <f>"0"</f>
        <v>0</v>
      </c>
      <c r="BG704" t="str">
        <f xml:space="preserve"> IF($BE$704 &gt;= $G$91, "1","0")</f>
        <v>0</v>
      </c>
      <c r="BH704">
        <f xml:space="preserve"> IF( AND( $BF$704 = "1", $BG$704 = "1" ), 1, IF( AND( $BF$704 = "1", $BG$704 = "0" ), 2, IF( AND( $BF$704 = "0", $BG$704 = "1" ), 3, 4 ) ) )</f>
        <v>4</v>
      </c>
    </row>
    <row r="705" spans="57:60" x14ac:dyDescent="0.25">
      <c r="BE705" s="9">
        <v>9.0664380149796941E-2</v>
      </c>
      <c r="BF705" t="str">
        <f>"0"</f>
        <v>0</v>
      </c>
      <c r="BG705" t="str">
        <f xml:space="preserve"> IF($BE$705 &gt;= $G$91, "1","0")</f>
        <v>0</v>
      </c>
      <c r="BH705">
        <f xml:space="preserve"> IF( AND( $BF$705 = "1", $BG$705 = "1" ), 1, IF( AND( $BF$705 = "1", $BG$705 = "0" ), 2, IF( AND( $BF$705 = "0", $BG$705 = "1" ), 3, 4 ) ) )</f>
        <v>4</v>
      </c>
    </row>
    <row r="706" spans="57:60" x14ac:dyDescent="0.25">
      <c r="BE706" s="9">
        <v>0.16412186492652497</v>
      </c>
      <c r="BF706" t="str">
        <f>"0"</f>
        <v>0</v>
      </c>
      <c r="BG706" t="str">
        <f xml:space="preserve"> IF($BE$706 &gt;= $G$91, "1","0")</f>
        <v>0</v>
      </c>
      <c r="BH706">
        <f xml:space="preserve"> IF( AND( $BF$706 = "1", $BG$706 = "1" ), 1, IF( AND( $BF$706 = "1", $BG$706 = "0" ), 2, IF( AND( $BF$706 = "0", $BG$706 = "1" ), 3, 4 ) ) )</f>
        <v>4</v>
      </c>
    </row>
    <row r="707" spans="57:60" x14ac:dyDescent="0.25">
      <c r="BE707" s="9">
        <v>0.72489316369108181</v>
      </c>
      <c r="BF707" t="str">
        <f>"1"</f>
        <v>1</v>
      </c>
      <c r="BG707" t="str">
        <f xml:space="preserve"> IF($BE$707 &gt;= $G$91, "1","0")</f>
        <v>1</v>
      </c>
      <c r="BH707">
        <f xml:space="preserve"> IF( AND( $BF$707 = "1", $BG$707 = "1" ), 1, IF( AND( $BF$707 = "1", $BG$707 = "0" ), 2, IF( AND( $BF$707 = "0", $BG$707 = "1" ), 3, 4 ) ) )</f>
        <v>1</v>
      </c>
    </row>
    <row r="708" spans="57:60" x14ac:dyDescent="0.25">
      <c r="BE708" s="9">
        <v>0.50503275746536203</v>
      </c>
      <c r="BF708" t="str">
        <f>"1"</f>
        <v>1</v>
      </c>
      <c r="BG708" t="str">
        <f xml:space="preserve"> IF($BE$708 &gt;= $G$91, "1","0")</f>
        <v>1</v>
      </c>
      <c r="BH708">
        <f xml:space="preserve"> IF( AND( $BF$708 = "1", $BG$708 = "1" ), 1, IF( AND( $BF$708 = "1", $BG$708 = "0" ), 2, IF( AND( $BF$708 = "0", $BG$708 = "1" ), 3, 4 ) ) )</f>
        <v>1</v>
      </c>
    </row>
    <row r="709" spans="57:60" x14ac:dyDescent="0.25">
      <c r="BE709" s="9">
        <v>0.96047271057419559</v>
      </c>
      <c r="BF709" t="str">
        <f>"1"</f>
        <v>1</v>
      </c>
      <c r="BG709" t="str">
        <f xml:space="preserve"> IF($BE$709 &gt;= $G$91, "1","0")</f>
        <v>1</v>
      </c>
      <c r="BH709">
        <f xml:space="preserve"> IF( AND( $BF$709 = "1", $BG$709 = "1" ), 1, IF( AND( $BF$709 = "1", $BG$709 = "0" ), 2, IF( AND( $BF$709 = "0", $BG$709 = "1" ), 3, 4 ) ) )</f>
        <v>1</v>
      </c>
    </row>
    <row r="710" spans="57:60" x14ac:dyDescent="0.25">
      <c r="BE710" s="9">
        <v>6.6699948057312219E-2</v>
      </c>
      <c r="BF710" t="str">
        <f>"1"</f>
        <v>1</v>
      </c>
      <c r="BG710" t="str">
        <f xml:space="preserve"> IF($BE$710 &gt;= $G$91, "1","0")</f>
        <v>0</v>
      </c>
      <c r="BH710">
        <f xml:space="preserve"> IF( AND( $BF$710 = "1", $BG$710 = "1" ), 1, IF( AND( $BF$710 = "1", $BG$710 = "0" ), 2, IF( AND( $BF$710 = "0", $BG$710 = "1" ), 3, 4 ) ) )</f>
        <v>2</v>
      </c>
    </row>
    <row r="711" spans="57:60" x14ac:dyDescent="0.25">
      <c r="BE711" s="9">
        <v>0.96626300001601062</v>
      </c>
      <c r="BF711" t="str">
        <f>"1"</f>
        <v>1</v>
      </c>
      <c r="BG711" t="str">
        <f xml:space="preserve"> IF($BE$711 &gt;= $G$91, "1","0")</f>
        <v>1</v>
      </c>
      <c r="BH711">
        <f xml:space="preserve"> IF( AND( $BF$711 = "1", $BG$711 = "1" ), 1, IF( AND( $BF$711 = "1", $BG$711 = "0" ), 2, IF( AND( $BF$711 = "0", $BG$711 = "1" ), 3, 4 ) ) )</f>
        <v>1</v>
      </c>
    </row>
    <row r="712" spans="57:60" x14ac:dyDescent="0.25">
      <c r="BE712" s="9">
        <v>0.55046789137641317</v>
      </c>
      <c r="BF712" t="str">
        <f>"0"</f>
        <v>0</v>
      </c>
      <c r="BG712" t="str">
        <f xml:space="preserve"> IF($BE$712 &gt;= $G$91, "1","0")</f>
        <v>1</v>
      </c>
      <c r="BH712">
        <f xml:space="preserve"> IF( AND( $BF$712 = "1", $BG$712 = "1" ), 1, IF( AND( $BF$712 = "1", $BG$712 = "0" ), 2, IF( AND( $BF$712 = "0", $BG$712 = "1" ), 3, 4 ) ) )</f>
        <v>3</v>
      </c>
    </row>
    <row r="713" spans="57:60" x14ac:dyDescent="0.25">
      <c r="BE713" s="9">
        <v>0.30940121909991936</v>
      </c>
      <c r="BF713" t="str">
        <f>"1"</f>
        <v>1</v>
      </c>
      <c r="BG713" t="str">
        <f xml:space="preserve"> IF($BE$713 &gt;= $G$91, "1","0")</f>
        <v>0</v>
      </c>
      <c r="BH713">
        <f xml:space="preserve"> IF( AND( $BF$713 = "1", $BG$713 = "1" ), 1, IF( AND( $BF$713 = "1", $BG$713 = "0" ), 2, IF( AND( $BF$713 = "0", $BG$713 = "1" ), 3, 4 ) ) )</f>
        <v>2</v>
      </c>
    </row>
    <row r="714" spans="57:60" x14ac:dyDescent="0.25">
      <c r="BE714" s="9">
        <v>0.10580754456944141</v>
      </c>
      <c r="BF714" t="str">
        <f>"0"</f>
        <v>0</v>
      </c>
      <c r="BG714" t="str">
        <f xml:space="preserve"> IF($BE$714 &gt;= $G$91, "1","0")</f>
        <v>0</v>
      </c>
      <c r="BH714">
        <f xml:space="preserve"> IF( AND( $BF$714 = "1", $BG$714 = "1" ), 1, IF( AND( $BF$714 = "1", $BG$714 = "0" ), 2, IF( AND( $BF$714 = "0", $BG$714 = "1" ), 3, 4 ) ) )</f>
        <v>4</v>
      </c>
    </row>
    <row r="715" spans="57:60" x14ac:dyDescent="0.25">
      <c r="BE715" s="9">
        <v>9.9439444672438995E-2</v>
      </c>
      <c r="BF715" t="str">
        <f>"0"</f>
        <v>0</v>
      </c>
      <c r="BG715" t="str">
        <f xml:space="preserve"> IF($BE$715 &gt;= $G$91, "1","0")</f>
        <v>0</v>
      </c>
      <c r="BH715">
        <f xml:space="preserve"> IF( AND( $BF$715 = "1", $BG$715 = "1" ), 1, IF( AND( $BF$715 = "1", $BG$715 = "0" ), 2, IF( AND( $BF$715 = "0", $BG$715 = "1" ), 3, 4 ) ) )</f>
        <v>4</v>
      </c>
    </row>
    <row r="716" spans="57:60" x14ac:dyDescent="0.25">
      <c r="BE716" s="9">
        <v>0.34320668319891551</v>
      </c>
      <c r="BF716" t="str">
        <f>"0"</f>
        <v>0</v>
      </c>
      <c r="BG716" t="str">
        <f xml:space="preserve"> IF($BE$716 &gt;= $G$91, "1","0")</f>
        <v>0</v>
      </c>
      <c r="BH716">
        <f xml:space="preserve"> IF( AND( $BF$716 = "1", $BG$716 = "1" ), 1, IF( AND( $BF$716 = "1", $BG$716 = "0" ), 2, IF( AND( $BF$716 = "0", $BG$716 = "1" ), 3, 4 ) ) )</f>
        <v>4</v>
      </c>
    </row>
    <row r="717" spans="57:60" x14ac:dyDescent="0.25">
      <c r="BE717" s="9">
        <v>0.96383972511622495</v>
      </c>
      <c r="BF717" t="str">
        <f>"1"</f>
        <v>1</v>
      </c>
      <c r="BG717" t="str">
        <f xml:space="preserve"> IF($BE$717 &gt;= $G$91, "1","0")</f>
        <v>1</v>
      </c>
      <c r="BH717">
        <f xml:space="preserve"> IF( AND( $BF$717 = "1", $BG$717 = "1" ), 1, IF( AND( $BF$717 = "1", $BG$717 = "0" ), 2, IF( AND( $BF$717 = "0", $BG$717 = "1" ), 3, 4 ) ) )</f>
        <v>1</v>
      </c>
    </row>
    <row r="718" spans="57:60" x14ac:dyDescent="0.25">
      <c r="BE718" s="9">
        <v>0.9310668977627834</v>
      </c>
      <c r="BF718" t="str">
        <f>"1"</f>
        <v>1</v>
      </c>
      <c r="BG718" t="str">
        <f xml:space="preserve"> IF($BE$718 &gt;= $G$91, "1","0")</f>
        <v>1</v>
      </c>
      <c r="BH718">
        <f xml:space="preserve"> IF( AND( $BF$718 = "1", $BG$718 = "1" ), 1, IF( AND( $BF$718 = "1", $BG$718 = "0" ), 2, IF( AND( $BF$718 = "0", $BG$718 = "1" ), 3, 4 ) ) )</f>
        <v>1</v>
      </c>
    </row>
    <row r="719" spans="57:60" x14ac:dyDescent="0.25">
      <c r="BE719" s="9">
        <v>0.10743873543966451</v>
      </c>
      <c r="BF719" t="str">
        <f>"0"</f>
        <v>0</v>
      </c>
      <c r="BG719" t="str">
        <f xml:space="preserve"> IF($BE$719 &gt;= $G$91, "1","0")</f>
        <v>0</v>
      </c>
      <c r="BH719">
        <f xml:space="preserve"> IF( AND( $BF$719 = "1", $BG$719 = "1" ), 1, IF( AND( $BF$719 = "1", $BG$719 = "0" ), 2, IF( AND( $BF$719 = "0", $BG$719 = "1" ), 3, 4 ) ) )</f>
        <v>4</v>
      </c>
    </row>
    <row r="720" spans="57:60" x14ac:dyDescent="0.25">
      <c r="BE720" s="9">
        <v>9.0652230649684654E-2</v>
      </c>
      <c r="BF720" t="str">
        <f>"0"</f>
        <v>0</v>
      </c>
      <c r="BG720" t="str">
        <f xml:space="preserve"> IF($BE$720 &gt;= $G$91, "1","0")</f>
        <v>0</v>
      </c>
      <c r="BH720">
        <f xml:space="preserve"> IF( AND( $BF$720 = "1", $BG$720 = "1" ), 1, IF( AND( $BF$720 = "1", $BG$720 = "0" ), 2, IF( AND( $BF$720 = "0", $BG$720 = "1" ), 3, 4 ) ) )</f>
        <v>4</v>
      </c>
    </row>
    <row r="721" spans="57:60" x14ac:dyDescent="0.25">
      <c r="BE721" s="9">
        <v>0.91757777192791434</v>
      </c>
      <c r="BF721" t="str">
        <f>"1"</f>
        <v>1</v>
      </c>
      <c r="BG721" t="str">
        <f xml:space="preserve"> IF($BE$721 &gt;= $G$91, "1","0")</f>
        <v>1</v>
      </c>
      <c r="BH721">
        <f xml:space="preserve"> IF( AND( $BF$721 = "1", $BG$721 = "1" ), 1, IF( AND( $BF$721 = "1", $BG$721 = "0" ), 2, IF( AND( $BF$721 = "0", $BG$721 = "1" ), 3, 4 ) ) )</f>
        <v>1</v>
      </c>
    </row>
    <row r="722" spans="57:60" x14ac:dyDescent="0.25">
      <c r="BE722" s="9">
        <v>0.1261317906394876</v>
      </c>
      <c r="BF722" t="str">
        <f>"0"</f>
        <v>0</v>
      </c>
      <c r="BG722" t="str">
        <f xml:space="preserve"> IF($BE$722 &gt;= $G$91, "1","0")</f>
        <v>0</v>
      </c>
      <c r="BH722">
        <f xml:space="preserve"> IF( AND( $BF$722 = "1", $BG$722 = "1" ), 1, IF( AND( $BF$722 = "1", $BG$722 = "0" ), 2, IF( AND( $BF$722 = "0", $BG$722 = "1" ), 3, 4 ) ) )</f>
        <v>4</v>
      </c>
    </row>
    <row r="723" spans="57:60" x14ac:dyDescent="0.25">
      <c r="BE723" s="9">
        <v>0.18879402229516731</v>
      </c>
      <c r="BF723" t="str">
        <f>"0"</f>
        <v>0</v>
      </c>
      <c r="BG723" t="str">
        <f xml:space="preserve"> IF($BE$723 &gt;= $G$91, "1","0")</f>
        <v>0</v>
      </c>
      <c r="BH723">
        <f xml:space="preserve"> IF( AND( $BF$723 = "1", $BG$723 = "1" ), 1, IF( AND( $BF$723 = "1", $BG$723 = "0" ), 2, IF( AND( $BF$723 = "0", $BG$723 = "1" ), 3, 4 ) ) )</f>
        <v>4</v>
      </c>
    </row>
    <row r="724" spans="57:60" x14ac:dyDescent="0.25">
      <c r="BE724" s="9">
        <v>0.1071084024869325</v>
      </c>
      <c r="BF724" t="str">
        <f>"0"</f>
        <v>0</v>
      </c>
      <c r="BG724" t="str">
        <f xml:space="preserve"> IF($BE$724 &gt;= $G$91, "1","0")</f>
        <v>0</v>
      </c>
      <c r="BH724">
        <f xml:space="preserve"> IF( AND( $BF$724 = "1", $BG$724 = "1" ), 1, IF( AND( $BF$724 = "1", $BG$724 = "0" ), 2, IF( AND( $BF$724 = "0", $BG$724 = "1" ), 3, 4 ) ) )</f>
        <v>4</v>
      </c>
    </row>
    <row r="725" spans="57:60" x14ac:dyDescent="0.25">
      <c r="BE725" s="9">
        <v>0.60556796964088</v>
      </c>
      <c r="BF725" t="str">
        <f>"1"</f>
        <v>1</v>
      </c>
      <c r="BG725" t="str">
        <f xml:space="preserve"> IF($BE$725 &gt;= $G$91, "1","0")</f>
        <v>1</v>
      </c>
      <c r="BH725">
        <f xml:space="preserve"> IF( AND( $BF$725 = "1", $BG$725 = "1" ), 1, IF( AND( $BF$725 = "1", $BG$725 = "0" ), 2, IF( AND( $BF$725 = "0", $BG$725 = "1" ), 3, 4 ) ) )</f>
        <v>1</v>
      </c>
    </row>
    <row r="726" spans="57:60" x14ac:dyDescent="0.25">
      <c r="BE726" s="9">
        <v>0.14624614870144254</v>
      </c>
      <c r="BF726" t="str">
        <f>"0"</f>
        <v>0</v>
      </c>
      <c r="BG726" t="str">
        <f xml:space="preserve"> IF($BE$726 &gt;= $G$91, "1","0")</f>
        <v>0</v>
      </c>
      <c r="BH726">
        <f xml:space="preserve"> IF( AND( $BF$726 = "1", $BG$726 = "1" ), 1, IF( AND( $BF$726 = "1", $BG$726 = "0" ), 2, IF( AND( $BF$726 = "0", $BG$726 = "1" ), 3, 4 ) ) )</f>
        <v>4</v>
      </c>
    </row>
    <row r="727" spans="57:60" x14ac:dyDescent="0.25">
      <c r="BE727" s="9">
        <v>0.67716016167600224</v>
      </c>
      <c r="BF727" t="str">
        <f>"1"</f>
        <v>1</v>
      </c>
      <c r="BG727" t="str">
        <f xml:space="preserve"> IF($BE$727 &gt;= $G$91, "1","0")</f>
        <v>1</v>
      </c>
      <c r="BH727">
        <f xml:space="preserve"> IF( AND( $BF$727 = "1", $BG$727 = "1" ), 1, IF( AND( $BF$727 = "1", $BG$727 = "0" ), 2, IF( AND( $BF$727 = "0", $BG$727 = "1" ), 3, 4 ) ) )</f>
        <v>1</v>
      </c>
    </row>
    <row r="728" spans="57:60" x14ac:dyDescent="0.25">
      <c r="BE728" s="9">
        <v>0.67688977418978824</v>
      </c>
      <c r="BF728" t="str">
        <f>"1"</f>
        <v>1</v>
      </c>
      <c r="BG728" t="str">
        <f xml:space="preserve"> IF($BE$728 &gt;= $G$91, "1","0")</f>
        <v>1</v>
      </c>
      <c r="BH728">
        <f xml:space="preserve"> IF( AND( $BF$728 = "1", $BG$728 = "1" ), 1, IF( AND( $BF$728 = "1", $BG$728 = "0" ), 2, IF( AND( $BF$728 = "0", $BG$728 = "1" ), 3, 4 ) ) )</f>
        <v>1</v>
      </c>
    </row>
    <row r="729" spans="57:60" x14ac:dyDescent="0.25">
      <c r="BE729" s="9">
        <v>0.20787711096348746</v>
      </c>
      <c r="BF729" t="str">
        <f>"0"</f>
        <v>0</v>
      </c>
      <c r="BG729" t="str">
        <f xml:space="preserve"> IF($BE$729 &gt;= $G$91, "1","0")</f>
        <v>0</v>
      </c>
      <c r="BH729">
        <f xml:space="preserve"> IF( AND( $BF$729 = "1", $BG$729 = "1" ), 1, IF( AND( $BF$729 = "1", $BG$729 = "0" ), 2, IF( AND( $BF$729 = "0", $BG$729 = "1" ), 3, 4 ) ) )</f>
        <v>4</v>
      </c>
    </row>
    <row r="730" spans="57:60" x14ac:dyDescent="0.25">
      <c r="BE730" s="9">
        <v>0.64917051485575672</v>
      </c>
      <c r="BF730" t="str">
        <f>"0"</f>
        <v>0</v>
      </c>
      <c r="BG730" t="str">
        <f xml:space="preserve"> IF($BE$730 &gt;= $G$91, "1","0")</f>
        <v>1</v>
      </c>
      <c r="BH730">
        <f xml:space="preserve"> IF( AND( $BF$730 = "1", $BG$730 = "1" ), 1, IF( AND( $BF$730 = "1", $BG$730 = "0" ), 2, IF( AND( $BF$730 = "0", $BG$730 = "1" ), 3, 4 ) ) )</f>
        <v>3</v>
      </c>
    </row>
    <row r="731" spans="57:60" x14ac:dyDescent="0.25">
      <c r="BE731" s="9">
        <v>0.96856176049774623</v>
      </c>
      <c r="BF731" t="str">
        <f>"1"</f>
        <v>1</v>
      </c>
      <c r="BG731" t="str">
        <f xml:space="preserve"> IF($BE$731 &gt;= $G$91, "1","0")</f>
        <v>1</v>
      </c>
      <c r="BH731">
        <f xml:space="preserve"> IF( AND( $BF$731 = "1", $BG$731 = "1" ), 1, IF( AND( $BF$731 = "1", $BG$731 = "0" ), 2, IF( AND( $BF$731 = "0", $BG$731 = "1" ), 3, 4 ) ) )</f>
        <v>1</v>
      </c>
    </row>
    <row r="732" spans="57:60" x14ac:dyDescent="0.25">
      <c r="BE732" s="9">
        <v>0.20375172479862369</v>
      </c>
      <c r="BF732" t="str">
        <f>"0"</f>
        <v>0</v>
      </c>
      <c r="BG732" t="str">
        <f xml:space="preserve"> IF($BE$732 &gt;= $G$91, "1","0")</f>
        <v>0</v>
      </c>
      <c r="BH732">
        <f xml:space="preserve"> IF( AND( $BF$732 = "1", $BG$732 = "1" ), 1, IF( AND( $BF$732 = "1", $BG$732 = "0" ), 2, IF( AND( $BF$732 = "0", $BG$732 = "1" ), 3, 4 ) ) )</f>
        <v>4</v>
      </c>
    </row>
    <row r="733" spans="57:60" x14ac:dyDescent="0.25">
      <c r="BE733" s="9">
        <v>0.21621571939933443</v>
      </c>
      <c r="BF733" t="str">
        <f>"0"</f>
        <v>0</v>
      </c>
      <c r="BG733" t="str">
        <f xml:space="preserve"> IF($BE$733 &gt;= $G$91, "1","0")</f>
        <v>0</v>
      </c>
      <c r="BH733">
        <f xml:space="preserve"> IF( AND( $BF$733 = "1", $BG$733 = "1" ), 1, IF( AND( $BF$733 = "1", $BG$733 = "0" ), 2, IF( AND( $BF$733 = "0", $BG$733 = "1" ), 3, 4 ) ) )</f>
        <v>4</v>
      </c>
    </row>
    <row r="734" spans="57:60" x14ac:dyDescent="0.25">
      <c r="BE734" s="9">
        <v>0.26850535356162003</v>
      </c>
      <c r="BF734" t="str">
        <f>"0"</f>
        <v>0</v>
      </c>
      <c r="BG734" t="str">
        <f xml:space="preserve"> IF($BE$734 &gt;= $G$91, "1","0")</f>
        <v>0</v>
      </c>
      <c r="BH734">
        <f xml:space="preserve"> IF( AND( $BF$734 = "1", $BG$734 = "1" ), 1, IF( AND( $BF$734 = "1", $BG$734 = "0" ), 2, IF( AND( $BF$734 = "0", $BG$734 = "1" ), 3, 4 ) ) )</f>
        <v>4</v>
      </c>
    </row>
    <row r="735" spans="57:60" x14ac:dyDescent="0.25">
      <c r="BE735" s="9">
        <v>0.26850535356162003</v>
      </c>
      <c r="BF735" t="str">
        <f>"0"</f>
        <v>0</v>
      </c>
      <c r="BG735" t="str">
        <f xml:space="preserve"> IF($BE$735 &gt;= $G$91, "1","0")</f>
        <v>0</v>
      </c>
      <c r="BH735">
        <f xml:space="preserve"> IF( AND( $BF$735 = "1", $BG$735 = "1" ), 1, IF( AND( $BF$735 = "1", $BG$735 = "0" ), 2, IF( AND( $BF$735 = "0", $BG$735 = "1" ), 3, 4 ) ) )</f>
        <v>4</v>
      </c>
    </row>
    <row r="736" spans="57:60" x14ac:dyDescent="0.25">
      <c r="BE736" s="9">
        <v>0.10944105746166577</v>
      </c>
      <c r="BF736" t="str">
        <f>"0"</f>
        <v>0</v>
      </c>
      <c r="BG736" t="str">
        <f xml:space="preserve"> IF($BE$736 &gt;= $G$91, "1","0")</f>
        <v>0</v>
      </c>
      <c r="BH736">
        <f xml:space="preserve"> IF( AND( $BF$736 = "1", $BG$736 = "1" ), 1, IF( AND( $BF$736 = "1", $BG$736 = "0" ), 2, IF( AND( $BF$736 = "0", $BG$736 = "1" ), 3, 4 ) ) )</f>
        <v>4</v>
      </c>
    </row>
    <row r="737" spans="57:60" x14ac:dyDescent="0.25">
      <c r="BE737" s="9">
        <v>0.27905249354787864</v>
      </c>
      <c r="BF737" t="str">
        <f>"0"</f>
        <v>0</v>
      </c>
      <c r="BG737" t="str">
        <f xml:space="preserve"> IF($BE$737 &gt;= $G$91, "1","0")</f>
        <v>0</v>
      </c>
      <c r="BH737">
        <f xml:space="preserve"> IF( AND( $BF$737 = "1", $BG$737 = "1" ), 1, IF( AND( $BF$737 = "1", $BG$737 = "0" ), 2, IF( AND( $BF$737 = "0", $BG$737 = "1" ), 3, 4 ) ) )</f>
        <v>4</v>
      </c>
    </row>
    <row r="738" spans="57:60" x14ac:dyDescent="0.25">
      <c r="BE738" s="9">
        <v>0.76111932642780422</v>
      </c>
      <c r="BF738" t="str">
        <f>"1"</f>
        <v>1</v>
      </c>
      <c r="BG738" t="str">
        <f xml:space="preserve"> IF($BE$738 &gt;= $G$91, "1","0")</f>
        <v>1</v>
      </c>
      <c r="BH738">
        <f xml:space="preserve"> IF( AND( $BF$738 = "1", $BG$738 = "1" ), 1, IF( AND( $BF$738 = "1", $BG$738 = "0" ), 2, IF( AND( $BF$738 = "0", $BG$738 = "1" ), 3, 4 ) ) )</f>
        <v>1</v>
      </c>
    </row>
    <row r="739" spans="57:60" x14ac:dyDescent="0.25">
      <c r="BE739" s="9">
        <v>0.10526868541284298</v>
      </c>
      <c r="BF739" t="str">
        <f>"0"</f>
        <v>0</v>
      </c>
      <c r="BG739" t="str">
        <f xml:space="preserve"> IF($BE$739 &gt;= $G$91, "1","0")</f>
        <v>0</v>
      </c>
      <c r="BH739">
        <f xml:space="preserve"> IF( AND( $BF$739 = "1", $BG$739 = "1" ), 1, IF( AND( $BF$739 = "1", $BG$739 = "0" ), 2, IF( AND( $BF$739 = "0", $BG$739 = "1" ), 3, 4 ) ) )</f>
        <v>4</v>
      </c>
    </row>
    <row r="740" spans="57:60" x14ac:dyDescent="0.25">
      <c r="BE740" s="9">
        <v>0.10526868541284298</v>
      </c>
      <c r="BF740" t="str">
        <f>"0"</f>
        <v>0</v>
      </c>
      <c r="BG740" t="str">
        <f xml:space="preserve"> IF($BE$740 &gt;= $G$91, "1","0")</f>
        <v>0</v>
      </c>
      <c r="BH740">
        <f xml:space="preserve"> IF( AND( $BF$740 = "1", $BG$740 = "1" ), 1, IF( AND( $BF$740 = "1", $BG$740 = "0" ), 2, IF( AND( $BF$740 = "0", $BG$740 = "1" ), 3, 4 ) ) )</f>
        <v>4</v>
      </c>
    </row>
    <row r="741" spans="57:60" x14ac:dyDescent="0.25">
      <c r="BE741" s="9">
        <v>0.59642269660593228</v>
      </c>
      <c r="BF741" t="str">
        <f>"1"</f>
        <v>1</v>
      </c>
      <c r="BG741" t="str">
        <f xml:space="preserve"> IF($BE$741 &gt;= $G$91, "1","0")</f>
        <v>1</v>
      </c>
      <c r="BH741">
        <f xml:space="preserve"> IF( AND( $BF$741 = "1", $BG$741 = "1" ), 1, IF( AND( $BF$741 = "1", $BG$741 = "0" ), 2, IF( AND( $BF$741 = "0", $BG$741 = "1" ), 3, 4 ) ) )</f>
        <v>1</v>
      </c>
    </row>
    <row r="742" spans="57:60" x14ac:dyDescent="0.25">
      <c r="BE742" s="9">
        <v>0.44305078385301078</v>
      </c>
      <c r="BF742" t="str">
        <f>"0"</f>
        <v>0</v>
      </c>
      <c r="BG742" t="str">
        <f xml:space="preserve"> IF($BE$742 &gt;= $G$91, "1","0")</f>
        <v>0</v>
      </c>
      <c r="BH742">
        <f xml:space="preserve"> IF( AND( $BF$742 = "1", $BG$742 = "1" ), 1, IF( AND( $BF$742 = "1", $BG$742 = "0" ), 2, IF( AND( $BF$742 = "0", $BG$742 = "1" ), 3, 4 ) ) )</f>
        <v>4</v>
      </c>
    </row>
    <row r="743" spans="57:60" x14ac:dyDescent="0.25">
      <c r="BE743" s="9">
        <v>0.94622844191196775</v>
      </c>
      <c r="BF743" t="str">
        <f>"1"</f>
        <v>1</v>
      </c>
      <c r="BG743" t="str">
        <f xml:space="preserve"> IF($BE$743 &gt;= $G$91, "1","0")</f>
        <v>1</v>
      </c>
      <c r="BH743">
        <f xml:space="preserve"> IF( AND( $BF$743 = "1", $BG$743 = "1" ), 1, IF( AND( $BF$743 = "1", $BG$743 = "0" ), 2, IF( AND( $BF$743 = "0", $BG$743 = "1" ), 3, 4 ) ) )</f>
        <v>1</v>
      </c>
    </row>
    <row r="744" spans="57:60" x14ac:dyDescent="0.25">
      <c r="BE744" s="9">
        <v>9.9762002942852521E-2</v>
      </c>
      <c r="BF744" t="str">
        <f>"0"</f>
        <v>0</v>
      </c>
      <c r="BG744" t="str">
        <f xml:space="preserve"> IF($BE$744 &gt;= $G$91, "1","0")</f>
        <v>0</v>
      </c>
      <c r="BH744">
        <f xml:space="preserve"> IF( AND( $BF$744 = "1", $BG$744 = "1" ), 1, IF( AND( $BF$744 = "1", $BG$744 = "0" ), 2, IF( AND( $BF$744 = "0", $BG$744 = "1" ), 3, 4 ) ) )</f>
        <v>4</v>
      </c>
    </row>
    <row r="745" spans="57:60" x14ac:dyDescent="0.25">
      <c r="BE745" s="9">
        <v>9.7717035586893486E-2</v>
      </c>
      <c r="BF745" t="str">
        <f>"1"</f>
        <v>1</v>
      </c>
      <c r="BG745" t="str">
        <f xml:space="preserve"> IF($BE$745 &gt;= $G$91, "1","0")</f>
        <v>0</v>
      </c>
      <c r="BH745">
        <f xml:space="preserve"> IF( AND( $BF$745 = "1", $BG$745 = "1" ), 1, IF( AND( $BF$745 = "1", $BG$745 = "0" ), 2, IF( AND( $BF$745 = "0", $BG$745 = "1" ), 3, 4 ) ) )</f>
        <v>2</v>
      </c>
    </row>
    <row r="746" spans="57:60" x14ac:dyDescent="0.25">
      <c r="BE746" s="9">
        <v>0.11223354982932263</v>
      </c>
      <c r="BF746" t="str">
        <f>"0"</f>
        <v>0</v>
      </c>
      <c r="BG746" t="str">
        <f xml:space="preserve"> IF($BE$746 &gt;= $G$91, "1","0")</f>
        <v>0</v>
      </c>
      <c r="BH746">
        <f xml:space="preserve"> IF( AND( $BF$746 = "1", $BG$746 = "1" ), 1, IF( AND( $BF$746 = "1", $BG$746 = "0" ), 2, IF( AND( $BF$746 = "0", $BG$746 = "1" ), 3, 4 ) ) )</f>
        <v>4</v>
      </c>
    </row>
    <row r="747" spans="57:60" x14ac:dyDescent="0.25">
      <c r="BE747" s="9">
        <v>0.11048852568969354</v>
      </c>
      <c r="BF747" t="str">
        <f>"0"</f>
        <v>0</v>
      </c>
      <c r="BG747" t="str">
        <f xml:space="preserve"> IF($BE$747 &gt;= $G$91, "1","0")</f>
        <v>0</v>
      </c>
      <c r="BH747">
        <f xml:space="preserve"> IF( AND( $BF$747 = "1", $BG$747 = "1" ), 1, IF( AND( $BF$747 = "1", $BG$747 = "0" ), 2, IF( AND( $BF$747 = "0", $BG$747 = "1" ), 3, 4 ) ) )</f>
        <v>4</v>
      </c>
    </row>
    <row r="748" spans="57:60" x14ac:dyDescent="0.25">
      <c r="BE748" s="9">
        <v>0.83024245711512401</v>
      </c>
      <c r="BF748" t="str">
        <f>"1"</f>
        <v>1</v>
      </c>
      <c r="BG748" t="str">
        <f xml:space="preserve"> IF($BE$748 &gt;= $G$91, "1","0")</f>
        <v>1</v>
      </c>
      <c r="BH748">
        <f xml:space="preserve"> IF( AND( $BF$748 = "1", $BG$748 = "1" ), 1, IF( AND( $BF$748 = "1", $BG$748 = "0" ), 2, IF( AND( $BF$748 = "0", $BG$748 = "1" ), 3, 4 ) ) )</f>
        <v>1</v>
      </c>
    </row>
    <row r="749" spans="57:60" x14ac:dyDescent="0.25">
      <c r="BE749" s="9">
        <v>0.64121496103894204</v>
      </c>
      <c r="BF749" t="str">
        <f>"0"</f>
        <v>0</v>
      </c>
      <c r="BG749" t="str">
        <f xml:space="preserve"> IF($BE$749 &gt;= $G$91, "1","0")</f>
        <v>1</v>
      </c>
      <c r="BH749">
        <f xml:space="preserve"> IF( AND( $BF$749 = "1", $BG$749 = "1" ), 1, IF( AND( $BF$749 = "1", $BG$749 = "0" ), 2, IF( AND( $BF$749 = "0", $BG$749 = "1" ), 3, 4 ) ) )</f>
        <v>3</v>
      </c>
    </row>
    <row r="750" spans="57:60" x14ac:dyDescent="0.25">
      <c r="BE750" s="9">
        <v>9.7717035586893486E-2</v>
      </c>
      <c r="BF750" t="str">
        <f>"0"</f>
        <v>0</v>
      </c>
      <c r="BG750" t="str">
        <f xml:space="preserve"> IF($BE$750 &gt;= $G$91, "1","0")</f>
        <v>0</v>
      </c>
      <c r="BH750">
        <f xml:space="preserve"> IF( AND( $BF$750 = "1", $BG$750 = "1" ), 1, IF( AND( $BF$750 = "1", $BG$750 = "0" ), 2, IF( AND( $BF$750 = "0", $BG$750 = "1" ), 3, 4 ) ) )</f>
        <v>4</v>
      </c>
    </row>
    <row r="751" spans="57:60" x14ac:dyDescent="0.25">
      <c r="BE751" s="9">
        <v>0.89792476978781133</v>
      </c>
      <c r="BF751" t="str">
        <f>"1"</f>
        <v>1</v>
      </c>
      <c r="BG751" t="str">
        <f xml:space="preserve"> IF($BE$751 &gt;= $G$91, "1","0")</f>
        <v>1</v>
      </c>
      <c r="BH751">
        <f xml:space="preserve"> IF( AND( $BF$751 = "1", $BG$751 = "1" ), 1, IF( AND( $BF$751 = "1", $BG$751 = "0" ), 2, IF( AND( $BF$751 = "0", $BG$751 = "1" ), 3, 4 ) ) )</f>
        <v>1</v>
      </c>
    </row>
    <row r="752" spans="57:60" x14ac:dyDescent="0.25">
      <c r="BE752" s="9">
        <v>0.37650317551209683</v>
      </c>
      <c r="BF752" t="str">
        <f>"1"</f>
        <v>1</v>
      </c>
      <c r="BG752" t="str">
        <f xml:space="preserve"> IF($BE$752 &gt;= $G$91, "1","0")</f>
        <v>0</v>
      </c>
      <c r="BH752">
        <f xml:space="preserve"> IF( AND( $BF$752 = "1", $BG$752 = "1" ), 1, IF( AND( $BF$752 = "1", $BG$752 = "0" ), 2, IF( AND( $BF$752 = "0", $BG$752 = "1" ), 3, 4 ) ) )</f>
        <v>2</v>
      </c>
    </row>
    <row r="753" spans="57:60" x14ac:dyDescent="0.25">
      <c r="BE753" s="9">
        <v>9.1123889783922649E-2</v>
      </c>
      <c r="BF753" t="str">
        <f>"0"</f>
        <v>0</v>
      </c>
      <c r="BG753" t="str">
        <f xml:space="preserve"> IF($BE$753 &gt;= $G$91, "1","0")</f>
        <v>0</v>
      </c>
      <c r="BH753">
        <f xml:space="preserve"> IF( AND( $BF$753 = "1", $BG$753 = "1" ), 1, IF( AND( $BF$753 = "1", $BG$753 = "0" ), 2, IF( AND( $BF$753 = "0", $BG$753 = "1" ), 3, 4 ) ) )</f>
        <v>4</v>
      </c>
    </row>
    <row r="754" spans="57:60" x14ac:dyDescent="0.25">
      <c r="BE754" s="9">
        <v>0.13107659908523492</v>
      </c>
      <c r="BF754" t="str">
        <f>"0"</f>
        <v>0</v>
      </c>
      <c r="BG754" t="str">
        <f xml:space="preserve"> IF($BE$754 &gt;= $G$91, "1","0")</f>
        <v>0</v>
      </c>
      <c r="BH754">
        <f xml:space="preserve"> IF( AND( $BF$754 = "1", $BG$754 = "1" ), 1, IF( AND( $BF$754 = "1", $BG$754 = "0" ), 2, IF( AND( $BF$754 = "0", $BG$754 = "1" ), 3, 4 ) ) )</f>
        <v>4</v>
      </c>
    </row>
    <row r="755" spans="57:60" x14ac:dyDescent="0.25">
      <c r="BE755" s="9">
        <v>0.56044786265224888</v>
      </c>
      <c r="BF755" t="str">
        <f>"1"</f>
        <v>1</v>
      </c>
      <c r="BG755" t="str">
        <f xml:space="preserve"> IF($BE$755 &gt;= $G$91, "1","0")</f>
        <v>1</v>
      </c>
      <c r="BH755">
        <f xml:space="preserve"> IF( AND( $BF$755 = "1", $BG$755 = "1" ), 1, IF( AND( $BF$755 = "1", $BG$755 = "0" ), 2, IF( AND( $BF$755 = "0", $BG$755 = "1" ), 3, 4 ) ) )</f>
        <v>1</v>
      </c>
    </row>
    <row r="756" spans="57:60" x14ac:dyDescent="0.25">
      <c r="BE756" s="9">
        <v>0.35662505138823114</v>
      </c>
      <c r="BF756" t="str">
        <f>"1"</f>
        <v>1</v>
      </c>
      <c r="BG756" t="str">
        <f xml:space="preserve"> IF($BE$756 &gt;= $G$91, "1","0")</f>
        <v>0</v>
      </c>
      <c r="BH756">
        <f xml:space="preserve"> IF( AND( $BF$756 = "1", $BG$756 = "1" ), 1, IF( AND( $BF$756 = "1", $BG$756 = "0" ), 2, IF( AND( $BF$756 = "0", $BG$756 = "1" ), 3, 4 ) ) )</f>
        <v>2</v>
      </c>
    </row>
    <row r="757" spans="57:60" x14ac:dyDescent="0.25">
      <c r="BE757" s="9">
        <v>0.10923442008965342</v>
      </c>
      <c r="BF757" t="str">
        <f>"0"</f>
        <v>0</v>
      </c>
      <c r="BG757" t="str">
        <f xml:space="preserve"> IF($BE$757 &gt;= $G$91, "1","0")</f>
        <v>0</v>
      </c>
      <c r="BH757">
        <f xml:space="preserve"> IF( AND( $BF$757 = "1", $BG$757 = "1" ), 1, IF( AND( $BF$757 = "1", $BG$757 = "0" ), 2, IF( AND( $BF$757 = "0", $BG$757 = "1" ), 3, 4 ) ) )</f>
        <v>4</v>
      </c>
    </row>
    <row r="758" spans="57:60" x14ac:dyDescent="0.25">
      <c r="BE758" s="9">
        <v>0.31046180573461102</v>
      </c>
      <c r="BF758" t="str">
        <f>"0"</f>
        <v>0</v>
      </c>
      <c r="BG758" t="str">
        <f xml:space="preserve"> IF($BE$758 &gt;= $G$91, "1","0")</f>
        <v>0</v>
      </c>
      <c r="BH758">
        <f xml:space="preserve"> IF( AND( $BF$758 = "1", $BG$758 = "1" ), 1, IF( AND( $BF$758 = "1", $BG$758 = "0" ), 2, IF( AND( $BF$758 = "0", $BG$758 = "1" ), 3, 4 ) ) )</f>
        <v>4</v>
      </c>
    </row>
    <row r="759" spans="57:60" x14ac:dyDescent="0.25">
      <c r="BE759" s="9">
        <v>8.7295005776681103E-2</v>
      </c>
      <c r="BF759" t="str">
        <f>"0"</f>
        <v>0</v>
      </c>
      <c r="BG759" t="str">
        <f xml:space="preserve"> IF($BE$759 &gt;= $G$91, "1","0")</f>
        <v>0</v>
      </c>
      <c r="BH759">
        <f xml:space="preserve"> IF( AND( $BF$759 = "1", $BG$759 = "1" ), 1, IF( AND( $BF$759 = "1", $BG$759 = "0" ), 2, IF( AND( $BF$759 = "0", $BG$759 = "1" ), 3, 4 ) ) )</f>
        <v>4</v>
      </c>
    </row>
    <row r="760" spans="57:60" x14ac:dyDescent="0.25">
      <c r="BE760" s="9">
        <v>0.94824955109964915</v>
      </c>
      <c r="BF760" t="str">
        <f>"1"</f>
        <v>1</v>
      </c>
      <c r="BG760" t="str">
        <f xml:space="preserve"> IF($BE$760 &gt;= $G$91, "1","0")</f>
        <v>1</v>
      </c>
      <c r="BH760">
        <f xml:space="preserve"> IF( AND( $BF$760 = "1", $BG$760 = "1" ), 1, IF( AND( $BF$760 = "1", $BG$760 = "0" ), 2, IF( AND( $BF$760 = "0", $BG$760 = "1" ), 3, 4 ) ) )</f>
        <v>1</v>
      </c>
    </row>
    <row r="761" spans="57:60" x14ac:dyDescent="0.25">
      <c r="BE761" s="9">
        <v>0.10716534252695793</v>
      </c>
      <c r="BF761" t="str">
        <f>"0"</f>
        <v>0</v>
      </c>
      <c r="BG761" t="str">
        <f xml:space="preserve"> IF($BE$761 &gt;= $G$91, "1","0")</f>
        <v>0</v>
      </c>
      <c r="BH761">
        <f xml:space="preserve"> IF( AND( $BF$761 = "1", $BG$761 = "1" ), 1, IF( AND( $BF$761 = "1", $BG$761 = "0" ), 2, IF( AND( $BF$761 = "0", $BG$761 = "1" ), 3, 4 ) ) )</f>
        <v>4</v>
      </c>
    </row>
    <row r="762" spans="57:60" x14ac:dyDescent="0.25">
      <c r="BE762" s="9">
        <v>6.6612364654294223E-2</v>
      </c>
      <c r="BF762" t="str">
        <f>"0"</f>
        <v>0</v>
      </c>
      <c r="BG762" t="str">
        <f xml:space="preserve"> IF($BE$762 &gt;= $G$91, "1","0")</f>
        <v>0</v>
      </c>
      <c r="BH762">
        <f xml:space="preserve"> IF( AND( $BF$762 = "1", $BG$762 = "1" ), 1, IF( AND( $BF$762 = "1", $BG$762 = "0" ), 2, IF( AND( $BF$762 = "0", $BG$762 = "1" ), 3, 4 ) ) )</f>
        <v>4</v>
      </c>
    </row>
    <row r="763" spans="57:60" x14ac:dyDescent="0.25">
      <c r="BE763" s="9">
        <v>0.14553486185095971</v>
      </c>
      <c r="BF763" t="str">
        <f>"1"</f>
        <v>1</v>
      </c>
      <c r="BG763" t="str">
        <f xml:space="preserve"> IF($BE$763 &gt;= $G$91, "1","0")</f>
        <v>0</v>
      </c>
      <c r="BH763">
        <f xml:space="preserve"> IF( AND( $BF$763 = "1", $BG$763 = "1" ), 1, IF( AND( $BF$763 = "1", $BG$763 = "0" ), 2, IF( AND( $BF$763 = "0", $BG$763 = "1" ), 3, 4 ) ) )</f>
        <v>2</v>
      </c>
    </row>
    <row r="764" spans="57:60" x14ac:dyDescent="0.25">
      <c r="BE764" s="9">
        <v>0.89387281187736434</v>
      </c>
      <c r="BF764" t="str">
        <f>"1"</f>
        <v>1</v>
      </c>
      <c r="BG764" t="str">
        <f xml:space="preserve"> IF($BE$764 &gt;= $G$91, "1","0")</f>
        <v>1</v>
      </c>
      <c r="BH764">
        <f xml:space="preserve"> IF( AND( $BF$764 = "1", $BG$764 = "1" ), 1, IF( AND( $BF$764 = "1", $BG$764 = "0" ), 2, IF( AND( $BF$764 = "0", $BG$764 = "1" ), 3, 4 ) ) )</f>
        <v>1</v>
      </c>
    </row>
    <row r="765" spans="57:60" x14ac:dyDescent="0.25">
      <c r="BE765" s="9">
        <v>0.16776979464821129</v>
      </c>
      <c r="BF765" t="str">
        <f>"0"</f>
        <v>0</v>
      </c>
      <c r="BG765" t="str">
        <f xml:space="preserve"> IF($BE$765 &gt;= $G$91, "1","0")</f>
        <v>0</v>
      </c>
      <c r="BH765">
        <f xml:space="preserve"> IF( AND( $BF$765 = "1", $BG$765 = "1" ), 1, IF( AND( $BF$765 = "1", $BG$765 = "0" ), 2, IF( AND( $BF$765 = "0", $BG$765 = "1" ), 3, 4 ) ) )</f>
        <v>4</v>
      </c>
    </row>
    <row r="766" spans="57:60" x14ac:dyDescent="0.25">
      <c r="BE766" s="9">
        <v>0.90078706334563352</v>
      </c>
      <c r="BF766" t="str">
        <f>"1"</f>
        <v>1</v>
      </c>
      <c r="BG766" t="str">
        <f xml:space="preserve"> IF($BE$766 &gt;= $G$91, "1","0")</f>
        <v>1</v>
      </c>
      <c r="BH766">
        <f xml:space="preserve"> IF( AND( $BF$766 = "1", $BG$766 = "1" ), 1, IF( AND( $BF$766 = "1", $BG$766 = "0" ), 2, IF( AND( $BF$766 = "0", $BG$766 = "1" ), 3, 4 ) ) )</f>
        <v>1</v>
      </c>
    </row>
    <row r="767" spans="57:60" x14ac:dyDescent="0.25">
      <c r="BE767" s="9">
        <v>0.42587326867136316</v>
      </c>
      <c r="BF767" t="str">
        <f>"0"</f>
        <v>0</v>
      </c>
      <c r="BG767" t="str">
        <f xml:space="preserve"> IF($BE$767 &gt;= $G$91, "1","0")</f>
        <v>0</v>
      </c>
      <c r="BH767">
        <f xml:space="preserve"> IF( AND( $BF$767 = "1", $BG$767 = "1" ), 1, IF( AND( $BF$767 = "1", $BG$767 = "0" ), 2, IF( AND( $BF$767 = "0", $BG$767 = "1" ), 3, 4 ) ) )</f>
        <v>4</v>
      </c>
    </row>
    <row r="768" spans="57:60" x14ac:dyDescent="0.25">
      <c r="BE768" s="9">
        <v>0.66315398668722514</v>
      </c>
      <c r="BF768" t="str">
        <f>"0"</f>
        <v>0</v>
      </c>
      <c r="BG768" t="str">
        <f xml:space="preserve"> IF($BE$768 &gt;= $G$91, "1","0")</f>
        <v>1</v>
      </c>
      <c r="BH768">
        <f xml:space="preserve"> IF( AND( $BF$768 = "1", $BG$768 = "1" ), 1, IF( AND( $BF$768 = "1", $BG$768 = "0" ), 2, IF( AND( $BF$768 = "0", $BG$768 = "1" ), 3, 4 ) ) )</f>
        <v>3</v>
      </c>
    </row>
    <row r="769" spans="57:60" x14ac:dyDescent="0.25">
      <c r="BE769" s="9">
        <v>8.4389299061061199E-2</v>
      </c>
      <c r="BF769" t="str">
        <f>"0"</f>
        <v>0</v>
      </c>
      <c r="BG769" t="str">
        <f xml:space="preserve"> IF($BE$769 &gt;= $G$91, "1","0")</f>
        <v>0</v>
      </c>
      <c r="BH769">
        <f xml:space="preserve"> IF( AND( $BF$769 = "1", $BG$769 = "1" ), 1, IF( AND( $BF$769 = "1", $BG$769 = "0" ), 2, IF( AND( $BF$769 = "0", $BG$769 = "1" ), 3, 4 ) ) )</f>
        <v>4</v>
      </c>
    </row>
    <row r="770" spans="57:60" x14ac:dyDescent="0.25">
      <c r="BE770" s="9">
        <v>9.4125253781952425E-2</v>
      </c>
      <c r="BF770" t="str">
        <f>"0"</f>
        <v>0</v>
      </c>
      <c r="BG770" t="str">
        <f xml:space="preserve"> IF($BE$770 &gt;= $G$91, "1","0")</f>
        <v>0</v>
      </c>
      <c r="BH770">
        <f xml:space="preserve"> IF( AND( $BF$770 = "1", $BG$770 = "1" ), 1, IF( AND( $BF$770 = "1", $BG$770 = "0" ), 2, IF( AND( $BF$770 = "0", $BG$770 = "1" ), 3, 4 ) ) )</f>
        <v>4</v>
      </c>
    </row>
    <row r="771" spans="57:60" x14ac:dyDescent="0.25">
      <c r="BE771" s="9">
        <v>0.12706223956040361</v>
      </c>
      <c r="BF771" t="str">
        <f>"0"</f>
        <v>0</v>
      </c>
      <c r="BG771" t="str">
        <f xml:space="preserve"> IF($BE$771 &gt;= $G$91, "1","0")</f>
        <v>0</v>
      </c>
      <c r="BH771">
        <f xml:space="preserve"> IF( AND( $BF$771 = "1", $BG$771 = "1" ), 1, IF( AND( $BF$771 = "1", $BG$771 = "0" ), 2, IF( AND( $BF$771 = "0", $BG$771 = "1" ), 3, 4 ) ) )</f>
        <v>4</v>
      </c>
    </row>
    <row r="772" spans="57:60" x14ac:dyDescent="0.25">
      <c r="BE772" s="9">
        <v>5.0833289489028405E-2</v>
      </c>
      <c r="BF772" t="str">
        <f>"0"</f>
        <v>0</v>
      </c>
      <c r="BG772" t="str">
        <f xml:space="preserve"> IF($BE$772 &gt;= $G$91, "1","0")</f>
        <v>0</v>
      </c>
      <c r="BH772">
        <f xml:space="preserve"> IF( AND( $BF$772 = "1", $BG$772 = "1" ), 1, IF( AND( $BF$772 = "1", $BG$772 = "0" ), 2, IF( AND( $BF$772 = "0", $BG$772 = "1" ), 3, 4 ) ) )</f>
        <v>4</v>
      </c>
    </row>
    <row r="773" spans="57:60" x14ac:dyDescent="0.25">
      <c r="BE773" s="9">
        <v>0.79584464284656364</v>
      </c>
      <c r="BF773" t="str">
        <f>"0"</f>
        <v>0</v>
      </c>
      <c r="BG773" t="str">
        <f xml:space="preserve"> IF($BE$773 &gt;= $G$91, "1","0")</f>
        <v>1</v>
      </c>
      <c r="BH773">
        <f xml:space="preserve"> IF( AND( $BF$773 = "1", $BG$773 = "1" ), 1, IF( AND( $BF$773 = "1", $BG$773 = "0" ), 2, IF( AND( $BF$773 = "0", $BG$773 = "1" ), 3, 4 ) ) )</f>
        <v>3</v>
      </c>
    </row>
    <row r="774" spans="57:60" x14ac:dyDescent="0.25">
      <c r="BE774" s="9">
        <v>0.10500016489336723</v>
      </c>
      <c r="BF774" t="str">
        <f>"0"</f>
        <v>0</v>
      </c>
      <c r="BG774" t="str">
        <f xml:space="preserve"> IF($BE$774 &gt;= $G$91, "1","0")</f>
        <v>0</v>
      </c>
      <c r="BH774">
        <f xml:space="preserve"> IF( AND( $BF$774 = "1", $BG$774 = "1" ), 1, IF( AND( $BF$774 = "1", $BG$774 = "0" ), 2, IF( AND( $BF$774 = "0", $BG$774 = "1" ), 3, 4 ) ) )</f>
        <v>4</v>
      </c>
    </row>
    <row r="775" spans="57:60" x14ac:dyDescent="0.25">
      <c r="BE775" s="9">
        <v>0.41238539765018911</v>
      </c>
      <c r="BF775" t="str">
        <f>"1"</f>
        <v>1</v>
      </c>
      <c r="BG775" t="str">
        <f xml:space="preserve"> IF($BE$775 &gt;= $G$91, "1","0")</f>
        <v>0</v>
      </c>
      <c r="BH775">
        <f xml:space="preserve"> IF( AND( $BF$775 = "1", $BG$775 = "1" ), 1, IF( AND( $BF$775 = "1", $BG$775 = "0" ), 2, IF( AND( $BF$775 = "0", $BG$775 = "1" ), 3, 4 ) ) )</f>
        <v>2</v>
      </c>
    </row>
    <row r="776" spans="57:60" x14ac:dyDescent="0.25">
      <c r="BE776" s="9">
        <v>0.15651884862462923</v>
      </c>
      <c r="BF776" t="str">
        <f>"0"</f>
        <v>0</v>
      </c>
      <c r="BG776" t="str">
        <f xml:space="preserve"> IF($BE$776 &gt;= $G$91, "1","0")</f>
        <v>0</v>
      </c>
      <c r="BH776">
        <f xml:space="preserve"> IF( AND( $BF$776 = "1", $BG$776 = "1" ), 1, IF( AND( $BF$776 = "1", $BG$776 = "0" ), 2, IF( AND( $BF$776 = "0", $BG$776 = "1" ), 3, 4 ) ) )</f>
        <v>4</v>
      </c>
    </row>
    <row r="777" spans="57:60" x14ac:dyDescent="0.25">
      <c r="BE777" s="9">
        <v>0.25668686087987008</v>
      </c>
      <c r="BF777" t="str">
        <f>"0"</f>
        <v>0</v>
      </c>
      <c r="BG777" t="str">
        <f xml:space="preserve"> IF($BE$777 &gt;= $G$91, "1","0")</f>
        <v>0</v>
      </c>
      <c r="BH777">
        <f xml:space="preserve"> IF( AND( $BF$777 = "1", $BG$777 = "1" ), 1, IF( AND( $BF$777 = "1", $BG$777 = "0" ), 2, IF( AND( $BF$777 = "0", $BG$777 = "1" ), 3, 4 ) ) )</f>
        <v>4</v>
      </c>
    </row>
    <row r="778" spans="57:60" x14ac:dyDescent="0.25">
      <c r="BE778" s="9">
        <v>0.85169065605974892</v>
      </c>
      <c r="BF778" t="str">
        <f>"1"</f>
        <v>1</v>
      </c>
      <c r="BG778" t="str">
        <f xml:space="preserve"> IF($BE$778 &gt;= $G$91, "1","0")</f>
        <v>1</v>
      </c>
      <c r="BH778">
        <f xml:space="preserve"> IF( AND( $BF$778 = "1", $BG$778 = "1" ), 1, IF( AND( $BF$778 = "1", $BG$778 = "0" ), 2, IF( AND( $BF$778 = "0", $BG$778 = "1" ), 3, 4 ) ) )</f>
        <v>1</v>
      </c>
    </row>
    <row r="779" spans="57:60" x14ac:dyDescent="0.25">
      <c r="BE779" s="9">
        <v>0.10526868541284298</v>
      </c>
      <c r="BF779" t="str">
        <f>"0"</f>
        <v>0</v>
      </c>
      <c r="BG779" t="str">
        <f xml:space="preserve"> IF($BE$779 &gt;= $G$91, "1","0")</f>
        <v>0</v>
      </c>
      <c r="BH779">
        <f xml:space="preserve"> IF( AND( $BF$779 = "1", $BG$779 = "1" ), 1, IF( AND( $BF$779 = "1", $BG$779 = "0" ), 2, IF( AND( $BF$779 = "0", $BG$779 = "1" ), 3, 4 ) ) )</f>
        <v>4</v>
      </c>
    </row>
    <row r="780" spans="57:60" x14ac:dyDescent="0.25">
      <c r="BE780" s="9">
        <v>0.93208639119604653</v>
      </c>
      <c r="BF780" t="str">
        <f>"1"</f>
        <v>1</v>
      </c>
      <c r="BG780" t="str">
        <f xml:space="preserve"> IF($BE$780 &gt;= $G$91, "1","0")</f>
        <v>1</v>
      </c>
      <c r="BH780">
        <f xml:space="preserve"> IF( AND( $BF$780 = "1", $BG$780 = "1" ), 1, IF( AND( $BF$780 = "1", $BG$780 = "0" ), 2, IF( AND( $BF$780 = "0", $BG$780 = "1" ), 3, 4 ) ) )</f>
        <v>1</v>
      </c>
    </row>
    <row r="781" spans="57:60" x14ac:dyDescent="0.25">
      <c r="BE781" s="9">
        <v>0.80209169682517456</v>
      </c>
      <c r="BF781" t="str">
        <f>"1"</f>
        <v>1</v>
      </c>
      <c r="BG781" t="str">
        <f xml:space="preserve"> IF($BE$781 &gt;= $G$91, "1","0")</f>
        <v>1</v>
      </c>
      <c r="BH781">
        <f xml:space="preserve"> IF( AND( $BF$781 = "1", $BG$781 = "1" ), 1, IF( AND( $BF$781 = "1", $BG$781 = "0" ), 2, IF( AND( $BF$781 = "0", $BG$781 = "1" ), 3, 4 ) ) )</f>
        <v>1</v>
      </c>
    </row>
    <row r="782" spans="57:60" x14ac:dyDescent="0.25">
      <c r="BE782" s="9">
        <v>0.96066493813951226</v>
      </c>
      <c r="BF782" t="str">
        <f>"1"</f>
        <v>1</v>
      </c>
      <c r="BG782" t="str">
        <f xml:space="preserve"> IF($BE$782 &gt;= $G$91, "1","0")</f>
        <v>1</v>
      </c>
      <c r="BH782">
        <f xml:space="preserve"> IF( AND( $BF$782 = "1", $BG$782 = "1" ), 1, IF( AND( $BF$782 = "1", $BG$782 = "0" ), 2, IF( AND( $BF$782 = "0", $BG$782 = "1" ), 3, 4 ) ) )</f>
        <v>1</v>
      </c>
    </row>
    <row r="783" spans="57:60" x14ac:dyDescent="0.25">
      <c r="BE783" s="9">
        <v>0.59642269660593228</v>
      </c>
      <c r="BF783" t="str">
        <f>"0"</f>
        <v>0</v>
      </c>
      <c r="BG783" t="str">
        <f xml:space="preserve"> IF($BE$783 &gt;= $G$91, "1","0")</f>
        <v>1</v>
      </c>
      <c r="BH783">
        <f xml:space="preserve"> IF( AND( $BF$783 = "1", $BG$783 = "1" ), 1, IF( AND( $BF$783 = "1", $BG$783 = "0" ), 2, IF( AND( $BF$783 = "0", $BG$783 = "1" ), 3, 4 ) ) )</f>
        <v>3</v>
      </c>
    </row>
    <row r="784" spans="57:60" x14ac:dyDescent="0.25">
      <c r="BE784" s="9">
        <v>5.5121318304676939E-2</v>
      </c>
      <c r="BF784" t="str">
        <f>"0"</f>
        <v>0</v>
      </c>
      <c r="BG784" t="str">
        <f xml:space="preserve"> IF($BE$784 &gt;= $G$91, "1","0")</f>
        <v>0</v>
      </c>
      <c r="BH784">
        <f xml:space="preserve"> IF( AND( $BF$784 = "1", $BG$784 = "1" ), 1, IF( AND( $BF$784 = "1", $BG$784 = "0" ), 2, IF( AND( $BF$784 = "0", $BG$784 = "1" ), 3, 4 ) ) )</f>
        <v>4</v>
      </c>
    </row>
    <row r="785" spans="57:60" x14ac:dyDescent="0.25">
      <c r="BE785" s="9">
        <v>0.12162062435311224</v>
      </c>
      <c r="BF785" t="str">
        <f>"0"</f>
        <v>0</v>
      </c>
      <c r="BG785" t="str">
        <f xml:space="preserve"> IF($BE$785 &gt;= $G$91, "1","0")</f>
        <v>0</v>
      </c>
      <c r="BH785">
        <f xml:space="preserve"> IF( AND( $BF$785 = "1", $BG$785 = "1" ), 1, IF( AND( $BF$785 = "1", $BG$785 = "0" ), 2, IF( AND( $BF$785 = "0", $BG$785 = "1" ), 3, 4 ) ) )</f>
        <v>4</v>
      </c>
    </row>
    <row r="786" spans="57:60" x14ac:dyDescent="0.25">
      <c r="BE786" s="9">
        <v>0.12162062435311224</v>
      </c>
      <c r="BF786" t="str">
        <f>"0"</f>
        <v>0</v>
      </c>
      <c r="BG786" t="str">
        <f xml:space="preserve"> IF($BE$786 &gt;= $G$91, "1","0")</f>
        <v>0</v>
      </c>
      <c r="BH786">
        <f xml:space="preserve"> IF( AND( $BF$786 = "1", $BG$786 = "1" ), 1, IF( AND( $BF$786 = "1", $BG$786 = "0" ), 2, IF( AND( $BF$786 = "0", $BG$786 = "1" ), 3, 4 ) ) )</f>
        <v>4</v>
      </c>
    </row>
    <row r="787" spans="57:60" x14ac:dyDescent="0.25">
      <c r="BE787" s="9">
        <v>0.76766288463102217</v>
      </c>
      <c r="BF787" t="str">
        <f>"1"</f>
        <v>1</v>
      </c>
      <c r="BG787" t="str">
        <f xml:space="preserve"> IF($BE$787 &gt;= $G$91, "1","0")</f>
        <v>1</v>
      </c>
      <c r="BH787">
        <f xml:space="preserve"> IF( AND( $BF$787 = "1", $BG$787 = "1" ), 1, IF( AND( $BF$787 = "1", $BG$787 = "0" ), 2, IF( AND( $BF$787 = "0", $BG$787 = "1" ), 3, 4 ) ) )</f>
        <v>1</v>
      </c>
    </row>
    <row r="788" spans="57:60" x14ac:dyDescent="0.25">
      <c r="BE788" s="9">
        <v>6.9259349596165198E-2</v>
      </c>
      <c r="BF788" t="str">
        <f>"0"</f>
        <v>0</v>
      </c>
      <c r="BG788" t="str">
        <f xml:space="preserve"> IF($BE$788 &gt;= $G$91, "1","0")</f>
        <v>0</v>
      </c>
      <c r="BH788">
        <f xml:space="preserve"> IF( AND( $BF$788 = "1", $BG$788 = "1" ), 1, IF( AND( $BF$788 = "1", $BG$788 = "0" ), 2, IF( AND( $BF$788 = "0", $BG$788 = "1" ), 3, 4 ) ) )</f>
        <v>4</v>
      </c>
    </row>
    <row r="789" spans="57:60" x14ac:dyDescent="0.25">
      <c r="BE789" s="9">
        <v>0.15574226733807867</v>
      </c>
      <c r="BF789" t="str">
        <f>"1"</f>
        <v>1</v>
      </c>
      <c r="BG789" t="str">
        <f xml:space="preserve"> IF($BE$789 &gt;= $G$91, "1","0")</f>
        <v>0</v>
      </c>
      <c r="BH789">
        <f xml:space="preserve"> IF( AND( $BF$789 = "1", $BG$789 = "1" ), 1, IF( AND( $BF$789 = "1", $BG$789 = "0" ), 2, IF( AND( $BF$789 = "0", $BG$789 = "1" ), 3, 4 ) ) )</f>
        <v>2</v>
      </c>
    </row>
    <row r="790" spans="57:60" x14ac:dyDescent="0.25">
      <c r="BE790" s="9">
        <v>0.36989622035457359</v>
      </c>
      <c r="BF790" t="str">
        <f>"0"</f>
        <v>0</v>
      </c>
      <c r="BG790" t="str">
        <f xml:space="preserve"> IF($BE$790 &gt;= $G$91, "1","0")</f>
        <v>0</v>
      </c>
      <c r="BH790">
        <f xml:space="preserve"> IF( AND( $BF$790 = "1", $BG$790 = "1" ), 1, IF( AND( $BF$790 = "1", $BG$790 = "0" ), 2, IF( AND( $BF$790 = "0", $BG$790 = "1" ), 3, 4 ) ) )</f>
        <v>4</v>
      </c>
    </row>
    <row r="791" spans="57:60" x14ac:dyDescent="0.25">
      <c r="BE791" s="9">
        <v>0.10526868541284298</v>
      </c>
      <c r="BF791" t="str">
        <f>"0"</f>
        <v>0</v>
      </c>
      <c r="BG791" t="str">
        <f xml:space="preserve"> IF($BE$791 &gt;= $G$91, "1","0")</f>
        <v>0</v>
      </c>
      <c r="BH791">
        <f xml:space="preserve"> IF( AND( $BF$791 = "1", $BG$791 = "1" ), 1, IF( AND( $BF$791 = "1", $BG$791 = "0" ), 2, IF( AND( $BF$791 = "0", $BG$791 = "1" ), 3, 4 ) ) )</f>
        <v>4</v>
      </c>
    </row>
    <row r="792" spans="57:60" x14ac:dyDescent="0.25">
      <c r="BE792" s="9">
        <v>0.33734273439144841</v>
      </c>
      <c r="BF792" t="str">
        <f>"0"</f>
        <v>0</v>
      </c>
      <c r="BG792" t="str">
        <f xml:space="preserve"> IF($BE$792 &gt;= $G$91, "1","0")</f>
        <v>0</v>
      </c>
      <c r="BH792">
        <f xml:space="preserve"> IF( AND( $BF$792 = "1", $BG$792 = "1" ), 1, IF( AND( $BF$792 = "1", $BG$792 = "0" ), 2, IF( AND( $BF$792 = "0", $BG$792 = "1" ), 3, 4 ) ) )</f>
        <v>4</v>
      </c>
    </row>
    <row r="793" spans="57:60" x14ac:dyDescent="0.25">
      <c r="BE793" s="9">
        <v>0.13477614391764595</v>
      </c>
      <c r="BF793" t="str">
        <f>"0"</f>
        <v>0</v>
      </c>
      <c r="BG793" t="str">
        <f xml:space="preserve"> IF($BE$793 &gt;= $G$91, "1","0")</f>
        <v>0</v>
      </c>
      <c r="BH793">
        <f xml:space="preserve"> IF( AND( $BF$793 = "1", $BG$793 = "1" ), 1, IF( AND( $BF$793 = "1", $BG$793 = "0" ), 2, IF( AND( $BF$793 = "0", $BG$793 = "1" ), 3, 4 ) ) )</f>
        <v>4</v>
      </c>
    </row>
    <row r="794" spans="57:60" x14ac:dyDescent="0.25">
      <c r="BE794" s="9">
        <v>0.4196048844237702</v>
      </c>
      <c r="BF794" t="str">
        <f>"0"</f>
        <v>0</v>
      </c>
      <c r="BG794" t="str">
        <f xml:space="preserve"> IF($BE$794 &gt;= $G$91, "1","0")</f>
        <v>0</v>
      </c>
      <c r="BH794">
        <f xml:space="preserve"> IF( AND( $BF$794 = "1", $BG$794 = "1" ), 1, IF( AND( $BF$794 = "1", $BG$794 = "0" ), 2, IF( AND( $BF$794 = "0", $BG$794 = "1" ), 3, 4 ) ) )</f>
        <v>4</v>
      </c>
    </row>
    <row r="795" spans="57:60" x14ac:dyDescent="0.25">
      <c r="BE795" s="9">
        <v>0.12192585861206261</v>
      </c>
      <c r="BF795" t="str">
        <f>"0"</f>
        <v>0</v>
      </c>
      <c r="BG795" t="str">
        <f xml:space="preserve"> IF($BE$795 &gt;= $G$91, "1","0")</f>
        <v>0</v>
      </c>
      <c r="BH795">
        <f xml:space="preserve"> IF( AND( $BF$795 = "1", $BG$795 = "1" ), 1, IF( AND( $BF$795 = "1", $BG$795 = "0" ), 2, IF( AND( $BF$795 = "0", $BG$795 = "1" ), 3, 4 ) ) )</f>
        <v>4</v>
      </c>
    </row>
    <row r="796" spans="57:60" x14ac:dyDescent="0.25">
      <c r="BE796" s="9">
        <v>0.15909497222920149</v>
      </c>
      <c r="BF796" t="str">
        <f>"0"</f>
        <v>0</v>
      </c>
      <c r="BG796" t="str">
        <f xml:space="preserve"> IF($BE$796 &gt;= $G$91, "1","0")</f>
        <v>0</v>
      </c>
      <c r="BH796">
        <f xml:space="preserve"> IF( AND( $BF$796 = "1", $BG$796 = "1" ), 1, IF( AND( $BF$796 = "1", $BG$796 = "0" ), 2, IF( AND( $BF$796 = "0", $BG$796 = "1" ), 3, 4 ) ) )</f>
        <v>4</v>
      </c>
    </row>
    <row r="797" spans="57:60" x14ac:dyDescent="0.25">
      <c r="BE797" s="9">
        <v>0.91910434216225623</v>
      </c>
      <c r="BF797" t="str">
        <f>"1"</f>
        <v>1</v>
      </c>
      <c r="BG797" t="str">
        <f xml:space="preserve"> IF($BE$797 &gt;= $G$91, "1","0")</f>
        <v>1</v>
      </c>
      <c r="BH797">
        <f xml:space="preserve"> IF( AND( $BF$797 = "1", $BG$797 = "1" ), 1, IF( AND( $BF$797 = "1", $BG$797 = "0" ), 2, IF( AND( $BF$797 = "0", $BG$797 = "1" ), 3, 4 ) ) )</f>
        <v>1</v>
      </c>
    </row>
    <row r="798" spans="57:60" x14ac:dyDescent="0.25">
      <c r="BE798" s="9">
        <v>0.6591535137963922</v>
      </c>
      <c r="BF798" t="str">
        <f>"1"</f>
        <v>1</v>
      </c>
      <c r="BG798" t="str">
        <f xml:space="preserve"> IF($BE$798 &gt;= $G$91, "1","0")</f>
        <v>1</v>
      </c>
      <c r="BH798">
        <f xml:space="preserve"> IF( AND( $BF$798 = "1", $BG$798 = "1" ), 1, IF( AND( $BF$798 = "1", $BG$798 = "0" ), 2, IF( AND( $BF$798 = "0", $BG$798 = "1" ), 3, 4 ) ) )</f>
        <v>1</v>
      </c>
    </row>
    <row r="799" spans="57:60" x14ac:dyDescent="0.25">
      <c r="BE799" s="9">
        <v>0.10117069451230855</v>
      </c>
      <c r="BF799" t="str">
        <f>"0"</f>
        <v>0</v>
      </c>
      <c r="BG799" t="str">
        <f xml:space="preserve"> IF($BE$799 &gt;= $G$91, "1","0")</f>
        <v>0</v>
      </c>
      <c r="BH799">
        <f xml:space="preserve"> IF( AND( $BF$799 = "1", $BG$799 = "1" ), 1, IF( AND( $BF$799 = "1", $BG$799 = "0" ), 2, IF( AND( $BF$799 = "0", $BG$799 = "1" ), 3, 4 ) ) )</f>
        <v>4</v>
      </c>
    </row>
    <row r="800" spans="57:60" x14ac:dyDescent="0.25">
      <c r="BE800" s="9">
        <v>0.55607922639716978</v>
      </c>
      <c r="BF800" t="str">
        <f>"0"</f>
        <v>0</v>
      </c>
      <c r="BG800" t="str">
        <f xml:space="preserve"> IF($BE$800 &gt;= $G$91, "1","0")</f>
        <v>1</v>
      </c>
      <c r="BH800">
        <f xml:space="preserve"> IF( AND( $BF$800 = "1", $BG$800 = "1" ), 1, IF( AND( $BF$800 = "1", $BG$800 = "0" ), 2, IF( AND( $BF$800 = "0", $BG$800 = "1" ), 3, 4 ) ) )</f>
        <v>3</v>
      </c>
    </row>
    <row r="801" spans="57:60" x14ac:dyDescent="0.25">
      <c r="BE801" s="9">
        <v>0.18879402229516731</v>
      </c>
      <c r="BF801" t="str">
        <f>"0"</f>
        <v>0</v>
      </c>
      <c r="BG801" t="str">
        <f xml:space="preserve"> IF($BE$801 &gt;= $G$91, "1","0")</f>
        <v>0</v>
      </c>
      <c r="BH801">
        <f xml:space="preserve"> IF( AND( $BF$801 = "1", $BG$801 = "1" ), 1, IF( AND( $BF$801 = "1", $BG$801 = "0" ), 2, IF( AND( $BF$801 = "0", $BG$801 = "1" ), 3, 4 ) ) )</f>
        <v>4</v>
      </c>
    </row>
    <row r="802" spans="57:60" x14ac:dyDescent="0.25">
      <c r="BE802" s="9">
        <v>0.74355602694859413</v>
      </c>
      <c r="BF802" t="str">
        <f>"1"</f>
        <v>1</v>
      </c>
      <c r="BG802" t="str">
        <f xml:space="preserve"> IF($BE$802 &gt;= $G$91, "1","0")</f>
        <v>1</v>
      </c>
      <c r="BH802">
        <f xml:space="preserve"> IF( AND( $BF$802 = "1", $BG$802 = "1" ), 1, IF( AND( $BF$802 = "1", $BG$802 = "0" ), 2, IF( AND( $BF$802 = "0", $BG$802 = "1" ), 3, 4 ) ) )</f>
        <v>1</v>
      </c>
    </row>
    <row r="803" spans="57:60" x14ac:dyDescent="0.25">
      <c r="BE803" s="9">
        <v>0.57125240077427553</v>
      </c>
      <c r="BF803" t="str">
        <f>"1"</f>
        <v>1</v>
      </c>
      <c r="BG803" t="str">
        <f xml:space="preserve"> IF($BE$803 &gt;= $G$91, "1","0")</f>
        <v>1</v>
      </c>
      <c r="BH803">
        <f xml:space="preserve"> IF( AND( $BF$803 = "1", $BG$803 = "1" ), 1, IF( AND( $BF$803 = "1", $BG$803 = "0" ), 2, IF( AND( $BF$803 = "0", $BG$803 = "1" ), 3, 4 ) ) )</f>
        <v>1</v>
      </c>
    </row>
    <row r="804" spans="57:60" x14ac:dyDescent="0.25">
      <c r="BE804" s="9">
        <v>0.2346953120905638</v>
      </c>
      <c r="BF804" t="str">
        <f>"1"</f>
        <v>1</v>
      </c>
      <c r="BG804" t="str">
        <f xml:space="preserve"> IF($BE$804 &gt;= $G$91, "1","0")</f>
        <v>0</v>
      </c>
      <c r="BH804">
        <f xml:space="preserve"> IF( AND( $BF$804 = "1", $BG$804 = "1" ), 1, IF( AND( $BF$804 = "1", $BG$804 = "0" ), 2, IF( AND( $BF$804 = "0", $BG$804 = "1" ), 3, 4 ) ) )</f>
        <v>2</v>
      </c>
    </row>
    <row r="805" spans="57:60" x14ac:dyDescent="0.25">
      <c r="BE805" s="9">
        <v>0.11304414354213502</v>
      </c>
      <c r="BF805" t="str">
        <f>"1"</f>
        <v>1</v>
      </c>
      <c r="BG805" t="str">
        <f xml:space="preserve"> IF($BE$805 &gt;= $G$91, "1","0")</f>
        <v>0</v>
      </c>
      <c r="BH805">
        <f xml:space="preserve"> IF( AND( $BF$805 = "1", $BG$805 = "1" ), 1, IF( AND( $BF$805 = "1", $BG$805 = "0" ), 2, IF( AND( $BF$805 = "0", $BG$805 = "1" ), 3, 4 ) ) )</f>
        <v>2</v>
      </c>
    </row>
    <row r="806" spans="57:60" x14ac:dyDescent="0.25">
      <c r="BE806" s="9">
        <v>9.7717035586893486E-2</v>
      </c>
      <c r="BF806" t="str">
        <f>"0"</f>
        <v>0</v>
      </c>
      <c r="BG806" t="str">
        <f xml:space="preserve"> IF($BE$806 &gt;= $G$91, "1","0")</f>
        <v>0</v>
      </c>
      <c r="BH806">
        <f xml:space="preserve"> IF( AND( $BF$806 = "1", $BG$806 = "1" ), 1, IF( AND( $BF$806 = "1", $BG$806 = "0" ), 2, IF( AND( $BF$806 = "0", $BG$806 = "1" ), 3, 4 ) ) )</f>
        <v>4</v>
      </c>
    </row>
    <row r="807" spans="57:60" x14ac:dyDescent="0.25">
      <c r="BE807" s="9">
        <v>0.34352155533604678</v>
      </c>
      <c r="BF807" t="str">
        <f>"0"</f>
        <v>0</v>
      </c>
      <c r="BG807" t="str">
        <f xml:space="preserve"> IF($BE$807 &gt;= $G$91, "1","0")</f>
        <v>0</v>
      </c>
      <c r="BH807">
        <f xml:space="preserve"> IF( AND( $BF$807 = "1", $BG$807 = "1" ), 1, IF( AND( $BF$807 = "1", $BG$807 = "0" ), 2, IF( AND( $BF$807 = "0", $BG$807 = "1" ), 3, 4 ) ) )</f>
        <v>4</v>
      </c>
    </row>
    <row r="808" spans="57:60" x14ac:dyDescent="0.25">
      <c r="BE808" s="9">
        <v>0.76766288463102217</v>
      </c>
      <c r="BF808" t="str">
        <f>"0"</f>
        <v>0</v>
      </c>
      <c r="BG808" t="str">
        <f xml:space="preserve"> IF($BE$808 &gt;= $G$91, "1","0")</f>
        <v>1</v>
      </c>
      <c r="BH808">
        <f xml:space="preserve"> IF( AND( $BF$808 = "1", $BG$808 = "1" ), 1, IF( AND( $BF$808 = "1", $BG$808 = "0" ), 2, IF( AND( $BF$808 = "0", $BG$808 = "1" ), 3, 4 ) ) )</f>
        <v>3</v>
      </c>
    </row>
    <row r="809" spans="57:60" x14ac:dyDescent="0.25">
      <c r="BE809" s="9">
        <v>0.15909497222920149</v>
      </c>
      <c r="BF809" t="str">
        <f>"0"</f>
        <v>0</v>
      </c>
      <c r="BG809" t="str">
        <f xml:space="preserve"> IF($BE$809 &gt;= $G$91, "1","0")</f>
        <v>0</v>
      </c>
      <c r="BH809">
        <f xml:space="preserve"> IF( AND( $BF$809 = "1", $BG$809 = "1" ), 1, IF( AND( $BF$809 = "1", $BG$809 = "0" ), 2, IF( AND( $BF$809 = "0", $BG$809 = "1" ), 3, 4 ) ) )</f>
        <v>4</v>
      </c>
    </row>
    <row r="810" spans="57:60" x14ac:dyDescent="0.25">
      <c r="BE810" s="9">
        <v>0.95519980294132922</v>
      </c>
      <c r="BF810" t="str">
        <f>"1"</f>
        <v>1</v>
      </c>
      <c r="BG810" t="str">
        <f xml:space="preserve"> IF($BE$810 &gt;= $G$91, "1","0")</f>
        <v>1</v>
      </c>
      <c r="BH810">
        <f xml:space="preserve"> IF( AND( $BF$810 = "1", $BG$810 = "1" ), 1, IF( AND( $BF$810 = "1", $BG$810 = "0" ), 2, IF( AND( $BF$810 = "0", $BG$810 = "1" ), 3, 4 ) ) )</f>
        <v>1</v>
      </c>
    </row>
    <row r="811" spans="57:60" x14ac:dyDescent="0.25">
      <c r="BE811" s="9">
        <v>0.11756017324293827</v>
      </c>
      <c r="BF811" t="str">
        <f>"0"</f>
        <v>0</v>
      </c>
      <c r="BG811" t="str">
        <f xml:space="preserve"> IF($BE$811 &gt;= $G$91, "1","0")</f>
        <v>0</v>
      </c>
      <c r="BH811">
        <f xml:space="preserve"> IF( AND( $BF$811 = "1", $BG$811 = "1" ), 1, IF( AND( $BF$811 = "1", $BG$811 = "0" ), 2, IF( AND( $BF$811 = "0", $BG$811 = "1" ), 3, 4 ) ) )</f>
        <v>4</v>
      </c>
    </row>
    <row r="812" spans="57:60" x14ac:dyDescent="0.25">
      <c r="BE812" s="9">
        <v>7.5259902377765475E-2</v>
      </c>
      <c r="BF812" t="str">
        <f>"0"</f>
        <v>0</v>
      </c>
      <c r="BG812" t="str">
        <f xml:space="preserve"> IF($BE$812 &gt;= $G$91, "1","0")</f>
        <v>0</v>
      </c>
      <c r="BH812">
        <f xml:space="preserve"> IF( AND( $BF$812 = "1", $BG$812 = "1" ), 1, IF( AND( $BF$812 = "1", $BG$812 = "0" ), 2, IF( AND( $BF$812 = "0", $BG$812 = "1" ), 3, 4 ) ) )</f>
        <v>4</v>
      </c>
    </row>
    <row r="813" spans="57:60" x14ac:dyDescent="0.25">
      <c r="BE813" s="9">
        <v>0.18168155780610806</v>
      </c>
      <c r="BF813" t="str">
        <f>"0"</f>
        <v>0</v>
      </c>
      <c r="BG813" t="str">
        <f xml:space="preserve"> IF($BE$813 &gt;= $G$91, "1","0")</f>
        <v>0</v>
      </c>
      <c r="BH813">
        <f xml:space="preserve"> IF( AND( $BF$813 = "1", $BG$813 = "1" ), 1, IF( AND( $BF$813 = "1", $BG$813 = "0" ), 2, IF( AND( $BF$813 = "0", $BG$813 = "1" ), 3, 4 ) ) )</f>
        <v>4</v>
      </c>
    </row>
    <row r="814" spans="57:60" x14ac:dyDescent="0.25">
      <c r="BE814" s="9">
        <v>0.53525845375273762</v>
      </c>
      <c r="BF814" t="str">
        <f>"0"</f>
        <v>0</v>
      </c>
      <c r="BG814" t="str">
        <f xml:space="preserve"> IF($BE$814 &gt;= $G$91, "1","0")</f>
        <v>1</v>
      </c>
      <c r="BH814">
        <f xml:space="preserve"> IF( AND( $BF$814 = "1", $BG$814 = "1" ), 1, IF( AND( $BF$814 = "1", $BG$814 = "0" ), 2, IF( AND( $BF$814 = "0", $BG$814 = "1" ), 3, 4 ) ) )</f>
        <v>3</v>
      </c>
    </row>
    <row r="815" spans="57:60" x14ac:dyDescent="0.25">
      <c r="BE815" s="9">
        <v>9.9558385003479716E-2</v>
      </c>
      <c r="BF815" t="str">
        <f>"0"</f>
        <v>0</v>
      </c>
      <c r="BG815" t="str">
        <f xml:space="preserve"> IF($BE$815 &gt;= $G$91, "1","0")</f>
        <v>0</v>
      </c>
      <c r="BH815">
        <f xml:space="preserve"> IF( AND( $BF$815 = "1", $BG$815 = "1" ), 1, IF( AND( $BF$815 = "1", $BG$815 = "0" ), 2, IF( AND( $BF$815 = "0", $BG$815 = "1" ), 3, 4 ) ) )</f>
        <v>4</v>
      </c>
    </row>
    <row r="816" spans="57:60" x14ac:dyDescent="0.25">
      <c r="BE816" s="9">
        <v>0.48651372065303605</v>
      </c>
      <c r="BF816" t="str">
        <f>"0"</f>
        <v>0</v>
      </c>
      <c r="BG816" t="str">
        <f xml:space="preserve"> IF($BE$816 &gt;= $G$91, "1","0")</f>
        <v>0</v>
      </c>
      <c r="BH816">
        <f xml:space="preserve"> IF( AND( $BF$816 = "1", $BG$816 = "1" ), 1, IF( AND( $BF$816 = "1", $BG$816 = "0" ), 2, IF( AND( $BF$816 = "0", $BG$816 = "1" ), 3, 4 ) ) )</f>
        <v>4</v>
      </c>
    </row>
    <row r="817" spans="57:60" x14ac:dyDescent="0.25">
      <c r="BE817" s="9">
        <v>0.72870245079795748</v>
      </c>
      <c r="BF817" t="str">
        <f>"0"</f>
        <v>0</v>
      </c>
      <c r="BG817" t="str">
        <f xml:space="preserve"> IF($BE$817 &gt;= $G$91, "1","0")</f>
        <v>1</v>
      </c>
      <c r="BH817">
        <f xml:space="preserve"> IF( AND( $BF$817 = "1", $BG$817 = "1" ), 1, IF( AND( $BF$817 = "1", $BG$817 = "0" ), 2, IF( AND( $BF$817 = "0", $BG$817 = "1" ), 3, 4 ) ) )</f>
        <v>3</v>
      </c>
    </row>
    <row r="818" spans="57:60" x14ac:dyDescent="0.25">
      <c r="BE818" s="9">
        <v>0.14386004112291256</v>
      </c>
      <c r="BF818" t="str">
        <f>"0"</f>
        <v>0</v>
      </c>
      <c r="BG818" t="str">
        <f xml:space="preserve"> IF($BE$818 &gt;= $G$91, "1","0")</f>
        <v>0</v>
      </c>
      <c r="BH818">
        <f xml:space="preserve"> IF( AND( $BF$818 = "1", $BG$818 = "1" ), 1, IF( AND( $BF$818 = "1", $BG$818 = "0" ), 2, IF( AND( $BF$818 = "0", $BG$818 = "1" ), 3, 4 ) ) )</f>
        <v>4</v>
      </c>
    </row>
    <row r="819" spans="57:60" x14ac:dyDescent="0.25">
      <c r="BE819" s="9">
        <v>6.1642747285201631E-2</v>
      </c>
      <c r="BF819" t="str">
        <f>"0"</f>
        <v>0</v>
      </c>
      <c r="BG819" t="str">
        <f xml:space="preserve"> IF($BE$819 &gt;= $G$91, "1","0")</f>
        <v>0</v>
      </c>
      <c r="BH819">
        <f xml:space="preserve"> IF( AND( $BF$819 = "1", $BG$819 = "1" ), 1, IF( AND( $BF$819 = "1", $BG$819 = "0" ), 2, IF( AND( $BF$819 = "0", $BG$819 = "1" ), 3, 4 ) ) )</f>
        <v>4</v>
      </c>
    </row>
    <row r="820" spans="57:60" x14ac:dyDescent="0.25">
      <c r="BE820" s="9">
        <v>6.7691906249406228E-2</v>
      </c>
      <c r="BF820" t="str">
        <f>"0"</f>
        <v>0</v>
      </c>
      <c r="BG820" t="str">
        <f xml:space="preserve"> IF($BE$820 &gt;= $G$91, "1","0")</f>
        <v>0</v>
      </c>
      <c r="BH820">
        <f xml:space="preserve"> IF( AND( $BF$820 = "1", $BG$820 = "1" ), 1, IF( AND( $BF$820 = "1", $BG$820 = "0" ), 2, IF( AND( $BF$820 = "0", $BG$820 = "1" ), 3, 4 ) ) )</f>
        <v>4</v>
      </c>
    </row>
    <row r="821" spans="57:60" x14ac:dyDescent="0.25">
      <c r="BE821" s="9">
        <v>0.83515944286795252</v>
      </c>
      <c r="BF821" t="str">
        <f>"1"</f>
        <v>1</v>
      </c>
      <c r="BG821" t="str">
        <f xml:space="preserve"> IF($BE$821 &gt;= $G$91, "1","0")</f>
        <v>1</v>
      </c>
      <c r="BH821">
        <f xml:space="preserve"> IF( AND( $BF$821 = "1", $BG$821 = "1" ), 1, IF( AND( $BF$821 = "1", $BG$821 = "0" ), 2, IF( AND( $BF$821 = "0", $BG$821 = "1" ), 3, 4 ) ) )</f>
        <v>1</v>
      </c>
    </row>
    <row r="822" spans="57:60" x14ac:dyDescent="0.25">
      <c r="BE822" s="9">
        <v>0.11361775020138269</v>
      </c>
      <c r="BF822" t="str">
        <f>"1"</f>
        <v>1</v>
      </c>
      <c r="BG822" t="str">
        <f xml:space="preserve"> IF($BE$822 &gt;= $G$91, "1","0")</f>
        <v>0</v>
      </c>
      <c r="BH822">
        <f xml:space="preserve"> IF( AND( $BF$822 = "1", $BG$822 = "1" ), 1, IF( AND( $BF$822 = "1", $BG$822 = "0" ), 2, IF( AND( $BF$822 = "0", $BG$822 = "1" ), 3, 4 ) ) )</f>
        <v>2</v>
      </c>
    </row>
    <row r="823" spans="57:60" x14ac:dyDescent="0.25">
      <c r="BE823" s="9">
        <v>0.31309799199918947</v>
      </c>
      <c r="BF823" t="str">
        <f>"0"</f>
        <v>0</v>
      </c>
      <c r="BG823" t="str">
        <f xml:space="preserve"> IF($BE$823 &gt;= $G$91, "1","0")</f>
        <v>0</v>
      </c>
      <c r="BH823">
        <f xml:space="preserve"> IF( AND( $BF$823 = "1", $BG$823 = "1" ), 1, IF( AND( $BF$823 = "1", $BG$823 = "0" ), 2, IF( AND( $BF$823 = "0", $BG$823 = "1" ), 3, 4 ) ) )</f>
        <v>4</v>
      </c>
    </row>
    <row r="824" spans="57:60" x14ac:dyDescent="0.25">
      <c r="BE824" s="9">
        <v>0.81835394280469731</v>
      </c>
      <c r="BF824" t="str">
        <f>"1"</f>
        <v>1</v>
      </c>
      <c r="BG824" t="str">
        <f xml:space="preserve"> IF($BE$824 &gt;= $G$91, "1","0")</f>
        <v>1</v>
      </c>
      <c r="BH824">
        <f xml:space="preserve"> IF( AND( $BF$824 = "1", $BG$824 = "1" ), 1, IF( AND( $BF$824 = "1", $BG$824 = "0" ), 2, IF( AND( $BF$824 = "0", $BG$824 = "1" ), 3, 4 ) ) )</f>
        <v>1</v>
      </c>
    </row>
    <row r="825" spans="57:60" x14ac:dyDescent="0.25">
      <c r="BE825" s="9">
        <v>8.9627421632016729E-2</v>
      </c>
      <c r="BF825" t="str">
        <f>"0"</f>
        <v>0</v>
      </c>
      <c r="BG825" t="str">
        <f xml:space="preserve"> IF($BE$825 &gt;= $G$91, "1","0")</f>
        <v>0</v>
      </c>
      <c r="BH825">
        <f xml:space="preserve"> IF( AND( $BF$825 = "1", $BG$825 = "1" ), 1, IF( AND( $BF$825 = "1", $BG$825 = "0" ), 2, IF( AND( $BF$825 = "0", $BG$825 = "1" ), 3, 4 ) ) )</f>
        <v>4</v>
      </c>
    </row>
    <row r="826" spans="57:60" x14ac:dyDescent="0.25">
      <c r="BE826" s="9">
        <v>0.10500016489336723</v>
      </c>
      <c r="BF826" t="str">
        <f>"0"</f>
        <v>0</v>
      </c>
      <c r="BG826" t="str">
        <f xml:space="preserve"> IF($BE$826 &gt;= $G$91, "1","0")</f>
        <v>0</v>
      </c>
      <c r="BH826">
        <f xml:space="preserve"> IF( AND( $BF$826 = "1", $BG$826 = "1" ), 1, IF( AND( $BF$826 = "1", $BG$826 = "0" ), 2, IF( AND( $BF$826 = "0", $BG$826 = "1" ), 3, 4 ) ) )</f>
        <v>4</v>
      </c>
    </row>
    <row r="827" spans="57:60" x14ac:dyDescent="0.25">
      <c r="BE827" s="9">
        <v>0.11918667825764635</v>
      </c>
      <c r="BF827" t="str">
        <f>"0"</f>
        <v>0</v>
      </c>
      <c r="BG827" t="str">
        <f xml:space="preserve"> IF($BE$827 &gt;= $G$91, "1","0")</f>
        <v>0</v>
      </c>
      <c r="BH827">
        <f xml:space="preserve"> IF( AND( $BF$827 = "1", $BG$827 = "1" ), 1, IF( AND( $BF$827 = "1", $BG$827 = "0" ), 2, IF( AND( $BF$827 = "0", $BG$827 = "1" ), 3, 4 ) ) )</f>
        <v>4</v>
      </c>
    </row>
    <row r="828" spans="57:60" x14ac:dyDescent="0.25">
      <c r="BE828" s="9">
        <v>0.38230021636107597</v>
      </c>
      <c r="BF828" t="str">
        <f>"1"</f>
        <v>1</v>
      </c>
      <c r="BG828" t="str">
        <f xml:space="preserve"> IF($BE$828 &gt;= $G$91, "1","0")</f>
        <v>0</v>
      </c>
      <c r="BH828">
        <f xml:space="preserve"> IF( AND( $BF$828 = "1", $BG$828 = "1" ), 1, IF( AND( $BF$828 = "1", $BG$828 = "0" ), 2, IF( AND( $BF$828 = "0", $BG$828 = "1" ), 3, 4 ) ) )</f>
        <v>2</v>
      </c>
    </row>
    <row r="829" spans="57:60" x14ac:dyDescent="0.25">
      <c r="BE829" s="9">
        <v>0.10526868541284298</v>
      </c>
      <c r="BF829" t="str">
        <f>"1"</f>
        <v>1</v>
      </c>
      <c r="BG829" t="str">
        <f xml:space="preserve"> IF($BE$829 &gt;= $G$91, "1","0")</f>
        <v>0</v>
      </c>
      <c r="BH829">
        <f xml:space="preserve"> IF( AND( $BF$829 = "1", $BG$829 = "1" ), 1, IF( AND( $BF$829 = "1", $BG$829 = "0" ), 2, IF( AND( $BF$829 = "0", $BG$829 = "1" ), 3, 4 ) ) )</f>
        <v>2</v>
      </c>
    </row>
    <row r="830" spans="57:60" x14ac:dyDescent="0.25">
      <c r="BE830" s="9">
        <v>0.84382344299078371</v>
      </c>
      <c r="BF830" t="str">
        <f>"1"</f>
        <v>1</v>
      </c>
      <c r="BG830" t="str">
        <f xml:space="preserve"> IF($BE$830 &gt;= $G$91, "1","0")</f>
        <v>1</v>
      </c>
      <c r="BH830">
        <f xml:space="preserve"> IF( AND( $BF$830 = "1", $BG$830 = "1" ), 1, IF( AND( $BF$830 = "1", $BG$830 = "0" ), 2, IF( AND( $BF$830 = "0", $BG$830 = "1" ), 3, 4 ) ) )</f>
        <v>1</v>
      </c>
    </row>
    <row r="831" spans="57:60" x14ac:dyDescent="0.25">
      <c r="BE831" s="9">
        <v>0.74069770400655066</v>
      </c>
      <c r="BF831" t="str">
        <f>"1"</f>
        <v>1</v>
      </c>
      <c r="BG831" t="str">
        <f xml:space="preserve"> IF($BE$831 &gt;= $G$91, "1","0")</f>
        <v>1</v>
      </c>
      <c r="BH831">
        <f xml:space="preserve"> IF( AND( $BF$831 = "1", $BG$831 = "1" ), 1, IF( AND( $BF$831 = "1", $BG$831 = "0" ), 2, IF( AND( $BF$831 = "0", $BG$831 = "1" ), 3, 4 ) ) )</f>
        <v>1</v>
      </c>
    </row>
    <row r="832" spans="57:60" x14ac:dyDescent="0.25">
      <c r="BE832" s="9">
        <v>0.35772460242287668</v>
      </c>
      <c r="BF832" t="str">
        <f>"1"</f>
        <v>1</v>
      </c>
      <c r="BG832" t="str">
        <f xml:space="preserve"> IF($BE$832 &gt;= $G$91, "1","0")</f>
        <v>0</v>
      </c>
      <c r="BH832">
        <f xml:space="preserve"> IF( AND( $BF$832 = "1", $BG$832 = "1" ), 1, IF( AND( $BF$832 = "1", $BG$832 = "0" ), 2, IF( AND( $BF$832 = "0", $BG$832 = "1" ), 3, 4 ) ) )</f>
        <v>2</v>
      </c>
    </row>
    <row r="833" spans="57:60" x14ac:dyDescent="0.25">
      <c r="BE833" s="9">
        <v>0.10500016489336723</v>
      </c>
      <c r="BF833" t="str">
        <f>"0"</f>
        <v>0</v>
      </c>
      <c r="BG833" t="str">
        <f xml:space="preserve"> IF($BE$833 &gt;= $G$91, "1","0")</f>
        <v>0</v>
      </c>
      <c r="BH833">
        <f xml:space="preserve"> IF( AND( $BF$833 = "1", $BG$833 = "1" ), 1, IF( AND( $BF$833 = "1", $BG$833 = "0" ), 2, IF( AND( $BF$833 = "0", $BG$833 = "1" ), 3, 4 ) ) )</f>
        <v>4</v>
      </c>
    </row>
    <row r="834" spans="57:60" x14ac:dyDescent="0.25">
      <c r="BE834" s="9">
        <v>0.13107659908523492</v>
      </c>
      <c r="BF834" t="str">
        <f>"0"</f>
        <v>0</v>
      </c>
      <c r="BG834" t="str">
        <f xml:space="preserve"> IF($BE$834 &gt;= $G$91, "1","0")</f>
        <v>0</v>
      </c>
      <c r="BH834">
        <f xml:space="preserve"> IF( AND( $BF$834 = "1", $BG$834 = "1" ), 1, IF( AND( $BF$834 = "1", $BG$834 = "0" ), 2, IF( AND( $BF$834 = "0", $BG$834 = "1" ), 3, 4 ) ) )</f>
        <v>4</v>
      </c>
    </row>
    <row r="835" spans="57:60" x14ac:dyDescent="0.25">
      <c r="BE835" s="9">
        <v>0.15651884862462923</v>
      </c>
      <c r="BF835" t="str">
        <f>"0"</f>
        <v>0</v>
      </c>
      <c r="BG835" t="str">
        <f xml:space="preserve"> IF($BE$835 &gt;= $G$91, "1","0")</f>
        <v>0</v>
      </c>
      <c r="BH835">
        <f xml:space="preserve"> IF( AND( $BF$835 = "1", $BG$835 = "1" ), 1, IF( AND( $BF$835 = "1", $BG$835 = "0" ), 2, IF( AND( $BF$835 = "0", $BG$835 = "1" ), 3, 4 ) ) )</f>
        <v>4</v>
      </c>
    </row>
    <row r="836" spans="57:60" x14ac:dyDescent="0.25">
      <c r="BE836" s="9">
        <v>0.93511864329169692</v>
      </c>
      <c r="BF836" t="str">
        <f>"1"</f>
        <v>1</v>
      </c>
      <c r="BG836" t="str">
        <f xml:space="preserve"> IF($BE$836 &gt;= $G$91, "1","0")</f>
        <v>1</v>
      </c>
      <c r="BH836">
        <f xml:space="preserve"> IF( AND( $BF$836 = "1", $BG$836 = "1" ), 1, IF( AND( $BF$836 = "1", $BG$836 = "0" ), 2, IF( AND( $BF$836 = "0", $BG$836 = "1" ), 3, 4 ) ) )</f>
        <v>1</v>
      </c>
    </row>
    <row r="837" spans="57:60" x14ac:dyDescent="0.25">
      <c r="BE837" s="9">
        <v>0.14114963197207039</v>
      </c>
      <c r="BF837" t="str">
        <f>"0"</f>
        <v>0</v>
      </c>
      <c r="BG837" t="str">
        <f xml:space="preserve"> IF($BE$837 &gt;= $G$91, "1","0")</f>
        <v>0</v>
      </c>
      <c r="BH837">
        <f xml:space="preserve"> IF( AND( $BF$837 = "1", $BG$837 = "1" ), 1, IF( AND( $BF$837 = "1", $BG$837 = "0" ), 2, IF( AND( $BF$837 = "0", $BG$837 = "1" ), 3, 4 ) ) )</f>
        <v>4</v>
      </c>
    </row>
    <row r="838" spans="57:60" x14ac:dyDescent="0.25">
      <c r="BE838" s="9">
        <v>0.10526868541284298</v>
      </c>
      <c r="BF838" t="str">
        <f>"0"</f>
        <v>0</v>
      </c>
      <c r="BG838" t="str">
        <f xml:space="preserve"> IF($BE$838 &gt;= $G$91, "1","0")</f>
        <v>0</v>
      </c>
      <c r="BH838">
        <f xml:space="preserve"> IF( AND( $BF$838 = "1", $BG$838 = "1" ), 1, IF( AND( $BF$838 = "1", $BG$838 = "0" ), 2, IF( AND( $BF$838 = "0", $BG$838 = "1" ), 3, 4 ) ) )</f>
        <v>4</v>
      </c>
    </row>
    <row r="839" spans="57:60" x14ac:dyDescent="0.25">
      <c r="BE839" s="9">
        <v>0.10674570287018809</v>
      </c>
      <c r="BF839" t="str">
        <f>"1"</f>
        <v>1</v>
      </c>
      <c r="BG839" t="str">
        <f xml:space="preserve"> IF($BE$839 &gt;= $G$91, "1","0")</f>
        <v>0</v>
      </c>
      <c r="BH839">
        <f xml:space="preserve"> IF( AND( $BF$839 = "1", $BG$839 = "1" ), 1, IF( AND( $BF$839 = "1", $BG$839 = "0" ), 2, IF( AND( $BF$839 = "0", $BG$839 = "1" ), 3, 4 ) ) )</f>
        <v>2</v>
      </c>
    </row>
    <row r="840" spans="57:60" x14ac:dyDescent="0.25">
      <c r="BE840" s="9">
        <v>0.55258575809926969</v>
      </c>
      <c r="BF840" t="str">
        <f>"1"</f>
        <v>1</v>
      </c>
      <c r="BG840" t="str">
        <f xml:space="preserve"> IF($BE$840 &gt;= $G$91, "1","0")</f>
        <v>1</v>
      </c>
      <c r="BH840">
        <f xml:space="preserve"> IF( AND( $BF$840 = "1", $BG$840 = "1" ), 1, IF( AND( $BF$840 = "1", $BG$840 = "0" ), 2, IF( AND( $BF$840 = "0", $BG$840 = "1" ), 3, 4 ) ) )</f>
        <v>1</v>
      </c>
    </row>
    <row r="841" spans="57:60" x14ac:dyDescent="0.25">
      <c r="BE841" s="9">
        <v>0.14589014583533955</v>
      </c>
      <c r="BF841" t="str">
        <f>"0"</f>
        <v>0</v>
      </c>
      <c r="BG841" t="str">
        <f xml:space="preserve"> IF($BE$841 &gt;= $G$91, "1","0")</f>
        <v>0</v>
      </c>
      <c r="BH841">
        <f xml:space="preserve"> IF( AND( $BF$841 = "1", $BG$841 = "1" ), 1, IF( AND( $BF$841 = "1", $BG$841 = "0" ), 2, IF( AND( $BF$841 = "0", $BG$841 = "1" ), 3, 4 ) ) )</f>
        <v>4</v>
      </c>
    </row>
    <row r="842" spans="57:60" x14ac:dyDescent="0.25">
      <c r="BE842" s="9">
        <v>0.3278400381259845</v>
      </c>
      <c r="BF842" t="str">
        <f>"0"</f>
        <v>0</v>
      </c>
      <c r="BG842" t="str">
        <f xml:space="preserve"> IF($BE$842 &gt;= $G$91, "1","0")</f>
        <v>0</v>
      </c>
      <c r="BH842">
        <f xml:space="preserve"> IF( AND( $BF$842 = "1", $BG$842 = "1" ), 1, IF( AND( $BF$842 = "1", $BG$842 = "0" ), 2, IF( AND( $BF$842 = "0", $BG$842 = "1" ), 3, 4 ) ) )</f>
        <v>4</v>
      </c>
    </row>
    <row r="843" spans="57:60" x14ac:dyDescent="0.25">
      <c r="BE843" s="9">
        <v>0.92509698339593893</v>
      </c>
      <c r="BF843" t="str">
        <f>"1"</f>
        <v>1</v>
      </c>
      <c r="BG843" t="str">
        <f xml:space="preserve"> IF($BE$843 &gt;= $G$91, "1","0")</f>
        <v>1</v>
      </c>
      <c r="BH843">
        <f xml:space="preserve"> IF( AND( $BF$843 = "1", $BG$843 = "1" ), 1, IF( AND( $BF$843 = "1", $BG$843 = "0" ), 2, IF( AND( $BF$843 = "0", $BG$843 = "1" ), 3, 4 ) ) )</f>
        <v>1</v>
      </c>
    </row>
    <row r="844" spans="57:60" x14ac:dyDescent="0.25">
      <c r="BE844" s="9">
        <v>8.5212868667116096E-2</v>
      </c>
      <c r="BF844" t="str">
        <f>"0"</f>
        <v>0</v>
      </c>
      <c r="BG844" t="str">
        <f xml:space="preserve"> IF($BE$844 &gt;= $G$91, "1","0")</f>
        <v>0</v>
      </c>
      <c r="BH844">
        <f xml:space="preserve"> IF( AND( $BF$844 = "1", $BG$844 = "1" ), 1, IF( AND( $BF$844 = "1", $BG$844 = "0" ), 2, IF( AND( $BF$844 = "0", $BG$844 = "1" ), 3, 4 ) ) )</f>
        <v>4</v>
      </c>
    </row>
    <row r="845" spans="57:60" x14ac:dyDescent="0.25">
      <c r="BE845" s="9">
        <v>0.16245355402752185</v>
      </c>
      <c r="BF845" t="str">
        <f>"0"</f>
        <v>0</v>
      </c>
      <c r="BG845" t="str">
        <f xml:space="preserve"> IF($BE$845 &gt;= $G$91, "1","0")</f>
        <v>0</v>
      </c>
      <c r="BH845">
        <f xml:space="preserve"> IF( AND( $BF$845 = "1", $BG$845 = "1" ), 1, IF( AND( $BF$845 = "1", $BG$845 = "0" ), 2, IF( AND( $BF$845 = "0", $BG$845 = "1" ), 3, 4 ) ) )</f>
        <v>4</v>
      </c>
    </row>
    <row r="846" spans="57:60" x14ac:dyDescent="0.25">
      <c r="BE846" s="9">
        <v>6.4254088032359297E-2</v>
      </c>
      <c r="BF846" t="str">
        <f>"0"</f>
        <v>0</v>
      </c>
      <c r="BG846" t="str">
        <f xml:space="preserve"> IF($BE$846 &gt;= $G$91, "1","0")</f>
        <v>0</v>
      </c>
      <c r="BH846">
        <f xml:space="preserve"> IF( AND( $BF$846 = "1", $BG$846 = "1" ), 1, IF( AND( $BF$846 = "1", $BG$846 = "0" ), 2, IF( AND( $BF$846 = "0", $BG$846 = "1" ), 3, 4 ) ) )</f>
        <v>4</v>
      </c>
    </row>
    <row r="847" spans="57:60" x14ac:dyDescent="0.25">
      <c r="BE847" s="9">
        <v>8.6724346405351541E-3</v>
      </c>
      <c r="BF847" t="str">
        <f>"0"</f>
        <v>0</v>
      </c>
      <c r="BG847" t="str">
        <f xml:space="preserve"> IF($BE$847 &gt;= $G$91, "1","0")</f>
        <v>0</v>
      </c>
      <c r="BH847">
        <f xml:space="preserve"> IF( AND( $BF$847 = "1", $BG$847 = "1" ), 1, IF( AND( $BF$847 = "1", $BG$847 = "0" ), 2, IF( AND( $BF$847 = "0", $BG$847 = "1" ), 3, 4 ) ) )</f>
        <v>4</v>
      </c>
    </row>
    <row r="848" spans="57:60" x14ac:dyDescent="0.25">
      <c r="BE848" s="9">
        <v>8.4050620807623821E-2</v>
      </c>
      <c r="BF848" t="str">
        <f>"0"</f>
        <v>0</v>
      </c>
      <c r="BG848" t="str">
        <f xml:space="preserve"> IF($BE$848 &gt;= $G$91, "1","0")</f>
        <v>0</v>
      </c>
      <c r="BH848">
        <f xml:space="preserve"> IF( AND( $BF$848 = "1", $BG$848 = "1" ), 1, IF( AND( $BF$848 = "1", $BG$848 = "0" ), 2, IF( AND( $BF$848 = "0", $BG$848 = "1" ), 3, 4 ) ) )</f>
        <v>4</v>
      </c>
    </row>
    <row r="849" spans="57:60" x14ac:dyDescent="0.25">
      <c r="BE849" s="9">
        <v>0.20085920764595519</v>
      </c>
      <c r="BF849" t="str">
        <f>"0"</f>
        <v>0</v>
      </c>
      <c r="BG849" t="str">
        <f xml:space="preserve"> IF($BE$849 &gt;= $G$91, "1","0")</f>
        <v>0</v>
      </c>
      <c r="BH849">
        <f xml:space="preserve"> IF( AND( $BF$849 = "1", $BG$849 = "1" ), 1, IF( AND( $BF$849 = "1", $BG$849 = "0" ), 2, IF( AND( $BF$849 = "0", $BG$849 = "1" ), 3, 4 ) ) )</f>
        <v>4</v>
      </c>
    </row>
    <row r="850" spans="57:60" x14ac:dyDescent="0.25">
      <c r="BE850" s="9">
        <v>0.95116456383199177</v>
      </c>
      <c r="BF850" t="str">
        <f>"1"</f>
        <v>1</v>
      </c>
      <c r="BG850" t="str">
        <f xml:space="preserve"> IF($BE$850 &gt;= $G$91, "1","0")</f>
        <v>1</v>
      </c>
      <c r="BH850">
        <f xml:space="preserve"> IF( AND( $BF$850 = "1", $BG$850 = "1" ), 1, IF( AND( $BF$850 = "1", $BG$850 = "0" ), 2, IF( AND( $BF$850 = "0", $BG$850 = "1" ), 3, 4 ) ) )</f>
        <v>1</v>
      </c>
    </row>
    <row r="851" spans="57:60" x14ac:dyDescent="0.25">
      <c r="BE851" s="9">
        <v>6.5656390607636964E-2</v>
      </c>
      <c r="BF851" t="str">
        <f>"0"</f>
        <v>0</v>
      </c>
      <c r="BG851" t="str">
        <f xml:space="preserve"> IF($BE$851 &gt;= $G$91, "1","0")</f>
        <v>0</v>
      </c>
      <c r="BH851">
        <f xml:space="preserve"> IF( AND( $BF$851 = "1", $BG$851 = "1" ), 1, IF( AND( $BF$851 = "1", $BG$851 = "0" ), 2, IF( AND( $BF$851 = "0", $BG$851 = "1" ), 3, 4 ) ) )</f>
        <v>4</v>
      </c>
    </row>
    <row r="852" spans="57:60" x14ac:dyDescent="0.25">
      <c r="BE852" s="9">
        <v>1.7915425719138005E-2</v>
      </c>
      <c r="BF852" t="str">
        <f>"0"</f>
        <v>0</v>
      </c>
      <c r="BG852" t="str">
        <f xml:space="preserve"> IF($BE$852 &gt;= $G$91, "1","0")</f>
        <v>0</v>
      </c>
      <c r="BH852">
        <f xml:space="preserve"> IF( AND( $BF$852 = "1", $BG$852 = "1" ), 1, IF( AND( $BF$852 = "1", $BG$852 = "0" ), 2, IF( AND( $BF$852 = "0", $BG$852 = "1" ), 3, 4 ) ) )</f>
        <v>4</v>
      </c>
    </row>
    <row r="853" spans="57:60" x14ac:dyDescent="0.25">
      <c r="BE853" s="9">
        <v>0.74449187963756547</v>
      </c>
      <c r="BF853" t="str">
        <f>"0"</f>
        <v>0</v>
      </c>
      <c r="BG853" t="str">
        <f xml:space="preserve"> IF($BE$853 &gt;= $G$91, "1","0")</f>
        <v>1</v>
      </c>
      <c r="BH853">
        <f xml:space="preserve"> IF( AND( $BF$853 = "1", $BG$853 = "1" ), 1, IF( AND( $BF$853 = "1", $BG$853 = "0" ), 2, IF( AND( $BF$853 = "0", $BG$853 = "1" ), 3, 4 ) ) )</f>
        <v>3</v>
      </c>
    </row>
    <row r="854" spans="57:60" x14ac:dyDescent="0.25">
      <c r="BE854" s="9">
        <v>0.97354754562712309</v>
      </c>
      <c r="BF854" t="str">
        <f>"1"</f>
        <v>1</v>
      </c>
      <c r="BG854" t="str">
        <f xml:space="preserve"> IF($BE$854 &gt;= $G$91, "1","0")</f>
        <v>1</v>
      </c>
      <c r="BH854">
        <f xml:space="preserve"> IF( AND( $BF$854 = "1", $BG$854 = "1" ), 1, IF( AND( $BF$854 = "1", $BG$854 = "0" ), 2, IF( AND( $BF$854 = "0", $BG$854 = "1" ), 3, 4 ) ) )</f>
        <v>1</v>
      </c>
    </row>
    <row r="855" spans="57:60" x14ac:dyDescent="0.25">
      <c r="BE855" s="9">
        <v>0.68020790578465906</v>
      </c>
      <c r="BF855" t="str">
        <f>"0"</f>
        <v>0</v>
      </c>
      <c r="BG855" t="str">
        <f xml:space="preserve"> IF($BE$855 &gt;= $G$91, "1","0")</f>
        <v>1</v>
      </c>
      <c r="BH855">
        <f xml:space="preserve"> IF( AND( $BF$855 = "1", $BG$855 = "1" ), 1, IF( AND( $BF$855 = "1", $BG$855 = "0" ), 2, IF( AND( $BF$855 = "0", $BG$855 = "1" ), 3, 4 ) ) )</f>
        <v>3</v>
      </c>
    </row>
    <row r="856" spans="57:60" x14ac:dyDescent="0.25">
      <c r="BE856" s="9">
        <v>0.7249860836922345</v>
      </c>
      <c r="BF856" t="str">
        <f>"1"</f>
        <v>1</v>
      </c>
      <c r="BG856" t="str">
        <f xml:space="preserve"> IF($BE$856 &gt;= $G$91, "1","0")</f>
        <v>1</v>
      </c>
      <c r="BH856">
        <f xml:space="preserve"> IF( AND( $BF$856 = "1", $BG$856 = "1" ), 1, IF( AND( $BF$856 = "1", $BG$856 = "0" ), 2, IF( AND( $BF$856 = "0", $BG$856 = "1" ), 3, 4 ) ) )</f>
        <v>1</v>
      </c>
    </row>
    <row r="857" spans="57:60" x14ac:dyDescent="0.25">
      <c r="BE857" s="9">
        <v>0.85274928137325046</v>
      </c>
      <c r="BF857" t="str">
        <f>"1"</f>
        <v>1</v>
      </c>
      <c r="BG857" t="str">
        <f xml:space="preserve"> IF($BE$857 &gt;= $G$91, "1","0")</f>
        <v>1</v>
      </c>
      <c r="BH857">
        <f xml:space="preserve"> IF( AND( $BF$857 = "1", $BG$857 = "1" ), 1, IF( AND( $BF$857 = "1", $BG$857 = "0" ), 2, IF( AND( $BF$857 = "0", $BG$857 = "1" ), 3, 4 ) ) )</f>
        <v>1</v>
      </c>
    </row>
    <row r="858" spans="57:60" x14ac:dyDescent="0.25">
      <c r="BE858" s="9">
        <v>0.4134271091302007</v>
      </c>
      <c r="BF858" t="str">
        <f>"1"</f>
        <v>1</v>
      </c>
      <c r="BG858" t="str">
        <f xml:space="preserve"> IF($BE$858 &gt;= $G$91, "1","0")</f>
        <v>0</v>
      </c>
      <c r="BH858">
        <f xml:space="preserve"> IF( AND( $BF$858 = "1", $BG$858 = "1" ), 1, IF( AND( $BF$858 = "1", $BG$858 = "0" ), 2, IF( AND( $BF$858 = "0", $BG$858 = "1" ), 3, 4 ) ) )</f>
        <v>2</v>
      </c>
    </row>
    <row r="859" spans="57:60" x14ac:dyDescent="0.25">
      <c r="BE859" s="9">
        <v>0.5724779692229881</v>
      </c>
      <c r="BF859" t="str">
        <f>"1"</f>
        <v>1</v>
      </c>
      <c r="BG859" t="str">
        <f xml:space="preserve"> IF($BE$859 &gt;= $G$91, "1","0")</f>
        <v>1</v>
      </c>
      <c r="BH859">
        <f xml:space="preserve"> IF( AND( $BF$859 = "1", $BG$859 = "1" ), 1, IF( AND( $BF$859 = "1", $BG$859 = "0" ), 2, IF( AND( $BF$859 = "0", $BG$859 = "1" ), 3, 4 ) ) )</f>
        <v>1</v>
      </c>
    </row>
    <row r="860" spans="57:60" x14ac:dyDescent="0.25">
      <c r="BE860" s="9">
        <v>0.10500016489336723</v>
      </c>
      <c r="BF860" t="str">
        <f>"0"</f>
        <v>0</v>
      </c>
      <c r="BG860" t="str">
        <f xml:space="preserve"> IF($BE$860 &gt;= $G$91, "1","0")</f>
        <v>0</v>
      </c>
      <c r="BH860">
        <f xml:space="preserve"> IF( AND( $BF$860 = "1", $BG$860 = "1" ), 1, IF( AND( $BF$860 = "1", $BG$860 = "0" ), 2, IF( AND( $BF$860 = "0", $BG$860 = "1" ), 3, 4 ) ) )</f>
        <v>4</v>
      </c>
    </row>
    <row r="861" spans="57:60" x14ac:dyDescent="0.25">
      <c r="BE861" s="9">
        <v>3.918189990740923E-2</v>
      </c>
      <c r="BF861" t="str">
        <f>"0"</f>
        <v>0</v>
      </c>
      <c r="BG861" t="str">
        <f xml:space="preserve"> IF($BE$861 &gt;= $G$91, "1","0")</f>
        <v>0</v>
      </c>
      <c r="BH861">
        <f xml:space="preserve"> IF( AND( $BF$861 = "1", $BG$861 = "1" ), 1, IF( AND( $BF$861 = "1", $BG$861 = "0" ), 2, IF( AND( $BF$861 = "0", $BG$861 = "1" ), 3, 4 ) ) )</f>
        <v>4</v>
      </c>
    </row>
    <row r="862" spans="57:60" x14ac:dyDescent="0.25">
      <c r="BE862" s="9">
        <v>0.22934068533555893</v>
      </c>
      <c r="BF862" t="str">
        <f>"0"</f>
        <v>0</v>
      </c>
      <c r="BG862" t="str">
        <f xml:space="preserve"> IF($BE$862 &gt;= $G$91, "1","0")</f>
        <v>0</v>
      </c>
      <c r="BH862">
        <f xml:space="preserve"> IF( AND( $BF$862 = "1", $BG$862 = "1" ), 1, IF( AND( $BF$862 = "1", $BG$862 = "0" ), 2, IF( AND( $BF$862 = "0", $BG$862 = "1" ), 3, 4 ) ) )</f>
        <v>4</v>
      </c>
    </row>
    <row r="863" spans="57:60" x14ac:dyDescent="0.25">
      <c r="BE863" s="9">
        <v>0.92213118191407972</v>
      </c>
      <c r="BF863" t="str">
        <f>"1"</f>
        <v>1</v>
      </c>
      <c r="BG863" t="str">
        <f xml:space="preserve"> IF($BE$863 &gt;= $G$91, "1","0")</f>
        <v>1</v>
      </c>
      <c r="BH863">
        <f xml:space="preserve"> IF( AND( $BF$863 = "1", $BG$863 = "1" ), 1, IF( AND( $BF$863 = "1", $BG$863 = "0" ), 2, IF( AND( $BF$863 = "0", $BG$863 = "1" ), 3, 4 ) ) )</f>
        <v>1</v>
      </c>
    </row>
    <row r="864" spans="57:60" x14ac:dyDescent="0.25">
      <c r="BE864" s="9">
        <v>0.13477614391764595</v>
      </c>
      <c r="BF864" t="str">
        <f>"0"</f>
        <v>0</v>
      </c>
      <c r="BG864" t="str">
        <f xml:space="preserve"> IF($BE$864 &gt;= $G$91, "1","0")</f>
        <v>0</v>
      </c>
      <c r="BH864">
        <f xml:space="preserve"> IF( AND( $BF$864 = "1", $BG$864 = "1" ), 1, IF( AND( $BF$864 = "1", $BG$864 = "0" ), 2, IF( AND( $BF$864 = "0", $BG$864 = "1" ), 3, 4 ) ) )</f>
        <v>4</v>
      </c>
    </row>
    <row r="865" spans="57:60" x14ac:dyDescent="0.25">
      <c r="BE865" s="9">
        <v>0.26044798585782969</v>
      </c>
      <c r="BF865" t="str">
        <f>"0"</f>
        <v>0</v>
      </c>
      <c r="BG865" t="str">
        <f xml:space="preserve"> IF($BE$865 &gt;= $G$91, "1","0")</f>
        <v>0</v>
      </c>
      <c r="BH865">
        <f xml:space="preserve"> IF( AND( $BF$865 = "1", $BG$865 = "1" ), 1, IF( AND( $BF$865 = "1", $BG$865 = "0" ), 2, IF( AND( $BF$865 = "0", $BG$865 = "1" ), 3, 4 ) ) )</f>
        <v>4</v>
      </c>
    </row>
    <row r="866" spans="57:60" x14ac:dyDescent="0.25">
      <c r="BE866" s="9">
        <v>0.74843403277812393</v>
      </c>
      <c r="BF866" t="str">
        <f>"1"</f>
        <v>1</v>
      </c>
      <c r="BG866" t="str">
        <f xml:space="preserve"> IF($BE$866 &gt;= $G$91, "1","0")</f>
        <v>1</v>
      </c>
      <c r="BH866">
        <f xml:space="preserve"> IF( AND( $BF$866 = "1", $BG$866 = "1" ), 1, IF( AND( $BF$866 = "1", $BG$866 = "0" ), 2, IF( AND( $BF$866 = "0", $BG$866 = "1" ), 3, 4 ) ) )</f>
        <v>1</v>
      </c>
    </row>
    <row r="867" spans="57:60" x14ac:dyDescent="0.25">
      <c r="BE867" s="9">
        <v>0.80606768382874727</v>
      </c>
      <c r="BF867" t="str">
        <f>"1"</f>
        <v>1</v>
      </c>
      <c r="BG867" t="str">
        <f xml:space="preserve"> IF($BE$867 &gt;= $G$91, "1","0")</f>
        <v>1</v>
      </c>
      <c r="BH867">
        <f xml:space="preserve"> IF( AND( $BF$867 = "1", $BG$867 = "1" ), 1, IF( AND( $BF$867 = "1", $BG$867 = "0" ), 2, IF( AND( $BF$867 = "0", $BG$867 = "1" ), 3, 4 ) ) )</f>
        <v>1</v>
      </c>
    </row>
    <row r="868" spans="57:60" x14ac:dyDescent="0.25">
      <c r="BE868" s="9">
        <v>0.45742837333552322</v>
      </c>
      <c r="BF868" t="str">
        <f>"0"</f>
        <v>0</v>
      </c>
      <c r="BG868" t="str">
        <f xml:space="preserve"> IF($BE$868 &gt;= $G$91, "1","0")</f>
        <v>0</v>
      </c>
      <c r="BH868">
        <f xml:space="preserve"> IF( AND( $BF$868 = "1", $BG$868 = "1" ), 1, IF( AND( $BF$868 = "1", $BG$868 = "0" ), 2, IF( AND( $BF$868 = "0", $BG$868 = "1" ), 3, 4 ) ) )</f>
        <v>4</v>
      </c>
    </row>
    <row r="869" spans="57:60" x14ac:dyDescent="0.25">
      <c r="BE869" s="9">
        <v>0.10580754456944141</v>
      </c>
      <c r="BF869" t="str">
        <f>"0"</f>
        <v>0</v>
      </c>
      <c r="BG869" t="str">
        <f xml:space="preserve"> IF($BE$869 &gt;= $G$91, "1","0")</f>
        <v>0</v>
      </c>
      <c r="BH869">
        <f xml:space="preserve"> IF( AND( $BF$869 = "1", $BG$869 = "1" ), 1, IF( AND( $BF$869 = "1", $BG$869 = "0" ), 2, IF( AND( $BF$869 = "0", $BG$869 = "1" ), 3, 4 ) ) )</f>
        <v>4</v>
      </c>
    </row>
    <row r="870" spans="57:60" x14ac:dyDescent="0.25">
      <c r="BE870" s="9">
        <v>0.16598150464504433</v>
      </c>
      <c r="BF870" t="str">
        <f>"1"</f>
        <v>1</v>
      </c>
      <c r="BG870" t="str">
        <f xml:space="preserve"> IF($BE$870 &gt;= $G$91, "1","0")</f>
        <v>0</v>
      </c>
      <c r="BH870">
        <f xml:space="preserve"> IF( AND( $BF$870 = "1", $BG$870 = "1" ), 1, IF( AND( $BF$870 = "1", $BG$870 = "0" ), 2, IF( AND( $BF$870 = "0", $BG$870 = "1" ), 3, 4 ) ) )</f>
        <v>2</v>
      </c>
    </row>
    <row r="871" spans="57:60" x14ac:dyDescent="0.25">
      <c r="BE871" s="9">
        <v>0.11756017324293827</v>
      </c>
      <c r="BF871" t="str">
        <f>"0"</f>
        <v>0</v>
      </c>
      <c r="BG871" t="str">
        <f xml:space="preserve"> IF($BE$871 &gt;= $G$91, "1","0")</f>
        <v>0</v>
      </c>
      <c r="BH871">
        <f xml:space="preserve"> IF( AND( $BF$871 = "1", $BG$871 = "1" ), 1, IF( AND( $BF$871 = "1", $BG$871 = "0" ), 2, IF( AND( $BF$871 = "0", $BG$871 = "1" ), 3, 4 ) ) )</f>
        <v>4</v>
      </c>
    </row>
    <row r="872" spans="57:60" x14ac:dyDescent="0.25">
      <c r="BE872" s="9">
        <v>0.88811721344032513</v>
      </c>
      <c r="BF872" t="str">
        <f>"1"</f>
        <v>1</v>
      </c>
      <c r="BG872" t="str">
        <f xml:space="preserve"> IF($BE$872 &gt;= $G$91, "1","0")</f>
        <v>1</v>
      </c>
      <c r="BH872">
        <f xml:space="preserve"> IF( AND( $BF$872 = "1", $BG$872 = "1" ), 1, IF( AND( $BF$872 = "1", $BG$872 = "0" ), 2, IF( AND( $BF$872 = "0", $BG$872 = "1" ), 3, 4 ) ) )</f>
        <v>1</v>
      </c>
    </row>
    <row r="873" spans="57:60" x14ac:dyDescent="0.25">
      <c r="BE873" s="9">
        <v>0.44883544066159464</v>
      </c>
      <c r="BF873" t="str">
        <f>"0"</f>
        <v>0</v>
      </c>
      <c r="BG873" t="str">
        <f xml:space="preserve"> IF($BE$873 &gt;= $G$91, "1","0")</f>
        <v>0</v>
      </c>
      <c r="BH873">
        <f xml:space="preserve"> IF( AND( $BF$873 = "1", $BG$873 = "1" ), 1, IF( AND( $BF$873 = "1", $BG$873 = "0" ), 2, IF( AND( $BF$873 = "0", $BG$873 = "1" ), 3, 4 ) ) )</f>
        <v>4</v>
      </c>
    </row>
    <row r="874" spans="57:60" x14ac:dyDescent="0.25">
      <c r="BE874" s="9">
        <v>5.3012584592263809E-2</v>
      </c>
      <c r="BF874" t="str">
        <f>"0"</f>
        <v>0</v>
      </c>
      <c r="BG874" t="str">
        <f xml:space="preserve"> IF($BE$874 &gt;= $G$91, "1","0")</f>
        <v>0</v>
      </c>
      <c r="BH874">
        <f xml:space="preserve"> IF( AND( $BF$874 = "1", $BG$874 = "1" ), 1, IF( AND( $BF$874 = "1", $BG$874 = "0" ), 2, IF( AND( $BF$874 = "0", $BG$874 = "1" ), 3, 4 ) ) )</f>
        <v>4</v>
      </c>
    </row>
    <row r="875" spans="57:60" x14ac:dyDescent="0.25">
      <c r="BE875" s="9">
        <v>0.8040461480794564</v>
      </c>
      <c r="BF875" t="str">
        <f>"1"</f>
        <v>1</v>
      </c>
      <c r="BG875" t="str">
        <f xml:space="preserve"> IF($BE$875 &gt;= $G$91, "1","0")</f>
        <v>1</v>
      </c>
      <c r="BH875">
        <f xml:space="preserve"> IF( AND( $BF$875 = "1", $BG$875 = "1" ), 1, IF( AND( $BF$875 = "1", $BG$875 = "0" ), 2, IF( AND( $BF$875 = "0", $BG$875 = "1" ), 3, 4 ) ) )</f>
        <v>1</v>
      </c>
    </row>
    <row r="876" spans="57:60" x14ac:dyDescent="0.25">
      <c r="BE876" s="9">
        <v>0.78861120061231926</v>
      </c>
      <c r="BF876" t="str">
        <f>"1"</f>
        <v>1</v>
      </c>
      <c r="BG876" t="str">
        <f xml:space="preserve"> IF($BE$876 &gt;= $G$91, "1","0")</f>
        <v>1</v>
      </c>
      <c r="BH876">
        <f xml:space="preserve"> IF( AND( $BF$876 = "1", $BG$876 = "1" ), 1, IF( AND( $BF$876 = "1", $BG$876 = "0" ), 2, IF( AND( $BF$876 = "0", $BG$876 = "1" ), 3, 4 ) ) )</f>
        <v>1</v>
      </c>
    </row>
    <row r="877" spans="57:60" x14ac:dyDescent="0.25">
      <c r="BE877" s="9">
        <v>0.14660287117893517</v>
      </c>
      <c r="BF877" t="str">
        <f>"0"</f>
        <v>0</v>
      </c>
      <c r="BG877" t="str">
        <f xml:space="preserve"> IF($BE$877 &gt;= $G$91, "1","0")</f>
        <v>0</v>
      </c>
      <c r="BH877">
        <f xml:space="preserve"> IF( AND( $BF$877 = "1", $BG$877 = "1" ), 1, IF( AND( $BF$877 = "1", $BG$877 = "0" ), 2, IF( AND( $BF$877 = "0", $BG$877 = "1" ), 3, 4 ) ) )</f>
        <v>4</v>
      </c>
    </row>
    <row r="878" spans="57:60" x14ac:dyDescent="0.25">
      <c r="BE878" s="9">
        <v>0.15112770984582413</v>
      </c>
      <c r="BF878" t="str">
        <f>"0"</f>
        <v>0</v>
      </c>
      <c r="BG878" t="str">
        <f xml:space="preserve"> IF($BE$878 &gt;= $G$91, "1","0")</f>
        <v>0</v>
      </c>
      <c r="BH878">
        <f xml:space="preserve"> IF( AND( $BF$878 = "1", $BG$878 = "1" ), 1, IF( AND( $BF$878 = "1", $BG$878 = "0" ), 2, IF( AND( $BF$878 = "0", $BG$878 = "1" ), 3, 4 ) ) )</f>
        <v>4</v>
      </c>
    </row>
    <row r="879" spans="57:60" x14ac:dyDescent="0.25">
      <c r="BE879" s="9">
        <v>0.10526868541284298</v>
      </c>
      <c r="BF879" t="str">
        <f>"0"</f>
        <v>0</v>
      </c>
      <c r="BG879" t="str">
        <f xml:space="preserve"> IF($BE$879 &gt;= $G$91, "1","0")</f>
        <v>0</v>
      </c>
      <c r="BH879">
        <f xml:space="preserve"> IF( AND( $BF$879 = "1", $BG$879 = "1" ), 1, IF( AND( $BF$879 = "1", $BG$879 = "0" ), 2, IF( AND( $BF$879 = "0", $BG$879 = "1" ), 3, 4 ) ) )</f>
        <v>4</v>
      </c>
    </row>
    <row r="880" spans="57:60" x14ac:dyDescent="0.25">
      <c r="BE880" s="9">
        <v>0.86930482033289724</v>
      </c>
      <c r="BF880" t="str">
        <f>"1"</f>
        <v>1</v>
      </c>
      <c r="BG880" t="str">
        <f xml:space="preserve"> IF($BE$880 &gt;= $G$91, "1","0")</f>
        <v>1</v>
      </c>
      <c r="BH880">
        <f xml:space="preserve"> IF( AND( $BF$880 = "1", $BG$880 = "1" ), 1, IF( AND( $BF$880 = "1", $BG$880 = "0" ), 2, IF( AND( $BF$880 = "0", $BG$880 = "1" ), 3, 4 ) ) )</f>
        <v>1</v>
      </c>
    </row>
    <row r="881" spans="57:60" x14ac:dyDescent="0.25">
      <c r="BE881" s="9">
        <v>0.83242019717039983</v>
      </c>
      <c r="BF881" t="str">
        <f>"1"</f>
        <v>1</v>
      </c>
      <c r="BG881" t="str">
        <f xml:space="preserve"> IF($BE$881 &gt;= $G$91, "1","0")</f>
        <v>1</v>
      </c>
      <c r="BH881">
        <f xml:space="preserve"> IF( AND( $BF$881 = "1", $BG$881 = "1" ), 1, IF( AND( $BF$881 = "1", $BG$881 = "0" ), 2, IF( AND( $BF$881 = "0", $BG$881 = "1" ), 3, 4 ) ) )</f>
        <v>1</v>
      </c>
    </row>
    <row r="882" spans="57:60" x14ac:dyDescent="0.25">
      <c r="BE882" s="9">
        <v>9.0652230649684654E-2</v>
      </c>
      <c r="BF882" t="str">
        <f>"0"</f>
        <v>0</v>
      </c>
      <c r="BG882" t="str">
        <f xml:space="preserve"> IF($BE$882 &gt;= $G$91, "1","0")</f>
        <v>0</v>
      </c>
      <c r="BH882">
        <f xml:space="preserve"> IF( AND( $BF$882 = "1", $BG$882 = "1" ), 1, IF( AND( $BF$882 = "1", $BG$882 = "0" ), 2, IF( AND( $BF$882 = "0", $BG$882 = "1" ), 3, 4 ) ) )</f>
        <v>4</v>
      </c>
    </row>
    <row r="883" spans="57:60" x14ac:dyDescent="0.25">
      <c r="BE883" s="9">
        <v>0.73847050856020624</v>
      </c>
      <c r="BF883" t="str">
        <f>"0"</f>
        <v>0</v>
      </c>
      <c r="BG883" t="str">
        <f xml:space="preserve"> IF($BE$883 &gt;= $G$91, "1","0")</f>
        <v>1</v>
      </c>
      <c r="BH883">
        <f xml:space="preserve"> IF( AND( $BF$883 = "1", $BG$883 = "1" ), 1, IF( AND( $BF$883 = "1", $BG$883 = "0" ), 2, IF( AND( $BF$883 = "0", $BG$883 = "1" ), 3, 4 ) ) )</f>
        <v>3</v>
      </c>
    </row>
    <row r="884" spans="57:60" x14ac:dyDescent="0.25">
      <c r="BE884" s="9">
        <v>0.22881061836761496</v>
      </c>
      <c r="BF884" t="str">
        <f>"0"</f>
        <v>0</v>
      </c>
      <c r="BG884" t="str">
        <f xml:space="preserve"> IF($BE$884 &gt;= $G$91, "1","0")</f>
        <v>0</v>
      </c>
      <c r="BH884">
        <f xml:space="preserve"> IF( AND( $BF$884 = "1", $BG$884 = "1" ), 1, IF( AND( $BF$884 = "1", $BG$884 = "0" ), 2, IF( AND( $BF$884 = "0", $BG$884 = "1" ), 3, 4 ) ) )</f>
        <v>4</v>
      </c>
    </row>
    <row r="885" spans="57:60" x14ac:dyDescent="0.25">
      <c r="BE885" s="9">
        <v>0.12162062435311224</v>
      </c>
      <c r="BF885" t="str">
        <f>"0"</f>
        <v>0</v>
      </c>
      <c r="BG885" t="str">
        <f xml:space="preserve"> IF($BE$885 &gt;= $G$91, "1","0")</f>
        <v>0</v>
      </c>
      <c r="BH885">
        <f xml:space="preserve"> IF( AND( $BF$885 = "1", $BG$885 = "1" ), 1, IF( AND( $BF$885 = "1", $BG$885 = "0" ), 2, IF( AND( $BF$885 = "0", $BG$885 = "1" ), 3, 4 ) ) )</f>
        <v>4</v>
      </c>
    </row>
    <row r="886" spans="57:60" x14ac:dyDescent="0.25">
      <c r="BE886" s="9">
        <v>0.31903817894528202</v>
      </c>
      <c r="BF886" t="str">
        <f>"0"</f>
        <v>0</v>
      </c>
      <c r="BG886" t="str">
        <f xml:space="preserve"> IF($BE$886 &gt;= $G$91, "1","0")</f>
        <v>0</v>
      </c>
      <c r="BH886">
        <f xml:space="preserve"> IF( AND( $BF$886 = "1", $BG$886 = "1" ), 1, IF( AND( $BF$886 = "1", $BG$886 = "0" ), 2, IF( AND( $BF$886 = "0", $BG$886 = "1" ), 3, 4 ) ) )</f>
        <v>4</v>
      </c>
    </row>
    <row r="887" spans="57:60" x14ac:dyDescent="0.25">
      <c r="BE887" s="9">
        <v>0.2372332163327229</v>
      </c>
      <c r="BF887" t="str">
        <f>"0"</f>
        <v>0</v>
      </c>
      <c r="BG887" t="str">
        <f xml:space="preserve"> IF($BE$887 &gt;= $G$91, "1","0")</f>
        <v>0</v>
      </c>
      <c r="BH887">
        <f xml:space="preserve"> IF( AND( $BF$887 = "1", $BG$887 = "1" ), 1, IF( AND( $BF$887 = "1", $BG$887 = "0" ), 2, IF( AND( $BF$887 = "0", $BG$887 = "1" ), 3, 4 ) ) )</f>
        <v>4</v>
      </c>
    </row>
    <row r="888" spans="57:60" x14ac:dyDescent="0.25">
      <c r="BE888" s="9">
        <v>0.96529038695132985</v>
      </c>
      <c r="BF888" t="str">
        <f>"1"</f>
        <v>1</v>
      </c>
      <c r="BG888" t="str">
        <f xml:space="preserve"> IF($BE$888 &gt;= $G$91, "1","0")</f>
        <v>1</v>
      </c>
      <c r="BH888">
        <f xml:space="preserve"> IF( AND( $BF$888 = "1", $BG$888 = "1" ), 1, IF( AND( $BF$888 = "1", $BG$888 = "0" ), 2, IF( AND( $BF$888 = "0", $BG$888 = "1" ), 3, 4 ) ) )</f>
        <v>1</v>
      </c>
    </row>
    <row r="889" spans="57:60" x14ac:dyDescent="0.25">
      <c r="BE889" s="9">
        <v>0.50949945731334589</v>
      </c>
      <c r="BF889" t="str">
        <f>"0"</f>
        <v>0</v>
      </c>
      <c r="BG889" t="str">
        <f xml:space="preserve"> IF($BE$889 &gt;= $G$91, "1","0")</f>
        <v>1</v>
      </c>
      <c r="BH889">
        <f xml:space="preserve"> IF( AND( $BF$889 = "1", $BG$889 = "1" ), 1, IF( AND( $BF$889 = "1", $BG$889 = "0" ), 2, IF( AND( $BF$889 = "0", $BG$889 = "1" ), 3, 4 ) ) )</f>
        <v>3</v>
      </c>
    </row>
    <row r="890" spans="57:60" x14ac:dyDescent="0.25">
      <c r="BE890" s="9">
        <v>0.58307049642179343</v>
      </c>
      <c r="BF890" t="str">
        <f>"1"</f>
        <v>1</v>
      </c>
      <c r="BG890" t="str">
        <f xml:space="preserve"> IF($BE$890 &gt;= $G$91, "1","0")</f>
        <v>1</v>
      </c>
      <c r="BH890">
        <f xml:space="preserve"> IF( AND( $BF$890 = "1", $BG$890 = "1" ), 1, IF( AND( $BF$890 = "1", $BG$890 = "0" ), 2, IF( AND( $BF$890 = "0", $BG$890 = "1" ), 3, 4 ) ) )</f>
        <v>1</v>
      </c>
    </row>
    <row r="891" spans="57:60" x14ac:dyDescent="0.25">
      <c r="BE891" s="9">
        <v>9.4125253781952509E-2</v>
      </c>
      <c r="BF891" t="str">
        <f>"0"</f>
        <v>0</v>
      </c>
      <c r="BG891" t="str">
        <f xml:space="preserve"> IF($BE$891 &gt;= $G$91, "1","0")</f>
        <v>0</v>
      </c>
      <c r="BH891">
        <f xml:space="preserve"> IF( AND( $BF$891 = "1", $BG$891 = "1" ), 1, IF( AND( $BF$891 = "1", $BG$891 = "0" ), 2, IF( AND( $BF$891 = "0", $BG$891 = "1" ), 3, 4 ) ) )</f>
        <v>4</v>
      </c>
    </row>
  </sheetData>
  <mergeCells count="61">
    <mergeCell ref="J5:K5"/>
    <mergeCell ref="B3:K3"/>
    <mergeCell ref="N3:Q3"/>
    <mergeCell ref="C110:D110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C99:F99"/>
    <mergeCell ref="C105:E105"/>
    <mergeCell ref="C106:D106"/>
    <mergeCell ref="C107:D107"/>
    <mergeCell ref="C108:D108"/>
    <mergeCell ref="C109:D109"/>
    <mergeCell ref="C51:D51"/>
    <mergeCell ref="E51:F51"/>
    <mergeCell ref="C91:F91"/>
    <mergeCell ref="H91:M91"/>
    <mergeCell ref="C93:E93"/>
    <mergeCell ref="D94:E94"/>
    <mergeCell ref="C32:G32"/>
    <mergeCell ref="C33:G33"/>
    <mergeCell ref="C34:G34"/>
    <mergeCell ref="C35:G35"/>
    <mergeCell ref="C40:G40"/>
    <mergeCell ref="C49:E49"/>
    <mergeCell ref="C30:F30"/>
    <mergeCell ref="G25:J25"/>
    <mergeCell ref="G26:J26"/>
    <mergeCell ref="G27:J27"/>
    <mergeCell ref="G28:J28"/>
    <mergeCell ref="G29:J29"/>
    <mergeCell ref="G30:J30"/>
    <mergeCell ref="C24:J24"/>
    <mergeCell ref="C25:F25"/>
    <mergeCell ref="C26:F26"/>
    <mergeCell ref="C27:F27"/>
    <mergeCell ref="C28:F28"/>
    <mergeCell ref="C29:F29"/>
    <mergeCell ref="C18:K18"/>
    <mergeCell ref="C19:D19"/>
    <mergeCell ref="C20:D20"/>
    <mergeCell ref="C21:D21"/>
    <mergeCell ref="C22:D22"/>
    <mergeCell ref="E19:K19"/>
    <mergeCell ref="E21:K21"/>
    <mergeCell ref="E22:K22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LR_NewScore'!$B$10:$B$10" display="New Data Detail Rpt."/>
    <hyperlink ref="D4" location="'LR_Output'!$B$10:$B$10" display="Inputs"/>
    <hyperlink ref="F4" location="'LR_Output'!$B$38:$B$38" display="Prior Class Prob."/>
    <hyperlink ref="H4" location="'LR_Output'!$B$47:$B$47" display="Predictors"/>
    <hyperlink ref="J4" location="'LR_Output'!$B$63:$B$63" display="Regress. Model"/>
    <hyperlink ref="B5" location="'LR_Output'!$B$76:$B$76" display="Var. Covar. Matrix"/>
    <hyperlink ref="D5" location="'LR_Output'!$B$89:$B$89" display="Train. Score Summary"/>
    <hyperlink ref="F5" location="'LR_Residuals'!$B$10:$B$10" display="Residuals"/>
    <hyperlink ref="H5" location="'LR_TrainingLiftChart'!$B$10:$B$10" display="Training Lift Char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01"/>
  <sheetViews>
    <sheetView showGridLines="0" workbookViewId="0"/>
  </sheetViews>
  <sheetFormatPr defaultRowHeight="15" x14ac:dyDescent="0.25"/>
  <cols>
    <col min="14" max="14" width="13.28515625" bestFit="1" customWidth="1"/>
  </cols>
  <sheetData>
    <row r="1" spans="2:17" ht="18.75" x14ac:dyDescent="0.3">
      <c r="B1" s="12" t="s">
        <v>1847</v>
      </c>
      <c r="N1" t="s">
        <v>1822</v>
      </c>
    </row>
    <row r="3" spans="2:17" ht="15.75" x14ac:dyDescent="0.25">
      <c r="B3" s="20" t="s">
        <v>1752</v>
      </c>
      <c r="C3" s="21"/>
      <c r="D3" s="21"/>
      <c r="E3" s="21"/>
      <c r="F3" s="21"/>
      <c r="G3" s="21"/>
      <c r="H3" s="21"/>
      <c r="I3" s="21"/>
      <c r="J3" s="21"/>
      <c r="K3" s="22"/>
      <c r="N3" s="20" t="s">
        <v>1753</v>
      </c>
      <c r="O3" s="21"/>
      <c r="P3" s="21"/>
      <c r="Q3" s="22"/>
    </row>
    <row r="4" spans="2:17" x14ac:dyDescent="0.25">
      <c r="B4" s="18" t="s">
        <v>1763</v>
      </c>
      <c r="C4" s="19"/>
      <c r="D4" s="18" t="s">
        <v>1764</v>
      </c>
      <c r="E4" s="19"/>
      <c r="F4" s="18" t="s">
        <v>1765</v>
      </c>
      <c r="G4" s="19"/>
      <c r="H4" s="18" t="s">
        <v>1841</v>
      </c>
      <c r="I4" s="19"/>
      <c r="J4" s="18" t="s">
        <v>1842</v>
      </c>
      <c r="K4" s="19"/>
      <c r="N4" s="11" t="s">
        <v>1837</v>
      </c>
      <c r="O4" s="11" t="s">
        <v>1838</v>
      </c>
      <c r="P4" s="11" t="s">
        <v>1839</v>
      </c>
      <c r="Q4" s="11" t="s">
        <v>1754</v>
      </c>
    </row>
    <row r="5" spans="2:17" x14ac:dyDescent="0.25">
      <c r="B5" s="18" t="s">
        <v>1843</v>
      </c>
      <c r="C5" s="19"/>
      <c r="D5" s="18" t="s">
        <v>1844</v>
      </c>
      <c r="E5" s="19"/>
      <c r="F5" s="18" t="s">
        <v>1845</v>
      </c>
      <c r="G5" s="19"/>
      <c r="H5" s="18" t="s">
        <v>1766</v>
      </c>
      <c r="I5" s="19"/>
      <c r="J5" s="30"/>
      <c r="K5" s="19"/>
      <c r="N5" s="9">
        <v>15</v>
      </c>
      <c r="O5" s="9">
        <v>16</v>
      </c>
      <c r="P5" s="9">
        <v>47</v>
      </c>
      <c r="Q5" s="9">
        <v>78</v>
      </c>
    </row>
    <row r="10" spans="2:17" ht="26.25" x14ac:dyDescent="0.25">
      <c r="B10" s="47" t="s">
        <v>1848</v>
      </c>
      <c r="C10" s="10" t="s">
        <v>1845</v>
      </c>
    </row>
    <row r="11" spans="2:17" x14ac:dyDescent="0.25">
      <c r="B11" s="9">
        <v>0.105</v>
      </c>
      <c r="C11" s="9">
        <v>-0.105</v>
      </c>
    </row>
    <row r="12" spans="2:17" x14ac:dyDescent="0.25">
      <c r="B12" s="9">
        <v>1.8545</v>
      </c>
      <c r="C12" s="9">
        <v>0.14549999999999999</v>
      </c>
    </row>
    <row r="13" spans="2:17" x14ac:dyDescent="0.25">
      <c r="B13" s="9">
        <v>0.70350000000000001</v>
      </c>
      <c r="C13" s="9">
        <v>0.29649999999999999</v>
      </c>
    </row>
    <row r="14" spans="2:17" x14ac:dyDescent="0.25">
      <c r="B14" s="9">
        <v>0.93200000000000005</v>
      </c>
      <c r="C14" s="9">
        <v>6.8000000000000005E-2</v>
      </c>
    </row>
    <row r="15" spans="2:17" x14ac:dyDescent="0.25">
      <c r="B15" s="9">
        <v>8.4099999999999994E-2</v>
      </c>
      <c r="C15" s="9">
        <v>-8.4099999999999994E-2</v>
      </c>
    </row>
    <row r="16" spans="2:17" x14ac:dyDescent="0.25">
      <c r="B16" s="9">
        <v>0.31659999999999999</v>
      </c>
      <c r="C16" s="9">
        <v>-0.31659999999999999</v>
      </c>
    </row>
    <row r="17" spans="2:3" x14ac:dyDescent="0.25">
      <c r="B17" s="9">
        <v>0.4007</v>
      </c>
      <c r="C17" s="9">
        <v>-0.4007</v>
      </c>
    </row>
    <row r="18" spans="2:3" x14ac:dyDescent="0.25">
      <c r="B18" s="9">
        <v>0.1108</v>
      </c>
      <c r="C18" s="9">
        <v>-0.1108</v>
      </c>
    </row>
    <row r="19" spans="2:3" x14ac:dyDescent="0.25">
      <c r="B19" s="9">
        <v>0.59230000000000005</v>
      </c>
      <c r="C19" s="9">
        <v>0.40770000000000001</v>
      </c>
    </row>
    <row r="20" spans="2:3" x14ac:dyDescent="0.25">
      <c r="B20" s="9">
        <v>1.7634000000000001</v>
      </c>
      <c r="C20" s="9">
        <v>0.2366</v>
      </c>
    </row>
    <row r="21" spans="2:3" x14ac:dyDescent="0.25">
      <c r="B21" s="9">
        <v>0.92679999999999996</v>
      </c>
      <c r="C21" s="9">
        <v>7.3200000000000001E-2</v>
      </c>
    </row>
    <row r="22" spans="2:3" x14ac:dyDescent="0.25">
      <c r="B22" s="9">
        <v>0.86770000000000003</v>
      </c>
      <c r="C22" s="9">
        <v>0.1323</v>
      </c>
    </row>
    <row r="23" spans="2:3" x14ac:dyDescent="0.25">
      <c r="B23" s="9">
        <v>0.1459</v>
      </c>
      <c r="C23" s="9">
        <v>-0.1459</v>
      </c>
    </row>
    <row r="24" spans="2:3" x14ac:dyDescent="0.25">
      <c r="B24" s="9">
        <v>1.9400000000000001E-2</v>
      </c>
      <c r="C24" s="9">
        <v>-1.9400000000000001E-2</v>
      </c>
    </row>
    <row r="25" spans="2:3" x14ac:dyDescent="0.25">
      <c r="B25" s="9">
        <v>0.79590000000000005</v>
      </c>
      <c r="C25" s="9">
        <v>-0.79590000000000005</v>
      </c>
    </row>
    <row r="26" spans="2:3" x14ac:dyDescent="0.25">
      <c r="B26" s="9">
        <v>0.63649999999999995</v>
      </c>
      <c r="C26" s="9">
        <v>0.36349999999999999</v>
      </c>
    </row>
    <row r="27" spans="2:3" x14ac:dyDescent="0.25">
      <c r="B27" s="9">
        <v>0.26129999999999998</v>
      </c>
      <c r="C27" s="9">
        <v>-0.26129999999999998</v>
      </c>
    </row>
    <row r="28" spans="2:3" x14ac:dyDescent="0.25">
      <c r="B28" s="9">
        <v>0.22259999999999999</v>
      </c>
      <c r="C28" s="9">
        <v>0.77739999999999998</v>
      </c>
    </row>
    <row r="29" spans="2:3" x14ac:dyDescent="0.25">
      <c r="B29" s="9">
        <v>0.59760000000000002</v>
      </c>
      <c r="C29" s="9">
        <v>-0.59760000000000002</v>
      </c>
    </row>
    <row r="30" spans="2:3" x14ac:dyDescent="0.25">
      <c r="B30" s="9">
        <v>1.3525</v>
      </c>
      <c r="C30" s="9">
        <v>0.64749999999999996</v>
      </c>
    </row>
    <row r="31" spans="2:3" x14ac:dyDescent="0.25">
      <c r="B31" s="9">
        <v>0.18809999999999999</v>
      </c>
      <c r="C31" s="9">
        <v>-0.18809999999999999</v>
      </c>
    </row>
    <row r="32" spans="2:3" x14ac:dyDescent="0.25">
      <c r="B32" s="9">
        <v>0.32300000000000001</v>
      </c>
      <c r="C32" s="9">
        <v>0.67700000000000005</v>
      </c>
    </row>
    <row r="33" spans="2:3" x14ac:dyDescent="0.25">
      <c r="B33" s="9">
        <v>2.3673000000000002</v>
      </c>
      <c r="C33" s="9">
        <v>0.63270000000000004</v>
      </c>
    </row>
    <row r="34" spans="2:3" x14ac:dyDescent="0.25">
      <c r="B34" s="9">
        <v>0.47770000000000001</v>
      </c>
      <c r="C34" s="9">
        <v>0.52229999999999999</v>
      </c>
    </row>
    <row r="35" spans="2:3" x14ac:dyDescent="0.25">
      <c r="B35" s="9">
        <v>0.63380000000000003</v>
      </c>
      <c r="C35" s="9">
        <v>-0.63380000000000003</v>
      </c>
    </row>
    <row r="36" spans="2:3" x14ac:dyDescent="0.25">
      <c r="B36" s="9">
        <v>0.26879999999999998</v>
      </c>
      <c r="C36" s="9">
        <v>0.73119999999999996</v>
      </c>
    </row>
    <row r="37" spans="2:3" x14ac:dyDescent="0.25">
      <c r="B37" s="9">
        <v>0.21</v>
      </c>
      <c r="C37" s="9">
        <v>-0.21</v>
      </c>
    </row>
    <row r="38" spans="2:3" x14ac:dyDescent="0.25">
      <c r="B38" s="9">
        <v>0.4909</v>
      </c>
      <c r="C38" s="9">
        <v>-0.4909</v>
      </c>
    </row>
    <row r="39" spans="2:3" x14ac:dyDescent="0.25">
      <c r="B39" s="9">
        <v>2.0306999999999999</v>
      </c>
      <c r="C39" s="9">
        <v>0.96930000000000005</v>
      </c>
    </row>
    <row r="40" spans="2:3" x14ac:dyDescent="0.25">
      <c r="B40" s="9">
        <v>0.1053</v>
      </c>
      <c r="C40" s="9">
        <v>-0.1053</v>
      </c>
    </row>
    <row r="41" spans="2:3" x14ac:dyDescent="0.25">
      <c r="B41" s="9">
        <v>0.62490000000000001</v>
      </c>
      <c r="C41" s="9">
        <v>-0.62490000000000001</v>
      </c>
    </row>
    <row r="42" spans="2:3" x14ac:dyDescent="0.25">
      <c r="B42" s="9">
        <v>1.901</v>
      </c>
      <c r="C42" s="9">
        <v>9.9000000000000005E-2</v>
      </c>
    </row>
    <row r="43" spans="2:3" x14ac:dyDescent="0.25">
      <c r="B43" s="9">
        <v>2.0306999999999999</v>
      </c>
      <c r="C43" s="9">
        <v>0.96930000000000005</v>
      </c>
    </row>
    <row r="44" spans="2:3" x14ac:dyDescent="0.25">
      <c r="B44" s="9">
        <v>5.79E-2</v>
      </c>
      <c r="C44" s="9">
        <v>-5.79E-2</v>
      </c>
    </row>
    <row r="45" spans="2:3" x14ac:dyDescent="0.25">
      <c r="B45" s="9">
        <v>0.78959999999999997</v>
      </c>
      <c r="C45" s="9">
        <v>-0.78959999999999997</v>
      </c>
    </row>
    <row r="46" spans="2:3" x14ac:dyDescent="0.25">
      <c r="B46" s="9">
        <v>0.25109999999999999</v>
      </c>
      <c r="C46" s="9">
        <v>-0.25109999999999999</v>
      </c>
    </row>
    <row r="47" spans="2:3" x14ac:dyDescent="0.25">
      <c r="B47" s="9">
        <v>0.21</v>
      </c>
      <c r="C47" s="9">
        <v>1.79</v>
      </c>
    </row>
    <row r="48" spans="2:3" x14ac:dyDescent="0.25">
      <c r="B48" s="9">
        <v>0.14080000000000001</v>
      </c>
      <c r="C48" s="9">
        <v>-0.14080000000000001</v>
      </c>
    </row>
    <row r="49" spans="2:3" x14ac:dyDescent="0.25">
      <c r="B49" s="9">
        <v>0.65569999999999995</v>
      </c>
      <c r="C49" s="9">
        <v>-0.65569999999999995</v>
      </c>
    </row>
    <row r="50" spans="2:3" x14ac:dyDescent="0.25">
      <c r="B50" s="9">
        <v>1.4927999999999999</v>
      </c>
      <c r="C50" s="9">
        <v>0.50719999999999998</v>
      </c>
    </row>
    <row r="51" spans="2:3" x14ac:dyDescent="0.25">
      <c r="B51" s="9">
        <v>0.49990000000000001</v>
      </c>
      <c r="C51" s="9">
        <v>-0.49990000000000001</v>
      </c>
    </row>
    <row r="52" spans="2:3" x14ac:dyDescent="0.25">
      <c r="B52" s="9">
        <v>0.80920000000000003</v>
      </c>
      <c r="C52" s="9">
        <v>-0.80920000000000003</v>
      </c>
    </row>
    <row r="53" spans="2:3" x14ac:dyDescent="0.25">
      <c r="B53" s="9">
        <v>0.21049999999999999</v>
      </c>
      <c r="C53" s="9">
        <v>-0.21049999999999999</v>
      </c>
    </row>
    <row r="54" spans="2:3" x14ac:dyDescent="0.25">
      <c r="B54" s="9">
        <v>1.7701</v>
      </c>
      <c r="C54" s="9">
        <v>0.22989999999999999</v>
      </c>
    </row>
    <row r="55" spans="2:3" x14ac:dyDescent="0.25">
      <c r="B55" s="9">
        <v>2.2806000000000002</v>
      </c>
      <c r="C55" s="9">
        <v>0.71940000000000004</v>
      </c>
    </row>
    <row r="56" spans="2:3" x14ac:dyDescent="0.25">
      <c r="B56" s="9">
        <v>0.1053</v>
      </c>
      <c r="C56" s="9">
        <v>-0.1053</v>
      </c>
    </row>
    <row r="57" spans="2:3" x14ac:dyDescent="0.25">
      <c r="B57" s="9">
        <v>0.24790000000000001</v>
      </c>
      <c r="C57" s="9">
        <v>-0.24790000000000001</v>
      </c>
    </row>
    <row r="58" spans="2:3" x14ac:dyDescent="0.25">
      <c r="B58" s="9">
        <v>2.0306999999999999</v>
      </c>
      <c r="C58" s="9">
        <v>0.96930000000000005</v>
      </c>
    </row>
    <row r="59" spans="2:3" x14ac:dyDescent="0.25">
      <c r="B59" s="9">
        <v>0.12839999999999999</v>
      </c>
      <c r="C59" s="9">
        <v>-0.12839999999999999</v>
      </c>
    </row>
    <row r="60" spans="2:3" x14ac:dyDescent="0.25">
      <c r="B60" s="9">
        <v>0.71789999999999998</v>
      </c>
      <c r="C60" s="9">
        <v>-0.71789999999999998</v>
      </c>
    </row>
    <row r="61" spans="2:3" x14ac:dyDescent="0.25">
      <c r="B61" s="9">
        <v>7.4099999999999999E-2</v>
      </c>
      <c r="C61" s="9">
        <v>-7.4099999999999999E-2</v>
      </c>
    </row>
    <row r="62" spans="2:3" x14ac:dyDescent="0.25">
      <c r="B62" s="9">
        <v>0.14080000000000001</v>
      </c>
      <c r="C62" s="9">
        <v>-0.14080000000000001</v>
      </c>
    </row>
    <row r="63" spans="2:3" x14ac:dyDescent="0.25">
      <c r="B63" s="9">
        <v>1.8153999999999999</v>
      </c>
      <c r="C63" s="9">
        <v>0.18459999999999999</v>
      </c>
    </row>
    <row r="64" spans="2:3" x14ac:dyDescent="0.25">
      <c r="B64" s="9">
        <v>0.7984</v>
      </c>
      <c r="C64" s="9">
        <v>0.2016</v>
      </c>
    </row>
    <row r="65" spans="2:3" x14ac:dyDescent="0.25">
      <c r="B65" s="9">
        <v>0.33679999999999999</v>
      </c>
      <c r="C65" s="9">
        <v>-0.33679999999999999</v>
      </c>
    </row>
    <row r="66" spans="2:3" x14ac:dyDescent="0.25">
      <c r="B66" s="9">
        <v>0.55679999999999996</v>
      </c>
      <c r="C66" s="9">
        <v>0.44319999999999998</v>
      </c>
    </row>
    <row r="67" spans="2:3" x14ac:dyDescent="0.25">
      <c r="B67" s="9">
        <v>0.87590000000000001</v>
      </c>
      <c r="C67" s="9">
        <v>0.1241</v>
      </c>
    </row>
    <row r="68" spans="2:3" x14ac:dyDescent="0.25">
      <c r="B68" s="9">
        <v>0.21390000000000001</v>
      </c>
      <c r="C68" s="9">
        <v>-0.21390000000000001</v>
      </c>
    </row>
    <row r="69" spans="2:3" x14ac:dyDescent="0.25">
      <c r="B69" s="9">
        <v>0.872</v>
      </c>
      <c r="C69" s="9">
        <v>0.128</v>
      </c>
    </row>
    <row r="70" spans="2:3" x14ac:dyDescent="0.25">
      <c r="B70" s="9">
        <v>3.9600000000000003E-2</v>
      </c>
      <c r="C70" s="9">
        <v>-3.9600000000000003E-2</v>
      </c>
    </row>
    <row r="71" spans="2:3" x14ac:dyDescent="0.25">
      <c r="B71" s="9">
        <v>0.27110000000000001</v>
      </c>
      <c r="C71" s="9">
        <v>-0.27110000000000001</v>
      </c>
    </row>
    <row r="72" spans="2:3" x14ac:dyDescent="0.25">
      <c r="B72" s="9">
        <v>0.93589999999999995</v>
      </c>
      <c r="C72" s="9">
        <v>6.4100000000000004E-2</v>
      </c>
    </row>
    <row r="73" spans="2:3" x14ac:dyDescent="0.25">
      <c r="B73" s="9">
        <v>0.35720000000000002</v>
      </c>
      <c r="C73" s="9">
        <v>-0.35720000000000002</v>
      </c>
    </row>
    <row r="74" spans="2:3" x14ac:dyDescent="0.25">
      <c r="B74" s="9">
        <v>8.5199999999999998E-2</v>
      </c>
      <c r="C74" s="9">
        <v>-8.5199999999999998E-2</v>
      </c>
    </row>
    <row r="75" spans="2:3" x14ac:dyDescent="0.25">
      <c r="B75" s="9">
        <v>0.83499999999999996</v>
      </c>
      <c r="C75" s="9">
        <v>-0.83499999999999996</v>
      </c>
    </row>
    <row r="76" spans="2:3" x14ac:dyDescent="0.25">
      <c r="B76" s="9">
        <v>0.13339999999999999</v>
      </c>
      <c r="C76" s="9">
        <v>1.8666</v>
      </c>
    </row>
    <row r="77" spans="2:3" x14ac:dyDescent="0.25">
      <c r="B77" s="9">
        <v>0.93700000000000006</v>
      </c>
      <c r="C77" s="9">
        <v>6.3E-2</v>
      </c>
    </row>
    <row r="78" spans="2:3" x14ac:dyDescent="0.25">
      <c r="B78" s="9">
        <v>0.15110000000000001</v>
      </c>
      <c r="C78" s="9">
        <v>-0.15110000000000001</v>
      </c>
    </row>
    <row r="79" spans="2:3" x14ac:dyDescent="0.25">
      <c r="B79" s="9">
        <v>0.40610000000000002</v>
      </c>
      <c r="C79" s="9">
        <v>0.59389999999999998</v>
      </c>
    </row>
    <row r="80" spans="2:3" x14ac:dyDescent="0.25">
      <c r="B80" s="9">
        <v>6.9599999999999995E-2</v>
      </c>
      <c r="C80" s="9">
        <v>-6.9599999999999995E-2</v>
      </c>
    </row>
    <row r="81" spans="2:3" x14ac:dyDescent="0.25">
      <c r="B81" s="9">
        <v>0.2009</v>
      </c>
      <c r="C81" s="9">
        <v>-0.2009</v>
      </c>
    </row>
    <row r="82" spans="2:3" x14ac:dyDescent="0.25">
      <c r="B82" s="9">
        <v>0.3735</v>
      </c>
      <c r="C82" s="9">
        <v>-0.3735</v>
      </c>
    </row>
    <row r="83" spans="2:3" x14ac:dyDescent="0.25">
      <c r="B83" s="9">
        <v>0.32190000000000002</v>
      </c>
      <c r="C83" s="9">
        <v>-0.32190000000000002</v>
      </c>
    </row>
    <row r="84" spans="2:3" x14ac:dyDescent="0.25">
      <c r="B84" s="9">
        <v>0.1847</v>
      </c>
      <c r="C84" s="9">
        <v>-0.1847</v>
      </c>
    </row>
    <row r="85" spans="2:3" x14ac:dyDescent="0.25">
      <c r="B85" s="9">
        <v>0.1067</v>
      </c>
      <c r="C85" s="9">
        <v>0.89329999999999998</v>
      </c>
    </row>
    <row r="86" spans="2:3" x14ac:dyDescent="0.25">
      <c r="B86" s="9">
        <v>0.28949999999999998</v>
      </c>
      <c r="C86" s="9">
        <v>-0.28949999999999998</v>
      </c>
    </row>
    <row r="87" spans="2:3" x14ac:dyDescent="0.25">
      <c r="B87" s="9">
        <v>0.1053</v>
      </c>
      <c r="C87" s="9">
        <v>-0.1053</v>
      </c>
    </row>
    <row r="88" spans="2:3" x14ac:dyDescent="0.25">
      <c r="B88" s="9">
        <v>0.1053</v>
      </c>
      <c r="C88" s="9">
        <v>-0.1053</v>
      </c>
    </row>
    <row r="89" spans="2:3" x14ac:dyDescent="0.25">
      <c r="B89" s="9">
        <v>0.37859999999999999</v>
      </c>
      <c r="C89" s="9">
        <v>0.62139999999999995</v>
      </c>
    </row>
    <row r="90" spans="2:3" x14ac:dyDescent="0.25">
      <c r="B90" s="9">
        <v>0.67090000000000005</v>
      </c>
      <c r="C90" s="9">
        <v>0.3291</v>
      </c>
    </row>
    <row r="91" spans="2:3" x14ac:dyDescent="0.25">
      <c r="B91" s="9">
        <v>0.13619999999999999</v>
      </c>
      <c r="C91" s="9">
        <v>-0.13619999999999999</v>
      </c>
    </row>
    <row r="92" spans="2:3" x14ac:dyDescent="0.25">
      <c r="B92" s="9">
        <v>0.10580000000000001</v>
      </c>
      <c r="C92" s="9">
        <v>0.89419999999999999</v>
      </c>
    </row>
    <row r="93" spans="2:3" x14ac:dyDescent="0.25">
      <c r="B93" s="9">
        <v>2.0306999999999999</v>
      </c>
      <c r="C93" s="9">
        <v>0.96930000000000005</v>
      </c>
    </row>
    <row r="94" spans="2:3" x14ac:dyDescent="0.25">
      <c r="B94" s="9">
        <v>0.441</v>
      </c>
      <c r="C94" s="9">
        <v>-0.441</v>
      </c>
    </row>
    <row r="95" spans="2:3" x14ac:dyDescent="0.25">
      <c r="B95" s="9">
        <v>0.89280000000000004</v>
      </c>
      <c r="C95" s="9">
        <v>0.1072</v>
      </c>
    </row>
    <row r="96" spans="2:3" x14ac:dyDescent="0.25">
      <c r="B96" s="9">
        <v>0.43219999999999997</v>
      </c>
      <c r="C96" s="9">
        <v>0.56779999999999997</v>
      </c>
    </row>
    <row r="97" spans="2:3" x14ac:dyDescent="0.25">
      <c r="B97" s="9">
        <v>7.5600000000000001E-2</v>
      </c>
      <c r="C97" s="9">
        <v>-7.5600000000000001E-2</v>
      </c>
    </row>
    <row r="98" spans="2:3" x14ac:dyDescent="0.25">
      <c r="B98" s="9">
        <v>0.1053</v>
      </c>
      <c r="C98" s="9">
        <v>-0.1053</v>
      </c>
    </row>
    <row r="99" spans="2:3" x14ac:dyDescent="0.25">
      <c r="B99" s="9">
        <v>0.93569999999999998</v>
      </c>
      <c r="C99" s="9">
        <v>6.4299999999999996E-2</v>
      </c>
    </row>
    <row r="100" spans="2:3" x14ac:dyDescent="0.25">
      <c r="B100" s="9">
        <v>0.12640000000000001</v>
      </c>
      <c r="C100" s="9">
        <v>-0.12640000000000001</v>
      </c>
    </row>
    <row r="101" spans="2:3" x14ac:dyDescent="0.25">
      <c r="B101" s="9">
        <v>0.1053</v>
      </c>
      <c r="C101" s="9">
        <v>-0.1053</v>
      </c>
    </row>
    <row r="102" spans="2:3" x14ac:dyDescent="0.25">
      <c r="B102" s="9">
        <v>0.1459</v>
      </c>
      <c r="C102" s="9">
        <v>-0.1459</v>
      </c>
    </row>
    <row r="103" spans="2:3" x14ac:dyDescent="0.25">
      <c r="B103" s="9">
        <v>0.41689999999999999</v>
      </c>
      <c r="C103" s="9">
        <v>-0.41689999999999999</v>
      </c>
    </row>
    <row r="104" spans="2:3" x14ac:dyDescent="0.25">
      <c r="B104" s="9">
        <v>6.1499999999999999E-2</v>
      </c>
      <c r="C104" s="9">
        <v>-6.1499999999999999E-2</v>
      </c>
    </row>
    <row r="105" spans="2:3" x14ac:dyDescent="0.25">
      <c r="B105" s="9">
        <v>3.2800000000000003E-2</v>
      </c>
      <c r="C105" s="9">
        <v>-3.2800000000000003E-2</v>
      </c>
    </row>
    <row r="106" spans="2:3" x14ac:dyDescent="0.25">
      <c r="B106" s="9">
        <v>0.1053</v>
      </c>
      <c r="C106" s="9">
        <v>-0.1053</v>
      </c>
    </row>
    <row r="107" spans="2:3" x14ac:dyDescent="0.25">
      <c r="B107" s="9">
        <v>0.26629999999999998</v>
      </c>
      <c r="C107" s="9">
        <v>-0.26629999999999998</v>
      </c>
    </row>
    <row r="108" spans="2:3" x14ac:dyDescent="0.25">
      <c r="B108" s="9">
        <v>1.2471000000000001</v>
      </c>
      <c r="C108" s="9">
        <v>0.75290000000000001</v>
      </c>
    </row>
    <row r="109" spans="2:3" x14ac:dyDescent="0.25">
      <c r="B109" s="9">
        <v>0.77229999999999999</v>
      </c>
      <c r="C109" s="9">
        <v>0.22770000000000001</v>
      </c>
    </row>
    <row r="110" spans="2:3" x14ac:dyDescent="0.25">
      <c r="B110" s="9">
        <v>0.15310000000000001</v>
      </c>
      <c r="C110" s="9">
        <v>-0.15310000000000001</v>
      </c>
    </row>
    <row r="111" spans="2:3" x14ac:dyDescent="0.25">
      <c r="B111" s="9">
        <v>0.68589999999999995</v>
      </c>
      <c r="C111" s="9">
        <v>-0.68589999999999995</v>
      </c>
    </row>
    <row r="112" spans="2:3" x14ac:dyDescent="0.25">
      <c r="B112" s="9">
        <v>0.1053</v>
      </c>
      <c r="C112" s="9">
        <v>-0.1053</v>
      </c>
    </row>
    <row r="113" spans="2:3" x14ac:dyDescent="0.25">
      <c r="B113" s="9">
        <v>0.65190000000000003</v>
      </c>
      <c r="C113" s="9">
        <v>-0.65190000000000003</v>
      </c>
    </row>
    <row r="114" spans="2:3" x14ac:dyDescent="0.25">
      <c r="B114" s="9">
        <v>9.0899999999999995E-2</v>
      </c>
      <c r="C114" s="9">
        <v>-9.0899999999999995E-2</v>
      </c>
    </row>
    <row r="115" spans="2:3" x14ac:dyDescent="0.25">
      <c r="B115" s="9">
        <v>4.5199999999999997E-2</v>
      </c>
      <c r="C115" s="9">
        <v>-4.5199999999999997E-2</v>
      </c>
    </row>
    <row r="116" spans="2:3" x14ac:dyDescent="0.25">
      <c r="B116" s="9">
        <v>0.10920000000000001</v>
      </c>
      <c r="C116" s="9">
        <v>-0.10920000000000001</v>
      </c>
    </row>
    <row r="117" spans="2:3" x14ac:dyDescent="0.25">
      <c r="B117" s="9">
        <v>0.74480000000000002</v>
      </c>
      <c r="C117" s="9">
        <v>0.25519999999999998</v>
      </c>
    </row>
    <row r="118" spans="2:3" x14ac:dyDescent="0.25">
      <c r="B118" s="9">
        <v>0.1053</v>
      </c>
      <c r="C118" s="9">
        <v>0.89470000000000005</v>
      </c>
    </row>
    <row r="119" spans="2:3" x14ac:dyDescent="0.25">
      <c r="B119" s="9">
        <v>7.4999999999999997E-2</v>
      </c>
      <c r="C119" s="9">
        <v>-7.4999999999999997E-2</v>
      </c>
    </row>
    <row r="120" spans="2:3" x14ac:dyDescent="0.25">
      <c r="B120" s="9">
        <v>1.8641000000000001</v>
      </c>
      <c r="C120" s="9">
        <v>1.1358999999999999</v>
      </c>
    </row>
    <row r="121" spans="2:3" x14ac:dyDescent="0.25">
      <c r="B121" s="9">
        <v>0.38419999999999999</v>
      </c>
      <c r="C121" s="9">
        <v>-0.38419999999999999</v>
      </c>
    </row>
    <row r="122" spans="2:3" x14ac:dyDescent="0.25">
      <c r="B122" s="9">
        <v>1.4893000000000001</v>
      </c>
      <c r="C122" s="9">
        <v>-1.4893000000000001</v>
      </c>
    </row>
    <row r="123" spans="2:3" x14ac:dyDescent="0.25">
      <c r="B123" s="9">
        <v>0.13589999999999999</v>
      </c>
      <c r="C123" s="9">
        <v>-0.13589999999999999</v>
      </c>
    </row>
    <row r="124" spans="2:3" x14ac:dyDescent="0.25">
      <c r="B124" s="9">
        <v>0.69599999999999995</v>
      </c>
      <c r="C124" s="9">
        <v>-0.69599999999999995</v>
      </c>
    </row>
    <row r="125" spans="2:3" x14ac:dyDescent="0.25">
      <c r="B125" s="9">
        <v>1.5569</v>
      </c>
      <c r="C125" s="9">
        <v>-1.5569</v>
      </c>
    </row>
    <row r="126" spans="2:3" x14ac:dyDescent="0.25">
      <c r="B126" s="9">
        <v>0.14080000000000001</v>
      </c>
      <c r="C126" s="9">
        <v>-0.14080000000000001</v>
      </c>
    </row>
    <row r="127" spans="2:3" x14ac:dyDescent="0.25">
      <c r="B127" s="9">
        <v>6.2E-2</v>
      </c>
      <c r="C127" s="9">
        <v>-6.2E-2</v>
      </c>
    </row>
    <row r="128" spans="2:3" x14ac:dyDescent="0.25">
      <c r="B128" s="9">
        <v>0.17979999999999999</v>
      </c>
      <c r="C128" s="9">
        <v>-0.17979999999999999</v>
      </c>
    </row>
    <row r="129" spans="2:3" x14ac:dyDescent="0.25">
      <c r="B129" s="9">
        <v>1.306</v>
      </c>
      <c r="C129" s="9">
        <v>-1.306</v>
      </c>
    </row>
    <row r="130" spans="2:3" x14ac:dyDescent="0.25">
      <c r="B130" s="9">
        <v>0.57609999999999995</v>
      </c>
      <c r="C130" s="9">
        <v>-0.57609999999999995</v>
      </c>
    </row>
    <row r="131" spans="2:3" x14ac:dyDescent="0.25">
      <c r="B131" s="9">
        <v>0.21</v>
      </c>
      <c r="C131" s="9">
        <v>-0.21</v>
      </c>
    </row>
    <row r="132" spans="2:3" x14ac:dyDescent="0.25">
      <c r="B132" s="9">
        <v>0.1053</v>
      </c>
      <c r="C132" s="9">
        <v>-0.1053</v>
      </c>
    </row>
    <row r="133" spans="2:3" x14ac:dyDescent="0.25">
      <c r="B133" s="9">
        <v>0.32569999999999999</v>
      </c>
      <c r="C133" s="9">
        <v>-0.32569999999999999</v>
      </c>
    </row>
    <row r="134" spans="2:3" x14ac:dyDescent="0.25">
      <c r="B134" s="9">
        <v>0.91539999999999999</v>
      </c>
      <c r="C134" s="9">
        <v>8.4599999999999995E-2</v>
      </c>
    </row>
    <row r="135" spans="2:3" x14ac:dyDescent="0.25">
      <c r="B135" s="9">
        <v>0.3231</v>
      </c>
      <c r="C135" s="9">
        <v>-0.3231</v>
      </c>
    </row>
    <row r="136" spans="2:3" x14ac:dyDescent="0.25">
      <c r="B136" s="9">
        <v>0.30449999999999999</v>
      </c>
      <c r="C136" s="9">
        <v>1.6955</v>
      </c>
    </row>
    <row r="137" spans="2:3" x14ac:dyDescent="0.25">
      <c r="B137" s="9">
        <v>0.31580000000000003</v>
      </c>
      <c r="C137" s="9">
        <v>-0.31580000000000003</v>
      </c>
    </row>
    <row r="138" spans="2:3" x14ac:dyDescent="0.25">
      <c r="B138" s="9">
        <v>0.12609999999999999</v>
      </c>
      <c r="C138" s="9">
        <v>0.87390000000000001</v>
      </c>
    </row>
    <row r="139" spans="2:3" x14ac:dyDescent="0.25">
      <c r="B139" s="9">
        <v>1.5842000000000001</v>
      </c>
      <c r="C139" s="9">
        <v>0.4158</v>
      </c>
    </row>
    <row r="140" spans="2:3" x14ac:dyDescent="0.25">
      <c r="B140" s="9">
        <v>5.7000000000000002E-2</v>
      </c>
      <c r="C140" s="9">
        <v>-5.7000000000000002E-2</v>
      </c>
    </row>
    <row r="141" spans="2:3" x14ac:dyDescent="0.25">
      <c r="B141" s="9">
        <v>0.18129999999999999</v>
      </c>
      <c r="C141" s="9">
        <v>-0.18129999999999999</v>
      </c>
    </row>
    <row r="142" spans="2:3" x14ac:dyDescent="0.25">
      <c r="B142" s="9">
        <v>0.14549999999999999</v>
      </c>
      <c r="C142" s="9">
        <v>-0.14549999999999999</v>
      </c>
    </row>
    <row r="143" spans="2:3" x14ac:dyDescent="0.25">
      <c r="B143" s="9">
        <v>0.43149999999999999</v>
      </c>
      <c r="C143" s="9">
        <v>-0.43149999999999999</v>
      </c>
    </row>
    <row r="144" spans="2:3" x14ac:dyDescent="0.25">
      <c r="B144" s="9">
        <v>0.7984</v>
      </c>
      <c r="C144" s="9">
        <v>0.2016</v>
      </c>
    </row>
    <row r="145" spans="2:3" x14ac:dyDescent="0.25">
      <c r="B145" s="9">
        <v>0.2525</v>
      </c>
      <c r="C145" s="9">
        <v>-0.2525</v>
      </c>
    </row>
    <row r="146" spans="2:3" x14ac:dyDescent="0.25">
      <c r="B146" s="9">
        <v>0.5393</v>
      </c>
      <c r="C146" s="9">
        <v>-0.5393</v>
      </c>
    </row>
    <row r="147" spans="2:3" x14ac:dyDescent="0.25">
      <c r="B147" s="9">
        <v>0.96140000000000003</v>
      </c>
      <c r="C147" s="9">
        <v>3.8600000000000002E-2</v>
      </c>
    </row>
    <row r="148" spans="2:3" x14ac:dyDescent="0.25">
      <c r="B148" s="9">
        <v>0.41470000000000001</v>
      </c>
      <c r="C148" s="9">
        <v>-0.41470000000000001</v>
      </c>
    </row>
    <row r="149" spans="2:3" x14ac:dyDescent="0.25">
      <c r="B149" s="9">
        <v>0.16819999999999999</v>
      </c>
      <c r="C149" s="9">
        <v>-0.16819999999999999</v>
      </c>
    </row>
    <row r="150" spans="2:3" x14ac:dyDescent="0.25">
      <c r="B150" s="9">
        <v>1.1871</v>
      </c>
      <c r="C150" s="9">
        <v>-1.1871</v>
      </c>
    </row>
    <row r="151" spans="2:3" x14ac:dyDescent="0.25">
      <c r="B151" s="9">
        <v>1.1498999999999999</v>
      </c>
      <c r="C151" s="9">
        <v>-1.1498999999999999</v>
      </c>
    </row>
    <row r="152" spans="2:3" x14ac:dyDescent="0.25">
      <c r="B152" s="9">
        <v>0.73680000000000001</v>
      </c>
      <c r="C152" s="9">
        <v>0.26319999999999999</v>
      </c>
    </row>
    <row r="153" spans="2:3" x14ac:dyDescent="0.25">
      <c r="B153" s="9">
        <v>0.66369999999999996</v>
      </c>
      <c r="C153" s="9">
        <v>0.33629999999999999</v>
      </c>
    </row>
    <row r="154" spans="2:3" x14ac:dyDescent="0.25">
      <c r="B154" s="9">
        <v>0.45229999999999998</v>
      </c>
      <c r="C154" s="9">
        <v>-0.45229999999999998</v>
      </c>
    </row>
    <row r="155" spans="2:3" x14ac:dyDescent="0.25">
      <c r="B155" s="9">
        <v>0.3105</v>
      </c>
      <c r="C155" s="9">
        <v>-0.3105</v>
      </c>
    </row>
    <row r="156" spans="2:3" x14ac:dyDescent="0.25">
      <c r="B156" s="9">
        <v>0.21640000000000001</v>
      </c>
      <c r="C156" s="9">
        <v>-0.21640000000000001</v>
      </c>
    </row>
    <row r="157" spans="2:3" x14ac:dyDescent="0.25">
      <c r="B157" s="9">
        <v>0.1133</v>
      </c>
      <c r="C157" s="9">
        <v>0.88670000000000004</v>
      </c>
    </row>
    <row r="158" spans="2:3" x14ac:dyDescent="0.25">
      <c r="B158" s="9">
        <v>0.64680000000000004</v>
      </c>
      <c r="C158" s="9">
        <v>-0.64680000000000004</v>
      </c>
    </row>
    <row r="159" spans="2:3" x14ac:dyDescent="0.25">
      <c r="B159" s="9">
        <v>0.28799999999999998</v>
      </c>
      <c r="C159" s="9">
        <v>-0.28799999999999998</v>
      </c>
    </row>
    <row r="160" spans="2:3" x14ac:dyDescent="0.25">
      <c r="B160" s="9">
        <v>0.14319999999999999</v>
      </c>
      <c r="C160" s="9">
        <v>-0.14319999999999999</v>
      </c>
    </row>
    <row r="161" spans="2:3" x14ac:dyDescent="0.25">
      <c r="B161" s="9">
        <v>0.1032</v>
      </c>
      <c r="C161" s="9">
        <v>-0.1032</v>
      </c>
    </row>
    <row r="162" spans="2:3" x14ac:dyDescent="0.25">
      <c r="B162" s="9">
        <v>0.9607</v>
      </c>
      <c r="C162" s="9">
        <v>3.9300000000000002E-2</v>
      </c>
    </row>
    <row r="163" spans="2:3" x14ac:dyDescent="0.25">
      <c r="B163" s="9">
        <v>3.78E-2</v>
      </c>
      <c r="C163" s="9">
        <v>-3.78E-2</v>
      </c>
    </row>
    <row r="164" spans="2:3" x14ac:dyDescent="0.25">
      <c r="B164" s="9">
        <v>4.5100000000000001E-2</v>
      </c>
      <c r="C164" s="9">
        <v>-4.5100000000000001E-2</v>
      </c>
    </row>
    <row r="165" spans="2:3" x14ac:dyDescent="0.25">
      <c r="B165" s="9">
        <v>0.105</v>
      </c>
      <c r="C165" s="9">
        <v>-0.105</v>
      </c>
    </row>
    <row r="166" spans="2:3" x14ac:dyDescent="0.25">
      <c r="B166" s="9">
        <v>0.40239999999999998</v>
      </c>
      <c r="C166" s="9">
        <v>-0.40239999999999998</v>
      </c>
    </row>
    <row r="167" spans="2:3" x14ac:dyDescent="0.25">
      <c r="B167" s="9">
        <v>2.3462999999999998</v>
      </c>
      <c r="C167" s="9">
        <v>0.65369999999999995</v>
      </c>
    </row>
    <row r="168" spans="2:3" x14ac:dyDescent="0.25">
      <c r="B168" s="9">
        <v>0.1014</v>
      </c>
      <c r="C168" s="9">
        <v>-0.1014</v>
      </c>
    </row>
    <row r="169" spans="2:3" x14ac:dyDescent="0.25">
      <c r="B169" s="9">
        <v>0.1055</v>
      </c>
      <c r="C169" s="9">
        <v>-0.1055</v>
      </c>
    </row>
    <row r="170" spans="2:3" x14ac:dyDescent="0.25">
      <c r="B170" s="9">
        <v>8.6999999999999994E-3</v>
      </c>
      <c r="C170" s="9">
        <v>-8.6999999999999994E-3</v>
      </c>
    </row>
    <row r="171" spans="2:3" x14ac:dyDescent="0.25">
      <c r="B171" s="9">
        <v>4.8899999999999999E-2</v>
      </c>
      <c r="C171" s="9">
        <v>-4.8899999999999999E-2</v>
      </c>
    </row>
    <row r="172" spans="2:3" x14ac:dyDescent="0.25">
      <c r="B172" s="9">
        <v>0.76529999999999998</v>
      </c>
      <c r="C172" s="9">
        <v>0.23469999999999999</v>
      </c>
    </row>
    <row r="173" spans="2:3" x14ac:dyDescent="0.25">
      <c r="B173" s="9">
        <v>0.1176</v>
      </c>
      <c r="C173" s="9">
        <v>-0.1176</v>
      </c>
    </row>
    <row r="174" spans="2:3" x14ac:dyDescent="0.25">
      <c r="B174" s="9">
        <v>0.16250000000000001</v>
      </c>
      <c r="C174" s="9">
        <v>-0.16250000000000001</v>
      </c>
    </row>
    <row r="175" spans="2:3" x14ac:dyDescent="0.25">
      <c r="B175" s="9">
        <v>9.3100000000000002E-2</v>
      </c>
      <c r="C175" s="9">
        <v>-9.3100000000000002E-2</v>
      </c>
    </row>
    <row r="176" spans="2:3" x14ac:dyDescent="0.25">
      <c r="B176" s="9">
        <v>0.15040000000000001</v>
      </c>
      <c r="C176" s="9">
        <v>0.84960000000000002</v>
      </c>
    </row>
    <row r="177" spans="2:3" x14ac:dyDescent="0.25">
      <c r="B177" s="9">
        <v>0.96419999999999995</v>
      </c>
      <c r="C177" s="9">
        <v>3.5799999999999998E-2</v>
      </c>
    </row>
    <row r="178" spans="2:3" x14ac:dyDescent="0.25">
      <c r="B178" s="9">
        <v>0.25530000000000003</v>
      </c>
      <c r="C178" s="9">
        <v>-0.25530000000000003</v>
      </c>
    </row>
    <row r="179" spans="2:3" x14ac:dyDescent="0.25">
      <c r="B179" s="9">
        <v>0.41610000000000003</v>
      </c>
      <c r="C179" s="9">
        <v>-0.41610000000000003</v>
      </c>
    </row>
    <row r="180" spans="2:3" x14ac:dyDescent="0.25">
      <c r="B180" s="9">
        <v>0.1236</v>
      </c>
      <c r="C180" s="9">
        <v>-0.1236</v>
      </c>
    </row>
    <row r="181" spans="2:3" x14ac:dyDescent="0.25">
      <c r="B181" s="9">
        <v>0.21709999999999999</v>
      </c>
      <c r="C181" s="9">
        <v>-0.21709999999999999</v>
      </c>
    </row>
    <row r="182" spans="2:3" x14ac:dyDescent="0.25">
      <c r="B182" s="9">
        <v>0.2422</v>
      </c>
      <c r="C182" s="9">
        <v>-0.2422</v>
      </c>
    </row>
    <row r="183" spans="2:3" x14ac:dyDescent="0.25">
      <c r="B183" s="9">
        <v>0.80049999999999999</v>
      </c>
      <c r="C183" s="9">
        <v>0.19950000000000001</v>
      </c>
    </row>
    <row r="184" spans="2:3" x14ac:dyDescent="0.25">
      <c r="B184" s="9">
        <v>0.14080000000000001</v>
      </c>
      <c r="C184" s="9">
        <v>-0.14080000000000001</v>
      </c>
    </row>
    <row r="185" spans="2:3" x14ac:dyDescent="0.25">
      <c r="B185" s="9">
        <v>0.44080000000000003</v>
      </c>
      <c r="C185" s="9">
        <v>-0.44080000000000003</v>
      </c>
    </row>
    <row r="186" spans="2:3" x14ac:dyDescent="0.25">
      <c r="B186" s="9">
        <v>9.9500000000000005E-2</v>
      </c>
      <c r="C186" s="9">
        <v>-9.9500000000000005E-2</v>
      </c>
    </row>
    <row r="187" spans="2:3" x14ac:dyDescent="0.25">
      <c r="B187" s="9">
        <v>3.9699999999999999E-2</v>
      </c>
      <c r="C187" s="9">
        <v>-3.9699999999999999E-2</v>
      </c>
    </row>
    <row r="188" spans="2:3" x14ac:dyDescent="0.25">
      <c r="B188" s="9">
        <v>1.8037000000000001</v>
      </c>
      <c r="C188" s="9">
        <v>-1.8037000000000001</v>
      </c>
    </row>
    <row r="189" spans="2:3" x14ac:dyDescent="0.25">
      <c r="B189" s="9">
        <v>0.2155</v>
      </c>
      <c r="C189" s="9">
        <v>-0.2155</v>
      </c>
    </row>
    <row r="190" spans="2:3" x14ac:dyDescent="0.25">
      <c r="B190" s="9">
        <v>7.9200000000000007E-2</v>
      </c>
      <c r="C190" s="9">
        <v>-7.9200000000000007E-2</v>
      </c>
    </row>
    <row r="191" spans="2:3" x14ac:dyDescent="0.25">
      <c r="B191" s="9">
        <v>0.1348</v>
      </c>
      <c r="C191" s="9">
        <v>-0.1348</v>
      </c>
    </row>
    <row r="192" spans="2:3" x14ac:dyDescent="0.25">
      <c r="B192" s="9">
        <v>0.4471</v>
      </c>
      <c r="C192" s="9">
        <v>-0.4471</v>
      </c>
    </row>
    <row r="193" spans="2:3" x14ac:dyDescent="0.25">
      <c r="B193" s="9">
        <v>5.3999999999999999E-2</v>
      </c>
      <c r="C193" s="9">
        <v>-5.3999999999999999E-2</v>
      </c>
    </row>
    <row r="194" spans="2:3" x14ac:dyDescent="0.25">
      <c r="B194" s="9">
        <v>0.56259999999999999</v>
      </c>
      <c r="C194" s="9">
        <v>0.43740000000000001</v>
      </c>
    </row>
    <row r="195" spans="2:3" x14ac:dyDescent="0.25">
      <c r="B195" s="9">
        <v>0.7954</v>
      </c>
      <c r="C195" s="9">
        <v>0.2046</v>
      </c>
    </row>
    <row r="196" spans="2:3" x14ac:dyDescent="0.25">
      <c r="B196" s="9">
        <v>0.4773</v>
      </c>
      <c r="C196" s="9">
        <v>-0.4773</v>
      </c>
    </row>
    <row r="197" spans="2:3" x14ac:dyDescent="0.25">
      <c r="B197" s="9">
        <v>1.8480000000000001</v>
      </c>
      <c r="C197" s="9">
        <v>1.1519999999999999</v>
      </c>
    </row>
    <row r="198" spans="2:3" x14ac:dyDescent="0.25">
      <c r="B198" s="9">
        <v>0.26919999999999999</v>
      </c>
      <c r="C198" s="9">
        <v>0.73080000000000001</v>
      </c>
    </row>
    <row r="199" spans="2:3" x14ac:dyDescent="0.25">
      <c r="B199" s="9">
        <v>0.13039999999999999</v>
      </c>
      <c r="C199" s="9">
        <v>-0.13039999999999999</v>
      </c>
    </row>
    <row r="200" spans="2:3" x14ac:dyDescent="0.25">
      <c r="B200" s="9">
        <v>8.09E-2</v>
      </c>
      <c r="C200" s="9">
        <v>-8.09E-2</v>
      </c>
    </row>
    <row r="201" spans="2:3" x14ac:dyDescent="0.25">
      <c r="B201" s="9">
        <v>0.81820000000000004</v>
      </c>
      <c r="C201" s="9">
        <v>0.18179999999999999</v>
      </c>
    </row>
    <row r="202" spans="2:3" x14ac:dyDescent="0.25">
      <c r="B202" s="9">
        <v>0.30230000000000001</v>
      </c>
      <c r="C202" s="9">
        <v>-0.30230000000000001</v>
      </c>
    </row>
    <row r="203" spans="2:3" x14ac:dyDescent="0.25">
      <c r="B203" s="9">
        <v>0.70350000000000001</v>
      </c>
      <c r="C203" s="9">
        <v>0.29649999999999999</v>
      </c>
    </row>
    <row r="204" spans="2:3" x14ac:dyDescent="0.25">
      <c r="B204" s="9">
        <v>0.60389999999999999</v>
      </c>
      <c r="C204" s="9">
        <v>0.39610000000000001</v>
      </c>
    </row>
    <row r="205" spans="2:3" x14ac:dyDescent="0.25">
      <c r="B205" s="9">
        <v>1.8150999999999999</v>
      </c>
      <c r="C205" s="9">
        <v>0.18490000000000001</v>
      </c>
    </row>
    <row r="206" spans="2:3" x14ac:dyDescent="0.25">
      <c r="B206" s="9">
        <v>1.7706999999999999</v>
      </c>
      <c r="C206" s="9">
        <v>0.2293</v>
      </c>
    </row>
    <row r="207" spans="2:3" x14ac:dyDescent="0.25">
      <c r="B207" s="9">
        <v>0.31580000000000003</v>
      </c>
      <c r="C207" s="9">
        <v>-0.31580000000000003</v>
      </c>
    </row>
    <row r="208" spans="2:3" x14ac:dyDescent="0.25">
      <c r="B208" s="9">
        <v>5.1799999999999999E-2</v>
      </c>
      <c r="C208" s="9">
        <v>-5.1799999999999999E-2</v>
      </c>
    </row>
    <row r="209" spans="2:3" x14ac:dyDescent="0.25">
      <c r="B209" s="9">
        <v>2.0306999999999999</v>
      </c>
      <c r="C209" s="9">
        <v>0.96930000000000005</v>
      </c>
    </row>
    <row r="210" spans="2:3" x14ac:dyDescent="0.25">
      <c r="B210" s="9">
        <v>0.86250000000000004</v>
      </c>
      <c r="C210" s="9">
        <v>-0.86250000000000004</v>
      </c>
    </row>
    <row r="211" spans="2:3" x14ac:dyDescent="0.25">
      <c r="B211" s="9">
        <v>0.10979999999999999</v>
      </c>
      <c r="C211" s="9">
        <v>-0.10979999999999999</v>
      </c>
    </row>
    <row r="212" spans="2:3" x14ac:dyDescent="0.25">
      <c r="B212" s="9">
        <v>8.6999999999999994E-3</v>
      </c>
      <c r="C212" s="9">
        <v>-8.6999999999999994E-3</v>
      </c>
    </row>
    <row r="213" spans="2:3" x14ac:dyDescent="0.25">
      <c r="B213" s="9">
        <v>8.7099999999999997E-2</v>
      </c>
      <c r="C213" s="9">
        <v>-8.7099999999999997E-2</v>
      </c>
    </row>
    <row r="214" spans="2:3" x14ac:dyDescent="0.25">
      <c r="B214" s="9">
        <v>0.1118</v>
      </c>
      <c r="C214" s="9">
        <v>-0.1118</v>
      </c>
    </row>
    <row r="215" spans="2:3" x14ac:dyDescent="0.25">
      <c r="B215" s="9">
        <v>0.1565</v>
      </c>
      <c r="C215" s="9">
        <v>0.84350000000000003</v>
      </c>
    </row>
    <row r="216" spans="2:3" x14ac:dyDescent="0.25">
      <c r="B216" s="9">
        <v>0.94750000000000001</v>
      </c>
      <c r="C216" s="9">
        <v>-0.94750000000000001</v>
      </c>
    </row>
    <row r="217" spans="2:3" x14ac:dyDescent="0.25">
      <c r="B217" s="9">
        <v>7.3700000000000002E-2</v>
      </c>
      <c r="C217" s="9">
        <v>-7.3700000000000002E-2</v>
      </c>
    </row>
    <row r="218" spans="2:3" x14ac:dyDescent="0.25">
      <c r="B218" s="9">
        <v>0.2417</v>
      </c>
      <c r="C218" s="9">
        <v>1.7583</v>
      </c>
    </row>
    <row r="219" spans="2:3" x14ac:dyDescent="0.25">
      <c r="B219" s="9">
        <v>2.3462999999999998</v>
      </c>
      <c r="C219" s="9">
        <v>0.65369999999999995</v>
      </c>
    </row>
    <row r="220" spans="2:3" x14ac:dyDescent="0.25">
      <c r="B220" s="9">
        <v>0.70840000000000003</v>
      </c>
      <c r="C220" s="9">
        <v>1.2916000000000001</v>
      </c>
    </row>
    <row r="221" spans="2:3" x14ac:dyDescent="0.25">
      <c r="B221" s="9">
        <v>0.12609999999999999</v>
      </c>
      <c r="C221" s="9">
        <v>-0.12609999999999999</v>
      </c>
    </row>
    <row r="222" spans="2:3" x14ac:dyDescent="0.25">
      <c r="B222" s="9">
        <v>0.80269999999999997</v>
      </c>
      <c r="C222" s="9">
        <v>0.1973</v>
      </c>
    </row>
    <row r="223" spans="2:3" x14ac:dyDescent="0.25">
      <c r="B223" s="9">
        <v>0.13550000000000001</v>
      </c>
      <c r="C223" s="9">
        <v>-0.13550000000000001</v>
      </c>
    </row>
    <row r="224" spans="2:3" x14ac:dyDescent="0.25">
      <c r="B224" s="9">
        <v>0.2155</v>
      </c>
      <c r="C224" s="9">
        <v>-0.2155</v>
      </c>
    </row>
    <row r="225" spans="2:3" x14ac:dyDescent="0.25">
      <c r="B225" s="9">
        <v>0.24279999999999999</v>
      </c>
      <c r="C225" s="9">
        <v>-0.24279999999999999</v>
      </c>
    </row>
    <row r="226" spans="2:3" x14ac:dyDescent="0.25">
      <c r="B226" s="9">
        <v>1.9166000000000001</v>
      </c>
      <c r="C226" s="9">
        <v>8.3400000000000002E-2</v>
      </c>
    </row>
    <row r="227" spans="2:3" x14ac:dyDescent="0.25">
      <c r="B227" s="9">
        <v>0.69469999999999998</v>
      </c>
      <c r="C227" s="9">
        <v>0.30530000000000002</v>
      </c>
    </row>
    <row r="228" spans="2:3" x14ac:dyDescent="0.25">
      <c r="B228" s="9">
        <v>0.1152</v>
      </c>
      <c r="C228" s="9">
        <v>-0.1152</v>
      </c>
    </row>
    <row r="229" spans="2:3" x14ac:dyDescent="0.25">
      <c r="B229" s="9">
        <v>1.9273</v>
      </c>
      <c r="C229" s="9">
        <v>7.2700000000000001E-2</v>
      </c>
    </row>
    <row r="230" spans="2:3" x14ac:dyDescent="0.25">
      <c r="B230" s="9">
        <v>0.2145</v>
      </c>
      <c r="C230" s="9">
        <v>-0.2145</v>
      </c>
    </row>
    <row r="231" spans="2:3" x14ac:dyDescent="0.25">
      <c r="B231" s="9">
        <v>0.1678</v>
      </c>
      <c r="C231" s="9">
        <v>0.83220000000000005</v>
      </c>
    </row>
    <row r="232" spans="2:3" x14ac:dyDescent="0.25">
      <c r="B232" s="9">
        <v>0.23719999999999999</v>
      </c>
      <c r="C232" s="9">
        <v>-0.23719999999999999</v>
      </c>
    </row>
    <row r="233" spans="2:3" x14ac:dyDescent="0.25">
      <c r="B233" s="9">
        <v>4.5199999999999997E-2</v>
      </c>
      <c r="C233" s="9">
        <v>-4.5199999999999997E-2</v>
      </c>
    </row>
    <row r="234" spans="2:3" x14ac:dyDescent="0.25">
      <c r="B234" s="9">
        <v>0.1053</v>
      </c>
      <c r="C234" s="9">
        <v>-0.1053</v>
      </c>
    </row>
    <row r="235" spans="2:3" x14ac:dyDescent="0.25">
      <c r="B235" s="9">
        <v>0.4304</v>
      </c>
      <c r="C235" s="9">
        <v>0.5696</v>
      </c>
    </row>
    <row r="236" spans="2:3" x14ac:dyDescent="0.25">
      <c r="B236" s="9">
        <v>0.13619999999999999</v>
      </c>
      <c r="C236" s="9">
        <v>-0.13619999999999999</v>
      </c>
    </row>
    <row r="237" spans="2:3" x14ac:dyDescent="0.25">
      <c r="B237" s="9">
        <v>0.30109999999999998</v>
      </c>
      <c r="C237" s="9">
        <v>0.69889999999999997</v>
      </c>
    </row>
    <row r="238" spans="2:3" x14ac:dyDescent="0.25">
      <c r="B238" s="9">
        <v>0.14299999999999999</v>
      </c>
      <c r="C238" s="9">
        <v>-0.14299999999999999</v>
      </c>
    </row>
    <row r="239" spans="2:3" x14ac:dyDescent="0.25">
      <c r="B239" s="9">
        <v>0.31109999999999999</v>
      </c>
      <c r="C239" s="9">
        <v>-0.31109999999999999</v>
      </c>
    </row>
    <row r="240" spans="2:3" x14ac:dyDescent="0.25">
      <c r="B240" s="9">
        <v>0.42380000000000001</v>
      </c>
      <c r="C240" s="9">
        <v>-0.42380000000000001</v>
      </c>
    </row>
    <row r="241" spans="2:3" x14ac:dyDescent="0.25">
      <c r="B241" s="9">
        <v>0.93740000000000001</v>
      </c>
      <c r="C241" s="9">
        <v>6.2600000000000003E-2</v>
      </c>
    </row>
    <row r="242" spans="2:3" x14ac:dyDescent="0.25">
      <c r="B242" s="9">
        <v>0.1053</v>
      </c>
      <c r="C242" s="9">
        <v>-0.1053</v>
      </c>
    </row>
    <row r="243" spans="2:3" x14ac:dyDescent="0.25">
      <c r="B243" s="9">
        <v>7.6499999999999999E-2</v>
      </c>
      <c r="C243" s="9">
        <v>-7.6499999999999999E-2</v>
      </c>
    </row>
    <row r="244" spans="2:3" x14ac:dyDescent="0.25">
      <c r="B244" s="9">
        <v>0.54549999999999998</v>
      </c>
      <c r="C244" s="9">
        <v>0.45450000000000002</v>
      </c>
    </row>
    <row r="245" spans="2:3" x14ac:dyDescent="0.25">
      <c r="B245" s="9">
        <v>0.25929999999999997</v>
      </c>
      <c r="C245" s="9">
        <v>-0.25929999999999997</v>
      </c>
    </row>
    <row r="246" spans="2:3" x14ac:dyDescent="0.25">
      <c r="B246" s="9">
        <v>0.67689999999999995</v>
      </c>
      <c r="C246" s="9">
        <v>-0.67689999999999995</v>
      </c>
    </row>
    <row r="247" spans="2:3" x14ac:dyDescent="0.25">
      <c r="B247" s="9">
        <v>0.1067</v>
      </c>
      <c r="C247" s="9">
        <v>-0.1067</v>
      </c>
    </row>
    <row r="248" spans="2:3" x14ac:dyDescent="0.25">
      <c r="B248" s="9">
        <v>0.88880000000000003</v>
      </c>
      <c r="C248" s="9">
        <v>0.11119999999999999</v>
      </c>
    </row>
    <row r="249" spans="2:3" x14ac:dyDescent="0.25">
      <c r="B249" s="9">
        <v>0.30109999999999998</v>
      </c>
      <c r="C249" s="9">
        <v>-0.30109999999999998</v>
      </c>
    </row>
    <row r="250" spans="2:3" x14ac:dyDescent="0.25">
      <c r="B250" s="9">
        <v>0.1948</v>
      </c>
      <c r="C250" s="9">
        <v>-0.1948</v>
      </c>
    </row>
    <row r="251" spans="2:3" x14ac:dyDescent="0.25">
      <c r="B251" s="9">
        <v>1.2305999999999999</v>
      </c>
      <c r="C251" s="9">
        <v>-1.2305999999999999</v>
      </c>
    </row>
    <row r="252" spans="2:3" x14ac:dyDescent="0.25">
      <c r="B252" s="9">
        <v>1.8480000000000001</v>
      </c>
      <c r="C252" s="9">
        <v>1.1519999999999999</v>
      </c>
    </row>
    <row r="253" spans="2:3" x14ac:dyDescent="0.25">
      <c r="B253" s="9">
        <v>0.22159999999999999</v>
      </c>
      <c r="C253" s="9">
        <v>-0.22159999999999999</v>
      </c>
    </row>
    <row r="254" spans="2:3" x14ac:dyDescent="0.25">
      <c r="B254" s="9">
        <v>0.13550000000000001</v>
      </c>
      <c r="C254" s="9">
        <v>-0.13550000000000001</v>
      </c>
    </row>
    <row r="255" spans="2:3" x14ac:dyDescent="0.25">
      <c r="B255" s="9">
        <v>0.20230000000000001</v>
      </c>
      <c r="C255" s="9">
        <v>-0.20230000000000001</v>
      </c>
    </row>
    <row r="256" spans="2:3" x14ac:dyDescent="0.25">
      <c r="B256" s="9">
        <v>0.91820000000000002</v>
      </c>
      <c r="C256" s="9">
        <v>-0.91820000000000002</v>
      </c>
    </row>
    <row r="257" spans="2:3" x14ac:dyDescent="0.25">
      <c r="B257" s="9">
        <v>0.71199999999999997</v>
      </c>
      <c r="C257" s="9">
        <v>-0.71199999999999997</v>
      </c>
    </row>
    <row r="258" spans="2:3" x14ac:dyDescent="0.25">
      <c r="B258" s="9">
        <v>0.79969999999999997</v>
      </c>
      <c r="C258" s="9">
        <v>0.20030000000000001</v>
      </c>
    </row>
    <row r="259" spans="2:3" x14ac:dyDescent="0.25">
      <c r="B259" s="9">
        <v>0.40279999999999999</v>
      </c>
      <c r="C259" s="9">
        <v>0.59719999999999995</v>
      </c>
    </row>
    <row r="260" spans="2:3" x14ac:dyDescent="0.25">
      <c r="B260" s="9">
        <v>7.3200000000000001E-2</v>
      </c>
      <c r="C260" s="9">
        <v>-7.3200000000000001E-2</v>
      </c>
    </row>
    <row r="261" spans="2:3" x14ac:dyDescent="0.25">
      <c r="B261" s="9">
        <v>0.105</v>
      </c>
      <c r="C261" s="9">
        <v>-0.105</v>
      </c>
    </row>
    <row r="262" spans="2:3" x14ac:dyDescent="0.25">
      <c r="B262" s="9">
        <v>0.81540000000000001</v>
      </c>
      <c r="C262" s="9">
        <v>-0.81540000000000001</v>
      </c>
    </row>
    <row r="263" spans="2:3" x14ac:dyDescent="0.25">
      <c r="B263" s="9">
        <v>0.2379</v>
      </c>
      <c r="C263" s="9">
        <v>-0.2379</v>
      </c>
    </row>
    <row r="264" spans="2:3" x14ac:dyDescent="0.25">
      <c r="B264" s="9">
        <v>7.9600000000000004E-2</v>
      </c>
      <c r="C264" s="9">
        <v>-7.9600000000000004E-2</v>
      </c>
    </row>
    <row r="265" spans="2:3" x14ac:dyDescent="0.25">
      <c r="B265" s="9">
        <v>0.45500000000000002</v>
      </c>
      <c r="C265" s="9">
        <v>-0.45500000000000002</v>
      </c>
    </row>
    <row r="266" spans="2:3" x14ac:dyDescent="0.25">
      <c r="B266" s="9">
        <v>1.1498999999999999</v>
      </c>
      <c r="C266" s="9">
        <v>0.85009999999999997</v>
      </c>
    </row>
    <row r="267" spans="2:3" x14ac:dyDescent="0.25">
      <c r="B267" s="9">
        <v>1.8731</v>
      </c>
      <c r="C267" s="9">
        <v>0.12690000000000001</v>
      </c>
    </row>
    <row r="268" spans="2:3" x14ac:dyDescent="0.25">
      <c r="B268" s="9">
        <v>0.95399999999999996</v>
      </c>
      <c r="C268" s="9">
        <v>4.5999999999999999E-2</v>
      </c>
    </row>
    <row r="269" spans="2:3" x14ac:dyDescent="0.25">
      <c r="B269" s="9">
        <v>1.9508000000000001</v>
      </c>
      <c r="C269" s="9">
        <v>4.9200000000000001E-2</v>
      </c>
    </row>
    <row r="270" spans="2:3" x14ac:dyDescent="0.25">
      <c r="B270" s="9">
        <v>0.6381</v>
      </c>
      <c r="C270" s="9">
        <v>0.3619</v>
      </c>
    </row>
    <row r="271" spans="2:3" x14ac:dyDescent="0.25">
      <c r="B271" s="9">
        <v>0.31580000000000003</v>
      </c>
      <c r="C271" s="9">
        <v>-0.31580000000000003</v>
      </c>
    </row>
    <row r="272" spans="2:3" x14ac:dyDescent="0.25">
      <c r="B272" s="9">
        <v>6.8199999999999997E-2</v>
      </c>
      <c r="C272" s="9">
        <v>0.93179999999999996</v>
      </c>
    </row>
    <row r="273" spans="2:3" x14ac:dyDescent="0.25">
      <c r="B273" s="9">
        <v>0.31900000000000001</v>
      </c>
      <c r="C273" s="9">
        <v>-0.31900000000000001</v>
      </c>
    </row>
    <row r="274" spans="2:3" x14ac:dyDescent="0.25">
      <c r="B274" s="9">
        <v>0.37530000000000002</v>
      </c>
      <c r="C274" s="9">
        <v>-0.37530000000000002</v>
      </c>
    </row>
    <row r="275" spans="2:3" x14ac:dyDescent="0.25">
      <c r="B275" s="9">
        <v>2.0306999999999999</v>
      </c>
      <c r="C275" s="9">
        <v>-2.0306999999999999</v>
      </c>
    </row>
    <row r="276" spans="2:3" x14ac:dyDescent="0.25">
      <c r="B276" s="9">
        <v>0.17560000000000001</v>
      </c>
      <c r="C276" s="9">
        <v>-0.17560000000000001</v>
      </c>
    </row>
    <row r="277" spans="2:3" x14ac:dyDescent="0.25">
      <c r="B277" s="9">
        <v>5.2200000000000003E-2</v>
      </c>
      <c r="C277" s="9">
        <v>-5.2200000000000003E-2</v>
      </c>
    </row>
    <row r="278" spans="2:3" x14ac:dyDescent="0.25">
      <c r="B278" s="9">
        <v>9.4100000000000003E-2</v>
      </c>
      <c r="C278" s="9">
        <v>0.90590000000000004</v>
      </c>
    </row>
    <row r="279" spans="2:3" x14ac:dyDescent="0.25">
      <c r="B279" s="9">
        <v>0.88229999999999997</v>
      </c>
      <c r="C279" s="9">
        <v>0.1177</v>
      </c>
    </row>
    <row r="280" spans="2:3" x14ac:dyDescent="0.25">
      <c r="B280" s="9">
        <v>0.9587</v>
      </c>
      <c r="C280" s="9">
        <v>4.1300000000000003E-2</v>
      </c>
    </row>
    <row r="281" spans="2:3" x14ac:dyDescent="0.25">
      <c r="B281" s="9">
        <v>0.41959999999999997</v>
      </c>
      <c r="C281" s="9">
        <v>-0.41959999999999997</v>
      </c>
    </row>
    <row r="282" spans="2:3" x14ac:dyDescent="0.25">
      <c r="B282" s="9">
        <v>0.1195</v>
      </c>
      <c r="C282" s="9">
        <v>0.88049999999999995</v>
      </c>
    </row>
    <row r="283" spans="2:3" x14ac:dyDescent="0.25">
      <c r="B283" s="9">
        <v>0.7157</v>
      </c>
      <c r="C283" s="9">
        <v>0.2843</v>
      </c>
    </row>
    <row r="284" spans="2:3" x14ac:dyDescent="0.25">
      <c r="B284" s="9">
        <v>0.82730000000000004</v>
      </c>
      <c r="C284" s="9">
        <v>-0.82730000000000004</v>
      </c>
    </row>
    <row r="285" spans="2:3" x14ac:dyDescent="0.25">
      <c r="B285" s="9">
        <v>2.0306999999999999</v>
      </c>
      <c r="C285" s="9">
        <v>0.96930000000000005</v>
      </c>
    </row>
    <row r="286" spans="2:3" x14ac:dyDescent="0.25">
      <c r="B286" s="9">
        <v>0.84670000000000001</v>
      </c>
      <c r="C286" s="9">
        <v>0.15329999999999999</v>
      </c>
    </row>
    <row r="287" spans="2:3" x14ac:dyDescent="0.25">
      <c r="B287" s="9">
        <v>0.51919999999999999</v>
      </c>
      <c r="C287" s="9">
        <v>-0.51919999999999999</v>
      </c>
    </row>
    <row r="288" spans="2:3" x14ac:dyDescent="0.25">
      <c r="B288" s="9">
        <v>0.2162</v>
      </c>
      <c r="C288" s="9">
        <v>-0.2162</v>
      </c>
    </row>
    <row r="289" spans="2:3" x14ac:dyDescent="0.25">
      <c r="B289" s="9">
        <v>0.21590000000000001</v>
      </c>
      <c r="C289" s="9">
        <v>-0.21590000000000001</v>
      </c>
    </row>
    <row r="290" spans="2:3" x14ac:dyDescent="0.25">
      <c r="B290" s="9">
        <v>0.50170000000000003</v>
      </c>
      <c r="C290" s="9">
        <v>0.49830000000000002</v>
      </c>
    </row>
    <row r="291" spans="2:3" x14ac:dyDescent="0.25">
      <c r="B291" s="9">
        <v>7.7399999999999997E-2</v>
      </c>
      <c r="C291" s="9">
        <v>-7.7399999999999997E-2</v>
      </c>
    </row>
    <row r="292" spans="2:3" x14ac:dyDescent="0.25">
      <c r="B292" s="9">
        <v>0.10920000000000001</v>
      </c>
      <c r="C292" s="9">
        <v>-0.10920000000000001</v>
      </c>
    </row>
    <row r="293" spans="2:3" x14ac:dyDescent="0.25">
      <c r="B293" s="9">
        <v>0.1686</v>
      </c>
      <c r="C293" s="9">
        <v>-0.1686</v>
      </c>
    </row>
    <row r="294" spans="2:3" x14ac:dyDescent="0.25">
      <c r="B294" s="9">
        <v>0.15110000000000001</v>
      </c>
      <c r="C294" s="9">
        <v>0.84889999999999999</v>
      </c>
    </row>
    <row r="295" spans="2:3" x14ac:dyDescent="0.25">
      <c r="B295" s="9">
        <v>0.46029999999999999</v>
      </c>
      <c r="C295" s="9">
        <v>-0.46029999999999999</v>
      </c>
    </row>
    <row r="296" spans="2:3" x14ac:dyDescent="0.25">
      <c r="B296" s="9">
        <v>0.18179999999999999</v>
      </c>
      <c r="C296" s="9">
        <v>-0.18179999999999999</v>
      </c>
    </row>
    <row r="297" spans="2:3" x14ac:dyDescent="0.25">
      <c r="B297" s="9">
        <v>0.10199999999999999</v>
      </c>
      <c r="C297" s="9">
        <v>0.89800000000000002</v>
      </c>
    </row>
    <row r="298" spans="2:3" x14ac:dyDescent="0.25">
      <c r="B298" s="9">
        <v>0.13589999999999999</v>
      </c>
      <c r="C298" s="9">
        <v>-0.13589999999999999</v>
      </c>
    </row>
    <row r="299" spans="2:3" x14ac:dyDescent="0.25">
      <c r="B299" s="9">
        <v>0.14319999999999999</v>
      </c>
      <c r="C299" s="9">
        <v>0.85680000000000001</v>
      </c>
    </row>
    <row r="300" spans="2:3" x14ac:dyDescent="0.25">
      <c r="B300" s="9">
        <v>2.2103999999999999</v>
      </c>
      <c r="C300" s="9">
        <v>0.78959999999999997</v>
      </c>
    </row>
    <row r="301" spans="2:3" x14ac:dyDescent="0.25">
      <c r="B301" s="9">
        <v>0.94359999999999999</v>
      </c>
      <c r="C301" s="9">
        <v>5.6399999999999999E-2</v>
      </c>
    </row>
    <row r="302" spans="2:3" x14ac:dyDescent="0.25">
      <c r="B302" s="9">
        <v>1.9224000000000001</v>
      </c>
      <c r="C302" s="9">
        <v>7.7600000000000002E-2</v>
      </c>
    </row>
    <row r="303" spans="2:3" x14ac:dyDescent="0.25">
      <c r="B303" s="9">
        <v>0.61029999999999995</v>
      </c>
      <c r="C303" s="9">
        <v>-0.61029999999999995</v>
      </c>
    </row>
    <row r="304" spans="2:3" x14ac:dyDescent="0.25">
      <c r="B304" s="9">
        <v>0.72099999999999997</v>
      </c>
      <c r="C304" s="9">
        <v>-0.72099999999999997</v>
      </c>
    </row>
    <row r="305" spans="2:3" x14ac:dyDescent="0.25">
      <c r="B305" s="9">
        <v>0.12640000000000001</v>
      </c>
      <c r="C305" s="9">
        <v>-0.12640000000000001</v>
      </c>
    </row>
    <row r="306" spans="2:3" x14ac:dyDescent="0.25">
      <c r="B306" s="9">
        <v>0.83499999999999996</v>
      </c>
      <c r="C306" s="9">
        <v>-0.83499999999999996</v>
      </c>
    </row>
    <row r="307" spans="2:3" x14ac:dyDescent="0.25">
      <c r="B307" s="9">
        <v>0.25679999999999997</v>
      </c>
      <c r="C307" s="9">
        <v>-0.25679999999999997</v>
      </c>
    </row>
    <row r="308" spans="2:3" x14ac:dyDescent="0.25">
      <c r="B308" s="9">
        <v>0.97829999999999995</v>
      </c>
      <c r="C308" s="9">
        <v>-0.97829999999999995</v>
      </c>
    </row>
    <row r="309" spans="2:3" x14ac:dyDescent="0.25">
      <c r="B309" s="9">
        <v>0.55330000000000001</v>
      </c>
      <c r="C309" s="9">
        <v>0.44669999999999999</v>
      </c>
    </row>
    <row r="310" spans="2:3" x14ac:dyDescent="0.25">
      <c r="B310" s="9">
        <v>1.8389</v>
      </c>
      <c r="C310" s="9">
        <v>0.16109999999999999</v>
      </c>
    </row>
    <row r="311" spans="2:3" x14ac:dyDescent="0.25">
      <c r="B311" s="9">
        <v>2.0306999999999999</v>
      </c>
      <c r="C311" s="9">
        <v>0.96930000000000005</v>
      </c>
    </row>
    <row r="312" spans="2:3" x14ac:dyDescent="0.25">
      <c r="B312" s="9">
        <v>0.19309999999999999</v>
      </c>
      <c r="C312" s="9">
        <v>2.8069000000000002</v>
      </c>
    </row>
    <row r="313" spans="2:3" x14ac:dyDescent="0.25">
      <c r="B313" s="9">
        <v>0.1482</v>
      </c>
      <c r="C313" s="9">
        <v>-0.1482</v>
      </c>
    </row>
    <row r="314" spans="2:3" x14ac:dyDescent="0.25">
      <c r="B314" s="9">
        <v>2.7772999999999999</v>
      </c>
      <c r="C314" s="9">
        <v>0.22270000000000001</v>
      </c>
    </row>
    <row r="315" spans="2:3" x14ac:dyDescent="0.25">
      <c r="B315" s="9">
        <v>0.1053</v>
      </c>
      <c r="C315" s="9">
        <v>-0.1053</v>
      </c>
    </row>
    <row r="316" spans="2:3" x14ac:dyDescent="0.25">
      <c r="B316" s="9">
        <v>0.72619999999999996</v>
      </c>
      <c r="C316" s="9">
        <v>0.27379999999999999</v>
      </c>
    </row>
    <row r="317" spans="2:3" x14ac:dyDescent="0.25">
      <c r="B317" s="9">
        <v>1.8835999999999999</v>
      </c>
      <c r="C317" s="9">
        <v>0.1164</v>
      </c>
    </row>
    <row r="318" spans="2:3" x14ac:dyDescent="0.25">
      <c r="B318" s="9">
        <v>1.9427000000000001</v>
      </c>
      <c r="C318" s="9">
        <v>5.7299999999999997E-2</v>
      </c>
    </row>
    <row r="319" spans="2:3" x14ac:dyDescent="0.25">
      <c r="B319" s="9">
        <v>0.35</v>
      </c>
      <c r="C319" s="9">
        <v>-0.35</v>
      </c>
    </row>
    <row r="320" spans="2:3" x14ac:dyDescent="0.25">
      <c r="B320" s="9">
        <v>1.9404999999999999</v>
      </c>
      <c r="C320" s="9">
        <v>5.9499999999999997E-2</v>
      </c>
    </row>
    <row r="321" spans="2:3" x14ac:dyDescent="0.25">
      <c r="B321" s="9">
        <v>1.9383999999999999</v>
      </c>
      <c r="C321" s="9">
        <v>6.1600000000000002E-2</v>
      </c>
    </row>
    <row r="322" spans="2:3" x14ac:dyDescent="0.25">
      <c r="B322" s="9">
        <v>1.9044000000000001</v>
      </c>
      <c r="C322" s="9">
        <v>9.5600000000000004E-2</v>
      </c>
    </row>
    <row r="323" spans="2:3" x14ac:dyDescent="0.25">
      <c r="B323" s="9">
        <v>0.78100000000000003</v>
      </c>
      <c r="C323" s="9">
        <v>-0.78100000000000003</v>
      </c>
    </row>
    <row r="324" spans="2:3" x14ac:dyDescent="0.25">
      <c r="B324" s="9">
        <v>0.10920000000000001</v>
      </c>
      <c r="C324" s="9">
        <v>-0.10920000000000001</v>
      </c>
    </row>
    <row r="325" spans="2:3" x14ac:dyDescent="0.25">
      <c r="B325" s="9">
        <v>9.01E-2</v>
      </c>
      <c r="C325" s="9">
        <v>-9.01E-2</v>
      </c>
    </row>
    <row r="326" spans="2:3" x14ac:dyDescent="0.25">
      <c r="B326" s="9">
        <v>0.70350000000000001</v>
      </c>
      <c r="C326" s="9">
        <v>0.29649999999999999</v>
      </c>
    </row>
    <row r="327" spans="2:3" x14ac:dyDescent="0.25">
      <c r="B327" s="9">
        <v>0.82969999999999999</v>
      </c>
      <c r="C327" s="9">
        <v>0.17030000000000001</v>
      </c>
    </row>
    <row r="328" spans="2:3" x14ac:dyDescent="0.25">
      <c r="B328" s="9">
        <v>9.2499999999999999E-2</v>
      </c>
      <c r="C328" s="9">
        <v>-9.2499999999999999E-2</v>
      </c>
    </row>
    <row r="329" spans="2:3" x14ac:dyDescent="0.25">
      <c r="B329" s="9">
        <v>0.9496</v>
      </c>
      <c r="C329" s="9">
        <v>5.04E-2</v>
      </c>
    </row>
    <row r="330" spans="2:3" x14ac:dyDescent="0.25">
      <c r="B330" s="9">
        <v>1.8826000000000001</v>
      </c>
      <c r="C330" s="9">
        <v>0.1174</v>
      </c>
    </row>
    <row r="331" spans="2:3" x14ac:dyDescent="0.25">
      <c r="B331" s="9">
        <v>0.13550000000000001</v>
      </c>
      <c r="C331" s="9">
        <v>-0.13550000000000001</v>
      </c>
    </row>
    <row r="332" spans="2:3" x14ac:dyDescent="0.25">
      <c r="B332" s="9">
        <v>0.1133</v>
      </c>
      <c r="C332" s="9">
        <v>-0.1133</v>
      </c>
    </row>
    <row r="333" spans="2:3" x14ac:dyDescent="0.25">
      <c r="B333" s="9">
        <v>2.4895</v>
      </c>
      <c r="C333" s="9">
        <v>0.51049999999999995</v>
      </c>
    </row>
    <row r="334" spans="2:3" x14ac:dyDescent="0.25">
      <c r="B334" s="9">
        <v>0.80940000000000001</v>
      </c>
      <c r="C334" s="9">
        <v>0.19059999999999999</v>
      </c>
    </row>
    <row r="335" spans="2:3" x14ac:dyDescent="0.25">
      <c r="B335" s="9">
        <v>8.6999999999999994E-3</v>
      </c>
      <c r="C335" s="9">
        <v>-8.6999999999999994E-3</v>
      </c>
    </row>
    <row r="336" spans="2:3" x14ac:dyDescent="0.25">
      <c r="B336" s="9">
        <v>1.9140999999999999</v>
      </c>
      <c r="C336" s="9">
        <v>8.5900000000000004E-2</v>
      </c>
    </row>
    <row r="337" spans="2:3" x14ac:dyDescent="0.25">
      <c r="B337" s="9">
        <v>3.0099999999999998E-2</v>
      </c>
      <c r="C337" s="9">
        <v>-3.0099999999999998E-2</v>
      </c>
    </row>
    <row r="338" spans="2:3" x14ac:dyDescent="0.25">
      <c r="B338" s="9">
        <v>0.88660000000000005</v>
      </c>
      <c r="C338" s="9">
        <v>0.1134</v>
      </c>
    </row>
    <row r="339" spans="2:3" x14ac:dyDescent="0.25">
      <c r="B339" s="9">
        <v>0.54369999999999996</v>
      </c>
      <c r="C339" s="9">
        <v>0.45629999999999998</v>
      </c>
    </row>
    <row r="340" spans="2:3" x14ac:dyDescent="0.25">
      <c r="B340" s="9">
        <v>1.9289000000000001</v>
      </c>
      <c r="C340" s="9">
        <v>7.1099999999999997E-2</v>
      </c>
    </row>
    <row r="341" spans="2:3" x14ac:dyDescent="0.25">
      <c r="B341" s="9">
        <v>1.6515</v>
      </c>
      <c r="C341" s="9">
        <v>1.3485</v>
      </c>
    </row>
    <row r="342" spans="2:3" x14ac:dyDescent="0.25">
      <c r="B342" s="9">
        <v>0.38340000000000002</v>
      </c>
      <c r="C342" s="9">
        <v>-0.38340000000000002</v>
      </c>
    </row>
    <row r="343" spans="2:3" x14ac:dyDescent="0.25">
      <c r="B343" s="9">
        <v>0.4909</v>
      </c>
      <c r="C343" s="9">
        <v>-0.4909</v>
      </c>
    </row>
    <row r="344" spans="2:3" x14ac:dyDescent="0.25">
      <c r="B344" s="9">
        <v>0.1041</v>
      </c>
      <c r="C344" s="9">
        <v>-0.1041</v>
      </c>
    </row>
    <row r="345" spans="2:3" x14ac:dyDescent="0.25">
      <c r="B345" s="9">
        <v>0.92820000000000003</v>
      </c>
      <c r="C345" s="9">
        <v>7.1800000000000003E-2</v>
      </c>
    </row>
    <row r="346" spans="2:3" x14ac:dyDescent="0.25">
      <c r="B346" s="9">
        <v>0.1053</v>
      </c>
      <c r="C346" s="9">
        <v>-0.1053</v>
      </c>
    </row>
    <row r="347" spans="2:3" x14ac:dyDescent="0.25">
      <c r="B347" s="9">
        <v>0.50670000000000004</v>
      </c>
      <c r="C347" s="9">
        <v>-0.50670000000000004</v>
      </c>
    </row>
    <row r="348" spans="2:3" x14ac:dyDescent="0.25">
      <c r="B348" s="9">
        <v>1.9255</v>
      </c>
      <c r="C348" s="9">
        <v>7.4499999999999997E-2</v>
      </c>
    </row>
    <row r="349" spans="2:3" x14ac:dyDescent="0.25">
      <c r="B349" s="9">
        <v>5.7200000000000001E-2</v>
      </c>
      <c r="C349" s="9">
        <v>0.94279999999999997</v>
      </c>
    </row>
    <row r="350" spans="2:3" x14ac:dyDescent="0.25">
      <c r="B350" s="9">
        <v>0.61370000000000002</v>
      </c>
      <c r="C350" s="9">
        <v>-0.61370000000000002</v>
      </c>
    </row>
    <row r="351" spans="2:3" x14ac:dyDescent="0.25">
      <c r="B351" s="9">
        <v>0.61370000000000002</v>
      </c>
      <c r="C351" s="9">
        <v>0.38629999999999998</v>
      </c>
    </row>
    <row r="352" spans="2:3" x14ac:dyDescent="0.25">
      <c r="B352" s="9">
        <v>0.93310000000000004</v>
      </c>
      <c r="C352" s="9">
        <v>6.6900000000000001E-2</v>
      </c>
    </row>
    <row r="353" spans="2:3" x14ac:dyDescent="0.25">
      <c r="B353" s="9">
        <v>0.2298</v>
      </c>
      <c r="C353" s="9">
        <v>-0.2298</v>
      </c>
    </row>
    <row r="354" spans="2:3" x14ac:dyDescent="0.25">
      <c r="B354" s="9">
        <v>0.2525</v>
      </c>
      <c r="C354" s="9">
        <v>-0.2525</v>
      </c>
    </row>
    <row r="355" spans="2:3" x14ac:dyDescent="0.25">
      <c r="B355" s="9">
        <v>0.1764</v>
      </c>
      <c r="C355" s="9">
        <v>-0.1764</v>
      </c>
    </row>
    <row r="356" spans="2:3" x14ac:dyDescent="0.25">
      <c r="B356" s="9">
        <v>0.94850000000000001</v>
      </c>
      <c r="C356" s="9">
        <v>5.1499999999999997E-2</v>
      </c>
    </row>
    <row r="357" spans="2:3" x14ac:dyDescent="0.25">
      <c r="B357" s="9">
        <v>0.76370000000000005</v>
      </c>
      <c r="C357" s="9">
        <v>0.23630000000000001</v>
      </c>
    </row>
    <row r="358" spans="2:3" x14ac:dyDescent="0.25">
      <c r="B358" s="9">
        <v>0.61599999999999999</v>
      </c>
      <c r="C358" s="9">
        <v>0.38400000000000001</v>
      </c>
    </row>
    <row r="359" spans="2:3" x14ac:dyDescent="0.25">
      <c r="B359" s="9">
        <v>0.17380000000000001</v>
      </c>
      <c r="C359" s="9">
        <v>0.82620000000000005</v>
      </c>
    </row>
    <row r="360" spans="2:3" x14ac:dyDescent="0.25">
      <c r="B360" s="9">
        <v>6.4399999999999999E-2</v>
      </c>
      <c r="C360" s="9">
        <v>-6.4399999999999999E-2</v>
      </c>
    </row>
    <row r="361" spans="2:3" x14ac:dyDescent="0.25">
      <c r="B361" s="9">
        <v>0.13139999999999999</v>
      </c>
      <c r="C361" s="9">
        <v>-0.13139999999999999</v>
      </c>
    </row>
    <row r="362" spans="2:3" x14ac:dyDescent="0.25">
      <c r="B362" s="9">
        <v>0.55610000000000004</v>
      </c>
      <c r="C362" s="9">
        <v>-0.55610000000000004</v>
      </c>
    </row>
    <row r="363" spans="2:3" x14ac:dyDescent="0.25">
      <c r="B363" s="9">
        <v>0.2218</v>
      </c>
      <c r="C363" s="9">
        <v>-0.2218</v>
      </c>
    </row>
    <row r="364" spans="2:3" x14ac:dyDescent="0.25">
      <c r="B364" s="9">
        <v>9.6600000000000005E-2</v>
      </c>
      <c r="C364" s="9">
        <v>-9.6600000000000005E-2</v>
      </c>
    </row>
    <row r="365" spans="2:3" x14ac:dyDescent="0.25">
      <c r="B365" s="9">
        <v>0.21</v>
      </c>
      <c r="C365" s="9">
        <v>-0.21</v>
      </c>
    </row>
    <row r="366" spans="2:3" x14ac:dyDescent="0.25">
      <c r="B366" s="9">
        <v>0.10979999999999999</v>
      </c>
      <c r="C366" s="9">
        <v>-0.10979999999999999</v>
      </c>
    </row>
    <row r="367" spans="2:3" x14ac:dyDescent="0.25">
      <c r="B367" s="9">
        <v>0.97289999999999999</v>
      </c>
      <c r="C367" s="9">
        <v>2.7099999999999999E-2</v>
      </c>
    </row>
    <row r="368" spans="2:3" x14ac:dyDescent="0.25">
      <c r="B368" s="9">
        <v>0.77829999999999999</v>
      </c>
      <c r="C368" s="9">
        <v>-0.77829999999999999</v>
      </c>
    </row>
    <row r="369" spans="2:3" x14ac:dyDescent="0.25">
      <c r="B369" s="9">
        <v>2.0306999999999999</v>
      </c>
      <c r="C369" s="9">
        <v>0.96930000000000005</v>
      </c>
    </row>
    <row r="370" spans="2:3" x14ac:dyDescent="0.25">
      <c r="B370" s="9">
        <v>2.0306999999999999</v>
      </c>
      <c r="C370" s="9">
        <v>0.96930000000000005</v>
      </c>
    </row>
    <row r="371" spans="2:3" x14ac:dyDescent="0.25">
      <c r="B371" s="9">
        <v>2.3099999999999999E-2</v>
      </c>
      <c r="C371" s="9">
        <v>-2.3099999999999999E-2</v>
      </c>
    </row>
    <row r="372" spans="2:3" x14ac:dyDescent="0.25">
      <c r="B372" s="9">
        <v>0.36549999999999999</v>
      </c>
      <c r="C372" s="9">
        <v>-0.36549999999999999</v>
      </c>
    </row>
    <row r="373" spans="2:3" x14ac:dyDescent="0.25">
      <c r="B373" s="9">
        <v>0.93410000000000004</v>
      </c>
      <c r="C373" s="9">
        <v>-0.93410000000000004</v>
      </c>
    </row>
    <row r="374" spans="2:3" x14ac:dyDescent="0.25">
      <c r="B374" s="9">
        <v>8.3799999999999999E-2</v>
      </c>
      <c r="C374" s="9">
        <v>-8.3799999999999999E-2</v>
      </c>
    </row>
    <row r="375" spans="2:3" x14ac:dyDescent="0.25">
      <c r="B375" s="9">
        <v>0.24790000000000001</v>
      </c>
      <c r="C375" s="9">
        <v>-0.24790000000000001</v>
      </c>
    </row>
    <row r="376" spans="2:3" x14ac:dyDescent="0.25">
      <c r="B376" s="9">
        <v>0.1012</v>
      </c>
      <c r="C376" s="9">
        <v>-0.1012</v>
      </c>
    </row>
    <row r="377" spans="2:3" x14ac:dyDescent="0.25">
      <c r="B377" s="9">
        <v>1.7222</v>
      </c>
      <c r="C377" s="9">
        <v>0.27779999999999999</v>
      </c>
    </row>
    <row r="378" spans="2:3" x14ac:dyDescent="0.25">
      <c r="B378" s="9">
        <v>1.3525</v>
      </c>
      <c r="C378" s="9">
        <v>0.64749999999999996</v>
      </c>
    </row>
    <row r="379" spans="2:3" x14ac:dyDescent="0.25">
      <c r="B379" s="9">
        <v>2.0306999999999999</v>
      </c>
      <c r="C379" s="9">
        <v>0.96930000000000005</v>
      </c>
    </row>
    <row r="380" spans="2:3" x14ac:dyDescent="0.25">
      <c r="B380" s="9">
        <v>1.9238999999999999</v>
      </c>
      <c r="C380" s="9">
        <v>7.6100000000000001E-2</v>
      </c>
    </row>
    <row r="381" spans="2:3" x14ac:dyDescent="0.25">
      <c r="B381" s="9">
        <v>1.2529999999999999</v>
      </c>
      <c r="C381" s="9">
        <v>0.747</v>
      </c>
    </row>
    <row r="382" spans="2:3" x14ac:dyDescent="0.25">
      <c r="B382" s="9">
        <v>0.1216</v>
      </c>
      <c r="C382" s="9">
        <v>-0.1216</v>
      </c>
    </row>
    <row r="383" spans="2:3" x14ac:dyDescent="0.25">
      <c r="B383" s="9">
        <v>0.15110000000000001</v>
      </c>
      <c r="C383" s="9">
        <v>-0.15110000000000001</v>
      </c>
    </row>
    <row r="384" spans="2:3" x14ac:dyDescent="0.25">
      <c r="B384" s="9">
        <v>1.1318999999999999</v>
      </c>
      <c r="C384" s="9">
        <v>-1.1318999999999999</v>
      </c>
    </row>
    <row r="385" spans="2:3" x14ac:dyDescent="0.25">
      <c r="B385" s="9">
        <v>0.6804</v>
      </c>
      <c r="C385" s="9">
        <v>-0.6804</v>
      </c>
    </row>
    <row r="386" spans="2:3" x14ac:dyDescent="0.25">
      <c r="B386" s="9">
        <v>1.8352999999999999</v>
      </c>
      <c r="C386" s="9">
        <v>0.16470000000000001</v>
      </c>
    </row>
    <row r="387" spans="2:3" x14ac:dyDescent="0.25">
      <c r="B387" s="9">
        <v>0.73629999999999995</v>
      </c>
      <c r="C387" s="9">
        <v>0.26369999999999999</v>
      </c>
    </row>
    <row r="388" spans="2:3" x14ac:dyDescent="0.25">
      <c r="B388" s="9">
        <v>1.1761999999999999</v>
      </c>
      <c r="C388" s="9">
        <v>-1.1761999999999999</v>
      </c>
    </row>
    <row r="389" spans="2:3" x14ac:dyDescent="0.25">
      <c r="B389" s="9">
        <v>0.28889999999999999</v>
      </c>
      <c r="C389" s="9">
        <v>-0.28889999999999999</v>
      </c>
    </row>
    <row r="390" spans="2:3" x14ac:dyDescent="0.25">
      <c r="B390" s="9">
        <v>0.15110000000000001</v>
      </c>
      <c r="C390" s="9">
        <v>-0.15110000000000001</v>
      </c>
    </row>
    <row r="391" spans="2:3" x14ac:dyDescent="0.25">
      <c r="B391" s="9">
        <v>1.859</v>
      </c>
      <c r="C391" s="9">
        <v>0.14099999999999999</v>
      </c>
    </row>
    <row r="392" spans="2:3" x14ac:dyDescent="0.25">
      <c r="B392" s="9">
        <v>1.6245000000000001</v>
      </c>
      <c r="C392" s="9">
        <v>0.3755</v>
      </c>
    </row>
    <row r="393" spans="2:3" x14ac:dyDescent="0.25">
      <c r="B393" s="9">
        <v>9.4100000000000003E-2</v>
      </c>
      <c r="C393" s="9">
        <v>-9.4100000000000003E-2</v>
      </c>
    </row>
    <row r="394" spans="2:3" x14ac:dyDescent="0.25">
      <c r="B394" s="9">
        <v>0.88859999999999995</v>
      </c>
      <c r="C394" s="9">
        <v>0.1114</v>
      </c>
    </row>
    <row r="395" spans="2:3" x14ac:dyDescent="0.25">
      <c r="B395" s="9">
        <v>0.1053</v>
      </c>
      <c r="C395" s="9">
        <v>-0.1053</v>
      </c>
    </row>
    <row r="396" spans="2:3" x14ac:dyDescent="0.25">
      <c r="B396" s="9">
        <v>0.34960000000000002</v>
      </c>
      <c r="C396" s="9">
        <v>-0.34960000000000002</v>
      </c>
    </row>
    <row r="397" spans="2:3" x14ac:dyDescent="0.25">
      <c r="B397" s="9">
        <v>5.8700000000000002E-2</v>
      </c>
      <c r="C397" s="9">
        <v>-5.8700000000000002E-2</v>
      </c>
    </row>
    <row r="398" spans="2:3" x14ac:dyDescent="0.25">
      <c r="B398" s="9">
        <v>0.7923</v>
      </c>
      <c r="C398" s="9">
        <v>0.2077</v>
      </c>
    </row>
    <row r="399" spans="2:3" x14ac:dyDescent="0.25">
      <c r="B399" s="9">
        <v>0.31580000000000003</v>
      </c>
      <c r="C399" s="9">
        <v>-0.31580000000000003</v>
      </c>
    </row>
    <row r="400" spans="2:3" x14ac:dyDescent="0.25">
      <c r="B400" s="9">
        <v>1.7862</v>
      </c>
      <c r="C400" s="9">
        <v>0.21379999999999999</v>
      </c>
    </row>
    <row r="401" spans="2:3" x14ac:dyDescent="0.25">
      <c r="B401" s="9">
        <v>0.3211</v>
      </c>
      <c r="C401" s="9">
        <v>0.67889999999999995</v>
      </c>
    </row>
    <row r="402" spans="2:3" x14ac:dyDescent="0.25">
      <c r="B402" s="9">
        <v>0.14080000000000001</v>
      </c>
      <c r="C402" s="9">
        <v>0.85919999999999996</v>
      </c>
    </row>
    <row r="403" spans="2:3" x14ac:dyDescent="0.25">
      <c r="B403" s="9">
        <v>6.4299999999999996E-2</v>
      </c>
      <c r="C403" s="9">
        <v>-6.4299999999999996E-2</v>
      </c>
    </row>
    <row r="404" spans="2:3" x14ac:dyDescent="0.25">
      <c r="B404" s="9">
        <v>1.9394</v>
      </c>
      <c r="C404" s="9">
        <v>6.0600000000000001E-2</v>
      </c>
    </row>
    <row r="405" spans="2:3" x14ac:dyDescent="0.25">
      <c r="B405" s="9">
        <v>0.85460000000000003</v>
      </c>
      <c r="C405" s="9">
        <v>0.1454</v>
      </c>
    </row>
    <row r="406" spans="2:3" x14ac:dyDescent="0.25">
      <c r="B406" s="9">
        <v>0.13589999999999999</v>
      </c>
      <c r="C406" s="9">
        <v>-0.13589999999999999</v>
      </c>
    </row>
    <row r="407" spans="2:3" x14ac:dyDescent="0.25">
      <c r="B407" s="9">
        <v>0.65849999999999997</v>
      </c>
      <c r="C407" s="9">
        <v>-0.65849999999999997</v>
      </c>
    </row>
    <row r="408" spans="2:3" x14ac:dyDescent="0.25">
      <c r="B408" s="9">
        <v>0.12809999999999999</v>
      </c>
      <c r="C408" s="9">
        <v>-0.12809999999999999</v>
      </c>
    </row>
    <row r="409" spans="2:3" x14ac:dyDescent="0.25">
      <c r="B409" s="9">
        <v>0.26740000000000003</v>
      </c>
      <c r="C409" s="9">
        <v>-0.26740000000000003</v>
      </c>
    </row>
    <row r="410" spans="2:3" x14ac:dyDescent="0.25">
      <c r="B410" s="9">
        <v>0.84160000000000001</v>
      </c>
      <c r="C410" s="9">
        <v>0.15840000000000001</v>
      </c>
    </row>
    <row r="411" spans="2:3" x14ac:dyDescent="0.25">
      <c r="B411" s="9">
        <v>7.2099999999999997E-2</v>
      </c>
      <c r="C411" s="9">
        <v>0.92789999999999995</v>
      </c>
    </row>
    <row r="412" spans="2:3" x14ac:dyDescent="0.25">
      <c r="B412" s="9">
        <v>0.1176</v>
      </c>
      <c r="C412" s="9">
        <v>-0.1176</v>
      </c>
    </row>
    <row r="413" spans="2:3" x14ac:dyDescent="0.25">
      <c r="B413" s="9">
        <v>0.68710000000000004</v>
      </c>
      <c r="C413" s="9">
        <v>-0.68710000000000004</v>
      </c>
    </row>
    <row r="414" spans="2:3" x14ac:dyDescent="0.25">
      <c r="B414" s="9">
        <v>8.5800000000000001E-2</v>
      </c>
      <c r="C414" s="9">
        <v>-8.5800000000000001E-2</v>
      </c>
    </row>
    <row r="415" spans="2:3" x14ac:dyDescent="0.25">
      <c r="B415" s="9">
        <v>0.75309999999999999</v>
      </c>
      <c r="C415" s="9">
        <v>-0.75309999999999999</v>
      </c>
    </row>
    <row r="416" spans="2:3" x14ac:dyDescent="0.25">
      <c r="B416" s="9">
        <v>0.1512</v>
      </c>
      <c r="C416" s="9">
        <v>-0.1512</v>
      </c>
    </row>
    <row r="417" spans="2:3" x14ac:dyDescent="0.25">
      <c r="B417" s="9">
        <v>4.5199999999999997E-2</v>
      </c>
      <c r="C417" s="9">
        <v>-4.5199999999999997E-2</v>
      </c>
    </row>
    <row r="418" spans="2:3" x14ac:dyDescent="0.25">
      <c r="B418" s="9">
        <v>0.33729999999999999</v>
      </c>
      <c r="C418" s="9">
        <v>0.66269999999999996</v>
      </c>
    </row>
    <row r="419" spans="2:3" x14ac:dyDescent="0.25">
      <c r="B419" s="9">
        <v>0.14080000000000001</v>
      </c>
      <c r="C419" s="9">
        <v>-0.14080000000000001</v>
      </c>
    </row>
    <row r="420" spans="2:3" x14ac:dyDescent="0.25">
      <c r="B420" s="9">
        <v>0.42380000000000001</v>
      </c>
      <c r="C420" s="9">
        <v>-0.42380000000000001</v>
      </c>
    </row>
    <row r="421" spans="2:3" x14ac:dyDescent="0.25">
      <c r="B421" s="9">
        <v>0.1053</v>
      </c>
      <c r="C421" s="9">
        <v>-0.1053</v>
      </c>
    </row>
    <row r="422" spans="2:3" x14ac:dyDescent="0.25">
      <c r="B422" s="9">
        <v>0.315</v>
      </c>
      <c r="C422" s="9">
        <v>-0.315</v>
      </c>
    </row>
    <row r="423" spans="2:3" x14ac:dyDescent="0.25">
      <c r="B423" s="9">
        <v>2.8290999999999999</v>
      </c>
      <c r="C423" s="9">
        <v>0.1709</v>
      </c>
    </row>
    <row r="424" spans="2:3" x14ac:dyDescent="0.25">
      <c r="B424" s="9">
        <v>0.2162</v>
      </c>
      <c r="C424" s="9">
        <v>-0.2162</v>
      </c>
    </row>
    <row r="425" spans="2:3" x14ac:dyDescent="0.25">
      <c r="B425" s="9">
        <v>5.9400000000000001E-2</v>
      </c>
      <c r="C425" s="9">
        <v>0.94059999999999999</v>
      </c>
    </row>
    <row r="426" spans="2:3" x14ac:dyDescent="0.25">
      <c r="B426" s="9">
        <v>0.67689999999999995</v>
      </c>
      <c r="C426" s="9">
        <v>-0.67689999999999995</v>
      </c>
    </row>
    <row r="427" spans="2:3" x14ac:dyDescent="0.25">
      <c r="B427" s="9">
        <v>0.72319999999999995</v>
      </c>
      <c r="C427" s="9">
        <v>0.27679999999999999</v>
      </c>
    </row>
    <row r="428" spans="2:3" x14ac:dyDescent="0.25">
      <c r="B428" s="9">
        <v>0.83579999999999999</v>
      </c>
      <c r="C428" s="9">
        <v>0.16420000000000001</v>
      </c>
    </row>
    <row r="429" spans="2:3" x14ac:dyDescent="0.25">
      <c r="B429" s="9">
        <v>0.2155</v>
      </c>
      <c r="C429" s="9">
        <v>-0.2155</v>
      </c>
    </row>
    <row r="430" spans="2:3" x14ac:dyDescent="0.25">
      <c r="B430" s="9">
        <v>0.753</v>
      </c>
      <c r="C430" s="9">
        <v>-0.753</v>
      </c>
    </row>
    <row r="431" spans="2:3" x14ac:dyDescent="0.25">
      <c r="B431" s="9">
        <v>0.21049999999999999</v>
      </c>
      <c r="C431" s="9">
        <v>-0.21049999999999999</v>
      </c>
    </row>
    <row r="432" spans="2:3" x14ac:dyDescent="0.25">
      <c r="B432" s="9">
        <v>0.4224</v>
      </c>
      <c r="C432" s="9">
        <v>-0.4224</v>
      </c>
    </row>
    <row r="433" spans="2:3" x14ac:dyDescent="0.25">
      <c r="B433" s="9">
        <v>0.1053</v>
      </c>
      <c r="C433" s="9">
        <v>-0.1053</v>
      </c>
    </row>
    <row r="434" spans="2:3" x14ac:dyDescent="0.25">
      <c r="B434" s="9">
        <v>0.56940000000000002</v>
      </c>
      <c r="C434" s="9">
        <v>-0.56940000000000002</v>
      </c>
    </row>
    <row r="435" spans="2:3" x14ac:dyDescent="0.25">
      <c r="B435" s="9">
        <v>0.1026</v>
      </c>
      <c r="C435" s="9">
        <v>-0.1026</v>
      </c>
    </row>
    <row r="436" spans="2:3" x14ac:dyDescent="0.25">
      <c r="B436" s="9">
        <v>0.105</v>
      </c>
      <c r="C436" s="9">
        <v>-0.105</v>
      </c>
    </row>
    <row r="437" spans="2:3" x14ac:dyDescent="0.25">
      <c r="B437" s="9">
        <v>0.80489999999999995</v>
      </c>
      <c r="C437" s="9">
        <v>0.1951</v>
      </c>
    </row>
    <row r="438" spans="2:3" x14ac:dyDescent="0.25">
      <c r="B438" s="9">
        <v>0.88900000000000001</v>
      </c>
      <c r="C438" s="9">
        <v>0.111</v>
      </c>
    </row>
    <row r="439" spans="2:3" x14ac:dyDescent="0.25">
      <c r="B439" s="9">
        <v>0.31580000000000003</v>
      </c>
      <c r="C439" s="9">
        <v>-0.31580000000000003</v>
      </c>
    </row>
    <row r="440" spans="2:3" x14ac:dyDescent="0.25">
      <c r="B440" s="9">
        <v>0.2031</v>
      </c>
      <c r="C440" s="9">
        <v>0.79690000000000005</v>
      </c>
    </row>
    <row r="441" spans="2:3" x14ac:dyDescent="0.25">
      <c r="B441" s="9">
        <v>0.56069999999999998</v>
      </c>
      <c r="C441" s="9">
        <v>0.43930000000000002</v>
      </c>
    </row>
    <row r="442" spans="2:3" x14ac:dyDescent="0.25">
      <c r="B442" s="9">
        <v>0.61599999999999999</v>
      </c>
      <c r="C442" s="9">
        <v>0.38400000000000001</v>
      </c>
    </row>
    <row r="443" spans="2:3" x14ac:dyDescent="0.25">
      <c r="B443" s="9">
        <v>0.69799999999999995</v>
      </c>
      <c r="C443" s="9">
        <v>0.30199999999999999</v>
      </c>
    </row>
    <row r="444" spans="2:3" x14ac:dyDescent="0.25">
      <c r="B444" s="9">
        <v>0.16170000000000001</v>
      </c>
      <c r="C444" s="9">
        <v>-0.16170000000000001</v>
      </c>
    </row>
    <row r="445" spans="2:3" x14ac:dyDescent="0.25">
      <c r="B445" s="9">
        <v>0.37390000000000001</v>
      </c>
      <c r="C445" s="9">
        <v>-0.37390000000000001</v>
      </c>
    </row>
    <row r="446" spans="2:3" x14ac:dyDescent="0.25">
      <c r="B446" s="9">
        <v>0.95440000000000003</v>
      </c>
      <c r="C446" s="9">
        <v>4.5600000000000002E-2</v>
      </c>
    </row>
    <row r="447" spans="2:3" x14ac:dyDescent="0.25">
      <c r="B447" s="9">
        <v>0.52700000000000002</v>
      </c>
      <c r="C447" s="9">
        <v>-0.52700000000000002</v>
      </c>
    </row>
    <row r="448" spans="2:3" x14ac:dyDescent="0.25">
      <c r="B448" s="9">
        <v>0.64280000000000004</v>
      </c>
      <c r="C448" s="9">
        <v>0.35720000000000002</v>
      </c>
    </row>
    <row r="449" spans="2:3" x14ac:dyDescent="0.25">
      <c r="B449" s="9">
        <v>0.14449999999999999</v>
      </c>
      <c r="C449" s="9">
        <v>-0.14449999999999999</v>
      </c>
    </row>
    <row r="450" spans="2:3" x14ac:dyDescent="0.25">
      <c r="B450" s="9">
        <v>0.20760000000000001</v>
      </c>
      <c r="C450" s="9">
        <v>-0.20760000000000001</v>
      </c>
    </row>
    <row r="451" spans="2:3" x14ac:dyDescent="0.25">
      <c r="B451" s="9">
        <v>0.61880000000000002</v>
      </c>
      <c r="C451" s="9">
        <v>0.38119999999999998</v>
      </c>
    </row>
    <row r="452" spans="2:3" x14ac:dyDescent="0.25">
      <c r="B452" s="9">
        <v>0.14660000000000001</v>
      </c>
      <c r="C452" s="9">
        <v>-0.14660000000000001</v>
      </c>
    </row>
    <row r="453" spans="2:3" x14ac:dyDescent="0.25">
      <c r="B453" s="9">
        <v>9.4100000000000003E-2</v>
      </c>
      <c r="C453" s="9">
        <v>-9.4100000000000003E-2</v>
      </c>
    </row>
    <row r="454" spans="2:3" x14ac:dyDescent="0.25">
      <c r="B454" s="9">
        <v>0.84160000000000001</v>
      </c>
      <c r="C454" s="9">
        <v>0.15840000000000001</v>
      </c>
    </row>
    <row r="455" spans="2:3" x14ac:dyDescent="0.25">
      <c r="B455" s="9">
        <v>0.1053</v>
      </c>
      <c r="C455" s="9">
        <v>0.89470000000000005</v>
      </c>
    </row>
    <row r="456" spans="2:3" x14ac:dyDescent="0.25">
      <c r="B456" s="9">
        <v>0.64080000000000004</v>
      </c>
      <c r="C456" s="9">
        <v>0.35920000000000002</v>
      </c>
    </row>
    <row r="457" spans="2:3" x14ac:dyDescent="0.25">
      <c r="B457" s="9">
        <v>0.88919999999999999</v>
      </c>
      <c r="C457" s="9">
        <v>0.1108</v>
      </c>
    </row>
    <row r="458" spans="2:3" x14ac:dyDescent="0.25">
      <c r="B458" s="9">
        <v>0.36749999999999999</v>
      </c>
      <c r="C458" s="9">
        <v>0.63249999999999995</v>
      </c>
    </row>
    <row r="459" spans="2:3" x14ac:dyDescent="0.25">
      <c r="B459" s="9">
        <v>1.4449000000000001</v>
      </c>
      <c r="C459" s="9">
        <v>0.55510000000000004</v>
      </c>
    </row>
    <row r="460" spans="2:3" x14ac:dyDescent="0.25">
      <c r="B460" s="9">
        <v>0.32329999999999998</v>
      </c>
      <c r="C460" s="9">
        <v>0.67669999999999997</v>
      </c>
    </row>
    <row r="461" spans="2:3" x14ac:dyDescent="0.25">
      <c r="B461" s="9">
        <v>9.5799999999999996E-2</v>
      </c>
      <c r="C461" s="9">
        <v>-9.5799999999999996E-2</v>
      </c>
    </row>
    <row r="462" spans="2:3" x14ac:dyDescent="0.25">
      <c r="B462" s="9">
        <v>8.3500000000000005E-2</v>
      </c>
      <c r="C462" s="9">
        <v>-8.3500000000000005E-2</v>
      </c>
    </row>
    <row r="463" spans="2:3" x14ac:dyDescent="0.25">
      <c r="B463" s="9">
        <v>1.0818000000000001</v>
      </c>
      <c r="C463" s="9">
        <v>-1.0818000000000001</v>
      </c>
    </row>
    <row r="464" spans="2:3" x14ac:dyDescent="0.25">
      <c r="B464" s="9">
        <v>0.64659999999999995</v>
      </c>
      <c r="C464" s="9">
        <v>1.3533999999999999</v>
      </c>
    </row>
    <row r="465" spans="2:3" x14ac:dyDescent="0.25">
      <c r="B465" s="9">
        <v>0.1053</v>
      </c>
      <c r="C465" s="9">
        <v>-0.1053</v>
      </c>
    </row>
    <row r="466" spans="2:3" x14ac:dyDescent="0.25">
      <c r="B466" s="9">
        <v>0.21049999999999999</v>
      </c>
      <c r="C466" s="9">
        <v>1.7895000000000001</v>
      </c>
    </row>
    <row r="467" spans="2:3" x14ac:dyDescent="0.25">
      <c r="B467" s="9">
        <v>0.28299999999999997</v>
      </c>
      <c r="C467" s="9">
        <v>-0.28299999999999997</v>
      </c>
    </row>
    <row r="468" spans="2:3" x14ac:dyDescent="0.25">
      <c r="B468" s="9">
        <v>0.95450000000000002</v>
      </c>
      <c r="C468" s="9">
        <v>4.5499999999999999E-2</v>
      </c>
    </row>
    <row r="469" spans="2:3" x14ac:dyDescent="0.25">
      <c r="B469" s="9">
        <v>0.67989999999999995</v>
      </c>
      <c r="C469" s="9">
        <v>0.3201</v>
      </c>
    </row>
    <row r="470" spans="2:3" x14ac:dyDescent="0.25">
      <c r="B470" s="9">
        <v>0.31580000000000003</v>
      </c>
      <c r="C470" s="9">
        <v>-0.31580000000000003</v>
      </c>
    </row>
    <row r="471" spans="2:3" x14ac:dyDescent="0.25">
      <c r="B471" s="9">
        <v>0.44390000000000002</v>
      </c>
      <c r="C471" s="9">
        <v>0.55610000000000004</v>
      </c>
    </row>
    <row r="472" spans="2:3" x14ac:dyDescent="0.25">
      <c r="B472" s="9">
        <v>8.7300000000000003E-2</v>
      </c>
      <c r="C472" s="9">
        <v>-8.7300000000000003E-2</v>
      </c>
    </row>
    <row r="473" spans="2:3" x14ac:dyDescent="0.25">
      <c r="B473" s="9">
        <v>0.46260000000000001</v>
      </c>
      <c r="C473" s="9">
        <v>-0.46260000000000001</v>
      </c>
    </row>
    <row r="474" spans="2:3" x14ac:dyDescent="0.25">
      <c r="B474" s="9">
        <v>0.1153</v>
      </c>
      <c r="C474" s="9">
        <v>-0.1153</v>
      </c>
    </row>
    <row r="475" spans="2:3" x14ac:dyDescent="0.25">
      <c r="B475" s="9">
        <v>0.1053</v>
      </c>
      <c r="C475" s="9">
        <v>-0.1053</v>
      </c>
    </row>
    <row r="476" spans="2:3" x14ac:dyDescent="0.25">
      <c r="B476" s="9">
        <v>7.4800000000000005E-2</v>
      </c>
      <c r="C476" s="9">
        <v>-7.4800000000000005E-2</v>
      </c>
    </row>
    <row r="477" spans="2:3" x14ac:dyDescent="0.25">
      <c r="B477" s="9">
        <v>0.2162</v>
      </c>
      <c r="C477" s="9">
        <v>-0.2162</v>
      </c>
    </row>
    <row r="478" spans="2:3" x14ac:dyDescent="0.25">
      <c r="B478" s="9">
        <v>0.18940000000000001</v>
      </c>
      <c r="C478" s="9">
        <v>-0.18940000000000001</v>
      </c>
    </row>
    <row r="479" spans="2:3" x14ac:dyDescent="0.25">
      <c r="B479" s="9">
        <v>0.31580000000000003</v>
      </c>
      <c r="C479" s="9">
        <v>-0.31580000000000003</v>
      </c>
    </row>
    <row r="480" spans="2:3" x14ac:dyDescent="0.25">
      <c r="B480" s="9">
        <v>1.5126999999999999</v>
      </c>
      <c r="C480" s="9">
        <v>0.48730000000000001</v>
      </c>
    </row>
    <row r="481" spans="2:3" x14ac:dyDescent="0.25">
      <c r="B481" s="9">
        <v>0.105</v>
      </c>
      <c r="C481" s="9">
        <v>-0.105</v>
      </c>
    </row>
    <row r="482" spans="2:3" x14ac:dyDescent="0.25">
      <c r="B482" s="9">
        <v>7.5200000000000003E-2</v>
      </c>
      <c r="C482" s="9">
        <v>-7.5200000000000003E-2</v>
      </c>
    </row>
    <row r="483" spans="2:3" x14ac:dyDescent="0.25">
      <c r="B483" s="9">
        <v>0.68110000000000004</v>
      </c>
      <c r="C483" s="9">
        <v>0.31890000000000002</v>
      </c>
    </row>
    <row r="484" spans="2:3" x14ac:dyDescent="0.25">
      <c r="B484" s="9">
        <v>1.8614999999999999</v>
      </c>
      <c r="C484" s="9">
        <v>0.13850000000000001</v>
      </c>
    </row>
    <row r="485" spans="2:3" x14ac:dyDescent="0.25">
      <c r="B485" s="9">
        <v>0.7379</v>
      </c>
      <c r="C485" s="9">
        <v>-0.7379</v>
      </c>
    </row>
    <row r="486" spans="2:3" x14ac:dyDescent="0.25">
      <c r="B486" s="9">
        <v>0.4788</v>
      </c>
      <c r="C486" s="9">
        <v>-0.4788</v>
      </c>
    </row>
    <row r="487" spans="2:3" x14ac:dyDescent="0.25">
      <c r="B487" s="9">
        <v>0.1512</v>
      </c>
      <c r="C487" s="9">
        <v>-0.1512</v>
      </c>
    </row>
    <row r="488" spans="2:3" x14ac:dyDescent="0.25">
      <c r="B488" s="9">
        <v>8.0699999999999994E-2</v>
      </c>
      <c r="C488" s="9">
        <v>-8.0699999999999994E-2</v>
      </c>
    </row>
    <row r="489" spans="2:3" x14ac:dyDescent="0.25">
      <c r="B489" s="9">
        <v>0.13589999999999999</v>
      </c>
      <c r="C489" s="9">
        <v>-0.13589999999999999</v>
      </c>
    </row>
    <row r="490" spans="2:3" x14ac:dyDescent="0.25">
      <c r="B490" s="9">
        <v>0.83760000000000001</v>
      </c>
      <c r="C490" s="9">
        <v>0.16239999999999999</v>
      </c>
    </row>
    <row r="491" spans="2:3" x14ac:dyDescent="0.25">
      <c r="B491" s="9">
        <v>4.2799999999999998E-2</v>
      </c>
      <c r="C491" s="9">
        <v>-4.2799999999999998E-2</v>
      </c>
    </row>
    <row r="492" spans="2:3" x14ac:dyDescent="0.25">
      <c r="B492" s="9">
        <v>0.2162</v>
      </c>
      <c r="C492" s="9">
        <v>-0.2162</v>
      </c>
    </row>
    <row r="493" spans="2:3" x14ac:dyDescent="0.25">
      <c r="B493" s="9">
        <v>4.7E-2</v>
      </c>
      <c r="C493" s="9">
        <v>-4.7E-2</v>
      </c>
    </row>
    <row r="494" spans="2:3" x14ac:dyDescent="0.25">
      <c r="B494" s="9">
        <v>0.34</v>
      </c>
      <c r="C494" s="9">
        <v>0.66</v>
      </c>
    </row>
    <row r="495" spans="2:3" x14ac:dyDescent="0.25">
      <c r="B495" s="9">
        <v>1.0407999999999999</v>
      </c>
      <c r="C495" s="9">
        <v>0.95920000000000005</v>
      </c>
    </row>
    <row r="496" spans="2:3" x14ac:dyDescent="0.25">
      <c r="B496" s="9">
        <v>0.42380000000000001</v>
      </c>
      <c r="C496" s="9">
        <v>-0.42380000000000001</v>
      </c>
    </row>
    <row r="497" spans="2:3" x14ac:dyDescent="0.25">
      <c r="B497" s="9">
        <v>0.93840000000000001</v>
      </c>
      <c r="C497" s="9">
        <v>6.1600000000000002E-2</v>
      </c>
    </row>
    <row r="498" spans="2:3" x14ac:dyDescent="0.25">
      <c r="B498" s="9">
        <v>0.47389999999999999</v>
      </c>
      <c r="C498" s="9">
        <v>-0.47389999999999999</v>
      </c>
    </row>
    <row r="499" spans="2:3" x14ac:dyDescent="0.25">
      <c r="B499" s="9">
        <v>0.1014</v>
      </c>
      <c r="C499" s="9">
        <v>-0.1014</v>
      </c>
    </row>
    <row r="500" spans="2:3" x14ac:dyDescent="0.25">
      <c r="B500" s="9">
        <v>0.14099999999999999</v>
      </c>
      <c r="C500" s="9">
        <v>0.85899999999999999</v>
      </c>
    </row>
    <row r="501" spans="2:3" x14ac:dyDescent="0.25">
      <c r="B501" s="9">
        <v>8.3500000000000005E-2</v>
      </c>
      <c r="C501" s="9">
        <v>-8.3500000000000005E-2</v>
      </c>
    </row>
    <row r="502" spans="2:3" x14ac:dyDescent="0.25">
      <c r="B502" s="9">
        <v>0.14050000000000001</v>
      </c>
      <c r="C502" s="9">
        <v>-0.14050000000000001</v>
      </c>
    </row>
    <row r="503" spans="2:3" x14ac:dyDescent="0.25">
      <c r="B503" s="9">
        <v>0.29670000000000002</v>
      </c>
      <c r="C503" s="9">
        <v>-0.29670000000000002</v>
      </c>
    </row>
    <row r="504" spans="2:3" x14ac:dyDescent="0.25">
      <c r="B504" s="9">
        <v>0.23630000000000001</v>
      </c>
      <c r="C504" s="9">
        <v>-0.23630000000000001</v>
      </c>
    </row>
    <row r="505" spans="2:3" x14ac:dyDescent="0.25">
      <c r="B505" s="9">
        <v>0.14080000000000001</v>
      </c>
      <c r="C505" s="9">
        <v>-0.14080000000000001</v>
      </c>
    </row>
    <row r="506" spans="2:3" x14ac:dyDescent="0.25">
      <c r="B506" s="9">
        <v>0.21429999999999999</v>
      </c>
      <c r="C506" s="9">
        <v>-0.21429999999999999</v>
      </c>
    </row>
    <row r="507" spans="2:3" x14ac:dyDescent="0.25">
      <c r="B507" s="9">
        <v>1.7782</v>
      </c>
      <c r="C507" s="9">
        <v>0.2218</v>
      </c>
    </row>
    <row r="508" spans="2:3" x14ac:dyDescent="0.25">
      <c r="B508" s="9">
        <v>0.1072</v>
      </c>
      <c r="C508" s="9">
        <v>-0.1072</v>
      </c>
    </row>
    <row r="509" spans="2:3" x14ac:dyDescent="0.25">
      <c r="B509" s="9">
        <v>0.94569999999999999</v>
      </c>
      <c r="C509" s="9">
        <v>-0.94569999999999999</v>
      </c>
    </row>
    <row r="510" spans="2:3" x14ac:dyDescent="0.25">
      <c r="B510" s="9">
        <v>0.12640000000000001</v>
      </c>
      <c r="C510" s="9">
        <v>-0.12640000000000001</v>
      </c>
    </row>
    <row r="511" spans="2:3" x14ac:dyDescent="0.25">
      <c r="B511" s="9">
        <v>0.16250000000000001</v>
      </c>
      <c r="C511" s="9">
        <v>-0.16250000000000001</v>
      </c>
    </row>
    <row r="512" spans="2:3" x14ac:dyDescent="0.25">
      <c r="B512" s="9">
        <v>2.2343000000000002</v>
      </c>
      <c r="C512" s="9">
        <v>-2.2343000000000002</v>
      </c>
    </row>
    <row r="513" spans="2:3" x14ac:dyDescent="0.25">
      <c r="B513" s="9">
        <v>2.0306999999999999</v>
      </c>
      <c r="C513" s="9">
        <v>-2.0306999999999999</v>
      </c>
    </row>
    <row r="514" spans="2:3" x14ac:dyDescent="0.25">
      <c r="B514" s="9">
        <v>0.60199999999999998</v>
      </c>
      <c r="C514" s="9">
        <v>-0.60199999999999998</v>
      </c>
    </row>
    <row r="515" spans="2:3" x14ac:dyDescent="0.25">
      <c r="B515" s="9">
        <v>0.97370000000000001</v>
      </c>
      <c r="C515" s="9">
        <v>2.63E-2</v>
      </c>
    </row>
    <row r="516" spans="2:3" x14ac:dyDescent="0.25">
      <c r="B516" s="9">
        <v>1.2924</v>
      </c>
      <c r="C516" s="9">
        <v>-1.2924</v>
      </c>
    </row>
    <row r="517" spans="2:3" x14ac:dyDescent="0.25">
      <c r="B517" s="9">
        <v>0.73939999999999995</v>
      </c>
      <c r="C517" s="9">
        <v>0.2606</v>
      </c>
    </row>
    <row r="518" spans="2:3" x14ac:dyDescent="0.25">
      <c r="B518" s="9">
        <v>0.4168</v>
      </c>
      <c r="C518" s="9">
        <v>0.58320000000000005</v>
      </c>
    </row>
    <row r="519" spans="2:3" x14ac:dyDescent="0.25">
      <c r="B519" s="9">
        <v>0.1135</v>
      </c>
      <c r="C519" s="9">
        <v>-0.1135</v>
      </c>
    </row>
    <row r="520" spans="2:3" x14ac:dyDescent="0.25">
      <c r="B520" s="9">
        <v>0.13289999999999999</v>
      </c>
      <c r="C520" s="9">
        <v>0.86709999999999998</v>
      </c>
    </row>
    <row r="521" spans="2:3" x14ac:dyDescent="0.25">
      <c r="B521" s="9">
        <v>0.31580000000000003</v>
      </c>
      <c r="C521" s="9">
        <v>2.6842000000000001</v>
      </c>
    </row>
    <row r="522" spans="2:3" x14ac:dyDescent="0.25">
      <c r="B522" s="9">
        <v>0.1053</v>
      </c>
      <c r="C522" s="9">
        <v>-0.1053</v>
      </c>
    </row>
    <row r="523" spans="2:3" x14ac:dyDescent="0.25">
      <c r="B523" s="9">
        <v>0.56679999999999997</v>
      </c>
      <c r="C523" s="9">
        <v>0.43319999999999997</v>
      </c>
    </row>
    <row r="524" spans="2:3" x14ac:dyDescent="0.25">
      <c r="B524" s="9">
        <v>1.5749</v>
      </c>
      <c r="C524" s="9">
        <v>0.42509999999999998</v>
      </c>
    </row>
    <row r="525" spans="2:3" x14ac:dyDescent="0.25">
      <c r="B525" s="9">
        <v>0.12640000000000001</v>
      </c>
      <c r="C525" s="9">
        <v>-0.12640000000000001</v>
      </c>
    </row>
    <row r="526" spans="2:3" x14ac:dyDescent="0.25">
      <c r="B526" s="9">
        <v>0.41489999999999999</v>
      </c>
      <c r="C526" s="9">
        <v>-0.41489999999999999</v>
      </c>
    </row>
    <row r="527" spans="2:3" x14ac:dyDescent="0.25">
      <c r="B527" s="9">
        <v>0.92359999999999998</v>
      </c>
      <c r="C527" s="9">
        <v>7.6399999999999996E-2</v>
      </c>
    </row>
    <row r="528" spans="2:3" x14ac:dyDescent="0.25">
      <c r="B528" s="9">
        <v>0.32890000000000003</v>
      </c>
      <c r="C528" s="9">
        <v>-0.32890000000000003</v>
      </c>
    </row>
    <row r="529" spans="2:3" x14ac:dyDescent="0.25">
      <c r="B529" s="9">
        <v>0.74760000000000004</v>
      </c>
      <c r="C529" s="9">
        <v>0.25240000000000001</v>
      </c>
    </row>
    <row r="530" spans="2:3" x14ac:dyDescent="0.25">
      <c r="B530" s="9">
        <v>9.4100000000000003E-2</v>
      </c>
      <c r="C530" s="9">
        <v>-9.4100000000000003E-2</v>
      </c>
    </row>
    <row r="531" spans="2:3" x14ac:dyDescent="0.25">
      <c r="B531" s="9">
        <v>0.95489999999999997</v>
      </c>
      <c r="C531" s="9">
        <v>4.5100000000000001E-2</v>
      </c>
    </row>
    <row r="532" spans="2:3" x14ac:dyDescent="0.25">
      <c r="B532" s="9">
        <v>0.13589999999999999</v>
      </c>
      <c r="C532" s="9">
        <v>-0.13589999999999999</v>
      </c>
    </row>
    <row r="533" spans="2:3" x14ac:dyDescent="0.25">
      <c r="B533" s="9">
        <v>0.21</v>
      </c>
      <c r="C533" s="9">
        <v>-0.21</v>
      </c>
    </row>
    <row r="534" spans="2:3" x14ac:dyDescent="0.25">
      <c r="B534" s="9">
        <v>1.7897000000000001</v>
      </c>
      <c r="C534" s="9">
        <v>0.21029999999999999</v>
      </c>
    </row>
    <row r="535" spans="2:3" x14ac:dyDescent="0.25">
      <c r="B535" s="9">
        <v>0.21</v>
      </c>
      <c r="C535" s="9">
        <v>-0.21</v>
      </c>
    </row>
    <row r="536" spans="2:3" x14ac:dyDescent="0.25">
      <c r="B536" s="9">
        <v>0.20430000000000001</v>
      </c>
      <c r="C536" s="9">
        <v>-0.20430000000000001</v>
      </c>
    </row>
    <row r="537" spans="2:3" x14ac:dyDescent="0.25">
      <c r="B537" s="9">
        <v>0.67989999999999995</v>
      </c>
      <c r="C537" s="9">
        <v>0.3201</v>
      </c>
    </row>
    <row r="538" spans="2:3" x14ac:dyDescent="0.25">
      <c r="B538" s="9">
        <v>0.68120000000000003</v>
      </c>
      <c r="C538" s="9">
        <v>-0.68120000000000003</v>
      </c>
    </row>
    <row r="539" spans="2:3" x14ac:dyDescent="0.25">
      <c r="B539" s="9">
        <v>7.2099999999999997E-2</v>
      </c>
      <c r="C539" s="9">
        <v>-7.2099999999999997E-2</v>
      </c>
    </row>
    <row r="540" spans="2:3" x14ac:dyDescent="0.25">
      <c r="B540" s="9">
        <v>0.14019999999999999</v>
      </c>
      <c r="C540" s="9">
        <v>-0.14019999999999999</v>
      </c>
    </row>
    <row r="541" spans="2:3" x14ac:dyDescent="0.25">
      <c r="B541" s="9">
        <v>0.90600000000000003</v>
      </c>
      <c r="C541" s="9">
        <v>9.4E-2</v>
      </c>
    </row>
    <row r="542" spans="2:3" x14ac:dyDescent="0.25">
      <c r="B542" s="9">
        <v>0.21</v>
      </c>
      <c r="C542" s="9">
        <v>-0.21</v>
      </c>
    </row>
    <row r="543" spans="2:3" x14ac:dyDescent="0.25">
      <c r="B543" s="9">
        <v>0.20599999999999999</v>
      </c>
      <c r="C543" s="9">
        <v>-0.20599999999999999</v>
      </c>
    </row>
    <row r="544" spans="2:3" x14ac:dyDescent="0.25">
      <c r="B544" s="9">
        <v>1.1597</v>
      </c>
      <c r="C544" s="9">
        <v>0.84030000000000005</v>
      </c>
    </row>
    <row r="545" spans="2:3" x14ac:dyDescent="0.25">
      <c r="B545" s="9">
        <v>0.66839999999999999</v>
      </c>
      <c r="C545" s="9">
        <v>-0.66839999999999999</v>
      </c>
    </row>
    <row r="546" spans="2:3" x14ac:dyDescent="0.25">
      <c r="B546" s="9">
        <v>0.89280000000000004</v>
      </c>
      <c r="C546" s="9">
        <v>0.1072</v>
      </c>
    </row>
    <row r="547" spans="2:3" x14ac:dyDescent="0.25">
      <c r="B547" s="9">
        <v>0.3453</v>
      </c>
      <c r="C547" s="9">
        <v>-0.3453</v>
      </c>
    </row>
    <row r="548" spans="2:3" x14ac:dyDescent="0.25">
      <c r="B548" s="9">
        <v>1.8773</v>
      </c>
      <c r="C548" s="9">
        <v>0.1227</v>
      </c>
    </row>
    <row r="549" spans="2:3" x14ac:dyDescent="0.25">
      <c r="B549" s="9">
        <v>0.1072</v>
      </c>
      <c r="C549" s="9">
        <v>-0.1072</v>
      </c>
    </row>
    <row r="550" spans="2:3" x14ac:dyDescent="0.25">
      <c r="B550" s="9">
        <v>1.8854</v>
      </c>
      <c r="C550" s="9">
        <v>0.11459999999999999</v>
      </c>
    </row>
    <row r="551" spans="2:3" x14ac:dyDescent="0.25">
      <c r="B551" s="9">
        <v>0.9073</v>
      </c>
      <c r="C551" s="9">
        <v>9.2700000000000005E-2</v>
      </c>
    </row>
    <row r="552" spans="2:3" x14ac:dyDescent="0.25">
      <c r="B552" s="9">
        <v>0.50429999999999997</v>
      </c>
      <c r="C552" s="9">
        <v>-0.50429999999999997</v>
      </c>
    </row>
    <row r="553" spans="2:3" x14ac:dyDescent="0.25">
      <c r="B553" s="9">
        <v>0.48349999999999999</v>
      </c>
      <c r="C553" s="9">
        <v>-0.48349999999999999</v>
      </c>
    </row>
    <row r="554" spans="2:3" x14ac:dyDescent="0.25">
      <c r="B554" s="9">
        <v>0.1641</v>
      </c>
      <c r="C554" s="9">
        <v>0.83589999999999998</v>
      </c>
    </row>
    <row r="555" spans="2:3" x14ac:dyDescent="0.25">
      <c r="B555" s="9">
        <v>0.64970000000000006</v>
      </c>
      <c r="C555" s="9">
        <v>-0.64970000000000006</v>
      </c>
    </row>
    <row r="556" spans="2:3" x14ac:dyDescent="0.25">
      <c r="B556" s="9">
        <v>0.14330000000000001</v>
      </c>
      <c r="C556" s="9">
        <v>-0.14330000000000001</v>
      </c>
    </row>
    <row r="557" spans="2:3" x14ac:dyDescent="0.25">
      <c r="B557" s="9">
        <v>0.85699999999999998</v>
      </c>
      <c r="C557" s="9">
        <v>0.14299999999999999</v>
      </c>
    </row>
    <row r="558" spans="2:3" x14ac:dyDescent="0.25">
      <c r="B558" s="9">
        <v>0.4461</v>
      </c>
      <c r="C558" s="9">
        <v>1.5539000000000001</v>
      </c>
    </row>
    <row r="559" spans="2:3" x14ac:dyDescent="0.25">
      <c r="B559" s="9">
        <v>5.8000000000000003E-2</v>
      </c>
      <c r="C559" s="9">
        <v>-5.8000000000000003E-2</v>
      </c>
    </row>
    <row r="560" spans="2:3" x14ac:dyDescent="0.25">
      <c r="B560" s="9">
        <v>0.30349999999999999</v>
      </c>
      <c r="C560" s="9">
        <v>0.69650000000000001</v>
      </c>
    </row>
    <row r="561" spans="2:3" x14ac:dyDescent="0.25">
      <c r="B561" s="9">
        <v>1.2363999999999999</v>
      </c>
      <c r="C561" s="9">
        <v>0.76359999999999995</v>
      </c>
    </row>
    <row r="562" spans="2:3" x14ac:dyDescent="0.25">
      <c r="B562" s="9">
        <v>0.24399999999999999</v>
      </c>
      <c r="C562" s="9">
        <v>-0.24399999999999999</v>
      </c>
    </row>
    <row r="563" spans="2:3" x14ac:dyDescent="0.25">
      <c r="B563" s="9">
        <v>0.31580000000000003</v>
      </c>
      <c r="C563" s="9">
        <v>-0.31580000000000003</v>
      </c>
    </row>
    <row r="564" spans="2:3" x14ac:dyDescent="0.25">
      <c r="B564" s="9">
        <v>0.27110000000000001</v>
      </c>
      <c r="C564" s="9">
        <v>1.7289000000000001</v>
      </c>
    </row>
    <row r="565" spans="2:3" x14ac:dyDescent="0.25">
      <c r="B565" s="9">
        <v>0.73680000000000001</v>
      </c>
      <c r="C565" s="9">
        <v>0.26319999999999999</v>
      </c>
    </row>
    <row r="566" spans="2:3" x14ac:dyDescent="0.25">
      <c r="B566" s="9">
        <v>0.15409999999999999</v>
      </c>
      <c r="C566" s="9">
        <v>-0.15409999999999999</v>
      </c>
    </row>
    <row r="567" spans="2:3" x14ac:dyDescent="0.25">
      <c r="B567" s="9">
        <v>1.6867000000000001</v>
      </c>
      <c r="C567" s="9">
        <v>0.31330000000000002</v>
      </c>
    </row>
    <row r="568" spans="2:3" x14ac:dyDescent="0.25">
      <c r="B568" s="9">
        <v>1.1184000000000001</v>
      </c>
      <c r="C568" s="9">
        <v>-1.1184000000000001</v>
      </c>
    </row>
    <row r="569" spans="2:3" x14ac:dyDescent="0.25">
      <c r="B569" s="9">
        <v>0.93459999999999999</v>
      </c>
      <c r="C569" s="9">
        <v>6.54E-2</v>
      </c>
    </row>
    <row r="570" spans="2:3" x14ac:dyDescent="0.25">
      <c r="B570" s="9">
        <v>0.54620000000000002</v>
      </c>
      <c r="C570" s="9">
        <v>0.45379999999999998</v>
      </c>
    </row>
    <row r="571" spans="2:3" x14ac:dyDescent="0.25">
      <c r="B571" s="9">
        <v>0.31580000000000003</v>
      </c>
      <c r="C571" s="9">
        <v>-0.31580000000000003</v>
      </c>
    </row>
    <row r="572" spans="2:3" x14ac:dyDescent="0.25">
      <c r="B572" s="9">
        <v>6.9400000000000003E-2</v>
      </c>
      <c r="C572" s="9">
        <v>-6.9400000000000003E-2</v>
      </c>
    </row>
    <row r="573" spans="2:3" x14ac:dyDescent="0.25">
      <c r="B573" s="9">
        <v>0.2303</v>
      </c>
      <c r="C573" s="9">
        <v>-0.2303</v>
      </c>
    </row>
    <row r="574" spans="2:3" x14ac:dyDescent="0.25">
      <c r="B574" s="9">
        <v>0.1053</v>
      </c>
      <c r="C574" s="9">
        <v>-0.1053</v>
      </c>
    </row>
    <row r="575" spans="2:3" x14ac:dyDescent="0.25">
      <c r="B575" s="9">
        <v>0.67689999999999995</v>
      </c>
      <c r="C575" s="9">
        <v>-0.67689999999999995</v>
      </c>
    </row>
    <row r="576" spans="2:3" x14ac:dyDescent="0.25">
      <c r="B576" s="9">
        <v>7.8200000000000006E-2</v>
      </c>
      <c r="C576" s="9">
        <v>-7.8200000000000006E-2</v>
      </c>
    </row>
    <row r="577" spans="2:3" x14ac:dyDescent="0.25">
      <c r="B577" s="9">
        <v>0.15110000000000001</v>
      </c>
      <c r="C577" s="9">
        <v>-0.15110000000000001</v>
      </c>
    </row>
    <row r="578" spans="2:3" x14ac:dyDescent="0.25">
      <c r="B578" s="9">
        <v>0.46550000000000002</v>
      </c>
      <c r="C578" s="9">
        <v>-0.46550000000000002</v>
      </c>
    </row>
    <row r="579" spans="2:3" x14ac:dyDescent="0.25">
      <c r="B579" s="9">
        <v>0.21</v>
      </c>
      <c r="C579" s="9">
        <v>-0.21</v>
      </c>
    </row>
    <row r="580" spans="2:3" x14ac:dyDescent="0.25">
      <c r="B580" s="9">
        <v>9.4100000000000003E-2</v>
      </c>
      <c r="C580" s="9">
        <v>0.90590000000000004</v>
      </c>
    </row>
    <row r="581" spans="2:3" x14ac:dyDescent="0.25">
      <c r="B581" s="9">
        <v>6.7599999999999993E-2</v>
      </c>
      <c r="C581" s="9">
        <v>0.93240000000000001</v>
      </c>
    </row>
    <row r="582" spans="2:3" x14ac:dyDescent="0.25">
      <c r="B582" s="9">
        <v>0.82920000000000005</v>
      </c>
      <c r="C582" s="9">
        <v>0.17080000000000001</v>
      </c>
    </row>
    <row r="583" spans="2:3" x14ac:dyDescent="0.25">
      <c r="B583" s="9">
        <v>0.56679999999999997</v>
      </c>
      <c r="C583" s="9">
        <v>0.43319999999999997</v>
      </c>
    </row>
    <row r="584" spans="2:3" x14ac:dyDescent="0.25">
      <c r="B584" s="9">
        <v>2.0306999999999999</v>
      </c>
      <c r="C584" s="9">
        <v>0.96930000000000005</v>
      </c>
    </row>
    <row r="585" spans="2:3" x14ac:dyDescent="0.25">
      <c r="B585" s="9">
        <v>0.1678</v>
      </c>
      <c r="C585" s="9">
        <v>-0.1678</v>
      </c>
    </row>
    <row r="586" spans="2:3" x14ac:dyDescent="0.25">
      <c r="B586" s="9">
        <v>0.1537</v>
      </c>
      <c r="C586" s="9">
        <v>-0.1537</v>
      </c>
    </row>
    <row r="587" spans="2:3" x14ac:dyDescent="0.25">
      <c r="B587" s="9">
        <v>0.80559999999999998</v>
      </c>
      <c r="C587" s="9">
        <v>0.19439999999999999</v>
      </c>
    </row>
    <row r="588" spans="2:3" x14ac:dyDescent="0.25">
      <c r="B588" s="9">
        <v>0.94369999999999998</v>
      </c>
      <c r="C588" s="9">
        <v>5.6300000000000003E-2</v>
      </c>
    </row>
    <row r="589" spans="2:3" x14ac:dyDescent="0.25">
      <c r="B589" s="9">
        <v>1.2305999999999999</v>
      </c>
      <c r="C589" s="9">
        <v>-1.2305999999999999</v>
      </c>
    </row>
    <row r="590" spans="2:3" x14ac:dyDescent="0.25">
      <c r="B590" s="9">
        <v>9.4100000000000003E-2</v>
      </c>
      <c r="C590" s="9">
        <v>0.90590000000000004</v>
      </c>
    </row>
    <row r="591" spans="2:3" x14ac:dyDescent="0.25">
      <c r="B591" s="9">
        <v>0.78990000000000005</v>
      </c>
      <c r="C591" s="9">
        <v>0.21010000000000001</v>
      </c>
    </row>
    <row r="592" spans="2:3" x14ac:dyDescent="0.25">
      <c r="B592" s="9">
        <v>1.8320000000000001</v>
      </c>
      <c r="C592" s="9">
        <v>0.16800000000000001</v>
      </c>
    </row>
    <row r="593" spans="2:3" x14ac:dyDescent="0.25">
      <c r="B593" s="9">
        <v>9.5399999999999999E-2</v>
      </c>
      <c r="C593" s="9">
        <v>-9.5399999999999999E-2</v>
      </c>
    </row>
    <row r="594" spans="2:3" x14ac:dyDescent="0.25">
      <c r="B594" s="9">
        <v>0.79820000000000002</v>
      </c>
      <c r="C594" s="9">
        <v>-0.79820000000000002</v>
      </c>
    </row>
    <row r="595" spans="2:3" x14ac:dyDescent="0.25">
      <c r="B595" s="9">
        <v>0.21110000000000001</v>
      </c>
      <c r="C595" s="9">
        <v>-0.21110000000000001</v>
      </c>
    </row>
    <row r="596" spans="2:3" x14ac:dyDescent="0.25">
      <c r="B596" s="9">
        <v>0.97319999999999995</v>
      </c>
      <c r="C596" s="9">
        <v>2.6800000000000001E-2</v>
      </c>
    </row>
    <row r="597" spans="2:3" x14ac:dyDescent="0.25">
      <c r="B597" s="9">
        <v>0.1202</v>
      </c>
      <c r="C597" s="9">
        <v>-0.1202</v>
      </c>
    </row>
    <row r="598" spans="2:3" x14ac:dyDescent="0.25">
      <c r="B598" s="9">
        <v>0.32740000000000002</v>
      </c>
      <c r="C598" s="9">
        <v>1.6726000000000001</v>
      </c>
    </row>
    <row r="599" spans="2:3" x14ac:dyDescent="0.25">
      <c r="B599" s="9">
        <v>0.13589999999999999</v>
      </c>
      <c r="C599" s="9">
        <v>-0.13589999999999999</v>
      </c>
    </row>
    <row r="600" spans="2:3" x14ac:dyDescent="0.25">
      <c r="B600" s="9">
        <v>0.1053</v>
      </c>
      <c r="C600" s="9">
        <v>-0.1053</v>
      </c>
    </row>
    <row r="601" spans="2:3" x14ac:dyDescent="0.25">
      <c r="B601" s="9">
        <v>8.3799999999999999E-2</v>
      </c>
      <c r="C601" s="9">
        <v>-8.3799999999999999E-2</v>
      </c>
    </row>
    <row r="602" spans="2:3" x14ac:dyDescent="0.25">
      <c r="B602" s="9">
        <v>1.794</v>
      </c>
      <c r="C602" s="9">
        <v>0.20599999999999999</v>
      </c>
    </row>
    <row r="603" spans="2:3" x14ac:dyDescent="0.25">
      <c r="B603" s="9">
        <v>5.2699999999999997E-2</v>
      </c>
      <c r="C603" s="9">
        <v>-5.2699999999999997E-2</v>
      </c>
    </row>
    <row r="604" spans="2:3" x14ac:dyDescent="0.25">
      <c r="B604" s="9">
        <v>1.7101999999999999</v>
      </c>
      <c r="C604" s="9">
        <v>-1.7101999999999999</v>
      </c>
    </row>
    <row r="605" spans="2:3" x14ac:dyDescent="0.25">
      <c r="B605" s="9">
        <v>0.13769999999999999</v>
      </c>
      <c r="C605" s="9">
        <v>-0.13769999999999999</v>
      </c>
    </row>
    <row r="606" spans="2:3" x14ac:dyDescent="0.25">
      <c r="B606" s="9">
        <v>5.1999999999999998E-2</v>
      </c>
      <c r="C606" s="9">
        <v>-5.1999999999999998E-2</v>
      </c>
    </row>
    <row r="607" spans="2:3" x14ac:dyDescent="0.25">
      <c r="B607" s="9">
        <v>0.84370000000000001</v>
      </c>
      <c r="C607" s="9">
        <v>0.15629999999999999</v>
      </c>
    </row>
    <row r="608" spans="2:3" x14ac:dyDescent="0.25">
      <c r="B608" s="9">
        <v>4.7800000000000002E-2</v>
      </c>
      <c r="C608" s="9">
        <v>-4.7800000000000002E-2</v>
      </c>
    </row>
    <row r="609" spans="2:3" x14ac:dyDescent="0.25">
      <c r="B609" s="9">
        <v>0.21</v>
      </c>
      <c r="C609" s="9">
        <v>-0.21</v>
      </c>
    </row>
    <row r="610" spans="2:3" x14ac:dyDescent="0.25">
      <c r="B610" s="9">
        <v>0.46689999999999998</v>
      </c>
      <c r="C610" s="9">
        <v>1.5330999999999999</v>
      </c>
    </row>
    <row r="611" spans="2:3" x14ac:dyDescent="0.25">
      <c r="B611" s="9">
        <v>0.74409999999999998</v>
      </c>
      <c r="C611" s="9">
        <v>0.25590000000000002</v>
      </c>
    </row>
    <row r="612" spans="2:3" x14ac:dyDescent="0.25">
      <c r="B612" s="9">
        <v>0.1053</v>
      </c>
      <c r="C612" s="9">
        <v>-0.1053</v>
      </c>
    </row>
    <row r="613" spans="2:3" x14ac:dyDescent="0.25">
      <c r="B613" s="9">
        <v>0.42730000000000001</v>
      </c>
      <c r="C613" s="9">
        <v>-0.42730000000000001</v>
      </c>
    </row>
    <row r="614" spans="2:3" x14ac:dyDescent="0.25">
      <c r="B614" s="9">
        <v>5.9400000000000001E-2</v>
      </c>
      <c r="C614" s="9">
        <v>-5.9400000000000001E-2</v>
      </c>
    </row>
    <row r="615" spans="2:3" x14ac:dyDescent="0.25">
      <c r="B615" s="9">
        <v>0.71589999999999998</v>
      </c>
      <c r="C615" s="9">
        <v>1.2841</v>
      </c>
    </row>
    <row r="616" spans="2:3" x14ac:dyDescent="0.25">
      <c r="B616" s="9">
        <v>6.3200000000000006E-2</v>
      </c>
      <c r="C616" s="9">
        <v>-6.3200000000000006E-2</v>
      </c>
    </row>
    <row r="617" spans="2:3" x14ac:dyDescent="0.25">
      <c r="B617" s="9">
        <v>0.1014</v>
      </c>
      <c r="C617" s="9">
        <v>-0.1014</v>
      </c>
    </row>
    <row r="618" spans="2:3" x14ac:dyDescent="0.25">
      <c r="B618" s="9">
        <v>0.43990000000000001</v>
      </c>
      <c r="C618" s="9">
        <v>0.56010000000000004</v>
      </c>
    </row>
    <row r="619" spans="2:3" x14ac:dyDescent="0.25">
      <c r="B619" s="9">
        <v>1.5561</v>
      </c>
      <c r="C619" s="9">
        <v>0.44390000000000002</v>
      </c>
    </row>
    <row r="620" spans="2:3" x14ac:dyDescent="0.25">
      <c r="B620" s="9">
        <v>0.95209999999999995</v>
      </c>
      <c r="C620" s="9">
        <v>4.7899999999999998E-2</v>
      </c>
    </row>
    <row r="621" spans="2:3" x14ac:dyDescent="0.25">
      <c r="B621" s="9">
        <v>0.26069999999999999</v>
      </c>
      <c r="C621" s="9">
        <v>-0.26069999999999999</v>
      </c>
    </row>
    <row r="622" spans="2:3" x14ac:dyDescent="0.25">
      <c r="B622" s="9">
        <v>0.105</v>
      </c>
      <c r="C622" s="9">
        <v>-0.105</v>
      </c>
    </row>
    <row r="623" spans="2:3" x14ac:dyDescent="0.25">
      <c r="B623" s="9">
        <v>1.8480000000000001</v>
      </c>
      <c r="C623" s="9">
        <v>1.1519999999999999</v>
      </c>
    </row>
    <row r="624" spans="2:3" x14ac:dyDescent="0.25">
      <c r="B624" s="9">
        <v>0.31580000000000003</v>
      </c>
      <c r="C624" s="9">
        <v>-0.31580000000000003</v>
      </c>
    </row>
    <row r="625" spans="2:3" x14ac:dyDescent="0.25">
      <c r="B625" s="9">
        <v>8.4099999999999994E-2</v>
      </c>
      <c r="C625" s="9">
        <v>-8.4099999999999994E-2</v>
      </c>
    </row>
    <row r="626" spans="2:3" x14ac:dyDescent="0.25">
      <c r="B626" s="9">
        <v>0.77510000000000001</v>
      </c>
      <c r="C626" s="9">
        <v>0.22489999999999999</v>
      </c>
    </row>
    <row r="627" spans="2:3" x14ac:dyDescent="0.25">
      <c r="B627" s="9">
        <v>5.4800000000000001E-2</v>
      </c>
      <c r="C627" s="9">
        <v>-5.4800000000000001E-2</v>
      </c>
    </row>
    <row r="628" spans="2:3" x14ac:dyDescent="0.25">
      <c r="B628" s="9">
        <v>0.64490000000000003</v>
      </c>
      <c r="C628" s="9">
        <v>-0.64490000000000003</v>
      </c>
    </row>
    <row r="629" spans="2:3" x14ac:dyDescent="0.25">
      <c r="B629" s="9">
        <v>0.95289999999999997</v>
      </c>
      <c r="C629" s="9">
        <v>4.7100000000000003E-2</v>
      </c>
    </row>
    <row r="630" spans="2:3" x14ac:dyDescent="0.25">
      <c r="B630" s="9">
        <v>0.24379999999999999</v>
      </c>
      <c r="C630" s="9">
        <v>-0.24379999999999999</v>
      </c>
    </row>
    <row r="631" spans="2:3" x14ac:dyDescent="0.25">
      <c r="B631" s="9">
        <v>0.17780000000000001</v>
      </c>
      <c r="C631" s="9">
        <v>-0.17780000000000001</v>
      </c>
    </row>
    <row r="632" spans="2:3" x14ac:dyDescent="0.25">
      <c r="B632" s="9">
        <v>0.40799999999999997</v>
      </c>
      <c r="C632" s="9">
        <v>0.59199999999999997</v>
      </c>
    </row>
    <row r="633" spans="2:3" x14ac:dyDescent="0.25">
      <c r="B633" s="9">
        <v>0.1885</v>
      </c>
      <c r="C633" s="9">
        <v>1.8115000000000001</v>
      </c>
    </row>
    <row r="634" spans="2:3" x14ac:dyDescent="0.25">
      <c r="B634" s="9">
        <v>0.14080000000000001</v>
      </c>
      <c r="C634" s="9">
        <v>-0.14080000000000001</v>
      </c>
    </row>
    <row r="635" spans="2:3" x14ac:dyDescent="0.25">
      <c r="B635" s="9">
        <v>0.14360000000000001</v>
      </c>
      <c r="C635" s="9">
        <v>-0.14360000000000001</v>
      </c>
    </row>
    <row r="636" spans="2:3" x14ac:dyDescent="0.25">
      <c r="B636" s="9">
        <v>0.28310000000000002</v>
      </c>
      <c r="C636" s="9">
        <v>-0.28310000000000002</v>
      </c>
    </row>
    <row r="637" spans="2:3" x14ac:dyDescent="0.25">
      <c r="B637" s="9">
        <v>0.2465</v>
      </c>
      <c r="C637" s="9">
        <v>-0.2465</v>
      </c>
    </row>
    <row r="638" spans="2:3" x14ac:dyDescent="0.25">
      <c r="B638" s="9">
        <v>0.9768</v>
      </c>
      <c r="C638" s="9">
        <v>2.3199999999999998E-2</v>
      </c>
    </row>
    <row r="639" spans="2:3" x14ac:dyDescent="0.25">
      <c r="B639" s="9">
        <v>0.1176</v>
      </c>
      <c r="C639" s="9">
        <v>-0.1176</v>
      </c>
    </row>
    <row r="640" spans="2:3" x14ac:dyDescent="0.25">
      <c r="B640" s="9">
        <v>0.31580000000000003</v>
      </c>
      <c r="C640" s="9">
        <v>-0.31580000000000003</v>
      </c>
    </row>
    <row r="641" spans="2:3" x14ac:dyDescent="0.25">
      <c r="B641" s="9">
        <v>9.4500000000000001E-2</v>
      </c>
      <c r="C641" s="9">
        <v>0.90549999999999997</v>
      </c>
    </row>
    <row r="642" spans="2:3" x14ac:dyDescent="0.25">
      <c r="B642" s="9">
        <v>4.4999999999999998E-2</v>
      </c>
      <c r="C642" s="9">
        <v>-4.4999999999999998E-2</v>
      </c>
    </row>
    <row r="643" spans="2:3" x14ac:dyDescent="0.25">
      <c r="B643" s="9">
        <v>0.95520000000000005</v>
      </c>
      <c r="C643" s="9">
        <v>1.0448</v>
      </c>
    </row>
    <row r="644" spans="2:3" x14ac:dyDescent="0.25">
      <c r="B644" s="9">
        <v>0.3982</v>
      </c>
      <c r="C644" s="9">
        <v>-0.3982</v>
      </c>
    </row>
    <row r="645" spans="2:3" x14ac:dyDescent="0.25">
      <c r="B645" s="9">
        <v>0.57399999999999995</v>
      </c>
      <c r="C645" s="9">
        <v>-0.57399999999999995</v>
      </c>
    </row>
    <row r="646" spans="2:3" x14ac:dyDescent="0.25">
      <c r="B646" s="9">
        <v>0.84160000000000001</v>
      </c>
      <c r="C646" s="9">
        <v>0.15840000000000001</v>
      </c>
    </row>
    <row r="647" spans="2:3" x14ac:dyDescent="0.25">
      <c r="B647" s="9">
        <v>9.4100000000000003E-2</v>
      </c>
      <c r="C647" s="9">
        <v>-9.4100000000000003E-2</v>
      </c>
    </row>
    <row r="648" spans="2:3" x14ac:dyDescent="0.25">
      <c r="B648" s="9">
        <v>0.14000000000000001</v>
      </c>
      <c r="C648" s="9">
        <v>-0.14000000000000001</v>
      </c>
    </row>
    <row r="649" spans="2:3" x14ac:dyDescent="0.25">
      <c r="B649" s="9">
        <v>0.308</v>
      </c>
      <c r="C649" s="9">
        <v>-0.308</v>
      </c>
    </row>
    <row r="650" spans="2:3" x14ac:dyDescent="0.25">
      <c r="B650" s="9">
        <v>8.2600000000000007E-2</v>
      </c>
      <c r="C650" s="9">
        <v>-8.2600000000000007E-2</v>
      </c>
    </row>
    <row r="651" spans="2:3" x14ac:dyDescent="0.25">
      <c r="B651" s="9">
        <v>0.1459</v>
      </c>
      <c r="C651" s="9">
        <v>-0.1459</v>
      </c>
    </row>
    <row r="652" spans="2:3" x14ac:dyDescent="0.25">
      <c r="B652" s="9">
        <v>1.9238999999999999</v>
      </c>
      <c r="C652" s="9">
        <v>7.6100000000000001E-2</v>
      </c>
    </row>
    <row r="653" spans="2:3" x14ac:dyDescent="0.25">
      <c r="B653" s="9">
        <v>0.64300000000000002</v>
      </c>
      <c r="C653" s="9">
        <v>-0.64300000000000002</v>
      </c>
    </row>
    <row r="654" spans="2:3" x14ac:dyDescent="0.25">
      <c r="B654" s="9">
        <v>0.1192</v>
      </c>
      <c r="C654" s="9">
        <v>0.88080000000000003</v>
      </c>
    </row>
    <row r="655" spans="2:3" x14ac:dyDescent="0.25">
      <c r="B655" s="9">
        <v>1.5126999999999999</v>
      </c>
      <c r="C655" s="9">
        <v>0.48730000000000001</v>
      </c>
    </row>
    <row r="656" spans="2:3" x14ac:dyDescent="0.25">
      <c r="B656" s="9">
        <v>0.73080000000000001</v>
      </c>
      <c r="C656" s="9">
        <v>1.2692000000000001</v>
      </c>
    </row>
    <row r="657" spans="2:3" x14ac:dyDescent="0.25">
      <c r="B657" s="9">
        <v>0.15110000000000001</v>
      </c>
      <c r="C657" s="9">
        <v>-0.15110000000000001</v>
      </c>
    </row>
    <row r="658" spans="2:3" x14ac:dyDescent="0.25">
      <c r="B658" s="9">
        <v>0.44569999999999999</v>
      </c>
      <c r="C658" s="9">
        <v>1.5543</v>
      </c>
    </row>
    <row r="659" spans="2:3" x14ac:dyDescent="0.25">
      <c r="B659" s="9">
        <v>0.1053</v>
      </c>
      <c r="C659" s="9">
        <v>-0.1053</v>
      </c>
    </row>
    <row r="660" spans="2:3" x14ac:dyDescent="0.25">
      <c r="B660" s="9">
        <v>0.72870000000000001</v>
      </c>
      <c r="C660" s="9">
        <v>0.27129999999999999</v>
      </c>
    </row>
    <row r="661" spans="2:3" x14ac:dyDescent="0.25">
      <c r="B661" s="9">
        <v>0.1053</v>
      </c>
      <c r="C661" s="9">
        <v>-0.1053</v>
      </c>
    </row>
    <row r="662" spans="2:3" x14ac:dyDescent="0.25">
      <c r="B662" s="9">
        <v>0.86809999999999998</v>
      </c>
      <c r="C662" s="9">
        <v>0.13189999999999999</v>
      </c>
    </row>
    <row r="663" spans="2:3" x14ac:dyDescent="0.25">
      <c r="B663" s="9">
        <v>0.14080000000000001</v>
      </c>
      <c r="C663" s="9">
        <v>-0.14080000000000001</v>
      </c>
    </row>
    <row r="664" spans="2:3" x14ac:dyDescent="0.25">
      <c r="B664" s="9">
        <v>2.0306999999999999</v>
      </c>
      <c r="C664" s="9">
        <v>0.96930000000000005</v>
      </c>
    </row>
    <row r="665" spans="2:3" x14ac:dyDescent="0.25">
      <c r="B665" s="9">
        <v>2.3014999999999999</v>
      </c>
      <c r="C665" s="9">
        <v>-2.3014999999999999</v>
      </c>
    </row>
    <row r="666" spans="2:3" x14ac:dyDescent="0.25">
      <c r="B666" s="9">
        <v>0.19009999999999999</v>
      </c>
      <c r="C666" s="9">
        <v>-0.19009999999999999</v>
      </c>
    </row>
    <row r="667" spans="2:3" x14ac:dyDescent="0.25">
      <c r="B667" s="9">
        <v>0.1053</v>
      </c>
      <c r="C667" s="9">
        <v>-0.1053</v>
      </c>
    </row>
    <row r="668" spans="2:3" x14ac:dyDescent="0.25">
      <c r="B668" s="9">
        <v>1.5895999999999999</v>
      </c>
      <c r="C668" s="9">
        <v>-1.5895999999999999</v>
      </c>
    </row>
    <row r="669" spans="2:3" x14ac:dyDescent="0.25">
      <c r="B669" s="9">
        <v>0.26850000000000002</v>
      </c>
      <c r="C669" s="9">
        <v>-0.26850000000000002</v>
      </c>
    </row>
    <row r="670" spans="2:3" x14ac:dyDescent="0.25">
      <c r="B670" s="9">
        <v>0.52569999999999995</v>
      </c>
      <c r="C670" s="9">
        <v>-0.52569999999999995</v>
      </c>
    </row>
    <row r="671" spans="2:3" x14ac:dyDescent="0.25">
      <c r="B671" s="9">
        <v>0.18540000000000001</v>
      </c>
      <c r="C671" s="9">
        <v>0.81459999999999999</v>
      </c>
    </row>
    <row r="672" spans="2:3" x14ac:dyDescent="0.25">
      <c r="B672" s="9">
        <v>0.13850000000000001</v>
      </c>
      <c r="C672" s="9">
        <v>-0.13850000000000001</v>
      </c>
    </row>
    <row r="673" spans="2:3" x14ac:dyDescent="0.25">
      <c r="B673" s="9">
        <v>0.45340000000000003</v>
      </c>
      <c r="C673" s="9">
        <v>-0.45340000000000003</v>
      </c>
    </row>
    <row r="674" spans="2:3" x14ac:dyDescent="0.25">
      <c r="B674" s="9">
        <v>8.09E-2</v>
      </c>
      <c r="C674" s="9">
        <v>-8.09E-2</v>
      </c>
    </row>
    <row r="675" spans="2:3" x14ac:dyDescent="0.25">
      <c r="B675" s="9">
        <v>0.1133</v>
      </c>
      <c r="C675" s="9">
        <v>0.88670000000000004</v>
      </c>
    </row>
    <row r="676" spans="2:3" x14ac:dyDescent="0.25">
      <c r="B676" s="9">
        <v>0.14419999999999999</v>
      </c>
      <c r="C676" s="9">
        <v>-0.14419999999999999</v>
      </c>
    </row>
    <row r="677" spans="2:3" x14ac:dyDescent="0.25">
      <c r="B677" s="9">
        <v>0.2525</v>
      </c>
      <c r="C677" s="9">
        <v>-0.2525</v>
      </c>
    </row>
    <row r="678" spans="2:3" x14ac:dyDescent="0.25">
      <c r="B678" s="9">
        <v>0.1053</v>
      </c>
      <c r="C678" s="9">
        <v>-0.1053</v>
      </c>
    </row>
    <row r="679" spans="2:3" x14ac:dyDescent="0.25">
      <c r="B679" s="9">
        <v>6.1800000000000001E-2</v>
      </c>
      <c r="C679" s="9">
        <v>-6.1800000000000001E-2</v>
      </c>
    </row>
    <row r="680" spans="2:3" x14ac:dyDescent="0.25">
      <c r="B680" s="9">
        <v>0.94599999999999995</v>
      </c>
      <c r="C680" s="9">
        <v>5.3999999999999999E-2</v>
      </c>
    </row>
    <row r="681" spans="2:3" x14ac:dyDescent="0.25">
      <c r="B681" s="9">
        <v>0.67449999999999999</v>
      </c>
      <c r="C681" s="9">
        <v>0.32550000000000001</v>
      </c>
    </row>
    <row r="682" spans="2:3" x14ac:dyDescent="0.25">
      <c r="B682" s="9">
        <v>0.43090000000000001</v>
      </c>
      <c r="C682" s="9">
        <v>-0.43090000000000001</v>
      </c>
    </row>
    <row r="683" spans="2:3" x14ac:dyDescent="0.25">
      <c r="B683" s="9">
        <v>4.9500000000000002E-2</v>
      </c>
      <c r="C683" s="9">
        <v>-4.9500000000000002E-2</v>
      </c>
    </row>
    <row r="684" spans="2:3" x14ac:dyDescent="0.25">
      <c r="B684" s="9">
        <v>0.20860000000000001</v>
      </c>
      <c r="C684" s="9">
        <v>0.79139999999999999</v>
      </c>
    </row>
    <row r="685" spans="2:3" x14ac:dyDescent="0.25">
      <c r="B685" s="9">
        <v>0.2162</v>
      </c>
      <c r="C685" s="9">
        <v>-0.2162</v>
      </c>
    </row>
    <row r="686" spans="2:3" x14ac:dyDescent="0.25">
      <c r="B686" s="9">
        <v>0.1565</v>
      </c>
      <c r="C686" s="9">
        <v>-0.1565</v>
      </c>
    </row>
    <row r="687" spans="2:3" x14ac:dyDescent="0.25">
      <c r="B687" s="9">
        <v>0.1242</v>
      </c>
      <c r="C687" s="9">
        <v>-0.1242</v>
      </c>
    </row>
    <row r="688" spans="2:3" x14ac:dyDescent="0.25">
      <c r="B688" s="9">
        <v>0.76870000000000005</v>
      </c>
      <c r="C688" s="9">
        <v>0.23130000000000001</v>
      </c>
    </row>
    <row r="689" spans="2:3" x14ac:dyDescent="0.25">
      <c r="B689" s="9">
        <v>0.19919999999999999</v>
      </c>
      <c r="C689" s="9">
        <v>-0.19919999999999999</v>
      </c>
    </row>
    <row r="690" spans="2:3" x14ac:dyDescent="0.25">
      <c r="B690" s="9">
        <v>1.4173</v>
      </c>
      <c r="C690" s="9">
        <v>0.5827</v>
      </c>
    </row>
    <row r="691" spans="2:3" x14ac:dyDescent="0.25">
      <c r="B691" s="9">
        <v>2.0306999999999999</v>
      </c>
      <c r="C691" s="9">
        <v>-2.0306999999999999</v>
      </c>
    </row>
    <row r="692" spans="2:3" x14ac:dyDescent="0.25">
      <c r="B692" s="9">
        <v>1.2948</v>
      </c>
      <c r="C692" s="9">
        <v>0.70520000000000005</v>
      </c>
    </row>
    <row r="693" spans="2:3" x14ac:dyDescent="0.25">
      <c r="B693" s="9">
        <v>0.1462</v>
      </c>
      <c r="C693" s="9">
        <v>-0.1462</v>
      </c>
    </row>
    <row r="694" spans="2:3" x14ac:dyDescent="0.25">
      <c r="B694" s="9">
        <v>3.5099999999999999E-2</v>
      </c>
      <c r="C694" s="9">
        <v>-3.5099999999999999E-2</v>
      </c>
    </row>
    <row r="695" spans="2:3" x14ac:dyDescent="0.25">
      <c r="B695" s="9">
        <v>4.8399999999999999E-2</v>
      </c>
      <c r="C695" s="9">
        <v>-4.8399999999999999E-2</v>
      </c>
    </row>
    <row r="696" spans="2:3" x14ac:dyDescent="0.25">
      <c r="B696" s="9">
        <v>0.29620000000000002</v>
      </c>
      <c r="C696" s="9">
        <v>-0.29620000000000002</v>
      </c>
    </row>
    <row r="697" spans="2:3" x14ac:dyDescent="0.25">
      <c r="B697" s="9">
        <v>5.6500000000000002E-2</v>
      </c>
      <c r="C697" s="9">
        <v>-5.6500000000000002E-2</v>
      </c>
    </row>
    <row r="698" spans="2:3" x14ac:dyDescent="0.25">
      <c r="B698" s="9">
        <v>0.15190000000000001</v>
      </c>
      <c r="C698" s="9">
        <v>-0.15190000000000001</v>
      </c>
    </row>
    <row r="699" spans="2:3" x14ac:dyDescent="0.25">
      <c r="B699" s="9">
        <v>0.1565</v>
      </c>
      <c r="C699" s="9">
        <v>-0.1565</v>
      </c>
    </row>
    <row r="700" spans="2:3" x14ac:dyDescent="0.25">
      <c r="B700" s="9">
        <v>0.97770000000000001</v>
      </c>
      <c r="C700" s="9">
        <v>2.23E-2</v>
      </c>
    </row>
    <row r="701" spans="2:3" x14ac:dyDescent="0.25">
      <c r="B701" s="9">
        <v>0.43440000000000001</v>
      </c>
      <c r="C701" s="9">
        <v>0.56559999999999999</v>
      </c>
    </row>
    <row r="702" spans="2:3" x14ac:dyDescent="0.25">
      <c r="B702" s="9">
        <v>1.6529</v>
      </c>
      <c r="C702" s="9">
        <v>0.34710000000000002</v>
      </c>
    </row>
    <row r="703" spans="2:3" x14ac:dyDescent="0.25">
      <c r="B703" s="9">
        <v>0.1192</v>
      </c>
      <c r="C703" s="9">
        <v>0.88080000000000003</v>
      </c>
    </row>
    <row r="704" spans="2:3" x14ac:dyDescent="0.25">
      <c r="B704" s="9">
        <v>0.2432</v>
      </c>
      <c r="C704" s="9">
        <v>-0.2432</v>
      </c>
    </row>
    <row r="705" spans="2:3" x14ac:dyDescent="0.25">
      <c r="B705" s="9">
        <v>0.16520000000000001</v>
      </c>
      <c r="C705" s="9">
        <v>-0.16520000000000001</v>
      </c>
    </row>
    <row r="706" spans="2:3" x14ac:dyDescent="0.25">
      <c r="B706" s="9">
        <v>9.9699999999999997E-2</v>
      </c>
      <c r="C706" s="9">
        <v>-9.9699999999999997E-2</v>
      </c>
    </row>
    <row r="707" spans="2:3" x14ac:dyDescent="0.25">
      <c r="B707" s="9">
        <v>5.9400000000000001E-2</v>
      </c>
      <c r="C707" s="9">
        <v>-5.9400000000000001E-2</v>
      </c>
    </row>
    <row r="708" spans="2:3" x14ac:dyDescent="0.25">
      <c r="B708" s="9">
        <v>2.0306999999999999</v>
      </c>
      <c r="C708" s="9">
        <v>0.96930000000000005</v>
      </c>
    </row>
    <row r="709" spans="2:3" x14ac:dyDescent="0.25">
      <c r="B709" s="9">
        <v>0.57620000000000005</v>
      </c>
      <c r="C709" s="9">
        <v>-0.57620000000000005</v>
      </c>
    </row>
    <row r="710" spans="2:3" x14ac:dyDescent="0.25">
      <c r="B710" s="9">
        <v>0.16769999999999999</v>
      </c>
      <c r="C710" s="9">
        <v>-0.16769999999999999</v>
      </c>
    </row>
    <row r="711" spans="2:3" x14ac:dyDescent="0.25">
      <c r="B711" s="9">
        <v>1.9572000000000001</v>
      </c>
      <c r="C711" s="9">
        <v>4.2799999999999998E-2</v>
      </c>
    </row>
    <row r="712" spans="2:3" x14ac:dyDescent="0.25">
      <c r="B712" s="9">
        <v>0.57689999999999997</v>
      </c>
      <c r="C712" s="9">
        <v>0.42309999999999998</v>
      </c>
    </row>
    <row r="713" spans="2:3" x14ac:dyDescent="0.25">
      <c r="B713" s="9">
        <v>1.4568000000000001</v>
      </c>
      <c r="C713" s="9">
        <v>-1.4568000000000001</v>
      </c>
    </row>
    <row r="714" spans="2:3" x14ac:dyDescent="0.25">
      <c r="B714" s="9">
        <v>0.36580000000000001</v>
      </c>
      <c r="C714" s="9">
        <v>-0.36580000000000001</v>
      </c>
    </row>
    <row r="715" spans="2:3" x14ac:dyDescent="0.25">
      <c r="B715" s="9">
        <v>9.0700000000000003E-2</v>
      </c>
      <c r="C715" s="9">
        <v>-9.0700000000000003E-2</v>
      </c>
    </row>
    <row r="716" spans="2:3" x14ac:dyDescent="0.25">
      <c r="B716" s="9">
        <v>0.1641</v>
      </c>
      <c r="C716" s="9">
        <v>-0.1641</v>
      </c>
    </row>
    <row r="717" spans="2:3" x14ac:dyDescent="0.25">
      <c r="B717" s="9">
        <v>0.72489999999999999</v>
      </c>
      <c r="C717" s="9">
        <v>0.27510000000000001</v>
      </c>
    </row>
    <row r="718" spans="2:3" x14ac:dyDescent="0.25">
      <c r="B718" s="9">
        <v>0.505</v>
      </c>
      <c r="C718" s="9">
        <v>0.495</v>
      </c>
    </row>
    <row r="719" spans="2:3" x14ac:dyDescent="0.25">
      <c r="B719" s="9">
        <v>0.96050000000000002</v>
      </c>
      <c r="C719" s="9">
        <v>3.95E-2</v>
      </c>
    </row>
    <row r="720" spans="2:3" x14ac:dyDescent="0.25">
      <c r="B720" s="9">
        <v>0.13339999999999999</v>
      </c>
      <c r="C720" s="9">
        <v>1.8666</v>
      </c>
    </row>
    <row r="721" spans="2:3" x14ac:dyDescent="0.25">
      <c r="B721" s="9">
        <v>1.9325000000000001</v>
      </c>
      <c r="C721" s="9">
        <v>6.7500000000000004E-2</v>
      </c>
    </row>
    <row r="722" spans="2:3" x14ac:dyDescent="0.25">
      <c r="B722" s="9">
        <v>0.55049999999999999</v>
      </c>
      <c r="C722" s="9">
        <v>-0.55049999999999999</v>
      </c>
    </row>
    <row r="723" spans="2:3" x14ac:dyDescent="0.25">
      <c r="B723" s="9">
        <v>0.30940000000000001</v>
      </c>
      <c r="C723" s="9">
        <v>0.69059999999999999</v>
      </c>
    </row>
    <row r="724" spans="2:3" x14ac:dyDescent="0.25">
      <c r="B724" s="9">
        <v>0.10580000000000001</v>
      </c>
      <c r="C724" s="9">
        <v>-0.10580000000000001</v>
      </c>
    </row>
    <row r="725" spans="2:3" x14ac:dyDescent="0.25">
      <c r="B725" s="9">
        <v>9.9400000000000002E-2</v>
      </c>
      <c r="C725" s="9">
        <v>-9.9400000000000002E-2</v>
      </c>
    </row>
    <row r="726" spans="2:3" x14ac:dyDescent="0.25">
      <c r="B726" s="9">
        <v>0.34320000000000001</v>
      </c>
      <c r="C726" s="9">
        <v>-0.34320000000000001</v>
      </c>
    </row>
    <row r="727" spans="2:3" x14ac:dyDescent="0.25">
      <c r="B727" s="9">
        <v>1.9277</v>
      </c>
      <c r="C727" s="9">
        <v>7.2300000000000003E-2</v>
      </c>
    </row>
    <row r="728" spans="2:3" x14ac:dyDescent="0.25">
      <c r="B728" s="9">
        <v>0.93110000000000004</v>
      </c>
      <c r="C728" s="9">
        <v>6.8900000000000003E-2</v>
      </c>
    </row>
    <row r="729" spans="2:3" x14ac:dyDescent="0.25">
      <c r="B729" s="9">
        <v>0.32229999999999998</v>
      </c>
      <c r="C729" s="9">
        <v>-0.32229999999999998</v>
      </c>
    </row>
    <row r="730" spans="2:3" x14ac:dyDescent="0.25">
      <c r="B730" s="9">
        <v>9.0700000000000003E-2</v>
      </c>
      <c r="C730" s="9">
        <v>-9.0700000000000003E-2</v>
      </c>
    </row>
    <row r="731" spans="2:3" x14ac:dyDescent="0.25">
      <c r="B731" s="9">
        <v>0.91759999999999997</v>
      </c>
      <c r="C731" s="9">
        <v>8.2400000000000001E-2</v>
      </c>
    </row>
    <row r="732" spans="2:3" x14ac:dyDescent="0.25">
      <c r="B732" s="9">
        <v>0.12609999999999999</v>
      </c>
      <c r="C732" s="9">
        <v>-0.12609999999999999</v>
      </c>
    </row>
    <row r="733" spans="2:3" x14ac:dyDescent="0.25">
      <c r="B733" s="9">
        <v>0.1888</v>
      </c>
      <c r="C733" s="9">
        <v>-0.1888</v>
      </c>
    </row>
    <row r="734" spans="2:3" x14ac:dyDescent="0.25">
      <c r="B734" s="9">
        <v>0.1071</v>
      </c>
      <c r="C734" s="9">
        <v>-0.1071</v>
      </c>
    </row>
    <row r="735" spans="2:3" x14ac:dyDescent="0.25">
      <c r="B735" s="9">
        <v>0.60560000000000003</v>
      </c>
      <c r="C735" s="9">
        <v>0.39439999999999997</v>
      </c>
    </row>
    <row r="736" spans="2:3" x14ac:dyDescent="0.25">
      <c r="B736" s="9">
        <v>0.1462</v>
      </c>
      <c r="C736" s="9">
        <v>-0.1462</v>
      </c>
    </row>
    <row r="737" spans="2:3" x14ac:dyDescent="0.25">
      <c r="B737" s="9">
        <v>0.67720000000000002</v>
      </c>
      <c r="C737" s="9">
        <v>0.32279999999999998</v>
      </c>
    </row>
    <row r="738" spans="2:3" x14ac:dyDescent="0.25">
      <c r="B738" s="9">
        <v>2.0306999999999999</v>
      </c>
      <c r="C738" s="9">
        <v>0.96930000000000005</v>
      </c>
    </row>
    <row r="739" spans="2:3" x14ac:dyDescent="0.25">
      <c r="B739" s="9">
        <v>0.2079</v>
      </c>
      <c r="C739" s="9">
        <v>-0.2079</v>
      </c>
    </row>
    <row r="740" spans="2:3" x14ac:dyDescent="0.25">
      <c r="B740" s="9">
        <v>0.6492</v>
      </c>
      <c r="C740" s="9">
        <v>-0.6492</v>
      </c>
    </row>
    <row r="741" spans="2:3" x14ac:dyDescent="0.25">
      <c r="B741" s="9">
        <v>0.96860000000000002</v>
      </c>
      <c r="C741" s="9">
        <v>3.1399999999999997E-2</v>
      </c>
    </row>
    <row r="742" spans="2:3" x14ac:dyDescent="0.25">
      <c r="B742" s="9">
        <v>0.40749999999999997</v>
      </c>
      <c r="C742" s="9">
        <v>-0.40749999999999997</v>
      </c>
    </row>
    <row r="743" spans="2:3" x14ac:dyDescent="0.25">
      <c r="B743" s="9">
        <v>0.2162</v>
      </c>
      <c r="C743" s="9">
        <v>-0.2162</v>
      </c>
    </row>
    <row r="744" spans="2:3" x14ac:dyDescent="0.25">
      <c r="B744" s="9">
        <v>0.26850000000000002</v>
      </c>
      <c r="C744" s="9">
        <v>-0.26850000000000002</v>
      </c>
    </row>
    <row r="745" spans="2:3" x14ac:dyDescent="0.25">
      <c r="B745" s="9">
        <v>0.26850000000000002</v>
      </c>
      <c r="C745" s="9">
        <v>-0.26850000000000002</v>
      </c>
    </row>
    <row r="746" spans="2:3" x14ac:dyDescent="0.25">
      <c r="B746" s="9">
        <v>0.1094</v>
      </c>
      <c r="C746" s="9">
        <v>-0.1094</v>
      </c>
    </row>
    <row r="747" spans="2:3" x14ac:dyDescent="0.25">
      <c r="B747" s="9">
        <v>0.27910000000000001</v>
      </c>
      <c r="C747" s="9">
        <v>-0.27910000000000001</v>
      </c>
    </row>
    <row r="748" spans="2:3" x14ac:dyDescent="0.25">
      <c r="B748" s="9">
        <v>1.5222</v>
      </c>
      <c r="C748" s="9">
        <v>0.4778</v>
      </c>
    </row>
    <row r="749" spans="2:3" x14ac:dyDescent="0.25">
      <c r="B749" s="9">
        <v>0.1053</v>
      </c>
      <c r="C749" s="9">
        <v>-0.1053</v>
      </c>
    </row>
    <row r="750" spans="2:3" x14ac:dyDescent="0.25">
      <c r="B750" s="9">
        <v>0.1053</v>
      </c>
      <c r="C750" s="9">
        <v>-0.1053</v>
      </c>
    </row>
    <row r="751" spans="2:3" x14ac:dyDescent="0.25">
      <c r="B751" s="9">
        <v>0.59640000000000004</v>
      </c>
      <c r="C751" s="9">
        <v>0.40360000000000001</v>
      </c>
    </row>
    <row r="752" spans="2:3" x14ac:dyDescent="0.25">
      <c r="B752" s="9">
        <v>0.44309999999999999</v>
      </c>
      <c r="C752" s="9">
        <v>-0.44309999999999999</v>
      </c>
    </row>
    <row r="753" spans="2:3" x14ac:dyDescent="0.25">
      <c r="B753" s="9">
        <v>1.8925000000000001</v>
      </c>
      <c r="C753" s="9">
        <v>0.1075</v>
      </c>
    </row>
    <row r="754" spans="2:3" x14ac:dyDescent="0.25">
      <c r="B754" s="9">
        <v>9.98E-2</v>
      </c>
      <c r="C754" s="9">
        <v>-9.98E-2</v>
      </c>
    </row>
    <row r="755" spans="2:3" x14ac:dyDescent="0.25">
      <c r="B755" s="9">
        <v>9.7699999999999995E-2</v>
      </c>
      <c r="C755" s="9">
        <v>0.90229999999999999</v>
      </c>
    </row>
    <row r="756" spans="2:3" x14ac:dyDescent="0.25">
      <c r="B756" s="9">
        <v>0.11219999999999999</v>
      </c>
      <c r="C756" s="9">
        <v>-0.11219999999999999</v>
      </c>
    </row>
    <row r="757" spans="2:3" x14ac:dyDescent="0.25">
      <c r="B757" s="9">
        <v>0.1105</v>
      </c>
      <c r="C757" s="9">
        <v>-0.1105</v>
      </c>
    </row>
    <row r="758" spans="2:3" x14ac:dyDescent="0.25">
      <c r="B758" s="9">
        <v>0.83020000000000005</v>
      </c>
      <c r="C758" s="9">
        <v>0.16980000000000001</v>
      </c>
    </row>
    <row r="759" spans="2:3" x14ac:dyDescent="0.25">
      <c r="B759" s="9">
        <v>0.64119999999999999</v>
      </c>
      <c r="C759" s="9">
        <v>-0.64119999999999999</v>
      </c>
    </row>
    <row r="760" spans="2:3" x14ac:dyDescent="0.25">
      <c r="B760" s="9">
        <v>0.29320000000000002</v>
      </c>
      <c r="C760" s="9">
        <v>-0.29320000000000002</v>
      </c>
    </row>
    <row r="761" spans="2:3" x14ac:dyDescent="0.25">
      <c r="B761" s="9">
        <v>0.89790000000000003</v>
      </c>
      <c r="C761" s="9">
        <v>0.1021</v>
      </c>
    </row>
    <row r="762" spans="2:3" x14ac:dyDescent="0.25">
      <c r="B762" s="9">
        <v>0.3765</v>
      </c>
      <c r="C762" s="9">
        <v>0.62350000000000005</v>
      </c>
    </row>
    <row r="763" spans="2:3" x14ac:dyDescent="0.25">
      <c r="B763" s="9">
        <v>9.11E-2</v>
      </c>
      <c r="C763" s="9">
        <v>-9.11E-2</v>
      </c>
    </row>
    <row r="764" spans="2:3" x14ac:dyDescent="0.25">
      <c r="B764" s="9">
        <v>0.13109999999999999</v>
      </c>
      <c r="C764" s="9">
        <v>-0.13109999999999999</v>
      </c>
    </row>
    <row r="765" spans="2:3" x14ac:dyDescent="0.25">
      <c r="B765" s="9">
        <v>0.56040000000000001</v>
      </c>
      <c r="C765" s="9">
        <v>0.43959999999999999</v>
      </c>
    </row>
    <row r="766" spans="2:3" x14ac:dyDescent="0.25">
      <c r="B766" s="9">
        <v>0.35659999999999997</v>
      </c>
      <c r="C766" s="9">
        <v>0.64339999999999997</v>
      </c>
    </row>
    <row r="767" spans="2:3" x14ac:dyDescent="0.25">
      <c r="B767" s="9">
        <v>0.10920000000000001</v>
      </c>
      <c r="C767" s="9">
        <v>-0.10920000000000001</v>
      </c>
    </row>
    <row r="768" spans="2:3" x14ac:dyDescent="0.25">
      <c r="B768" s="9">
        <v>0.3105</v>
      </c>
      <c r="C768" s="9">
        <v>-0.3105</v>
      </c>
    </row>
    <row r="769" spans="2:3" x14ac:dyDescent="0.25">
      <c r="B769" s="9">
        <v>8.7300000000000003E-2</v>
      </c>
      <c r="C769" s="9">
        <v>-8.7300000000000003E-2</v>
      </c>
    </row>
    <row r="770" spans="2:3" x14ac:dyDescent="0.25">
      <c r="B770" s="9">
        <v>0.94820000000000004</v>
      </c>
      <c r="C770" s="9">
        <v>5.1799999999999999E-2</v>
      </c>
    </row>
    <row r="771" spans="2:3" x14ac:dyDescent="0.25">
      <c r="B771" s="9">
        <v>0.1072</v>
      </c>
      <c r="C771" s="9">
        <v>-0.1072</v>
      </c>
    </row>
    <row r="772" spans="2:3" x14ac:dyDescent="0.25">
      <c r="B772" s="9">
        <v>6.6600000000000006E-2</v>
      </c>
      <c r="C772" s="9">
        <v>-6.6600000000000006E-2</v>
      </c>
    </row>
    <row r="773" spans="2:3" x14ac:dyDescent="0.25">
      <c r="B773" s="9">
        <v>0.29110000000000003</v>
      </c>
      <c r="C773" s="9">
        <v>1.7089000000000001</v>
      </c>
    </row>
    <row r="774" spans="2:3" x14ac:dyDescent="0.25">
      <c r="B774" s="9">
        <v>0.89390000000000003</v>
      </c>
      <c r="C774" s="9">
        <v>0.1061</v>
      </c>
    </row>
    <row r="775" spans="2:3" x14ac:dyDescent="0.25">
      <c r="B775" s="9">
        <v>0.1678</v>
      </c>
      <c r="C775" s="9">
        <v>-0.1678</v>
      </c>
    </row>
    <row r="776" spans="2:3" x14ac:dyDescent="0.25">
      <c r="B776" s="9">
        <v>0.90080000000000005</v>
      </c>
      <c r="C776" s="9">
        <v>9.9199999999999997E-2</v>
      </c>
    </row>
    <row r="777" spans="2:3" x14ac:dyDescent="0.25">
      <c r="B777" s="9">
        <v>0.85170000000000001</v>
      </c>
      <c r="C777" s="9">
        <v>-0.85170000000000001</v>
      </c>
    </row>
    <row r="778" spans="2:3" x14ac:dyDescent="0.25">
      <c r="B778" s="9">
        <v>1.9895</v>
      </c>
      <c r="C778" s="9">
        <v>-1.9895</v>
      </c>
    </row>
    <row r="779" spans="2:3" x14ac:dyDescent="0.25">
      <c r="B779" s="9">
        <v>0.25319999999999998</v>
      </c>
      <c r="C779" s="9">
        <v>-0.25319999999999998</v>
      </c>
    </row>
    <row r="780" spans="2:3" x14ac:dyDescent="0.25">
      <c r="B780" s="9">
        <v>9.4100000000000003E-2</v>
      </c>
      <c r="C780" s="9">
        <v>-9.4100000000000003E-2</v>
      </c>
    </row>
    <row r="781" spans="2:3" x14ac:dyDescent="0.25">
      <c r="B781" s="9">
        <v>0.12709999999999999</v>
      </c>
      <c r="C781" s="9">
        <v>-0.12709999999999999</v>
      </c>
    </row>
    <row r="782" spans="2:3" x14ac:dyDescent="0.25">
      <c r="B782" s="9">
        <v>5.0799999999999998E-2</v>
      </c>
      <c r="C782" s="9">
        <v>-5.0799999999999998E-2</v>
      </c>
    </row>
    <row r="783" spans="2:3" x14ac:dyDescent="0.25">
      <c r="B783" s="9">
        <v>0.79579999999999995</v>
      </c>
      <c r="C783" s="9">
        <v>-0.79579999999999995</v>
      </c>
    </row>
    <row r="784" spans="2:3" x14ac:dyDescent="0.25">
      <c r="B784" s="9">
        <v>0.21</v>
      </c>
      <c r="C784" s="9">
        <v>-0.21</v>
      </c>
    </row>
    <row r="785" spans="2:3" x14ac:dyDescent="0.25">
      <c r="B785" s="9">
        <v>0.41239999999999999</v>
      </c>
      <c r="C785" s="9">
        <v>0.58760000000000001</v>
      </c>
    </row>
    <row r="786" spans="2:3" x14ac:dyDescent="0.25">
      <c r="B786" s="9">
        <v>0.1565</v>
      </c>
      <c r="C786" s="9">
        <v>-0.1565</v>
      </c>
    </row>
    <row r="787" spans="2:3" x14ac:dyDescent="0.25">
      <c r="B787" s="9">
        <v>0.77010000000000001</v>
      </c>
      <c r="C787" s="9">
        <v>-0.77010000000000001</v>
      </c>
    </row>
    <row r="788" spans="2:3" x14ac:dyDescent="0.25">
      <c r="B788" s="9">
        <v>0.85170000000000001</v>
      </c>
      <c r="C788" s="9">
        <v>0.14829999999999999</v>
      </c>
    </row>
    <row r="789" spans="2:3" x14ac:dyDescent="0.25">
      <c r="B789" s="9">
        <v>0.31580000000000003</v>
      </c>
      <c r="C789" s="9">
        <v>-0.31580000000000003</v>
      </c>
    </row>
    <row r="790" spans="2:3" x14ac:dyDescent="0.25">
      <c r="B790" s="9">
        <v>0.93210000000000004</v>
      </c>
      <c r="C790" s="9">
        <v>6.7900000000000002E-2</v>
      </c>
    </row>
    <row r="791" spans="2:3" x14ac:dyDescent="0.25">
      <c r="B791" s="9">
        <v>1.6042000000000001</v>
      </c>
      <c r="C791" s="9">
        <v>0.39579999999999999</v>
      </c>
    </row>
    <row r="792" spans="2:3" x14ac:dyDescent="0.25">
      <c r="B792" s="9">
        <v>0.9607</v>
      </c>
      <c r="C792" s="9">
        <v>3.9300000000000002E-2</v>
      </c>
    </row>
    <row r="793" spans="2:3" x14ac:dyDescent="0.25">
      <c r="B793" s="9">
        <v>0.59640000000000004</v>
      </c>
      <c r="C793" s="9">
        <v>-0.59640000000000004</v>
      </c>
    </row>
    <row r="794" spans="2:3" x14ac:dyDescent="0.25">
      <c r="B794" s="9">
        <v>5.5100000000000003E-2</v>
      </c>
      <c r="C794" s="9">
        <v>-5.5100000000000003E-2</v>
      </c>
    </row>
    <row r="795" spans="2:3" x14ac:dyDescent="0.25">
      <c r="B795" s="9">
        <v>0.1216</v>
      </c>
      <c r="C795" s="9">
        <v>-0.1216</v>
      </c>
    </row>
    <row r="796" spans="2:3" x14ac:dyDescent="0.25">
      <c r="B796" s="9">
        <v>0.1216</v>
      </c>
      <c r="C796" s="9">
        <v>-0.1216</v>
      </c>
    </row>
    <row r="797" spans="2:3" x14ac:dyDescent="0.25">
      <c r="B797" s="9">
        <v>0.76770000000000005</v>
      </c>
      <c r="C797" s="9">
        <v>0.23230000000000001</v>
      </c>
    </row>
    <row r="798" spans="2:3" x14ac:dyDescent="0.25">
      <c r="B798" s="9">
        <v>0.20780000000000001</v>
      </c>
      <c r="C798" s="9">
        <v>-0.20780000000000001</v>
      </c>
    </row>
    <row r="799" spans="2:3" x14ac:dyDescent="0.25">
      <c r="B799" s="9">
        <v>0.15570000000000001</v>
      </c>
      <c r="C799" s="9">
        <v>0.84430000000000005</v>
      </c>
    </row>
    <row r="800" spans="2:3" x14ac:dyDescent="0.25">
      <c r="B800" s="9">
        <v>0.73980000000000001</v>
      </c>
      <c r="C800" s="9">
        <v>-0.73980000000000001</v>
      </c>
    </row>
    <row r="801" spans="2:3" x14ac:dyDescent="0.25">
      <c r="B801" s="9">
        <v>0.31580000000000003</v>
      </c>
      <c r="C801" s="9">
        <v>-0.31580000000000003</v>
      </c>
    </row>
    <row r="802" spans="2:3" x14ac:dyDescent="0.25">
      <c r="B802" s="9">
        <v>0.33729999999999999</v>
      </c>
      <c r="C802" s="9">
        <v>-0.33729999999999999</v>
      </c>
    </row>
    <row r="803" spans="2:3" x14ac:dyDescent="0.25">
      <c r="B803" s="9">
        <v>0.1348</v>
      </c>
      <c r="C803" s="9">
        <v>-0.1348</v>
      </c>
    </row>
    <row r="804" spans="2:3" x14ac:dyDescent="0.25">
      <c r="B804" s="9">
        <v>0.83919999999999995</v>
      </c>
      <c r="C804" s="9">
        <v>-0.83919999999999995</v>
      </c>
    </row>
    <row r="805" spans="2:3" x14ac:dyDescent="0.25">
      <c r="B805" s="9">
        <v>0.12189999999999999</v>
      </c>
      <c r="C805" s="9">
        <v>-0.12189999999999999</v>
      </c>
    </row>
    <row r="806" spans="2:3" x14ac:dyDescent="0.25">
      <c r="B806" s="9">
        <v>0.15909999999999999</v>
      </c>
      <c r="C806" s="9">
        <v>-0.15909999999999999</v>
      </c>
    </row>
    <row r="807" spans="2:3" x14ac:dyDescent="0.25">
      <c r="B807" s="9">
        <v>0.91910000000000003</v>
      </c>
      <c r="C807" s="9">
        <v>8.09E-2</v>
      </c>
    </row>
    <row r="808" spans="2:3" x14ac:dyDescent="0.25">
      <c r="B808" s="9">
        <v>0.65920000000000001</v>
      </c>
      <c r="C808" s="9">
        <v>0.34079999999999999</v>
      </c>
    </row>
    <row r="809" spans="2:3" x14ac:dyDescent="0.25">
      <c r="B809" s="9">
        <v>0.20230000000000001</v>
      </c>
      <c r="C809" s="9">
        <v>-0.20230000000000001</v>
      </c>
    </row>
    <row r="810" spans="2:3" x14ac:dyDescent="0.25">
      <c r="B810" s="9">
        <v>0.55610000000000004</v>
      </c>
      <c r="C810" s="9">
        <v>-0.55610000000000004</v>
      </c>
    </row>
    <row r="811" spans="2:3" x14ac:dyDescent="0.25">
      <c r="B811" s="9">
        <v>0.1888</v>
      </c>
      <c r="C811" s="9">
        <v>-0.1888</v>
      </c>
    </row>
    <row r="812" spans="2:3" x14ac:dyDescent="0.25">
      <c r="B812" s="9">
        <v>0.74360000000000004</v>
      </c>
      <c r="C812" s="9">
        <v>0.25640000000000002</v>
      </c>
    </row>
    <row r="813" spans="2:3" x14ac:dyDescent="0.25">
      <c r="B813" s="9">
        <v>0.57130000000000003</v>
      </c>
      <c r="C813" s="9">
        <v>0.42870000000000003</v>
      </c>
    </row>
    <row r="814" spans="2:3" x14ac:dyDescent="0.25">
      <c r="B814" s="9">
        <v>0.46939999999999998</v>
      </c>
      <c r="C814" s="9">
        <v>1.5306</v>
      </c>
    </row>
    <row r="815" spans="2:3" x14ac:dyDescent="0.25">
      <c r="B815" s="9">
        <v>0.113</v>
      </c>
      <c r="C815" s="9">
        <v>0.88700000000000001</v>
      </c>
    </row>
    <row r="816" spans="2:3" x14ac:dyDescent="0.25">
      <c r="B816" s="9">
        <v>9.7699999999999995E-2</v>
      </c>
      <c r="C816" s="9">
        <v>-9.7699999999999995E-2</v>
      </c>
    </row>
    <row r="817" spans="2:3" x14ac:dyDescent="0.25">
      <c r="B817" s="9">
        <v>0.34350000000000003</v>
      </c>
      <c r="C817" s="9">
        <v>-0.34350000000000003</v>
      </c>
    </row>
    <row r="818" spans="2:3" x14ac:dyDescent="0.25">
      <c r="B818" s="9">
        <v>0.76770000000000005</v>
      </c>
      <c r="C818" s="9">
        <v>-0.76770000000000005</v>
      </c>
    </row>
    <row r="819" spans="2:3" x14ac:dyDescent="0.25">
      <c r="B819" s="9">
        <v>0.15909999999999999</v>
      </c>
      <c r="C819" s="9">
        <v>-0.15909999999999999</v>
      </c>
    </row>
    <row r="820" spans="2:3" x14ac:dyDescent="0.25">
      <c r="B820" s="9">
        <v>0.95520000000000005</v>
      </c>
      <c r="C820" s="9">
        <v>4.48E-2</v>
      </c>
    </row>
    <row r="821" spans="2:3" x14ac:dyDescent="0.25">
      <c r="B821" s="9">
        <v>0.1176</v>
      </c>
      <c r="C821" s="9">
        <v>-0.1176</v>
      </c>
    </row>
    <row r="822" spans="2:3" x14ac:dyDescent="0.25">
      <c r="B822" s="9">
        <v>7.5300000000000006E-2</v>
      </c>
      <c r="C822" s="9">
        <v>-7.5300000000000006E-2</v>
      </c>
    </row>
    <row r="823" spans="2:3" x14ac:dyDescent="0.25">
      <c r="B823" s="9">
        <v>0.1817</v>
      </c>
      <c r="C823" s="9">
        <v>-0.1817</v>
      </c>
    </row>
    <row r="824" spans="2:3" x14ac:dyDescent="0.25">
      <c r="B824" s="9">
        <v>0.5353</v>
      </c>
      <c r="C824" s="9">
        <v>-0.5353</v>
      </c>
    </row>
    <row r="825" spans="2:3" x14ac:dyDescent="0.25">
      <c r="B825" s="9">
        <v>9.9599999999999994E-2</v>
      </c>
      <c r="C825" s="9">
        <v>-9.9599999999999994E-2</v>
      </c>
    </row>
    <row r="826" spans="2:3" x14ac:dyDescent="0.25">
      <c r="B826" s="9">
        <v>0.48649999999999999</v>
      </c>
      <c r="C826" s="9">
        <v>-0.48649999999999999</v>
      </c>
    </row>
    <row r="827" spans="2:3" x14ac:dyDescent="0.25">
      <c r="B827" s="9">
        <v>0.72870000000000001</v>
      </c>
      <c r="C827" s="9">
        <v>-0.72870000000000001</v>
      </c>
    </row>
    <row r="828" spans="2:3" x14ac:dyDescent="0.25">
      <c r="B828" s="9">
        <v>0.28770000000000001</v>
      </c>
      <c r="C828" s="9">
        <v>-0.28770000000000001</v>
      </c>
    </row>
    <row r="829" spans="2:3" x14ac:dyDescent="0.25">
      <c r="B829" s="9">
        <v>6.1600000000000002E-2</v>
      </c>
      <c r="C829" s="9">
        <v>-6.1600000000000002E-2</v>
      </c>
    </row>
    <row r="830" spans="2:3" x14ac:dyDescent="0.25">
      <c r="B830" s="9">
        <v>6.7699999999999996E-2</v>
      </c>
      <c r="C830" s="9">
        <v>-6.7699999999999996E-2</v>
      </c>
    </row>
    <row r="831" spans="2:3" x14ac:dyDescent="0.25">
      <c r="B831" s="9">
        <v>0.83520000000000005</v>
      </c>
      <c r="C831" s="9">
        <v>0.1648</v>
      </c>
    </row>
    <row r="832" spans="2:3" x14ac:dyDescent="0.25">
      <c r="B832" s="9">
        <v>0.11360000000000001</v>
      </c>
      <c r="C832" s="9">
        <v>0.88639999999999997</v>
      </c>
    </row>
    <row r="833" spans="2:3" x14ac:dyDescent="0.25">
      <c r="B833" s="9">
        <v>0.31309999999999999</v>
      </c>
      <c r="C833" s="9">
        <v>-0.31309999999999999</v>
      </c>
    </row>
    <row r="834" spans="2:3" x14ac:dyDescent="0.25">
      <c r="B834" s="9">
        <v>0.81840000000000002</v>
      </c>
      <c r="C834" s="9">
        <v>0.18160000000000001</v>
      </c>
    </row>
    <row r="835" spans="2:3" x14ac:dyDescent="0.25">
      <c r="B835" s="9">
        <v>8.9599999999999999E-2</v>
      </c>
      <c r="C835" s="9">
        <v>-8.9599999999999999E-2</v>
      </c>
    </row>
    <row r="836" spans="2:3" x14ac:dyDescent="0.25">
      <c r="B836" s="9">
        <v>0.315</v>
      </c>
      <c r="C836" s="9">
        <v>-0.315</v>
      </c>
    </row>
    <row r="837" spans="2:3" x14ac:dyDescent="0.25">
      <c r="B837" s="9">
        <v>0.1192</v>
      </c>
      <c r="C837" s="9">
        <v>-0.1192</v>
      </c>
    </row>
    <row r="838" spans="2:3" x14ac:dyDescent="0.25">
      <c r="B838" s="9">
        <v>0.76459999999999995</v>
      </c>
      <c r="C838" s="9">
        <v>1.2354000000000001</v>
      </c>
    </row>
    <row r="839" spans="2:3" x14ac:dyDescent="0.25">
      <c r="B839" s="9">
        <v>0.31580000000000003</v>
      </c>
      <c r="C839" s="9">
        <v>2.6842000000000001</v>
      </c>
    </row>
    <row r="840" spans="2:3" x14ac:dyDescent="0.25">
      <c r="B840" s="9">
        <v>0.84379999999999999</v>
      </c>
      <c r="C840" s="9">
        <v>0.15620000000000001</v>
      </c>
    </row>
    <row r="841" spans="2:3" x14ac:dyDescent="0.25">
      <c r="B841" s="9">
        <v>1.4814000000000001</v>
      </c>
      <c r="C841" s="9">
        <v>0.51859999999999995</v>
      </c>
    </row>
    <row r="842" spans="2:3" x14ac:dyDescent="0.25">
      <c r="B842" s="9">
        <v>0.35770000000000002</v>
      </c>
      <c r="C842" s="9">
        <v>0.64229999999999998</v>
      </c>
    </row>
    <row r="843" spans="2:3" x14ac:dyDescent="0.25">
      <c r="B843" s="9">
        <v>0.21</v>
      </c>
      <c r="C843" s="9">
        <v>-0.21</v>
      </c>
    </row>
    <row r="844" spans="2:3" x14ac:dyDescent="0.25">
      <c r="B844" s="9">
        <v>0.13109999999999999</v>
      </c>
      <c r="C844" s="9">
        <v>-0.13109999999999999</v>
      </c>
    </row>
    <row r="845" spans="2:3" x14ac:dyDescent="0.25">
      <c r="B845" s="9">
        <v>0.1565</v>
      </c>
      <c r="C845" s="9">
        <v>-0.1565</v>
      </c>
    </row>
    <row r="846" spans="2:3" x14ac:dyDescent="0.25">
      <c r="B846" s="9">
        <v>1.8702000000000001</v>
      </c>
      <c r="C846" s="9">
        <v>0.1298</v>
      </c>
    </row>
    <row r="847" spans="2:3" x14ac:dyDescent="0.25">
      <c r="B847" s="9">
        <v>0.1411</v>
      </c>
      <c r="C847" s="9">
        <v>-0.1411</v>
      </c>
    </row>
    <row r="848" spans="2:3" x14ac:dyDescent="0.25">
      <c r="B848" s="9">
        <v>0.1053</v>
      </c>
      <c r="C848" s="9">
        <v>-0.1053</v>
      </c>
    </row>
    <row r="849" spans="2:3" x14ac:dyDescent="0.25">
      <c r="B849" s="9">
        <v>0.1067</v>
      </c>
      <c r="C849" s="9">
        <v>0.89329999999999998</v>
      </c>
    </row>
    <row r="850" spans="2:3" x14ac:dyDescent="0.25">
      <c r="B850" s="9">
        <v>1.1052</v>
      </c>
      <c r="C850" s="9">
        <v>0.89480000000000004</v>
      </c>
    </row>
    <row r="851" spans="2:3" x14ac:dyDescent="0.25">
      <c r="B851" s="9">
        <v>0.1459</v>
      </c>
      <c r="C851" s="9">
        <v>-0.1459</v>
      </c>
    </row>
    <row r="852" spans="2:3" x14ac:dyDescent="0.25">
      <c r="B852" s="9">
        <v>0.32779999999999998</v>
      </c>
      <c r="C852" s="9">
        <v>-0.32779999999999998</v>
      </c>
    </row>
    <row r="853" spans="2:3" x14ac:dyDescent="0.25">
      <c r="B853" s="9">
        <v>1.8502000000000001</v>
      </c>
      <c r="C853" s="9">
        <v>0.14979999999999999</v>
      </c>
    </row>
    <row r="854" spans="2:3" x14ac:dyDescent="0.25">
      <c r="B854" s="9">
        <v>0.1704</v>
      </c>
      <c r="C854" s="9">
        <v>-0.1704</v>
      </c>
    </row>
    <row r="855" spans="2:3" x14ac:dyDescent="0.25">
      <c r="B855" s="9">
        <v>0.16250000000000001</v>
      </c>
      <c r="C855" s="9">
        <v>-0.16250000000000001</v>
      </c>
    </row>
    <row r="856" spans="2:3" x14ac:dyDescent="0.25">
      <c r="B856" s="9">
        <v>6.4299999999999996E-2</v>
      </c>
      <c r="C856" s="9">
        <v>-6.4299999999999996E-2</v>
      </c>
    </row>
    <row r="857" spans="2:3" x14ac:dyDescent="0.25">
      <c r="B857" s="9">
        <v>8.6999999999999994E-3</v>
      </c>
      <c r="C857" s="9">
        <v>-8.6999999999999994E-3</v>
      </c>
    </row>
    <row r="858" spans="2:3" x14ac:dyDescent="0.25">
      <c r="B858" s="9">
        <v>0.1681</v>
      </c>
      <c r="C858" s="9">
        <v>-0.1681</v>
      </c>
    </row>
    <row r="859" spans="2:3" x14ac:dyDescent="0.25">
      <c r="B859" s="9">
        <v>0.2009</v>
      </c>
      <c r="C859" s="9">
        <v>-0.2009</v>
      </c>
    </row>
    <row r="860" spans="2:3" x14ac:dyDescent="0.25">
      <c r="B860" s="9">
        <v>1.9023000000000001</v>
      </c>
      <c r="C860" s="9">
        <v>9.7699999999999995E-2</v>
      </c>
    </row>
    <row r="861" spans="2:3" x14ac:dyDescent="0.25">
      <c r="B861" s="9">
        <v>6.5699999999999995E-2</v>
      </c>
      <c r="C861" s="9">
        <v>-6.5699999999999995E-2</v>
      </c>
    </row>
    <row r="862" spans="2:3" x14ac:dyDescent="0.25">
      <c r="B862" s="9">
        <v>1.7899999999999999E-2</v>
      </c>
      <c r="C862" s="9">
        <v>-1.7899999999999999E-2</v>
      </c>
    </row>
    <row r="863" spans="2:3" x14ac:dyDescent="0.25">
      <c r="B863" s="9">
        <v>1.4890000000000001</v>
      </c>
      <c r="C863" s="9">
        <v>-1.4890000000000001</v>
      </c>
    </row>
    <row r="864" spans="2:3" x14ac:dyDescent="0.25">
      <c r="B864" s="9">
        <v>0.97350000000000003</v>
      </c>
      <c r="C864" s="9">
        <v>2.6499999999999999E-2</v>
      </c>
    </row>
    <row r="865" spans="2:3" x14ac:dyDescent="0.25">
      <c r="B865" s="9">
        <v>0.68020000000000003</v>
      </c>
      <c r="C865" s="9">
        <v>-0.68020000000000003</v>
      </c>
    </row>
    <row r="866" spans="2:3" x14ac:dyDescent="0.25">
      <c r="B866" s="9">
        <v>0.72499999999999998</v>
      </c>
      <c r="C866" s="9">
        <v>0.27500000000000002</v>
      </c>
    </row>
    <row r="867" spans="2:3" x14ac:dyDescent="0.25">
      <c r="B867" s="9">
        <v>0.85270000000000001</v>
      </c>
      <c r="C867" s="9">
        <v>0.14729999999999999</v>
      </c>
    </row>
    <row r="868" spans="2:3" x14ac:dyDescent="0.25">
      <c r="B868" s="9">
        <v>0.41339999999999999</v>
      </c>
      <c r="C868" s="9">
        <v>0.58660000000000001</v>
      </c>
    </row>
    <row r="869" spans="2:3" x14ac:dyDescent="0.25">
      <c r="B869" s="9">
        <v>1.145</v>
      </c>
      <c r="C869" s="9">
        <v>0.85499999999999998</v>
      </c>
    </row>
    <row r="870" spans="2:3" x14ac:dyDescent="0.25">
      <c r="B870" s="9">
        <v>0.21</v>
      </c>
      <c r="C870" s="9">
        <v>-0.21</v>
      </c>
    </row>
    <row r="871" spans="2:3" x14ac:dyDescent="0.25">
      <c r="B871" s="9">
        <v>3.9199999999999999E-2</v>
      </c>
      <c r="C871" s="9">
        <v>-3.9199999999999999E-2</v>
      </c>
    </row>
    <row r="872" spans="2:3" x14ac:dyDescent="0.25">
      <c r="B872" s="9">
        <v>0.2293</v>
      </c>
      <c r="C872" s="9">
        <v>-0.2293</v>
      </c>
    </row>
    <row r="873" spans="2:3" x14ac:dyDescent="0.25">
      <c r="B873" s="9">
        <v>0.92210000000000003</v>
      </c>
      <c r="C873" s="9">
        <v>7.7899999999999997E-2</v>
      </c>
    </row>
    <row r="874" spans="2:3" x14ac:dyDescent="0.25">
      <c r="B874" s="9">
        <v>0.1348</v>
      </c>
      <c r="C874" s="9">
        <v>-0.1348</v>
      </c>
    </row>
    <row r="875" spans="2:3" x14ac:dyDescent="0.25">
      <c r="B875" s="9">
        <v>0.26040000000000002</v>
      </c>
      <c r="C875" s="9">
        <v>-0.26040000000000002</v>
      </c>
    </row>
    <row r="876" spans="2:3" x14ac:dyDescent="0.25">
      <c r="B876" s="9">
        <v>0.74839999999999995</v>
      </c>
      <c r="C876" s="9">
        <v>0.25159999999999999</v>
      </c>
    </row>
    <row r="877" spans="2:3" x14ac:dyDescent="0.25">
      <c r="B877" s="9">
        <v>1.6121000000000001</v>
      </c>
      <c r="C877" s="9">
        <v>0.38790000000000002</v>
      </c>
    </row>
    <row r="878" spans="2:3" x14ac:dyDescent="0.25">
      <c r="B878" s="9">
        <v>0.45739999999999997</v>
      </c>
      <c r="C878" s="9">
        <v>-0.45739999999999997</v>
      </c>
    </row>
    <row r="879" spans="2:3" x14ac:dyDescent="0.25">
      <c r="B879" s="9">
        <v>0.10580000000000001</v>
      </c>
      <c r="C879" s="9">
        <v>-0.10580000000000001</v>
      </c>
    </row>
    <row r="880" spans="2:3" x14ac:dyDescent="0.25">
      <c r="B880" s="9">
        <v>0.16600000000000001</v>
      </c>
      <c r="C880" s="9">
        <v>0.83399999999999996</v>
      </c>
    </row>
    <row r="881" spans="2:3" x14ac:dyDescent="0.25">
      <c r="B881" s="9">
        <v>0.1176</v>
      </c>
      <c r="C881" s="9">
        <v>-0.1176</v>
      </c>
    </row>
    <row r="882" spans="2:3" x14ac:dyDescent="0.25">
      <c r="B882" s="9">
        <v>0.8881</v>
      </c>
      <c r="C882" s="9">
        <v>0.1119</v>
      </c>
    </row>
    <row r="883" spans="2:3" x14ac:dyDescent="0.25">
      <c r="B883" s="9">
        <v>0.44879999999999998</v>
      </c>
      <c r="C883" s="9">
        <v>-0.44879999999999998</v>
      </c>
    </row>
    <row r="884" spans="2:3" x14ac:dyDescent="0.25">
      <c r="B884" s="9">
        <v>5.2999999999999999E-2</v>
      </c>
      <c r="C884" s="9">
        <v>-5.2999999999999999E-2</v>
      </c>
    </row>
    <row r="885" spans="2:3" x14ac:dyDescent="0.25">
      <c r="B885" s="9">
        <v>1.6081000000000001</v>
      </c>
      <c r="C885" s="9">
        <v>0.39190000000000003</v>
      </c>
    </row>
    <row r="886" spans="2:3" x14ac:dyDescent="0.25">
      <c r="B886" s="9">
        <v>1.5771999999999999</v>
      </c>
      <c r="C886" s="9">
        <v>0.42280000000000001</v>
      </c>
    </row>
    <row r="887" spans="2:3" x14ac:dyDescent="0.25">
      <c r="B887" s="9">
        <v>0.14660000000000001</v>
      </c>
      <c r="C887" s="9">
        <v>-0.14660000000000001</v>
      </c>
    </row>
    <row r="888" spans="2:3" x14ac:dyDescent="0.25">
      <c r="B888" s="9">
        <v>0.15110000000000001</v>
      </c>
      <c r="C888" s="9">
        <v>-0.15110000000000001</v>
      </c>
    </row>
    <row r="889" spans="2:3" x14ac:dyDescent="0.25">
      <c r="B889" s="9">
        <v>0.1053</v>
      </c>
      <c r="C889" s="9">
        <v>-0.1053</v>
      </c>
    </row>
    <row r="890" spans="2:3" x14ac:dyDescent="0.25">
      <c r="B890" s="9">
        <v>1.7385999999999999</v>
      </c>
      <c r="C890" s="9">
        <v>0.26140000000000002</v>
      </c>
    </row>
    <row r="891" spans="2:3" x14ac:dyDescent="0.25">
      <c r="B891" s="9">
        <v>0.83240000000000003</v>
      </c>
      <c r="C891" s="9">
        <v>0.1676</v>
      </c>
    </row>
    <row r="892" spans="2:3" x14ac:dyDescent="0.25">
      <c r="B892" s="9">
        <v>9.0700000000000003E-2</v>
      </c>
      <c r="C892" s="9">
        <v>-9.0700000000000003E-2</v>
      </c>
    </row>
    <row r="893" spans="2:3" x14ac:dyDescent="0.25">
      <c r="B893" s="9">
        <v>0.73850000000000005</v>
      </c>
      <c r="C893" s="9">
        <v>-0.73850000000000005</v>
      </c>
    </row>
    <row r="894" spans="2:3" x14ac:dyDescent="0.25">
      <c r="B894" s="9">
        <v>0.2288</v>
      </c>
      <c r="C894" s="9">
        <v>-0.2288</v>
      </c>
    </row>
    <row r="895" spans="2:3" x14ac:dyDescent="0.25">
      <c r="B895" s="9">
        <v>0.1216</v>
      </c>
      <c r="C895" s="9">
        <v>-0.1216</v>
      </c>
    </row>
    <row r="896" spans="2:3" x14ac:dyDescent="0.25">
      <c r="B896" s="9">
        <v>0.95709999999999995</v>
      </c>
      <c r="C896" s="9">
        <v>-0.95709999999999995</v>
      </c>
    </row>
    <row r="897" spans="2:3" x14ac:dyDescent="0.25">
      <c r="B897" s="9">
        <v>0.23719999999999999</v>
      </c>
      <c r="C897" s="9">
        <v>-0.23719999999999999</v>
      </c>
    </row>
    <row r="898" spans="2:3" x14ac:dyDescent="0.25">
      <c r="B898" s="9">
        <v>0.96530000000000005</v>
      </c>
      <c r="C898" s="9">
        <v>3.4700000000000002E-2</v>
      </c>
    </row>
    <row r="899" spans="2:3" x14ac:dyDescent="0.25">
      <c r="B899" s="9">
        <v>0.50949999999999995</v>
      </c>
      <c r="C899" s="9">
        <v>-0.50949999999999995</v>
      </c>
    </row>
    <row r="900" spans="2:3" x14ac:dyDescent="0.25">
      <c r="B900" s="9">
        <v>1.1660999999999999</v>
      </c>
      <c r="C900" s="9">
        <v>0.83389999999999997</v>
      </c>
    </row>
    <row r="901" spans="2:3" x14ac:dyDescent="0.25">
      <c r="B901" s="9">
        <v>0.28239999999999998</v>
      </c>
      <c r="C901" s="9">
        <v>-0.28239999999999998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LR_NewScore'!$B$10:$B$10" display="New Data Detail Rpt."/>
    <hyperlink ref="D4" location="'LR_Output'!$B$10:$B$10" display="Inputs"/>
    <hyperlink ref="F4" location="'LR_Output'!$B$38:$B$38" display="Prior Class Prob."/>
    <hyperlink ref="H4" location="'LR_Output'!$B$47:$B$47" display="Predictors"/>
    <hyperlink ref="J4" location="'LR_Output'!$B$63:$B$63" display="Regress. Model"/>
    <hyperlink ref="B5" location="'LR_Output'!$B$76:$B$76" display="Var. Covar. Matrix"/>
    <hyperlink ref="D5" location="'LR_Output'!$B$89:$B$89" display="Train. Score Summary"/>
    <hyperlink ref="F5" location="'LR_Residuals'!$B$10:$B$10" display="Residuals"/>
    <hyperlink ref="H5" location="'LR_TrainingLiftChart'!$B$10:$B$10" display="Training Lift Char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894"/>
  <sheetViews>
    <sheetView showGridLines="0" workbookViewId="0">
      <selection activeCell="B4" sqref="B4:C4"/>
    </sheetView>
  </sheetViews>
  <sheetFormatPr defaultRowHeight="15" x14ac:dyDescent="0.25"/>
  <cols>
    <col min="14" max="14" width="13.28515625" bestFit="1" customWidth="1"/>
    <col min="52" max="52" width="8.140625" customWidth="1"/>
    <col min="53" max="53" width="15.85546875" bestFit="1" customWidth="1"/>
    <col min="54" max="54" width="13.140625" bestFit="1" customWidth="1"/>
    <col min="55" max="55" width="46.42578125" bestFit="1" customWidth="1"/>
    <col min="56" max="56" width="28.5703125" bestFit="1" customWidth="1"/>
    <col min="57" max="57" width="6.42578125" customWidth="1"/>
    <col min="58" max="58" width="22.42578125" bestFit="1" customWidth="1"/>
    <col min="78" max="80" width="12" bestFit="1" customWidth="1"/>
  </cols>
  <sheetData>
    <row r="1" spans="2:80" ht="18.75" x14ac:dyDescent="0.3">
      <c r="B1" s="12" t="s">
        <v>1846</v>
      </c>
      <c r="N1" t="s">
        <v>1822</v>
      </c>
      <c r="BZ1" s="11" t="s">
        <v>1774</v>
      </c>
      <c r="CA1" s="11" t="s">
        <v>1775</v>
      </c>
      <c r="CB1" s="11" t="s">
        <v>1776</v>
      </c>
    </row>
    <row r="2" spans="2:80" x14ac:dyDescent="0.25">
      <c r="BZ2">
        <v>0</v>
      </c>
      <c r="CA2">
        <v>0</v>
      </c>
      <c r="CB2">
        <v>0</v>
      </c>
    </row>
    <row r="3" spans="2:80" ht="15.75" x14ac:dyDescent="0.25">
      <c r="B3" s="20" t="s">
        <v>1752</v>
      </c>
      <c r="C3" s="21"/>
      <c r="D3" s="21"/>
      <c r="E3" s="21"/>
      <c r="F3" s="21"/>
      <c r="G3" s="21"/>
      <c r="H3" s="21"/>
      <c r="I3" s="21"/>
      <c r="J3" s="21"/>
      <c r="K3" s="22"/>
      <c r="N3" s="20" t="s">
        <v>1753</v>
      </c>
      <c r="O3" s="21"/>
      <c r="P3" s="21"/>
      <c r="Q3" s="22"/>
      <c r="AZ3" s="11" t="s">
        <v>1767</v>
      </c>
      <c r="BA3" s="11" t="s">
        <v>1768</v>
      </c>
      <c r="BB3" s="11" t="s">
        <v>1769</v>
      </c>
      <c r="BC3" s="11" t="s">
        <v>1770</v>
      </c>
      <c r="BD3" s="11" t="s">
        <v>1771</v>
      </c>
      <c r="BE3" s="11" t="s">
        <v>1772</v>
      </c>
      <c r="BF3" s="11" t="s">
        <v>1773</v>
      </c>
      <c r="BZ3">
        <v>0</v>
      </c>
      <c r="CA3">
        <v>2.9239766081871343E-3</v>
      </c>
      <c r="CB3">
        <v>0</v>
      </c>
    </row>
    <row r="4" spans="2:80" x14ac:dyDescent="0.25">
      <c r="B4" s="18" t="s">
        <v>1763</v>
      </c>
      <c r="C4" s="19"/>
      <c r="D4" s="18" t="s">
        <v>1764</v>
      </c>
      <c r="E4" s="19"/>
      <c r="F4" s="18" t="s">
        <v>1765</v>
      </c>
      <c r="G4" s="19"/>
      <c r="H4" s="18" t="s">
        <v>1841</v>
      </c>
      <c r="I4" s="19"/>
      <c r="J4" s="18" t="s">
        <v>1842</v>
      </c>
      <c r="K4" s="19"/>
      <c r="N4" s="11" t="s">
        <v>1837</v>
      </c>
      <c r="O4" s="11" t="s">
        <v>1838</v>
      </c>
      <c r="P4" s="11" t="s">
        <v>1839</v>
      </c>
      <c r="Q4" s="11" t="s">
        <v>1754</v>
      </c>
      <c r="AZ4" s="13">
        <v>1</v>
      </c>
      <c r="BA4" s="13">
        <v>0.97857633013508849</v>
      </c>
      <c r="BB4" s="13">
        <v>1</v>
      </c>
      <c r="BC4" s="13">
        <v>1</v>
      </c>
      <c r="BD4" s="13">
        <v>0.38383838383838381</v>
      </c>
      <c r="BE4">
        <v>1</v>
      </c>
      <c r="BF4">
        <v>2.4881726788882319</v>
      </c>
      <c r="BZ4">
        <v>1.8214936247723133E-3</v>
      </c>
      <c r="CA4">
        <v>2.9239766081871343E-3</v>
      </c>
      <c r="CB4">
        <v>1.8214936247723133E-3</v>
      </c>
    </row>
    <row r="5" spans="2:80" x14ac:dyDescent="0.25">
      <c r="B5" s="18" t="s">
        <v>1843</v>
      </c>
      <c r="C5" s="19"/>
      <c r="D5" s="18" t="s">
        <v>1844</v>
      </c>
      <c r="E5" s="19"/>
      <c r="F5" s="18" t="s">
        <v>1845</v>
      </c>
      <c r="G5" s="19"/>
      <c r="H5" s="18" t="s">
        <v>1766</v>
      </c>
      <c r="I5" s="19"/>
      <c r="J5" s="30"/>
      <c r="K5" s="19"/>
      <c r="N5" s="9">
        <v>15</v>
      </c>
      <c r="O5" s="9">
        <v>16</v>
      </c>
      <c r="P5" s="9">
        <v>47</v>
      </c>
      <c r="Q5" s="9">
        <v>78</v>
      </c>
      <c r="AZ5" s="13">
        <v>2</v>
      </c>
      <c r="BA5" s="13">
        <v>0.97833336490852474</v>
      </c>
      <c r="BB5" s="13">
        <v>0</v>
      </c>
      <c r="BC5" s="13">
        <v>1</v>
      </c>
      <c r="BD5" s="13">
        <v>0.76767676767676762</v>
      </c>
      <c r="BE5">
        <v>2</v>
      </c>
      <c r="BF5">
        <v>2.2539917208752218</v>
      </c>
      <c r="BZ5">
        <v>1.8214936247723133E-3</v>
      </c>
      <c r="CA5">
        <v>5.8479532163742687E-3</v>
      </c>
      <c r="CB5">
        <v>1.8214936247723133E-3</v>
      </c>
    </row>
    <row r="6" spans="2:80" x14ac:dyDescent="0.25">
      <c r="AZ6" s="13">
        <v>3</v>
      </c>
      <c r="BA6" s="13">
        <v>0.97766508834156418</v>
      </c>
      <c r="BB6" s="13">
        <v>1</v>
      </c>
      <c r="BC6" s="13">
        <v>2</v>
      </c>
      <c r="BD6" s="13">
        <v>1.1515151515151514</v>
      </c>
      <c r="BE6">
        <v>3</v>
      </c>
      <c r="BF6">
        <v>1.580721466587818</v>
      </c>
      <c r="BZ6">
        <v>1.8214936247723133E-3</v>
      </c>
      <c r="CA6">
        <v>8.771929824561403E-3</v>
      </c>
      <c r="CB6">
        <v>1.8214936247723133E-3</v>
      </c>
    </row>
    <row r="7" spans="2:80" x14ac:dyDescent="0.25">
      <c r="AZ7" s="13">
        <v>4</v>
      </c>
      <c r="BA7" s="13">
        <v>0.97676262700003746</v>
      </c>
      <c r="BB7" s="13">
        <v>1</v>
      </c>
      <c r="BC7" s="13">
        <v>3</v>
      </c>
      <c r="BD7" s="13">
        <v>1.5353535353535352</v>
      </c>
      <c r="BE7">
        <v>4</v>
      </c>
      <c r="BF7">
        <v>1.2587226493199291</v>
      </c>
      <c r="BZ7">
        <v>1.8214936247723133E-3</v>
      </c>
      <c r="CA7">
        <v>1.1695906432748537E-2</v>
      </c>
      <c r="CB7">
        <v>1.8214936247723133E-3</v>
      </c>
    </row>
    <row r="8" spans="2:80" x14ac:dyDescent="0.25">
      <c r="AZ8" s="13">
        <v>5</v>
      </c>
      <c r="BA8" s="13">
        <v>0.97538395522227928</v>
      </c>
      <c r="BB8" s="13">
        <v>1</v>
      </c>
      <c r="BC8" s="13">
        <v>4</v>
      </c>
      <c r="BD8" s="13">
        <v>1.9191919191919191</v>
      </c>
      <c r="BE8">
        <v>5</v>
      </c>
      <c r="BF8">
        <v>0.76108811354228267</v>
      </c>
      <c r="BZ8">
        <v>1.8214936247723133E-3</v>
      </c>
      <c r="CA8">
        <v>1.4619883040935672E-2</v>
      </c>
      <c r="CB8">
        <v>1.8214936247723133E-3</v>
      </c>
    </row>
    <row r="9" spans="2:80" x14ac:dyDescent="0.25">
      <c r="AZ9" s="13">
        <v>6</v>
      </c>
      <c r="BA9" s="13">
        <v>0.97372127293257227</v>
      </c>
      <c r="BB9" s="13">
        <v>1</v>
      </c>
      <c r="BC9" s="13">
        <v>5</v>
      </c>
      <c r="BD9" s="13">
        <v>2.3030303030303028</v>
      </c>
      <c r="BE9">
        <v>6</v>
      </c>
      <c r="BF9">
        <v>0.46836191602602012</v>
      </c>
      <c r="BZ9">
        <v>1.8214936247723133E-3</v>
      </c>
      <c r="CA9">
        <v>1.7543859649122806E-2</v>
      </c>
      <c r="CB9">
        <v>1.8214936247723133E-3</v>
      </c>
    </row>
    <row r="10" spans="2:80" x14ac:dyDescent="0.25">
      <c r="AZ10" s="13">
        <v>7</v>
      </c>
      <c r="BA10" s="13">
        <v>0.97354754562712309</v>
      </c>
      <c r="BB10" s="13">
        <v>1</v>
      </c>
      <c r="BC10" s="13">
        <v>6</v>
      </c>
      <c r="BD10" s="13">
        <v>2.6868686868686869</v>
      </c>
      <c r="BE10">
        <v>7</v>
      </c>
      <c r="BF10">
        <v>0.29272619751626261</v>
      </c>
      <c r="BZ10">
        <v>1.8214936247723133E-3</v>
      </c>
      <c r="CA10">
        <v>2.046783625730994E-2</v>
      </c>
      <c r="CB10">
        <v>1.8214936247723133E-3</v>
      </c>
    </row>
    <row r="11" spans="2:80" x14ac:dyDescent="0.25">
      <c r="AZ11" s="13">
        <v>8</v>
      </c>
      <c r="BA11" s="13">
        <v>0.97315714090206262</v>
      </c>
      <c r="BB11" s="13">
        <v>1</v>
      </c>
      <c r="BC11" s="13">
        <v>7</v>
      </c>
      <c r="BD11" s="13">
        <v>3.0707070707070705</v>
      </c>
      <c r="BE11">
        <v>8</v>
      </c>
      <c r="BF11">
        <v>0.4098166765227676</v>
      </c>
      <c r="BZ11">
        <v>1.8214936247723133E-3</v>
      </c>
      <c r="CA11">
        <v>2.3391812865497075E-2</v>
      </c>
      <c r="CB11">
        <v>1.8214936247723133E-3</v>
      </c>
    </row>
    <row r="12" spans="2:80" x14ac:dyDescent="0.25">
      <c r="AZ12" s="13">
        <v>9</v>
      </c>
      <c r="BA12" s="13">
        <v>0.97293793527717187</v>
      </c>
      <c r="BB12" s="13">
        <v>1</v>
      </c>
      <c r="BC12" s="13">
        <v>8</v>
      </c>
      <c r="BD12" s="13">
        <v>3.4545454545454541</v>
      </c>
      <c r="BE12">
        <v>9</v>
      </c>
      <c r="BF12">
        <v>0.26345357776463635</v>
      </c>
      <c r="BZ12">
        <v>1.8214936247723133E-3</v>
      </c>
      <c r="CA12">
        <v>2.6315789473684209E-2</v>
      </c>
      <c r="CB12">
        <v>1.8214936247723133E-3</v>
      </c>
    </row>
    <row r="13" spans="2:80" x14ac:dyDescent="0.25">
      <c r="AZ13" s="13">
        <v>10</v>
      </c>
      <c r="BA13" s="13">
        <v>0.971345797247256</v>
      </c>
      <c r="BB13" s="13">
        <v>1</v>
      </c>
      <c r="BC13" s="13">
        <v>9</v>
      </c>
      <c r="BD13" s="13">
        <v>3.8383838383838382</v>
      </c>
      <c r="BE13">
        <v>10</v>
      </c>
      <c r="BF13">
        <v>0.23418095801301006</v>
      </c>
      <c r="BZ13">
        <v>1.8214936247723133E-3</v>
      </c>
      <c r="CA13">
        <v>2.9239766081871343E-2</v>
      </c>
      <c r="CB13">
        <v>1.8214936247723133E-3</v>
      </c>
    </row>
    <row r="14" spans="2:80" x14ac:dyDescent="0.25">
      <c r="AZ14" s="13">
        <v>11</v>
      </c>
      <c r="BA14" s="13">
        <v>0.97026375108613971</v>
      </c>
      <c r="BB14" s="13">
        <v>1</v>
      </c>
      <c r="BC14" s="13">
        <v>10</v>
      </c>
      <c r="BD14" s="13">
        <v>4.2222222222222223</v>
      </c>
      <c r="BZ14">
        <v>1.8214936247723133E-3</v>
      </c>
      <c r="CA14">
        <v>3.2163742690058478E-2</v>
      </c>
      <c r="CB14">
        <v>1.8214936247723133E-3</v>
      </c>
    </row>
    <row r="15" spans="2:80" x14ac:dyDescent="0.25">
      <c r="AZ15" s="13">
        <v>12</v>
      </c>
      <c r="BA15" s="13">
        <v>0.96969657307550539</v>
      </c>
      <c r="BB15" s="13">
        <v>1</v>
      </c>
      <c r="BC15" s="13">
        <v>11</v>
      </c>
      <c r="BD15" s="13">
        <v>4.6060606060606055</v>
      </c>
      <c r="BZ15">
        <v>1.8214936247723133E-3</v>
      </c>
      <c r="CA15">
        <v>3.5087719298245612E-2</v>
      </c>
      <c r="CB15">
        <v>1.8214936247723133E-3</v>
      </c>
    </row>
    <row r="16" spans="2:80" x14ac:dyDescent="0.25">
      <c r="AZ16" s="13">
        <v>13</v>
      </c>
      <c r="BA16" s="13">
        <v>0.96920212374756332</v>
      </c>
      <c r="BB16" s="13">
        <v>1</v>
      </c>
      <c r="BC16" s="13">
        <v>12</v>
      </c>
      <c r="BD16" s="13">
        <v>4.9898989898989896</v>
      </c>
      <c r="BZ16">
        <v>1.8214936247723133E-3</v>
      </c>
      <c r="CA16">
        <v>3.8011695906432746E-2</v>
      </c>
      <c r="CB16">
        <v>1.8214936247723133E-3</v>
      </c>
    </row>
    <row r="17" spans="52:80" x14ac:dyDescent="0.25">
      <c r="AZ17" s="13">
        <v>14</v>
      </c>
      <c r="BA17" s="13">
        <v>0.96856176049774623</v>
      </c>
      <c r="BB17" s="13">
        <v>1</v>
      </c>
      <c r="BC17" s="13">
        <v>13</v>
      </c>
      <c r="BD17" s="13">
        <v>5.3737373737373737</v>
      </c>
      <c r="BZ17">
        <v>1.8214936247723133E-3</v>
      </c>
      <c r="CA17">
        <v>4.0935672514619881E-2</v>
      </c>
      <c r="CB17">
        <v>1.8214936247723133E-3</v>
      </c>
    </row>
    <row r="18" spans="52:80" x14ac:dyDescent="0.25">
      <c r="AZ18" s="13">
        <v>15</v>
      </c>
      <c r="BA18" s="13">
        <v>0.96626300001601062</v>
      </c>
      <c r="BB18" s="13">
        <v>1</v>
      </c>
      <c r="BC18" s="13">
        <v>14</v>
      </c>
      <c r="BD18" s="13">
        <v>5.7575757575757569</v>
      </c>
      <c r="BZ18">
        <v>1.8214936247723133E-3</v>
      </c>
      <c r="CA18">
        <v>4.3859649122807015E-2</v>
      </c>
      <c r="CB18">
        <v>1.8214936247723133E-3</v>
      </c>
    </row>
    <row r="19" spans="52:80" x14ac:dyDescent="0.25">
      <c r="AZ19" s="13">
        <v>16</v>
      </c>
      <c r="BA19" s="13">
        <v>0.96529038695132985</v>
      </c>
      <c r="BB19" s="13">
        <v>1</v>
      </c>
      <c r="BC19" s="13">
        <v>15</v>
      </c>
      <c r="BD19" s="13">
        <v>6.141414141414141</v>
      </c>
      <c r="BZ19">
        <v>1.8214936247723133E-3</v>
      </c>
      <c r="CA19">
        <v>4.6783625730994149E-2</v>
      </c>
      <c r="CB19">
        <v>1.8214936247723133E-3</v>
      </c>
    </row>
    <row r="20" spans="52:80" x14ac:dyDescent="0.25">
      <c r="AZ20" s="13">
        <v>17</v>
      </c>
      <c r="BA20" s="13">
        <v>0.96446003917194045</v>
      </c>
      <c r="BB20" s="13">
        <v>1</v>
      </c>
      <c r="BC20" s="13">
        <v>16</v>
      </c>
      <c r="BD20" s="13">
        <v>6.5252525252525251</v>
      </c>
      <c r="BZ20">
        <v>1.8214936247723133E-3</v>
      </c>
      <c r="CA20">
        <v>4.9707602339181284E-2</v>
      </c>
      <c r="CB20">
        <v>1.8214936247723133E-3</v>
      </c>
    </row>
    <row r="21" spans="52:80" x14ac:dyDescent="0.25">
      <c r="AZ21" s="13">
        <v>18</v>
      </c>
      <c r="BA21" s="13">
        <v>0.96416131062458621</v>
      </c>
      <c r="BB21" s="13">
        <v>1</v>
      </c>
      <c r="BC21" s="13">
        <v>17</v>
      </c>
      <c r="BD21" s="13">
        <v>6.9090909090909083</v>
      </c>
      <c r="BZ21">
        <v>1.8214936247723133E-3</v>
      </c>
      <c r="CA21">
        <v>5.2631578947368418E-2</v>
      </c>
      <c r="CB21">
        <v>1.8214936247723133E-3</v>
      </c>
    </row>
    <row r="22" spans="52:80" x14ac:dyDescent="0.25">
      <c r="AZ22" s="13">
        <v>19</v>
      </c>
      <c r="BA22" s="13">
        <v>0.96383972511622495</v>
      </c>
      <c r="BB22" s="13">
        <v>1</v>
      </c>
      <c r="BC22" s="13">
        <v>18</v>
      </c>
      <c r="BD22" s="13">
        <v>7.2929292929292924</v>
      </c>
      <c r="BZ22">
        <v>1.8214936247723133E-3</v>
      </c>
      <c r="CA22">
        <v>5.5555555555555552E-2</v>
      </c>
      <c r="CB22">
        <v>1.8214936247723133E-3</v>
      </c>
    </row>
    <row r="23" spans="52:80" x14ac:dyDescent="0.25">
      <c r="AZ23" s="13">
        <v>20</v>
      </c>
      <c r="BA23" s="13">
        <v>0.96363574704997867</v>
      </c>
      <c r="BB23" s="13">
        <v>1</v>
      </c>
      <c r="BC23" s="13">
        <v>19</v>
      </c>
      <c r="BD23" s="13">
        <v>7.6767676767676765</v>
      </c>
      <c r="BZ23">
        <v>1.8214936247723133E-3</v>
      </c>
      <c r="CA23">
        <v>5.8479532163742687E-2</v>
      </c>
      <c r="CB23">
        <v>1.8214936247723133E-3</v>
      </c>
    </row>
    <row r="24" spans="52:80" x14ac:dyDescent="0.25">
      <c r="AZ24" s="13">
        <v>21</v>
      </c>
      <c r="BA24" s="13">
        <v>0.9627512803585313</v>
      </c>
      <c r="BB24" s="13">
        <v>1</v>
      </c>
      <c r="BC24" s="13">
        <v>20</v>
      </c>
      <c r="BD24" s="13">
        <v>8.0606060606060606</v>
      </c>
      <c r="BZ24">
        <v>1.8214936247723133E-3</v>
      </c>
      <c r="CA24">
        <v>6.4327485380116955E-2</v>
      </c>
      <c r="CB24">
        <v>1.8214936247723133E-3</v>
      </c>
    </row>
    <row r="25" spans="52:80" x14ac:dyDescent="0.25">
      <c r="AZ25" s="13">
        <v>22</v>
      </c>
      <c r="BA25" s="13">
        <v>0.96193353647697932</v>
      </c>
      <c r="BB25" s="13">
        <v>1</v>
      </c>
      <c r="BC25" s="13">
        <v>21</v>
      </c>
      <c r="BD25" s="13">
        <v>8.4444444444444446</v>
      </c>
      <c r="BZ25">
        <v>1.8214936247723133E-3</v>
      </c>
      <c r="CA25">
        <v>6.725146198830409E-2</v>
      </c>
      <c r="CB25">
        <v>1.8214936247723133E-3</v>
      </c>
    </row>
    <row r="26" spans="52:80" x14ac:dyDescent="0.25">
      <c r="AZ26" s="13">
        <v>23</v>
      </c>
      <c r="BA26" s="13">
        <v>0.96193353647697932</v>
      </c>
      <c r="BB26" s="13">
        <v>1</v>
      </c>
      <c r="BC26" s="13">
        <v>22</v>
      </c>
      <c r="BD26" s="13">
        <v>8.828282828282827</v>
      </c>
      <c r="BZ26">
        <v>1.8214936247723133E-3</v>
      </c>
      <c r="CA26">
        <v>7.0175438596491224E-2</v>
      </c>
      <c r="CB26">
        <v>1.8214936247723133E-3</v>
      </c>
    </row>
    <row r="27" spans="52:80" x14ac:dyDescent="0.25">
      <c r="AZ27" s="13">
        <v>24</v>
      </c>
      <c r="BA27" s="13">
        <v>0.96141498198278863</v>
      </c>
      <c r="BB27" s="13">
        <v>1</v>
      </c>
      <c r="BC27" s="13">
        <v>23</v>
      </c>
      <c r="BD27" s="13">
        <v>9.212121212121211</v>
      </c>
      <c r="BZ27">
        <v>1.8214936247723133E-3</v>
      </c>
      <c r="CA27">
        <v>7.3099415204678359E-2</v>
      </c>
      <c r="CB27">
        <v>1.8214936247723133E-3</v>
      </c>
    </row>
    <row r="28" spans="52:80" x14ac:dyDescent="0.25">
      <c r="AZ28" s="13">
        <v>25</v>
      </c>
      <c r="BA28" s="13">
        <v>0.96119787582727678</v>
      </c>
      <c r="BB28" s="13">
        <v>1</v>
      </c>
      <c r="BC28" s="13">
        <v>24</v>
      </c>
      <c r="BD28" s="13">
        <v>9.5959595959595951</v>
      </c>
      <c r="BZ28">
        <v>1.8214936247723133E-3</v>
      </c>
      <c r="CA28">
        <v>7.6023391812865493E-2</v>
      </c>
      <c r="CB28">
        <v>1.8214936247723133E-3</v>
      </c>
    </row>
    <row r="29" spans="52:80" x14ac:dyDescent="0.25">
      <c r="AZ29" s="13">
        <v>26</v>
      </c>
      <c r="BA29" s="13">
        <v>0.96069845071410809</v>
      </c>
      <c r="BB29" s="13">
        <v>1</v>
      </c>
      <c r="BC29" s="13">
        <v>25</v>
      </c>
      <c r="BD29" s="13">
        <v>9.9797979797979792</v>
      </c>
      <c r="BZ29">
        <v>1.8214936247723133E-3</v>
      </c>
      <c r="CA29">
        <v>7.8947368421052627E-2</v>
      </c>
      <c r="CB29">
        <v>1.8214936247723133E-3</v>
      </c>
    </row>
    <row r="30" spans="52:80" x14ac:dyDescent="0.25">
      <c r="AZ30" s="13">
        <v>27</v>
      </c>
      <c r="BA30" s="13">
        <v>0.96066493813951226</v>
      </c>
      <c r="BB30" s="13">
        <v>1</v>
      </c>
      <c r="BC30" s="13">
        <v>26</v>
      </c>
      <c r="BD30" s="13">
        <v>10.363636363636363</v>
      </c>
      <c r="BZ30">
        <v>1.8214936247723133E-3</v>
      </c>
      <c r="CA30">
        <v>8.1871345029239762E-2</v>
      </c>
      <c r="CB30">
        <v>1.8214936247723133E-3</v>
      </c>
    </row>
    <row r="31" spans="52:80" x14ac:dyDescent="0.25">
      <c r="AZ31" s="13">
        <v>28</v>
      </c>
      <c r="BA31" s="13">
        <v>0.96047271057419559</v>
      </c>
      <c r="BB31" s="13">
        <v>1</v>
      </c>
      <c r="BC31" s="13">
        <v>27</v>
      </c>
      <c r="BD31" s="13">
        <v>10.747474747474747</v>
      </c>
      <c r="BZ31">
        <v>1.8214936247723133E-3</v>
      </c>
      <c r="CA31">
        <v>8.4795321637426896E-2</v>
      </c>
      <c r="CB31">
        <v>1.8214936247723133E-3</v>
      </c>
    </row>
    <row r="32" spans="52:80" x14ac:dyDescent="0.25">
      <c r="AZ32" s="13">
        <v>29</v>
      </c>
      <c r="BA32" s="13">
        <v>0.95869741403349751</v>
      </c>
      <c r="BB32" s="13">
        <v>1</v>
      </c>
      <c r="BC32" s="13">
        <v>28</v>
      </c>
      <c r="BD32" s="13">
        <v>11.13131313131313</v>
      </c>
      <c r="BZ32">
        <v>1.8214936247723133E-3</v>
      </c>
      <c r="CA32">
        <v>8.771929824561403E-2</v>
      </c>
      <c r="CB32">
        <v>1.8214936247723133E-3</v>
      </c>
    </row>
    <row r="33" spans="9:80" x14ac:dyDescent="0.25">
      <c r="AZ33" s="13">
        <v>30</v>
      </c>
      <c r="BA33" s="13">
        <v>0.95828734972634011</v>
      </c>
      <c r="BB33" s="13">
        <v>1</v>
      </c>
      <c r="BC33" s="13">
        <v>29</v>
      </c>
      <c r="BD33" s="13">
        <v>11.515151515151514</v>
      </c>
      <c r="BZ33">
        <v>1.8214936247723133E-3</v>
      </c>
      <c r="CA33">
        <v>9.0643274853801165E-2</v>
      </c>
      <c r="CB33">
        <v>1.8214936247723133E-3</v>
      </c>
    </row>
    <row r="34" spans="9:80" x14ac:dyDescent="0.25">
      <c r="AZ34" s="13">
        <v>31</v>
      </c>
      <c r="BA34" s="13">
        <v>0.95702570044472757</v>
      </c>
      <c r="BB34" s="13">
        <v>1</v>
      </c>
      <c r="BC34" s="13">
        <v>30</v>
      </c>
      <c r="BD34" s="13">
        <v>11.898989898989898</v>
      </c>
      <c r="BZ34">
        <v>1.8214936247723133E-3</v>
      </c>
      <c r="CA34">
        <v>9.3567251461988299E-2</v>
      </c>
      <c r="CB34">
        <v>1.8214936247723133E-3</v>
      </c>
    </row>
    <row r="35" spans="9:80" x14ac:dyDescent="0.25">
      <c r="AZ35" s="13">
        <v>32</v>
      </c>
      <c r="BA35" s="13">
        <v>0.95519980294132922</v>
      </c>
      <c r="BB35" s="13">
        <v>1</v>
      </c>
      <c r="BC35" s="13">
        <v>31</v>
      </c>
      <c r="BD35" s="13">
        <v>12.282828282828282</v>
      </c>
      <c r="BZ35">
        <v>1.8214936247723133E-3</v>
      </c>
      <c r="CA35">
        <v>9.6491228070175433E-2</v>
      </c>
      <c r="CB35">
        <v>1.8214936247723133E-3</v>
      </c>
    </row>
    <row r="36" spans="9:80" x14ac:dyDescent="0.25">
      <c r="AZ36" s="13">
        <v>33</v>
      </c>
      <c r="BA36" s="13">
        <v>0.95488735320878593</v>
      </c>
      <c r="BB36" s="13">
        <v>1</v>
      </c>
      <c r="BC36" s="13">
        <v>32</v>
      </c>
      <c r="BD36" s="13">
        <v>12.666666666666666</v>
      </c>
      <c r="BZ36">
        <v>1.8214936247723133E-3</v>
      </c>
      <c r="CA36">
        <v>9.9415204678362568E-2</v>
      </c>
      <c r="CB36">
        <v>1.8214936247723133E-3</v>
      </c>
    </row>
    <row r="37" spans="9:80" x14ac:dyDescent="0.25">
      <c r="AZ37" s="13">
        <v>34</v>
      </c>
      <c r="BA37" s="13">
        <v>0.95448307246353947</v>
      </c>
      <c r="BB37" s="13">
        <v>1</v>
      </c>
      <c r="BC37" s="13">
        <v>33</v>
      </c>
      <c r="BD37" s="13">
        <v>13.05050505050505</v>
      </c>
      <c r="BZ37">
        <v>1.8214936247723133E-3</v>
      </c>
      <c r="CA37">
        <v>0.1023391812865497</v>
      </c>
      <c r="CB37">
        <v>1.8214936247723133E-3</v>
      </c>
    </row>
    <row r="38" spans="9:80" x14ac:dyDescent="0.25">
      <c r="I38" s="11" t="s">
        <v>1777</v>
      </c>
      <c r="J38" s="11" t="s">
        <v>1778</v>
      </c>
      <c r="K38" s="11" t="s">
        <v>1779</v>
      </c>
      <c r="L38" s="11" t="s">
        <v>1780</v>
      </c>
      <c r="M38" s="11" t="s">
        <v>1781</v>
      </c>
      <c r="AZ38" s="13">
        <v>35</v>
      </c>
      <c r="BA38" s="13">
        <v>0.95444536187257123</v>
      </c>
      <c r="BB38" s="13">
        <v>1</v>
      </c>
      <c r="BC38" s="13">
        <v>34</v>
      </c>
      <c r="BD38" s="13">
        <v>13.434343434343434</v>
      </c>
      <c r="BZ38">
        <v>1.8214936247723133E-3</v>
      </c>
      <c r="CA38">
        <v>0.10526315789473684</v>
      </c>
      <c r="CB38">
        <v>1.8214936247723133E-3</v>
      </c>
    </row>
    <row r="39" spans="9:80" x14ac:dyDescent="0.25">
      <c r="I39" s="10">
        <v>1</v>
      </c>
      <c r="J39" s="9">
        <v>0.9550561797752809</v>
      </c>
      <c r="K39" s="9">
        <v>0.2083546124645192</v>
      </c>
      <c r="L39" s="9">
        <v>0</v>
      </c>
      <c r="M39" s="9">
        <v>1</v>
      </c>
      <c r="AZ39" s="13">
        <v>36</v>
      </c>
      <c r="BA39" s="13">
        <v>0.95401884516204016</v>
      </c>
      <c r="BB39" s="13">
        <v>1</v>
      </c>
      <c r="BC39" s="13">
        <v>35</v>
      </c>
      <c r="BD39" s="13">
        <v>13.818181818181817</v>
      </c>
      <c r="BZ39">
        <v>1.8214936247723133E-3</v>
      </c>
      <c r="CA39">
        <v>0.10818713450292397</v>
      </c>
      <c r="CB39">
        <v>1.8214936247723133E-3</v>
      </c>
    </row>
    <row r="40" spans="9:80" x14ac:dyDescent="0.25">
      <c r="I40" s="10">
        <v>2</v>
      </c>
      <c r="J40" s="9">
        <v>0.8651685393258427</v>
      </c>
      <c r="K40" s="9">
        <v>0.34347857005916349</v>
      </c>
      <c r="L40" s="9">
        <v>0</v>
      </c>
      <c r="M40" s="9">
        <v>1</v>
      </c>
      <c r="AZ40" s="13">
        <v>37</v>
      </c>
      <c r="BA40" s="13">
        <v>0.9528884643684038</v>
      </c>
      <c r="BB40" s="13">
        <v>1</v>
      </c>
      <c r="BC40" s="13">
        <v>36</v>
      </c>
      <c r="BD40" s="13">
        <v>14.202020202020201</v>
      </c>
      <c r="BZ40">
        <v>1.8214936247723133E-3</v>
      </c>
      <c r="CA40">
        <v>0.1111111111111111</v>
      </c>
      <c r="CB40">
        <v>1.8214936247723133E-3</v>
      </c>
    </row>
    <row r="41" spans="9:80" x14ac:dyDescent="0.25">
      <c r="I41" s="10">
        <v>3</v>
      </c>
      <c r="J41" s="9">
        <v>0.6067415730337079</v>
      </c>
      <c r="K41" s="9">
        <v>0.4912409501384753</v>
      </c>
      <c r="L41" s="9">
        <v>0</v>
      </c>
      <c r="M41" s="9">
        <v>1</v>
      </c>
      <c r="AZ41" s="13">
        <v>38</v>
      </c>
      <c r="BA41" s="13">
        <v>0.95221169997699451</v>
      </c>
      <c r="BB41" s="13">
        <v>1</v>
      </c>
      <c r="BC41" s="13">
        <v>37</v>
      </c>
      <c r="BD41" s="13">
        <v>14.585858585858585</v>
      </c>
      <c r="BZ41">
        <v>1.8214936247723133E-3</v>
      </c>
      <c r="CA41">
        <v>0.11403508771929824</v>
      </c>
      <c r="CB41">
        <v>1.8214936247723133E-3</v>
      </c>
    </row>
    <row r="42" spans="9:80" x14ac:dyDescent="0.25">
      <c r="I42" s="10">
        <v>4</v>
      </c>
      <c r="J42" s="9">
        <v>0.48314606741573035</v>
      </c>
      <c r="K42" s="9">
        <v>0.50254713823593899</v>
      </c>
      <c r="L42" s="9">
        <v>0</v>
      </c>
      <c r="M42" s="9">
        <v>1</v>
      </c>
      <c r="AZ42" s="13">
        <v>39</v>
      </c>
      <c r="BA42" s="13">
        <v>0.95207072743650223</v>
      </c>
      <c r="BB42" s="13">
        <v>1</v>
      </c>
      <c r="BC42" s="13">
        <v>38</v>
      </c>
      <c r="BD42" s="13">
        <v>14.969696969696969</v>
      </c>
      <c r="BZ42">
        <v>1.8214936247723133E-3</v>
      </c>
      <c r="CA42">
        <v>0.11695906432748537</v>
      </c>
      <c r="CB42">
        <v>1.8214936247723133E-3</v>
      </c>
    </row>
    <row r="43" spans="9:80" x14ac:dyDescent="0.25">
      <c r="I43" s="10">
        <v>5</v>
      </c>
      <c r="J43" s="9">
        <v>0.29213483146067415</v>
      </c>
      <c r="K43" s="9">
        <v>0.4573204364708533</v>
      </c>
      <c r="L43" s="9">
        <v>0</v>
      </c>
      <c r="M43" s="9">
        <v>1</v>
      </c>
      <c r="AZ43" s="13">
        <v>40</v>
      </c>
      <c r="BA43" s="13">
        <v>0.95116456383199177</v>
      </c>
      <c r="BB43" s="13">
        <v>1</v>
      </c>
      <c r="BC43" s="13">
        <v>39</v>
      </c>
      <c r="BD43" s="13">
        <v>15.353535353535353</v>
      </c>
      <c r="BZ43">
        <v>1.8214936247723133E-3</v>
      </c>
      <c r="CA43">
        <v>0.11988304093567251</v>
      </c>
      <c r="CB43">
        <v>1.8214936247723133E-3</v>
      </c>
    </row>
    <row r="44" spans="9:80" x14ac:dyDescent="0.25">
      <c r="I44" s="10">
        <v>6</v>
      </c>
      <c r="J44" s="9">
        <v>0.1797752808988764</v>
      </c>
      <c r="K44" s="9">
        <v>0.38617582408702783</v>
      </c>
      <c r="L44" s="9">
        <v>0</v>
      </c>
      <c r="M44" s="9">
        <v>1</v>
      </c>
      <c r="AZ44" s="13">
        <v>41</v>
      </c>
      <c r="BA44" s="13">
        <v>0.95051399847309959</v>
      </c>
      <c r="BB44" s="13">
        <v>1</v>
      </c>
      <c r="BC44" s="13">
        <v>40</v>
      </c>
      <c r="BD44" s="13">
        <v>15.737373737373737</v>
      </c>
      <c r="BZ44">
        <v>1.8214936247723133E-3</v>
      </c>
      <c r="CA44">
        <v>0.12280701754385964</v>
      </c>
      <c r="CB44">
        <v>1.8214936247723133E-3</v>
      </c>
    </row>
    <row r="45" spans="9:80" x14ac:dyDescent="0.25">
      <c r="I45" s="10">
        <v>7</v>
      </c>
      <c r="J45" s="9">
        <v>0.11235955056179775</v>
      </c>
      <c r="K45" s="9">
        <v>0.3175975958515822</v>
      </c>
      <c r="L45" s="9">
        <v>0</v>
      </c>
      <c r="M45" s="9">
        <v>1</v>
      </c>
      <c r="AZ45" s="13">
        <v>42</v>
      </c>
      <c r="BA45" s="13">
        <v>0.94958520825509485</v>
      </c>
      <c r="BB45" s="13">
        <v>1</v>
      </c>
      <c r="BC45" s="13">
        <v>41</v>
      </c>
      <c r="BD45" s="13">
        <v>16.121212121212121</v>
      </c>
      <c r="BZ45">
        <v>1.8214936247723133E-3</v>
      </c>
      <c r="CA45">
        <v>0.12573099415204678</v>
      </c>
      <c r="CB45">
        <v>1.8214936247723133E-3</v>
      </c>
    </row>
    <row r="46" spans="9:80" x14ac:dyDescent="0.25">
      <c r="I46" s="10">
        <v>8</v>
      </c>
      <c r="J46" s="9">
        <v>0.15730337078651685</v>
      </c>
      <c r="K46" s="9">
        <v>0.36614938594707147</v>
      </c>
      <c r="L46" s="9">
        <v>0</v>
      </c>
      <c r="M46" s="9">
        <v>1</v>
      </c>
      <c r="AZ46" s="13">
        <v>43</v>
      </c>
      <c r="BA46" s="13">
        <v>0.94846716150901034</v>
      </c>
      <c r="BB46" s="13">
        <v>1</v>
      </c>
      <c r="BC46" s="13">
        <v>42</v>
      </c>
      <c r="BD46" s="13">
        <v>16.505050505050505</v>
      </c>
      <c r="BZ46">
        <v>3.6429872495446266E-3</v>
      </c>
      <c r="CA46">
        <v>0.12573099415204678</v>
      </c>
      <c r="CB46">
        <v>3.6429872495446266E-3</v>
      </c>
    </row>
    <row r="47" spans="9:80" x14ac:dyDescent="0.25">
      <c r="I47" s="10">
        <v>9</v>
      </c>
      <c r="J47" s="9">
        <v>0.10112359550561797</v>
      </c>
      <c r="K47" s="9">
        <v>0.30320049697971069</v>
      </c>
      <c r="L47" s="9">
        <v>0</v>
      </c>
      <c r="M47" s="9">
        <v>1</v>
      </c>
      <c r="AZ47" s="13">
        <v>44</v>
      </c>
      <c r="BA47" s="13">
        <v>0.94824955109964915</v>
      </c>
      <c r="BB47" s="13">
        <v>1</v>
      </c>
      <c r="BC47" s="13">
        <v>43</v>
      </c>
      <c r="BD47" s="13">
        <v>16.888888888888889</v>
      </c>
      <c r="BZ47">
        <v>3.6429872495446266E-3</v>
      </c>
      <c r="CA47">
        <v>0.12865497076023391</v>
      </c>
      <c r="CB47">
        <v>3.6429872495446266E-3</v>
      </c>
    </row>
    <row r="48" spans="9:80" x14ac:dyDescent="0.25">
      <c r="I48" s="10">
        <v>10</v>
      </c>
      <c r="J48" s="9">
        <v>8.98876404494382E-2</v>
      </c>
      <c r="K48" s="9">
        <v>0.28764124744526726</v>
      </c>
      <c r="L48" s="9">
        <v>0</v>
      </c>
      <c r="M48" s="9">
        <v>1</v>
      </c>
      <c r="AZ48" s="13">
        <v>45</v>
      </c>
      <c r="BA48" s="13">
        <v>0.9475491453454995</v>
      </c>
      <c r="BB48" s="13">
        <v>0</v>
      </c>
      <c r="BC48" s="13">
        <v>43</v>
      </c>
      <c r="BD48" s="13">
        <v>17.27272727272727</v>
      </c>
      <c r="BZ48">
        <v>3.6429872495446266E-3</v>
      </c>
      <c r="CA48">
        <v>0.13157894736842105</v>
      </c>
      <c r="CB48">
        <v>3.6429872495446266E-3</v>
      </c>
    </row>
    <row r="49" spans="52:80" x14ac:dyDescent="0.25">
      <c r="AZ49" s="13">
        <v>46</v>
      </c>
      <c r="BA49" s="13">
        <v>0.94622844191196775</v>
      </c>
      <c r="BB49" s="13">
        <v>1</v>
      </c>
      <c r="BC49" s="13">
        <v>44</v>
      </c>
      <c r="BD49" s="13">
        <v>17.656565656565654</v>
      </c>
      <c r="BZ49">
        <v>5.4644808743169399E-3</v>
      </c>
      <c r="CA49">
        <v>0.13157894736842105</v>
      </c>
      <c r="CB49">
        <v>5.4644808743169399E-3</v>
      </c>
    </row>
    <row r="50" spans="52:80" x14ac:dyDescent="0.25">
      <c r="AZ50" s="13">
        <v>47</v>
      </c>
      <c r="BA50" s="13">
        <v>0.9460188605463008</v>
      </c>
      <c r="BB50" s="13">
        <v>1</v>
      </c>
      <c r="BC50" s="13">
        <v>45</v>
      </c>
      <c r="BD50" s="13">
        <v>18.040404040404038</v>
      </c>
      <c r="BZ50">
        <v>5.4644808743169399E-3</v>
      </c>
      <c r="CA50">
        <v>0.13450292397660818</v>
      </c>
      <c r="CB50">
        <v>5.4644808743169399E-3</v>
      </c>
    </row>
    <row r="51" spans="52:80" x14ac:dyDescent="0.25">
      <c r="AZ51" s="13">
        <v>48</v>
      </c>
      <c r="BA51" s="13">
        <v>0.94569798014329098</v>
      </c>
      <c r="BB51" s="13">
        <v>0</v>
      </c>
      <c r="BC51" s="13">
        <v>45</v>
      </c>
      <c r="BD51" s="13">
        <v>18.424242424242422</v>
      </c>
      <c r="BZ51">
        <v>5.4644808743169399E-3</v>
      </c>
      <c r="CA51">
        <v>0.13742690058479531</v>
      </c>
      <c r="CB51">
        <v>5.4644808743169399E-3</v>
      </c>
    </row>
    <row r="52" spans="52:80" x14ac:dyDescent="0.25">
      <c r="AZ52" s="13">
        <v>49</v>
      </c>
      <c r="BA52" s="13">
        <v>0.94373305117287232</v>
      </c>
      <c r="BB52" s="13">
        <v>1</v>
      </c>
      <c r="BC52" s="13">
        <v>46</v>
      </c>
      <c r="BD52" s="13">
        <v>18.808080808080806</v>
      </c>
      <c r="BZ52">
        <v>5.4644808743169399E-3</v>
      </c>
      <c r="CA52">
        <v>0.14035087719298245</v>
      </c>
      <c r="CB52">
        <v>5.4644808743169399E-3</v>
      </c>
    </row>
    <row r="53" spans="52:80" x14ac:dyDescent="0.25">
      <c r="AZ53" s="13">
        <v>50</v>
      </c>
      <c r="BA53" s="13">
        <v>0.94355524885693465</v>
      </c>
      <c r="BB53" s="13">
        <v>1</v>
      </c>
      <c r="BC53" s="13">
        <v>47</v>
      </c>
      <c r="BD53" s="13">
        <v>19.19191919191919</v>
      </c>
      <c r="BZ53">
        <v>5.4644808743169399E-3</v>
      </c>
      <c r="CA53">
        <v>0.14327485380116958</v>
      </c>
      <c r="CB53">
        <v>5.4644808743169399E-3</v>
      </c>
    </row>
    <row r="54" spans="52:80" x14ac:dyDescent="0.25">
      <c r="AZ54" s="13">
        <v>51</v>
      </c>
      <c r="BA54" s="13">
        <v>0.94302044491152015</v>
      </c>
      <c r="BB54" s="13">
        <v>1</v>
      </c>
      <c r="BC54" s="13">
        <v>48</v>
      </c>
      <c r="BD54" s="13">
        <v>19.575757575757574</v>
      </c>
      <c r="BZ54">
        <v>5.4644808743169399E-3</v>
      </c>
      <c r="CA54">
        <v>0.14619883040935672</v>
      </c>
      <c r="CB54">
        <v>5.4644808743169399E-3</v>
      </c>
    </row>
    <row r="55" spans="52:80" x14ac:dyDescent="0.25">
      <c r="AZ55" s="13">
        <v>52</v>
      </c>
      <c r="BA55" s="13">
        <v>0.94272220006577856</v>
      </c>
      <c r="BB55" s="13">
        <v>1</v>
      </c>
      <c r="BC55" s="13">
        <v>49</v>
      </c>
      <c r="BD55" s="13">
        <v>19.959595959595958</v>
      </c>
      <c r="BZ55">
        <v>5.4644808743169399E-3</v>
      </c>
      <c r="CA55">
        <v>0.14912280701754385</v>
      </c>
      <c r="CB55">
        <v>5.4644808743169399E-3</v>
      </c>
    </row>
    <row r="56" spans="52:80" x14ac:dyDescent="0.25">
      <c r="AZ56" s="13">
        <v>53</v>
      </c>
      <c r="BA56" s="13">
        <v>0.94177534335339974</v>
      </c>
      <c r="BB56" s="13">
        <v>1</v>
      </c>
      <c r="BC56" s="13">
        <v>50</v>
      </c>
      <c r="BD56" s="13">
        <v>20.343434343434343</v>
      </c>
      <c r="BZ56">
        <v>5.4644808743169399E-3</v>
      </c>
      <c r="CA56">
        <v>0.15204678362573099</v>
      </c>
      <c r="CB56">
        <v>5.4644808743169399E-3</v>
      </c>
    </row>
    <row r="57" spans="52:80" x14ac:dyDescent="0.25">
      <c r="AZ57" s="13">
        <v>54</v>
      </c>
      <c r="BA57" s="13">
        <v>0.94131567322951726</v>
      </c>
      <c r="BB57" s="13">
        <v>1</v>
      </c>
      <c r="BC57" s="13">
        <v>51</v>
      </c>
      <c r="BD57" s="13">
        <v>20.727272727272727</v>
      </c>
      <c r="BZ57">
        <v>5.4644808743169399E-3</v>
      </c>
      <c r="CA57">
        <v>0.15497076023391812</v>
      </c>
      <c r="CB57">
        <v>5.4644808743169399E-3</v>
      </c>
    </row>
    <row r="58" spans="52:80" x14ac:dyDescent="0.25">
      <c r="AZ58" s="13">
        <v>55</v>
      </c>
      <c r="BA58" s="13">
        <v>0.93864523463358707</v>
      </c>
      <c r="BB58" s="13">
        <v>1</v>
      </c>
      <c r="BC58" s="13">
        <v>52</v>
      </c>
      <c r="BD58" s="13">
        <v>21.111111111111111</v>
      </c>
      <c r="BZ58">
        <v>5.4644808743169399E-3</v>
      </c>
      <c r="CA58">
        <v>0.15789473684210525</v>
      </c>
      <c r="CB58">
        <v>5.4644808743169399E-3</v>
      </c>
    </row>
    <row r="59" spans="52:80" x14ac:dyDescent="0.25">
      <c r="AZ59" s="13">
        <v>56</v>
      </c>
      <c r="BA59" s="13">
        <v>0.93840209382988793</v>
      </c>
      <c r="BB59" s="13">
        <v>1</v>
      </c>
      <c r="BC59" s="13">
        <v>53</v>
      </c>
      <c r="BD59" s="13">
        <v>21.494949494949495</v>
      </c>
      <c r="BZ59">
        <v>5.4644808743169399E-3</v>
      </c>
      <c r="CA59">
        <v>0.16081871345029239</v>
      </c>
      <c r="CB59">
        <v>5.4644808743169399E-3</v>
      </c>
    </row>
    <row r="60" spans="52:80" x14ac:dyDescent="0.25">
      <c r="AZ60" s="13">
        <v>57</v>
      </c>
      <c r="BA60" s="13">
        <v>0.93740475388798139</v>
      </c>
      <c r="BB60" s="13">
        <v>1</v>
      </c>
      <c r="BC60" s="13">
        <v>54</v>
      </c>
      <c r="BD60" s="13">
        <v>21.878787878787879</v>
      </c>
      <c r="BZ60">
        <v>5.4644808743169399E-3</v>
      </c>
      <c r="CA60">
        <v>0.16374269005847952</v>
      </c>
      <c r="CB60">
        <v>5.4644808743169399E-3</v>
      </c>
    </row>
    <row r="61" spans="52:80" x14ac:dyDescent="0.25">
      <c r="AZ61" s="13">
        <v>58</v>
      </c>
      <c r="BA61" s="13">
        <v>0.93701529370034908</v>
      </c>
      <c r="BB61" s="13">
        <v>1</v>
      </c>
      <c r="BC61" s="13">
        <v>55</v>
      </c>
      <c r="BD61" s="13">
        <v>22.262626262626259</v>
      </c>
      <c r="BZ61">
        <v>5.4644808743169399E-3</v>
      </c>
      <c r="CA61">
        <v>0.16666666666666666</v>
      </c>
      <c r="CB61">
        <v>5.4644808743169399E-3</v>
      </c>
    </row>
    <row r="62" spans="52:80" x14ac:dyDescent="0.25">
      <c r="AZ62" s="13">
        <v>59</v>
      </c>
      <c r="BA62" s="13">
        <v>0.9365603812324157</v>
      </c>
      <c r="BB62" s="13">
        <v>1</v>
      </c>
      <c r="BC62" s="13">
        <v>56</v>
      </c>
      <c r="BD62" s="13">
        <v>22.646464646464644</v>
      </c>
      <c r="BZ62">
        <v>5.4644808743169399E-3</v>
      </c>
      <c r="CA62">
        <v>0.16959064327485379</v>
      </c>
      <c r="CB62">
        <v>5.4644808743169399E-3</v>
      </c>
    </row>
    <row r="63" spans="52:80" x14ac:dyDescent="0.25">
      <c r="AZ63" s="13">
        <v>60</v>
      </c>
      <c r="BA63" s="13">
        <v>0.93590176277594173</v>
      </c>
      <c r="BB63" s="13">
        <v>1</v>
      </c>
      <c r="BC63" s="13">
        <v>57</v>
      </c>
      <c r="BD63" s="13">
        <v>23.030303030303028</v>
      </c>
      <c r="BZ63">
        <v>5.4644808743169399E-3</v>
      </c>
      <c r="CA63">
        <v>0.17251461988304093</v>
      </c>
      <c r="CB63">
        <v>5.4644808743169399E-3</v>
      </c>
    </row>
    <row r="64" spans="52:80" x14ac:dyDescent="0.25">
      <c r="AZ64" s="13">
        <v>61</v>
      </c>
      <c r="BA64" s="13">
        <v>0.9356796518266004</v>
      </c>
      <c r="BB64" s="13">
        <v>1</v>
      </c>
      <c r="BC64" s="13">
        <v>58</v>
      </c>
      <c r="BD64" s="13">
        <v>23.414141414141412</v>
      </c>
      <c r="BZ64">
        <v>5.4644808743169399E-3</v>
      </c>
      <c r="CA64">
        <v>0.17543859649122806</v>
      </c>
      <c r="CB64">
        <v>5.4644808743169399E-3</v>
      </c>
    </row>
    <row r="65" spans="52:80" x14ac:dyDescent="0.25">
      <c r="AZ65" s="13">
        <v>62</v>
      </c>
      <c r="BA65" s="13">
        <v>0.93511864329169692</v>
      </c>
      <c r="BB65" s="13">
        <v>1</v>
      </c>
      <c r="BC65" s="13">
        <v>59</v>
      </c>
      <c r="BD65" s="13">
        <v>23.797979797979796</v>
      </c>
      <c r="BZ65">
        <v>5.4644808743169399E-3</v>
      </c>
      <c r="CA65">
        <v>0.17836257309941519</v>
      </c>
      <c r="CB65">
        <v>5.4644808743169399E-3</v>
      </c>
    </row>
    <row r="66" spans="52:80" x14ac:dyDescent="0.25">
      <c r="AZ66" s="13">
        <v>63</v>
      </c>
      <c r="BA66" s="13">
        <v>0.93459720702711424</v>
      </c>
      <c r="BB66" s="13">
        <v>1</v>
      </c>
      <c r="BC66" s="13">
        <v>60</v>
      </c>
      <c r="BD66" s="13">
        <v>24.18181818181818</v>
      </c>
      <c r="BZ66">
        <v>5.4644808743169399E-3</v>
      </c>
      <c r="CA66">
        <v>0.18128654970760233</v>
      </c>
      <c r="CB66">
        <v>5.4644808743169399E-3</v>
      </c>
    </row>
    <row r="67" spans="52:80" x14ac:dyDescent="0.25">
      <c r="AZ67" s="13">
        <v>64</v>
      </c>
      <c r="BA67" s="13">
        <v>0.93314127080199361</v>
      </c>
      <c r="BB67" s="13">
        <v>1</v>
      </c>
      <c r="BC67" s="13">
        <v>61</v>
      </c>
      <c r="BD67" s="13">
        <v>24.565656565656564</v>
      </c>
      <c r="BZ67">
        <v>5.4644808743169399E-3</v>
      </c>
      <c r="CA67">
        <v>0.18421052631578946</v>
      </c>
      <c r="CB67">
        <v>5.4644808743169399E-3</v>
      </c>
    </row>
    <row r="68" spans="52:80" x14ac:dyDescent="0.25">
      <c r="AZ68" s="13">
        <v>65</v>
      </c>
      <c r="BA68" s="13">
        <v>0.93208639119604653</v>
      </c>
      <c r="BB68" s="13">
        <v>1</v>
      </c>
      <c r="BC68" s="13">
        <v>62</v>
      </c>
      <c r="BD68" s="13">
        <v>24.949494949494948</v>
      </c>
      <c r="BZ68">
        <v>5.4644808743169399E-3</v>
      </c>
      <c r="CA68">
        <v>0.1871345029239766</v>
      </c>
      <c r="CB68">
        <v>5.4644808743169399E-3</v>
      </c>
    </row>
    <row r="69" spans="52:80" x14ac:dyDescent="0.25">
      <c r="AZ69" s="13">
        <v>66</v>
      </c>
      <c r="BA69" s="13">
        <v>0.93200775931689628</v>
      </c>
      <c r="BB69" s="13">
        <v>1</v>
      </c>
      <c r="BC69" s="13">
        <v>63</v>
      </c>
      <c r="BD69" s="13">
        <v>25.333333333333332</v>
      </c>
      <c r="BZ69">
        <v>5.4644808743169399E-3</v>
      </c>
      <c r="CA69">
        <v>0.19005847953216373</v>
      </c>
      <c r="CB69">
        <v>5.4644808743169399E-3</v>
      </c>
    </row>
    <row r="70" spans="52:80" x14ac:dyDescent="0.25">
      <c r="AZ70" s="13">
        <v>67</v>
      </c>
      <c r="BA70" s="13">
        <v>0.9310668977627834</v>
      </c>
      <c r="BB70" s="13">
        <v>1</v>
      </c>
      <c r="BC70" s="13">
        <v>64</v>
      </c>
      <c r="BD70" s="13">
        <v>25.717171717171716</v>
      </c>
      <c r="BZ70">
        <v>5.4644808743169399E-3</v>
      </c>
      <c r="CA70">
        <v>0.19298245614035087</v>
      </c>
      <c r="CB70">
        <v>5.4644808743169399E-3</v>
      </c>
    </row>
    <row r="71" spans="52:80" x14ac:dyDescent="0.25">
      <c r="AZ71" s="13">
        <v>68</v>
      </c>
      <c r="BA71" s="13">
        <v>0.93073203003562366</v>
      </c>
      <c r="BB71" s="13">
        <v>1</v>
      </c>
      <c r="BC71" s="13">
        <v>65</v>
      </c>
      <c r="BD71" s="13">
        <v>26.1010101010101</v>
      </c>
      <c r="BZ71">
        <v>5.4644808743169399E-3</v>
      </c>
      <c r="CA71">
        <v>0.195906432748538</v>
      </c>
      <c r="CB71">
        <v>5.4644808743169399E-3</v>
      </c>
    </row>
    <row r="72" spans="52:80" x14ac:dyDescent="0.25">
      <c r="AZ72" s="13">
        <v>69</v>
      </c>
      <c r="BA72" s="13">
        <v>0.92949126539945692</v>
      </c>
      <c r="BB72" s="13">
        <v>1</v>
      </c>
      <c r="BC72" s="13">
        <v>66</v>
      </c>
      <c r="BD72" s="13">
        <v>26.484848484848484</v>
      </c>
      <c r="BZ72">
        <v>5.4644808743169399E-3</v>
      </c>
      <c r="CA72">
        <v>0.19883040935672514</v>
      </c>
      <c r="CB72">
        <v>5.4644808743169399E-3</v>
      </c>
    </row>
    <row r="73" spans="52:80" x14ac:dyDescent="0.25">
      <c r="AZ73" s="13">
        <v>70</v>
      </c>
      <c r="BA73" s="13">
        <v>0.9281953919120467</v>
      </c>
      <c r="BB73" s="13">
        <v>1</v>
      </c>
      <c r="BC73" s="13">
        <v>67</v>
      </c>
      <c r="BD73" s="13">
        <v>26.868686868686869</v>
      </c>
      <c r="BZ73">
        <v>5.4644808743169399E-3</v>
      </c>
      <c r="CA73">
        <v>0.20175438596491227</v>
      </c>
      <c r="CB73">
        <v>5.4644808743169399E-3</v>
      </c>
    </row>
    <row r="74" spans="52:80" x14ac:dyDescent="0.25">
      <c r="AZ74" s="13">
        <v>71</v>
      </c>
      <c r="BA74" s="13">
        <v>0.92724059119465529</v>
      </c>
      <c r="BB74" s="13">
        <v>1</v>
      </c>
      <c r="BC74" s="13">
        <v>68</v>
      </c>
      <c r="BD74" s="13">
        <v>27.252525252525249</v>
      </c>
      <c r="BZ74">
        <v>5.4644808743169399E-3</v>
      </c>
      <c r="CA74">
        <v>0.2046783625730994</v>
      </c>
      <c r="CB74">
        <v>5.4644808743169399E-3</v>
      </c>
    </row>
    <row r="75" spans="52:80" x14ac:dyDescent="0.25">
      <c r="AZ75" s="13">
        <v>72</v>
      </c>
      <c r="BA75" s="13">
        <v>0.92679528059621386</v>
      </c>
      <c r="BB75" s="13">
        <v>1</v>
      </c>
      <c r="BC75" s="13">
        <v>69</v>
      </c>
      <c r="BD75" s="13">
        <v>27.636363636363633</v>
      </c>
      <c r="BZ75">
        <v>5.4644808743169399E-3</v>
      </c>
      <c r="CA75">
        <v>0.20760233918128654</v>
      </c>
      <c r="CB75">
        <v>5.4644808743169399E-3</v>
      </c>
    </row>
    <row r="76" spans="52:80" x14ac:dyDescent="0.25">
      <c r="AZ76" s="13">
        <v>73</v>
      </c>
      <c r="BA76" s="13">
        <v>0.92575257978417025</v>
      </c>
      <c r="BB76" s="13">
        <v>1</v>
      </c>
      <c r="BC76" s="13">
        <v>70</v>
      </c>
      <c r="BD76" s="13">
        <v>28.020202020202017</v>
      </c>
      <c r="BZ76">
        <v>5.4644808743169399E-3</v>
      </c>
      <c r="CA76">
        <v>0.21052631578947367</v>
      </c>
      <c r="CB76">
        <v>5.4644808743169399E-3</v>
      </c>
    </row>
    <row r="77" spans="52:80" x14ac:dyDescent="0.25">
      <c r="AZ77" s="13">
        <v>74</v>
      </c>
      <c r="BA77" s="13">
        <v>0.92509698339593893</v>
      </c>
      <c r="BB77" s="13">
        <v>1</v>
      </c>
      <c r="BC77" s="13">
        <v>71</v>
      </c>
      <c r="BD77" s="13">
        <v>28.404040404040401</v>
      </c>
      <c r="BZ77">
        <v>5.4644808743169399E-3</v>
      </c>
      <c r="CA77">
        <v>0.21345029239766081</v>
      </c>
      <c r="CB77">
        <v>5.4644808743169399E-3</v>
      </c>
    </row>
    <row r="78" spans="52:80" x14ac:dyDescent="0.25">
      <c r="AZ78" s="13">
        <v>75</v>
      </c>
      <c r="BA78" s="13">
        <v>0.92362817111371509</v>
      </c>
      <c r="BB78" s="13">
        <v>1</v>
      </c>
      <c r="BC78" s="13">
        <v>72</v>
      </c>
      <c r="BD78" s="13">
        <v>28.787878787878785</v>
      </c>
      <c r="BZ78">
        <v>5.4644808743169399E-3</v>
      </c>
      <c r="CA78">
        <v>0.21637426900584794</v>
      </c>
      <c r="CB78">
        <v>5.4644808743169399E-3</v>
      </c>
    </row>
    <row r="79" spans="52:80" x14ac:dyDescent="0.25">
      <c r="AZ79" s="13">
        <v>76</v>
      </c>
      <c r="BA79" s="13">
        <v>0.92213118191407972</v>
      </c>
      <c r="BB79" s="13">
        <v>1</v>
      </c>
      <c r="BC79" s="13">
        <v>73</v>
      </c>
      <c r="BD79" s="13">
        <v>29.171717171717169</v>
      </c>
      <c r="BZ79">
        <v>5.4644808743169399E-3</v>
      </c>
      <c r="CA79">
        <v>0.21929824561403508</v>
      </c>
      <c r="CB79">
        <v>5.4644808743169399E-3</v>
      </c>
    </row>
    <row r="80" spans="52:80" x14ac:dyDescent="0.25">
      <c r="AZ80" s="13">
        <v>77</v>
      </c>
      <c r="BA80" s="13">
        <v>0.91944539589608976</v>
      </c>
      <c r="BB80" s="13">
        <v>1</v>
      </c>
      <c r="BC80" s="13">
        <v>74</v>
      </c>
      <c r="BD80" s="13">
        <v>29.555555555555554</v>
      </c>
      <c r="BZ80">
        <v>5.4644808743169399E-3</v>
      </c>
      <c r="CA80">
        <v>0.22222222222222221</v>
      </c>
      <c r="CB80">
        <v>5.4644808743169399E-3</v>
      </c>
    </row>
    <row r="81" spans="52:80" x14ac:dyDescent="0.25">
      <c r="AZ81" s="13">
        <v>78</v>
      </c>
      <c r="BA81" s="13">
        <v>0.91910434216225623</v>
      </c>
      <c r="BB81" s="13">
        <v>1</v>
      </c>
      <c r="BC81" s="13">
        <v>75</v>
      </c>
      <c r="BD81" s="13">
        <v>29.939393939393938</v>
      </c>
      <c r="BZ81">
        <v>5.4644808743169399E-3</v>
      </c>
      <c r="CA81">
        <v>0.22514619883040934</v>
      </c>
      <c r="CB81">
        <v>5.4644808743169399E-3</v>
      </c>
    </row>
    <row r="82" spans="52:80" x14ac:dyDescent="0.25">
      <c r="AZ82" s="13">
        <v>79</v>
      </c>
      <c r="BA82" s="13">
        <v>0.91765308639087617</v>
      </c>
      <c r="BB82" s="13">
        <v>1</v>
      </c>
      <c r="BC82" s="13">
        <v>76</v>
      </c>
      <c r="BD82" s="13">
        <v>30.323232323232322</v>
      </c>
      <c r="BZ82">
        <v>5.4644808743169399E-3</v>
      </c>
      <c r="CA82">
        <v>0.22807017543859648</v>
      </c>
      <c r="CB82">
        <v>5.4644808743169399E-3</v>
      </c>
    </row>
    <row r="83" spans="52:80" x14ac:dyDescent="0.25">
      <c r="AZ83" s="13">
        <v>80</v>
      </c>
      <c r="BA83" s="13">
        <v>0.91757777192791434</v>
      </c>
      <c r="BB83" s="13">
        <v>1</v>
      </c>
      <c r="BC83" s="13">
        <v>77</v>
      </c>
      <c r="BD83" s="13">
        <v>30.707070707070706</v>
      </c>
      <c r="BZ83">
        <v>5.4644808743169399E-3</v>
      </c>
      <c r="CA83">
        <v>0.23099415204678361</v>
      </c>
      <c r="CB83">
        <v>5.4644808743169399E-3</v>
      </c>
    </row>
    <row r="84" spans="52:80" x14ac:dyDescent="0.25">
      <c r="AZ84" s="13">
        <v>81</v>
      </c>
      <c r="BA84" s="13">
        <v>0.915993361753069</v>
      </c>
      <c r="BB84" s="13">
        <v>1</v>
      </c>
      <c r="BC84" s="13">
        <v>78</v>
      </c>
      <c r="BD84" s="13">
        <v>31.09090909090909</v>
      </c>
      <c r="BZ84">
        <v>5.4644808743169399E-3</v>
      </c>
      <c r="CA84">
        <v>0.23391812865497075</v>
      </c>
      <c r="CB84">
        <v>5.4644808743169399E-3</v>
      </c>
    </row>
    <row r="85" spans="52:80" x14ac:dyDescent="0.25">
      <c r="AZ85" s="13">
        <v>82</v>
      </c>
      <c r="BA85" s="13">
        <v>0.91537311282284317</v>
      </c>
      <c r="BB85" s="13">
        <v>1</v>
      </c>
      <c r="BC85" s="13">
        <v>79</v>
      </c>
      <c r="BD85" s="13">
        <v>31.474747474747474</v>
      </c>
      <c r="BZ85">
        <v>5.4644808743169399E-3</v>
      </c>
      <c r="CA85">
        <v>0.23684210526315788</v>
      </c>
      <c r="CB85">
        <v>5.4644808743169399E-3</v>
      </c>
    </row>
    <row r="86" spans="52:80" x14ac:dyDescent="0.25">
      <c r="AZ86" s="13">
        <v>83</v>
      </c>
      <c r="BA86" s="13">
        <v>0.90771016623469181</v>
      </c>
      <c r="BB86" s="13">
        <v>1</v>
      </c>
      <c r="BC86" s="13">
        <v>80</v>
      </c>
      <c r="BD86" s="13">
        <v>31.858585858585858</v>
      </c>
      <c r="BZ86">
        <v>5.4644808743169399E-3</v>
      </c>
      <c r="CA86">
        <v>0.23976608187134502</v>
      </c>
      <c r="CB86">
        <v>5.4644808743169399E-3</v>
      </c>
    </row>
    <row r="87" spans="52:80" x14ac:dyDescent="0.25">
      <c r="AZ87" s="13">
        <v>84</v>
      </c>
      <c r="BA87" s="13">
        <v>0.90755531961494706</v>
      </c>
      <c r="BB87" s="13">
        <v>1</v>
      </c>
      <c r="BC87" s="13">
        <v>81</v>
      </c>
      <c r="BD87" s="13">
        <v>32.242424242424242</v>
      </c>
      <c r="BZ87">
        <v>5.4644808743169399E-3</v>
      </c>
      <c r="CA87">
        <v>0.24269005847953215</v>
      </c>
      <c r="CB87">
        <v>5.4644808743169399E-3</v>
      </c>
    </row>
    <row r="88" spans="52:80" x14ac:dyDescent="0.25">
      <c r="AZ88" s="13">
        <v>85</v>
      </c>
      <c r="BA88" s="13">
        <v>0.90728125895991096</v>
      </c>
      <c r="BB88" s="13">
        <v>1</v>
      </c>
      <c r="BC88" s="13">
        <v>82</v>
      </c>
      <c r="BD88" s="13">
        <v>32.626262626262623</v>
      </c>
      <c r="BZ88">
        <v>7.2859744990892532E-3</v>
      </c>
      <c r="CA88">
        <v>0.24269005847953215</v>
      </c>
      <c r="CB88">
        <v>7.2859744990892532E-3</v>
      </c>
    </row>
    <row r="89" spans="52:80" x14ac:dyDescent="0.25">
      <c r="AZ89" s="13">
        <v>86</v>
      </c>
      <c r="BA89" s="13">
        <v>0.90600331109199528</v>
      </c>
      <c r="BB89" s="13">
        <v>1</v>
      </c>
      <c r="BC89" s="13">
        <v>83</v>
      </c>
      <c r="BD89" s="13">
        <v>33.01010101010101</v>
      </c>
      <c r="BZ89">
        <v>7.2859744990892532E-3</v>
      </c>
      <c r="CA89">
        <v>0.24561403508771928</v>
      </c>
      <c r="CB89">
        <v>7.2859744990892532E-3</v>
      </c>
    </row>
    <row r="90" spans="52:80" x14ac:dyDescent="0.25">
      <c r="AZ90" s="13">
        <v>87</v>
      </c>
      <c r="BA90" s="13">
        <v>0.90184738039292811</v>
      </c>
      <c r="BB90" s="13">
        <v>0</v>
      </c>
      <c r="BC90" s="13">
        <v>83</v>
      </c>
      <c r="BD90" s="13">
        <v>33.393939393939391</v>
      </c>
      <c r="BZ90">
        <v>7.2859744990892532E-3</v>
      </c>
      <c r="CA90">
        <v>0.24853801169590642</v>
      </c>
      <c r="CB90">
        <v>7.2859744990892532E-3</v>
      </c>
    </row>
    <row r="91" spans="52:80" x14ac:dyDescent="0.25">
      <c r="AZ91" s="13">
        <v>88</v>
      </c>
      <c r="BA91" s="13">
        <v>0.90078706334563352</v>
      </c>
      <c r="BB91" s="13">
        <v>1</v>
      </c>
      <c r="BC91" s="13">
        <v>84</v>
      </c>
      <c r="BD91" s="13">
        <v>33.777777777777779</v>
      </c>
      <c r="BZ91">
        <v>7.2859744990892532E-3</v>
      </c>
      <c r="CA91">
        <v>0.25146198830409355</v>
      </c>
      <c r="CB91">
        <v>7.2859744990892532E-3</v>
      </c>
    </row>
    <row r="92" spans="52:80" x14ac:dyDescent="0.25">
      <c r="AZ92" s="13">
        <v>89</v>
      </c>
      <c r="BA92" s="13">
        <v>0.89792476978781133</v>
      </c>
      <c r="BB92" s="13">
        <v>1</v>
      </c>
      <c r="BC92" s="13">
        <v>85</v>
      </c>
      <c r="BD92" s="13">
        <v>34.161616161616159</v>
      </c>
      <c r="BZ92">
        <v>7.2859744990892532E-3</v>
      </c>
      <c r="CA92">
        <v>0.25438596491228072</v>
      </c>
      <c r="CB92">
        <v>7.2859744990892532E-3</v>
      </c>
    </row>
    <row r="93" spans="52:80" x14ac:dyDescent="0.25">
      <c r="AZ93" s="14">
        <v>90</v>
      </c>
      <c r="BA93" s="14">
        <v>0.89702320723849704</v>
      </c>
      <c r="BB93" s="14">
        <v>1</v>
      </c>
      <c r="BC93" s="14">
        <v>86</v>
      </c>
      <c r="BD93" s="14">
        <v>34.54545454545454</v>
      </c>
      <c r="BZ93">
        <v>7.2859744990892532E-3</v>
      </c>
      <c r="CA93">
        <v>0.25730994152046782</v>
      </c>
      <c r="CB93">
        <v>7.2859744990892532E-3</v>
      </c>
    </row>
    <row r="94" spans="52:80" x14ac:dyDescent="0.25">
      <c r="AZ94" s="14">
        <v>91</v>
      </c>
      <c r="BA94" s="14">
        <v>0.89483262669431074</v>
      </c>
      <c r="BB94" s="14">
        <v>1</v>
      </c>
      <c r="BC94" s="14">
        <v>87</v>
      </c>
      <c r="BD94" s="14">
        <v>34.929292929292927</v>
      </c>
      <c r="BZ94">
        <v>7.2859744990892532E-3</v>
      </c>
      <c r="CA94">
        <v>0.26023391812865498</v>
      </c>
      <c r="CB94">
        <v>7.2859744990892532E-3</v>
      </c>
    </row>
    <row r="95" spans="52:80" x14ac:dyDescent="0.25">
      <c r="AZ95" s="14">
        <v>92</v>
      </c>
      <c r="BA95" s="14">
        <v>0.89387281187736434</v>
      </c>
      <c r="BB95" s="14">
        <v>1</v>
      </c>
      <c r="BC95" s="14">
        <v>88</v>
      </c>
      <c r="BD95" s="14">
        <v>35.313131313131308</v>
      </c>
      <c r="BZ95">
        <v>7.2859744990892532E-3</v>
      </c>
      <c r="CA95">
        <v>0.26315789473684209</v>
      </c>
      <c r="CB95">
        <v>7.2859744990892532E-3</v>
      </c>
    </row>
    <row r="96" spans="52:80" x14ac:dyDescent="0.25">
      <c r="AZ96" s="14">
        <v>93</v>
      </c>
      <c r="BA96" s="14">
        <v>0.89311707419329855</v>
      </c>
      <c r="BB96" s="14">
        <v>1</v>
      </c>
      <c r="BC96" s="14">
        <v>89</v>
      </c>
      <c r="BD96" s="14">
        <v>35.696969696969695</v>
      </c>
      <c r="BZ96">
        <v>7.2859744990892532E-3</v>
      </c>
      <c r="CA96">
        <v>0.26608187134502925</v>
      </c>
      <c r="CB96">
        <v>7.2859744990892532E-3</v>
      </c>
    </row>
    <row r="97" spans="52:80" x14ac:dyDescent="0.25">
      <c r="AZ97" s="14">
        <v>94</v>
      </c>
      <c r="BA97" s="14">
        <v>0.89284431529246511</v>
      </c>
      <c r="BB97" s="14">
        <v>1</v>
      </c>
      <c r="BC97" s="14">
        <v>90</v>
      </c>
      <c r="BD97" s="14">
        <v>36.080808080808076</v>
      </c>
      <c r="BZ97">
        <v>7.2859744990892532E-3</v>
      </c>
      <c r="CA97">
        <v>0.26900584795321636</v>
      </c>
      <c r="CB97">
        <v>7.2859744990892532E-3</v>
      </c>
    </row>
    <row r="98" spans="52:80" x14ac:dyDescent="0.25">
      <c r="AZ98" s="14">
        <v>95</v>
      </c>
      <c r="BA98" s="14">
        <v>0.89281242372792735</v>
      </c>
      <c r="BB98" s="14">
        <v>1</v>
      </c>
      <c r="BC98" s="14">
        <v>91</v>
      </c>
      <c r="BD98" s="14">
        <v>36.464646464646464</v>
      </c>
      <c r="BZ98">
        <v>7.2859744990892532E-3</v>
      </c>
      <c r="CA98">
        <v>0.27192982456140352</v>
      </c>
      <c r="CB98">
        <v>7.2859744990892532E-3</v>
      </c>
    </row>
    <row r="99" spans="52:80" x14ac:dyDescent="0.25">
      <c r="AZ99" s="14">
        <v>96</v>
      </c>
      <c r="BA99" s="14">
        <v>0.88922228479160015</v>
      </c>
      <c r="BB99" s="14">
        <v>1</v>
      </c>
      <c r="BC99" s="14">
        <v>92</v>
      </c>
      <c r="BD99" s="14">
        <v>36.848484848484844</v>
      </c>
      <c r="BZ99">
        <v>7.2859744990892532E-3</v>
      </c>
      <c r="CA99">
        <v>0.27485380116959063</v>
      </c>
      <c r="CB99">
        <v>7.2859744990892532E-3</v>
      </c>
    </row>
    <row r="100" spans="52:80" x14ac:dyDescent="0.25">
      <c r="AZ100" s="14">
        <v>97</v>
      </c>
      <c r="BA100" s="14">
        <v>0.88911503285982429</v>
      </c>
      <c r="BB100" s="14">
        <v>1</v>
      </c>
      <c r="BC100" s="14">
        <v>93</v>
      </c>
      <c r="BD100" s="14">
        <v>37.232323232323232</v>
      </c>
      <c r="BZ100">
        <v>7.2859744990892532E-3</v>
      </c>
      <c r="CA100">
        <v>0.27777777777777779</v>
      </c>
      <c r="CB100">
        <v>7.2859744990892532E-3</v>
      </c>
    </row>
    <row r="101" spans="52:80" x14ac:dyDescent="0.25">
      <c r="AZ101" s="14">
        <v>98</v>
      </c>
      <c r="BA101" s="14">
        <v>0.88895358209284048</v>
      </c>
      <c r="BB101" s="14">
        <v>1</v>
      </c>
      <c r="BC101" s="14">
        <v>94</v>
      </c>
      <c r="BD101" s="14">
        <v>37.616161616161612</v>
      </c>
      <c r="BZ101">
        <v>7.2859744990892532E-3</v>
      </c>
      <c r="CA101">
        <v>0.2807017543859649</v>
      </c>
      <c r="CB101">
        <v>7.2859744990892532E-3</v>
      </c>
    </row>
    <row r="102" spans="52:80" x14ac:dyDescent="0.25">
      <c r="AZ102" s="14">
        <v>99</v>
      </c>
      <c r="BA102" s="14">
        <v>0.88878338532979628</v>
      </c>
      <c r="BB102" s="14">
        <v>1</v>
      </c>
      <c r="BC102" s="14">
        <v>95</v>
      </c>
      <c r="BD102" s="14">
        <v>38</v>
      </c>
      <c r="BZ102">
        <v>7.2859744990892532E-3</v>
      </c>
      <c r="CA102">
        <v>0.28362573099415206</v>
      </c>
      <c r="CB102">
        <v>7.2859744990892532E-3</v>
      </c>
    </row>
    <row r="103" spans="52:80" x14ac:dyDescent="0.25">
      <c r="AZ103" s="14">
        <v>100</v>
      </c>
      <c r="BA103" s="14">
        <v>0.88861980276480146</v>
      </c>
      <c r="BB103" s="14">
        <v>1</v>
      </c>
      <c r="BC103" s="14">
        <v>96</v>
      </c>
      <c r="BD103" s="14">
        <v>38.383838383838381</v>
      </c>
      <c r="BZ103">
        <v>7.2859744990892532E-3</v>
      </c>
      <c r="CA103">
        <v>0.28654970760233917</v>
      </c>
      <c r="CB103">
        <v>7.2859744990892532E-3</v>
      </c>
    </row>
    <row r="104" spans="52:80" x14ac:dyDescent="0.25">
      <c r="AZ104" s="14">
        <v>101</v>
      </c>
      <c r="BA104" s="14">
        <v>0.88811721344032513</v>
      </c>
      <c r="BB104" s="14">
        <v>1</v>
      </c>
      <c r="BC104" s="14">
        <v>97</v>
      </c>
      <c r="BD104" s="14">
        <v>38.767676767676768</v>
      </c>
      <c r="BZ104">
        <v>7.2859744990892532E-3</v>
      </c>
      <c r="CA104">
        <v>0.28947368421052633</v>
      </c>
      <c r="CB104">
        <v>7.2859744990892532E-3</v>
      </c>
    </row>
    <row r="105" spans="52:80" x14ac:dyDescent="0.25">
      <c r="AZ105" s="14">
        <v>102</v>
      </c>
      <c r="BA105" s="14">
        <v>0.88661718902041764</v>
      </c>
      <c r="BB105" s="14">
        <v>1</v>
      </c>
      <c r="BC105" s="14">
        <v>98</v>
      </c>
      <c r="BD105" s="14">
        <v>39.151515151515149</v>
      </c>
      <c r="BZ105">
        <v>7.2859744990892532E-3</v>
      </c>
      <c r="CA105">
        <v>0.29239766081871343</v>
      </c>
      <c r="CB105">
        <v>7.2859744990892532E-3</v>
      </c>
    </row>
    <row r="106" spans="52:80" x14ac:dyDescent="0.25">
      <c r="AZ106" s="14">
        <v>103</v>
      </c>
      <c r="BA106" s="14">
        <v>0.88532704994625366</v>
      </c>
      <c r="BB106" s="14">
        <v>1</v>
      </c>
      <c r="BC106" s="14">
        <v>99</v>
      </c>
      <c r="BD106" s="14">
        <v>39.535353535353529</v>
      </c>
      <c r="BZ106">
        <v>7.2859744990892532E-3</v>
      </c>
      <c r="CA106">
        <v>0.2953216374269006</v>
      </c>
      <c r="CB106">
        <v>7.2859744990892532E-3</v>
      </c>
    </row>
    <row r="107" spans="52:80" x14ac:dyDescent="0.25">
      <c r="AZ107" s="14">
        <v>104</v>
      </c>
      <c r="BA107" s="14">
        <v>0.88506990425198251</v>
      </c>
      <c r="BB107" s="14">
        <v>1</v>
      </c>
      <c r="BC107" s="14">
        <v>100</v>
      </c>
      <c r="BD107" s="14">
        <v>39.919191919191917</v>
      </c>
      <c r="BZ107">
        <v>7.2859744990892532E-3</v>
      </c>
      <c r="CA107">
        <v>0.2982456140350877</v>
      </c>
      <c r="CB107">
        <v>7.2859744990892532E-3</v>
      </c>
    </row>
    <row r="108" spans="52:80" x14ac:dyDescent="0.25">
      <c r="AZ108" s="14">
        <v>105</v>
      </c>
      <c r="BA108" s="14">
        <v>0.88232408722952738</v>
      </c>
      <c r="BB108" s="14">
        <v>1</v>
      </c>
      <c r="BC108" s="14">
        <v>101</v>
      </c>
      <c r="BD108" s="14">
        <v>40.303030303030297</v>
      </c>
      <c r="BZ108">
        <v>7.2859744990892532E-3</v>
      </c>
      <c r="CA108">
        <v>0.30116959064327486</v>
      </c>
      <c r="CB108">
        <v>7.2859744990892532E-3</v>
      </c>
    </row>
    <row r="109" spans="52:80" x14ac:dyDescent="0.25">
      <c r="AZ109" s="14">
        <v>106</v>
      </c>
      <c r="BA109" s="14">
        <v>0.88171958393066618</v>
      </c>
      <c r="BB109" s="14">
        <v>1</v>
      </c>
      <c r="BC109" s="14">
        <v>102</v>
      </c>
      <c r="BD109" s="14">
        <v>40.686868686868685</v>
      </c>
      <c r="BZ109">
        <v>7.2859744990892532E-3</v>
      </c>
      <c r="CA109">
        <v>0.30409356725146197</v>
      </c>
      <c r="CB109">
        <v>7.2859744990892532E-3</v>
      </c>
    </row>
    <row r="110" spans="52:80" x14ac:dyDescent="0.25">
      <c r="AZ110" s="14">
        <v>107</v>
      </c>
      <c r="BA110" s="14">
        <v>0.87592995762493653</v>
      </c>
      <c r="BB110" s="14">
        <v>1</v>
      </c>
      <c r="BC110" s="14">
        <v>103</v>
      </c>
      <c r="BD110" s="14">
        <v>41.070707070707066</v>
      </c>
      <c r="BZ110">
        <v>7.2859744990892532E-3</v>
      </c>
      <c r="CA110">
        <v>0.30701754385964913</v>
      </c>
      <c r="CB110">
        <v>7.2859744990892532E-3</v>
      </c>
    </row>
    <row r="111" spans="52:80" x14ac:dyDescent="0.25">
      <c r="AZ111" s="14">
        <v>108</v>
      </c>
      <c r="BA111" s="14">
        <v>0.87197551687778296</v>
      </c>
      <c r="BB111" s="14">
        <v>1</v>
      </c>
      <c r="BC111" s="14">
        <v>104</v>
      </c>
      <c r="BD111" s="14">
        <v>41.454545454545453</v>
      </c>
      <c r="BZ111">
        <v>7.2859744990892532E-3</v>
      </c>
      <c r="CA111">
        <v>0.30994152046783624</v>
      </c>
      <c r="CB111">
        <v>7.2859744990892532E-3</v>
      </c>
    </row>
    <row r="112" spans="52:80" x14ac:dyDescent="0.25">
      <c r="AZ112" s="14">
        <v>109</v>
      </c>
      <c r="BA112" s="14">
        <v>0.86930482033289724</v>
      </c>
      <c r="BB112" s="14">
        <v>1</v>
      </c>
      <c r="BC112" s="14">
        <v>105</v>
      </c>
      <c r="BD112" s="14">
        <v>41.838383838383834</v>
      </c>
      <c r="BZ112">
        <v>7.2859744990892532E-3</v>
      </c>
      <c r="CA112">
        <v>0.3128654970760234</v>
      </c>
      <c r="CB112">
        <v>7.2859744990892532E-3</v>
      </c>
    </row>
    <row r="113" spans="52:80" x14ac:dyDescent="0.25">
      <c r="AZ113" s="14">
        <v>110</v>
      </c>
      <c r="BA113" s="14">
        <v>0.86810105241736457</v>
      </c>
      <c r="BB113" s="14">
        <v>1</v>
      </c>
      <c r="BC113" s="14">
        <v>106</v>
      </c>
      <c r="BD113" s="14">
        <v>42.222222222222221</v>
      </c>
      <c r="BZ113">
        <v>9.1074681238615673E-3</v>
      </c>
      <c r="CA113">
        <v>0.3128654970760234</v>
      </c>
      <c r="CB113">
        <v>9.1074681238615673E-3</v>
      </c>
    </row>
    <row r="114" spans="52:80" x14ac:dyDescent="0.25">
      <c r="AZ114" s="14">
        <v>111</v>
      </c>
      <c r="BA114" s="14">
        <v>0.8677069204025718</v>
      </c>
      <c r="BB114" s="14">
        <v>1</v>
      </c>
      <c r="BC114" s="14">
        <v>107</v>
      </c>
      <c r="BD114" s="14">
        <v>42.606060606060602</v>
      </c>
      <c r="BZ114">
        <v>9.1074681238615673E-3</v>
      </c>
      <c r="CA114">
        <v>0.31578947368421051</v>
      </c>
      <c r="CB114">
        <v>9.1074681238615673E-3</v>
      </c>
    </row>
    <row r="115" spans="52:80" x14ac:dyDescent="0.25">
      <c r="AZ115" s="14">
        <v>112</v>
      </c>
      <c r="BA115" s="14">
        <v>0.86246082631721266</v>
      </c>
      <c r="BB115" s="14">
        <v>0</v>
      </c>
      <c r="BC115" s="14">
        <v>107</v>
      </c>
      <c r="BD115" s="14">
        <v>42.98989898989899</v>
      </c>
      <c r="BZ115">
        <v>9.1074681238615673E-3</v>
      </c>
      <c r="CA115">
        <v>0.31871345029239767</v>
      </c>
      <c r="CB115">
        <v>9.1074681238615673E-3</v>
      </c>
    </row>
    <row r="116" spans="52:80" x14ac:dyDescent="0.25">
      <c r="AZ116" s="14">
        <v>113</v>
      </c>
      <c r="BA116" s="14">
        <v>0.86112154061115687</v>
      </c>
      <c r="BB116" s="14">
        <v>1</v>
      </c>
      <c r="BC116" s="14">
        <v>108</v>
      </c>
      <c r="BD116" s="14">
        <v>43.37373737373737</v>
      </c>
      <c r="BZ116">
        <v>9.1074681238615673E-3</v>
      </c>
      <c r="CA116">
        <v>0.32163742690058478</v>
      </c>
      <c r="CB116">
        <v>9.1074681238615673E-3</v>
      </c>
    </row>
    <row r="117" spans="52:80" x14ac:dyDescent="0.25">
      <c r="AZ117" s="14">
        <v>114</v>
      </c>
      <c r="BA117" s="14">
        <v>0.85696250005739205</v>
      </c>
      <c r="BB117" s="14">
        <v>1</v>
      </c>
      <c r="BC117" s="14">
        <v>109</v>
      </c>
      <c r="BD117" s="14">
        <v>43.757575757575758</v>
      </c>
      <c r="BZ117">
        <v>9.1074681238615673E-3</v>
      </c>
      <c r="CA117">
        <v>0.32456140350877194</v>
      </c>
      <c r="CB117">
        <v>9.1074681238615673E-3</v>
      </c>
    </row>
    <row r="118" spans="52:80" x14ac:dyDescent="0.25">
      <c r="AZ118" s="14">
        <v>115</v>
      </c>
      <c r="BA118" s="14">
        <v>0.8546005788877048</v>
      </c>
      <c r="BB118" s="14">
        <v>1</v>
      </c>
      <c r="BC118" s="14">
        <v>110</v>
      </c>
      <c r="BD118" s="14">
        <v>44.141414141414138</v>
      </c>
      <c r="BZ118">
        <v>9.1074681238615673E-3</v>
      </c>
      <c r="CA118">
        <v>0.32748538011695905</v>
      </c>
      <c r="CB118">
        <v>9.1074681238615673E-3</v>
      </c>
    </row>
    <row r="119" spans="52:80" x14ac:dyDescent="0.25">
      <c r="AZ119" s="14">
        <v>116</v>
      </c>
      <c r="BA119" s="14">
        <v>0.85274928137325046</v>
      </c>
      <c r="BB119" s="14">
        <v>1</v>
      </c>
      <c r="BC119" s="14">
        <v>111</v>
      </c>
      <c r="BD119" s="14">
        <v>44.525252525252519</v>
      </c>
      <c r="BZ119">
        <v>9.1074681238615673E-3</v>
      </c>
      <c r="CA119">
        <v>0.33040935672514621</v>
      </c>
      <c r="CB119">
        <v>9.1074681238615673E-3</v>
      </c>
    </row>
    <row r="120" spans="52:80" x14ac:dyDescent="0.25">
      <c r="AZ120" s="14">
        <v>117</v>
      </c>
      <c r="BA120" s="14">
        <v>0.85169065605974892</v>
      </c>
      <c r="BB120" s="14">
        <v>1</v>
      </c>
      <c r="BC120" s="14">
        <v>112</v>
      </c>
      <c r="BD120" s="14">
        <v>44.909090909090907</v>
      </c>
      <c r="BZ120">
        <v>9.1074681238615673E-3</v>
      </c>
      <c r="CA120">
        <v>0.33333333333333331</v>
      </c>
      <c r="CB120">
        <v>9.1074681238615673E-3</v>
      </c>
    </row>
    <row r="121" spans="52:80" x14ac:dyDescent="0.25">
      <c r="AZ121" s="14">
        <v>118</v>
      </c>
      <c r="BA121" s="14">
        <v>0.84669767247043681</v>
      </c>
      <c r="BB121" s="14">
        <v>1</v>
      </c>
      <c r="BC121" s="14">
        <v>113</v>
      </c>
      <c r="BD121" s="14">
        <v>45.292929292929287</v>
      </c>
      <c r="BZ121">
        <v>9.1074681238615673E-3</v>
      </c>
      <c r="CA121">
        <v>0.33625730994152048</v>
      </c>
      <c r="CB121">
        <v>9.1074681238615673E-3</v>
      </c>
    </row>
    <row r="122" spans="52:80" x14ac:dyDescent="0.25">
      <c r="AZ122" s="14">
        <v>119</v>
      </c>
      <c r="BA122" s="14">
        <v>0.84382344299078371</v>
      </c>
      <c r="BB122" s="14">
        <v>1</v>
      </c>
      <c r="BC122" s="14">
        <v>114</v>
      </c>
      <c r="BD122" s="14">
        <v>45.676767676767675</v>
      </c>
      <c r="BZ122">
        <v>9.1074681238615673E-3</v>
      </c>
      <c r="CA122">
        <v>0.33918128654970758</v>
      </c>
      <c r="CB122">
        <v>9.1074681238615673E-3</v>
      </c>
    </row>
    <row r="123" spans="52:80" x14ac:dyDescent="0.25">
      <c r="AZ123" s="14">
        <v>120</v>
      </c>
      <c r="BA123" s="14">
        <v>0.84367784240887778</v>
      </c>
      <c r="BB123" s="14">
        <v>1</v>
      </c>
      <c r="BC123" s="14">
        <v>115</v>
      </c>
      <c r="BD123" s="14">
        <v>46.060606060606055</v>
      </c>
      <c r="BZ123">
        <v>9.1074681238615673E-3</v>
      </c>
      <c r="CA123">
        <v>0.34795321637426901</v>
      </c>
      <c r="CB123">
        <v>9.1074681238615673E-3</v>
      </c>
    </row>
    <row r="124" spans="52:80" x14ac:dyDescent="0.25">
      <c r="AZ124" s="14">
        <v>121</v>
      </c>
      <c r="BA124" s="14">
        <v>0.84335910335462505</v>
      </c>
      <c r="BB124" s="14">
        <v>1</v>
      </c>
      <c r="BC124" s="14">
        <v>116</v>
      </c>
      <c r="BD124" s="14">
        <v>46.444444444444443</v>
      </c>
      <c r="BZ124">
        <v>9.1074681238615673E-3</v>
      </c>
      <c r="CA124">
        <v>0.35087719298245612</v>
      </c>
      <c r="CB124">
        <v>9.1074681238615673E-3</v>
      </c>
    </row>
    <row r="125" spans="52:80" x14ac:dyDescent="0.25">
      <c r="AZ125" s="14">
        <v>122</v>
      </c>
      <c r="BA125" s="14">
        <v>0.84160133371733448</v>
      </c>
      <c r="BB125" s="14">
        <v>1</v>
      </c>
      <c r="BC125" s="14">
        <v>117</v>
      </c>
      <c r="BD125" s="14">
        <v>46.828282828282823</v>
      </c>
      <c r="BZ125">
        <v>9.1074681238615673E-3</v>
      </c>
      <c r="CA125">
        <v>0.35380116959064328</v>
      </c>
      <c r="CB125">
        <v>9.1074681238615673E-3</v>
      </c>
    </row>
    <row r="126" spans="52:80" x14ac:dyDescent="0.25">
      <c r="AZ126" s="14">
        <v>123</v>
      </c>
      <c r="BA126" s="14">
        <v>0.84160133371733448</v>
      </c>
      <c r="BB126" s="14">
        <v>1</v>
      </c>
      <c r="BC126" s="14">
        <v>118</v>
      </c>
      <c r="BD126" s="14">
        <v>47.212121212121211</v>
      </c>
      <c r="BZ126">
        <v>9.1074681238615673E-3</v>
      </c>
      <c r="CA126">
        <v>0.35672514619883039</v>
      </c>
      <c r="CB126">
        <v>9.1074681238615673E-3</v>
      </c>
    </row>
    <row r="127" spans="52:80" x14ac:dyDescent="0.25">
      <c r="AZ127" s="14">
        <v>124</v>
      </c>
      <c r="BA127" s="14">
        <v>0.84160133371733448</v>
      </c>
      <c r="BB127" s="14">
        <v>1</v>
      </c>
      <c r="BC127" s="14">
        <v>119</v>
      </c>
      <c r="BD127" s="14">
        <v>47.595959595959592</v>
      </c>
      <c r="BZ127">
        <v>9.1074681238615673E-3</v>
      </c>
      <c r="CA127">
        <v>0.35964912280701755</v>
      </c>
      <c r="CB127">
        <v>9.1074681238615673E-3</v>
      </c>
    </row>
    <row r="128" spans="52:80" x14ac:dyDescent="0.25">
      <c r="AZ128" s="14">
        <v>125</v>
      </c>
      <c r="BA128" s="14">
        <v>0.83762356970692031</v>
      </c>
      <c r="BB128" s="14">
        <v>1</v>
      </c>
      <c r="BC128" s="14">
        <v>120</v>
      </c>
      <c r="BD128" s="14">
        <v>47.979797979797979</v>
      </c>
      <c r="BZ128">
        <v>9.1074681238615673E-3</v>
      </c>
      <c r="CA128">
        <v>0.36257309941520466</v>
      </c>
      <c r="CB128">
        <v>9.1074681238615673E-3</v>
      </c>
    </row>
    <row r="129" spans="52:80" x14ac:dyDescent="0.25">
      <c r="AZ129" s="14">
        <v>126</v>
      </c>
      <c r="BA129" s="14">
        <v>0.83576456914900588</v>
      </c>
      <c r="BB129" s="14">
        <v>1</v>
      </c>
      <c r="BC129" s="14">
        <v>121</v>
      </c>
      <c r="BD129" s="14">
        <v>48.36363636363636</v>
      </c>
      <c r="BZ129">
        <v>9.1074681238615673E-3</v>
      </c>
      <c r="CA129">
        <v>0.36549707602339182</v>
      </c>
      <c r="CB129">
        <v>9.1074681238615673E-3</v>
      </c>
    </row>
    <row r="130" spans="52:80" x14ac:dyDescent="0.25">
      <c r="AZ130" s="14">
        <v>127</v>
      </c>
      <c r="BA130" s="14">
        <v>0.83515944286795252</v>
      </c>
      <c r="BB130" s="14">
        <v>1</v>
      </c>
      <c r="BC130" s="14">
        <v>122</v>
      </c>
      <c r="BD130" s="14">
        <v>48.747474747474747</v>
      </c>
      <c r="BZ130">
        <v>9.1074681238615673E-3</v>
      </c>
      <c r="CA130">
        <v>0.36842105263157893</v>
      </c>
      <c r="CB130">
        <v>9.1074681238615673E-3</v>
      </c>
    </row>
    <row r="131" spans="52:80" x14ac:dyDescent="0.25">
      <c r="AZ131" s="14">
        <v>128</v>
      </c>
      <c r="BA131" s="14">
        <v>0.83242019717039983</v>
      </c>
      <c r="BB131" s="14">
        <v>1</v>
      </c>
      <c r="BC131" s="14">
        <v>123</v>
      </c>
      <c r="BD131" s="14">
        <v>49.131313131313128</v>
      </c>
      <c r="BZ131">
        <v>9.1074681238615673E-3</v>
      </c>
      <c r="CA131">
        <v>0.37134502923976609</v>
      </c>
      <c r="CB131">
        <v>9.1074681238615673E-3</v>
      </c>
    </row>
    <row r="132" spans="52:80" x14ac:dyDescent="0.25">
      <c r="AZ132" s="14">
        <v>129</v>
      </c>
      <c r="BA132" s="14">
        <v>0.83024245711512401</v>
      </c>
      <c r="BB132" s="14">
        <v>1</v>
      </c>
      <c r="BC132" s="14">
        <v>124</v>
      </c>
      <c r="BD132" s="14">
        <v>49.515151515151508</v>
      </c>
      <c r="BZ132">
        <v>9.1074681238615673E-3</v>
      </c>
      <c r="CA132">
        <v>0.3742690058479532</v>
      </c>
      <c r="CB132">
        <v>9.1074681238615673E-3</v>
      </c>
    </row>
    <row r="133" spans="52:80" x14ac:dyDescent="0.25">
      <c r="AZ133" s="14">
        <v>130</v>
      </c>
      <c r="BA133" s="14">
        <v>0.82983981591743539</v>
      </c>
      <c r="BB133" s="14">
        <v>1</v>
      </c>
      <c r="BC133" s="14">
        <v>125</v>
      </c>
      <c r="BD133" s="14">
        <v>49.898989898989896</v>
      </c>
      <c r="BZ133">
        <v>9.1074681238615673E-3</v>
      </c>
      <c r="CA133">
        <v>0.37719298245614036</v>
      </c>
      <c r="CB133">
        <v>9.1074681238615673E-3</v>
      </c>
    </row>
    <row r="134" spans="52:80" x14ac:dyDescent="0.25">
      <c r="AZ134" s="14">
        <v>131</v>
      </c>
      <c r="BA134" s="14">
        <v>0.82965375427639632</v>
      </c>
      <c r="BB134" s="14">
        <v>1</v>
      </c>
      <c r="BC134" s="14">
        <v>126</v>
      </c>
      <c r="BD134" s="14">
        <v>50.282828282828277</v>
      </c>
      <c r="BZ134">
        <v>9.1074681238615673E-3</v>
      </c>
      <c r="CA134">
        <v>0.38011695906432746</v>
      </c>
      <c r="CB134">
        <v>9.1074681238615673E-3</v>
      </c>
    </row>
    <row r="135" spans="52:80" x14ac:dyDescent="0.25">
      <c r="AZ135" s="14">
        <v>132</v>
      </c>
      <c r="BA135" s="14">
        <v>0.82915931736891402</v>
      </c>
      <c r="BB135" s="14">
        <v>1</v>
      </c>
      <c r="BC135" s="14">
        <v>127</v>
      </c>
      <c r="BD135" s="14">
        <v>50.666666666666664</v>
      </c>
      <c r="BZ135">
        <v>1.092896174863388E-2</v>
      </c>
      <c r="CA135">
        <v>0.38011695906432746</v>
      </c>
      <c r="CB135">
        <v>1.092896174863388E-2</v>
      </c>
    </row>
    <row r="136" spans="52:80" x14ac:dyDescent="0.25">
      <c r="AZ136" s="14">
        <v>133</v>
      </c>
      <c r="BA136" s="14">
        <v>0.8264481616613979</v>
      </c>
      <c r="BB136" s="14">
        <v>1</v>
      </c>
      <c r="BC136" s="14">
        <v>128</v>
      </c>
      <c r="BD136" s="14">
        <v>51.050505050505045</v>
      </c>
      <c r="BZ136">
        <v>1.092896174863388E-2</v>
      </c>
      <c r="CA136">
        <v>0.38304093567251463</v>
      </c>
      <c r="CB136">
        <v>1.092896174863388E-2</v>
      </c>
    </row>
    <row r="137" spans="52:80" x14ac:dyDescent="0.25">
      <c r="AZ137" s="14">
        <v>134</v>
      </c>
      <c r="BA137" s="14">
        <v>0.81835394280469731</v>
      </c>
      <c r="BB137" s="14">
        <v>1</v>
      </c>
      <c r="BC137" s="14">
        <v>129</v>
      </c>
      <c r="BD137" s="14">
        <v>51.434343434343432</v>
      </c>
      <c r="BZ137">
        <v>1.092896174863388E-2</v>
      </c>
      <c r="CA137">
        <v>0.38596491228070173</v>
      </c>
      <c r="CB137">
        <v>1.092896174863388E-2</v>
      </c>
    </row>
    <row r="138" spans="52:80" x14ac:dyDescent="0.25">
      <c r="AZ138" s="14">
        <v>135</v>
      </c>
      <c r="BA138" s="14">
        <v>0.81824494127657921</v>
      </c>
      <c r="BB138" s="14">
        <v>1</v>
      </c>
      <c r="BC138" s="14">
        <v>130</v>
      </c>
      <c r="BD138" s="14">
        <v>51.818181818181813</v>
      </c>
      <c r="BZ138">
        <v>1.2750455373406194E-2</v>
      </c>
      <c r="CA138">
        <v>0.38596491228070173</v>
      </c>
      <c r="CB138">
        <v>1.2750455373406194E-2</v>
      </c>
    </row>
    <row r="139" spans="52:80" x14ac:dyDescent="0.25">
      <c r="AZ139" s="14">
        <v>136</v>
      </c>
      <c r="BA139" s="14">
        <v>0.81544524323383027</v>
      </c>
      <c r="BB139" s="14">
        <v>0</v>
      </c>
      <c r="BC139" s="14">
        <v>130</v>
      </c>
      <c r="BD139" s="14">
        <v>52.202020202020201</v>
      </c>
      <c r="BZ139">
        <v>1.2750455373406194E-2</v>
      </c>
      <c r="CA139">
        <v>0.3888888888888889</v>
      </c>
      <c r="CB139">
        <v>1.2750455373406194E-2</v>
      </c>
    </row>
    <row r="140" spans="52:80" x14ac:dyDescent="0.25">
      <c r="AZ140" s="14">
        <v>137</v>
      </c>
      <c r="BA140" s="14">
        <v>0.81226660909918558</v>
      </c>
      <c r="BB140" s="14">
        <v>1</v>
      </c>
      <c r="BC140" s="14">
        <v>131</v>
      </c>
      <c r="BD140" s="14">
        <v>52.585858585858581</v>
      </c>
      <c r="BZ140">
        <v>1.2750455373406194E-2</v>
      </c>
      <c r="CA140">
        <v>0.391812865497076</v>
      </c>
      <c r="CB140">
        <v>1.2750455373406194E-2</v>
      </c>
    </row>
    <row r="141" spans="52:80" x14ac:dyDescent="0.25">
      <c r="AZ141" s="14">
        <v>138</v>
      </c>
      <c r="BA141" s="14">
        <v>0.80936631203644327</v>
      </c>
      <c r="BB141" s="14">
        <v>1</v>
      </c>
      <c r="BC141" s="14">
        <v>132</v>
      </c>
      <c r="BD141" s="14">
        <v>52.969696969696969</v>
      </c>
      <c r="BZ141">
        <v>1.2750455373406194E-2</v>
      </c>
      <c r="CA141">
        <v>0.39473684210526316</v>
      </c>
      <c r="CB141">
        <v>1.2750455373406194E-2</v>
      </c>
    </row>
    <row r="142" spans="52:80" x14ac:dyDescent="0.25">
      <c r="AZ142" s="14">
        <v>139</v>
      </c>
      <c r="BA142" s="14">
        <v>0.8091717626007876</v>
      </c>
      <c r="BB142" s="14">
        <v>0</v>
      </c>
      <c r="BC142" s="14">
        <v>132</v>
      </c>
      <c r="BD142" s="14">
        <v>53.353535353535349</v>
      </c>
      <c r="BZ142">
        <v>1.2750455373406194E-2</v>
      </c>
      <c r="CA142">
        <v>0.39766081871345027</v>
      </c>
      <c r="CB142">
        <v>1.2750455373406194E-2</v>
      </c>
    </row>
    <row r="143" spans="52:80" x14ac:dyDescent="0.25">
      <c r="AZ143" s="14">
        <v>140</v>
      </c>
      <c r="BA143" s="14">
        <v>0.80606768382874727</v>
      </c>
      <c r="BB143" s="14">
        <v>1</v>
      </c>
      <c r="BC143" s="14">
        <v>133</v>
      </c>
      <c r="BD143" s="14">
        <v>53.737373737373737</v>
      </c>
      <c r="BZ143">
        <v>1.2750455373406194E-2</v>
      </c>
      <c r="CA143">
        <v>0.40058479532163743</v>
      </c>
      <c r="CB143">
        <v>1.2750455373406194E-2</v>
      </c>
    </row>
    <row r="144" spans="52:80" x14ac:dyDescent="0.25">
      <c r="AZ144" s="14">
        <v>141</v>
      </c>
      <c r="BA144" s="14">
        <v>0.80559804853815331</v>
      </c>
      <c r="BB144" s="14">
        <v>1</v>
      </c>
      <c r="BC144" s="14">
        <v>134</v>
      </c>
      <c r="BD144" s="14">
        <v>54.121212121212118</v>
      </c>
      <c r="BZ144">
        <v>1.2750455373406194E-2</v>
      </c>
      <c r="CA144">
        <v>0.40350877192982454</v>
      </c>
      <c r="CB144">
        <v>1.2750455373406194E-2</v>
      </c>
    </row>
    <row r="145" spans="52:80" x14ac:dyDescent="0.25">
      <c r="AZ145" s="14">
        <v>142</v>
      </c>
      <c r="BA145" s="14">
        <v>0.80494396015958247</v>
      </c>
      <c r="BB145" s="14">
        <v>1</v>
      </c>
      <c r="BC145" s="14">
        <v>135</v>
      </c>
      <c r="BD145" s="14">
        <v>54.505050505050498</v>
      </c>
      <c r="BZ145">
        <v>1.2750455373406194E-2</v>
      </c>
      <c r="CA145">
        <v>0.4064327485380117</v>
      </c>
      <c r="CB145">
        <v>1.2750455373406194E-2</v>
      </c>
    </row>
    <row r="146" spans="52:80" x14ac:dyDescent="0.25">
      <c r="AZ146" s="14">
        <v>143</v>
      </c>
      <c r="BA146" s="14">
        <v>0.8040461480794564</v>
      </c>
      <c r="BB146" s="14">
        <v>1</v>
      </c>
      <c r="BC146" s="14">
        <v>136</v>
      </c>
      <c r="BD146" s="14">
        <v>54.888888888888886</v>
      </c>
      <c r="BZ146">
        <v>1.2750455373406194E-2</v>
      </c>
      <c r="CA146">
        <v>0.40935672514619881</v>
      </c>
      <c r="CB146">
        <v>1.2750455373406194E-2</v>
      </c>
    </row>
    <row r="147" spans="52:80" x14ac:dyDescent="0.25">
      <c r="AZ147" s="14">
        <v>144</v>
      </c>
      <c r="BA147" s="14">
        <v>0.80267023419937789</v>
      </c>
      <c r="BB147" s="14">
        <v>1</v>
      </c>
      <c r="BC147" s="14">
        <v>137</v>
      </c>
      <c r="BD147" s="14">
        <v>55.272727272727266</v>
      </c>
      <c r="BZ147">
        <v>1.2750455373406194E-2</v>
      </c>
      <c r="CA147">
        <v>0.41520467836257308</v>
      </c>
      <c r="CB147">
        <v>1.2750455373406194E-2</v>
      </c>
    </row>
    <row r="148" spans="52:80" x14ac:dyDescent="0.25">
      <c r="AZ148" s="14">
        <v>145</v>
      </c>
      <c r="BA148" s="14">
        <v>0.80209169682517456</v>
      </c>
      <c r="BB148" s="14">
        <v>1</v>
      </c>
      <c r="BC148" s="14">
        <v>138</v>
      </c>
      <c r="BD148" s="14">
        <v>55.656565656565654</v>
      </c>
      <c r="BZ148">
        <v>1.4571948998178506E-2</v>
      </c>
      <c r="CA148">
        <v>0.41520467836257308</v>
      </c>
      <c r="CB148">
        <v>1.4571948998178506E-2</v>
      </c>
    </row>
    <row r="149" spans="52:80" x14ac:dyDescent="0.25">
      <c r="AZ149" s="14">
        <v>146</v>
      </c>
      <c r="BA149" s="14">
        <v>0.80049809598435662</v>
      </c>
      <c r="BB149" s="14">
        <v>1</v>
      </c>
      <c r="BC149" s="14">
        <v>139</v>
      </c>
      <c r="BD149" s="14">
        <v>56.040404040404034</v>
      </c>
      <c r="BZ149">
        <v>1.6393442622950821E-2</v>
      </c>
      <c r="CA149">
        <v>0.41520467836257308</v>
      </c>
      <c r="CB149">
        <v>1.6393442622950821E-2</v>
      </c>
    </row>
    <row r="150" spans="52:80" x14ac:dyDescent="0.25">
      <c r="AZ150" s="14">
        <v>147</v>
      </c>
      <c r="BA150" s="14">
        <v>0.79966788001038336</v>
      </c>
      <c r="BB150" s="14">
        <v>1</v>
      </c>
      <c r="BC150" s="14">
        <v>140</v>
      </c>
      <c r="BD150" s="14">
        <v>56.424242424242422</v>
      </c>
      <c r="BZ150">
        <v>1.6393442622950821E-2</v>
      </c>
      <c r="CA150">
        <v>0.41812865497076024</v>
      </c>
      <c r="CB150">
        <v>1.6393442622950821E-2</v>
      </c>
    </row>
    <row r="151" spans="52:80" x14ac:dyDescent="0.25">
      <c r="AZ151" s="14">
        <v>148</v>
      </c>
      <c r="BA151" s="14">
        <v>0.79835801484290025</v>
      </c>
      <c r="BB151" s="14">
        <v>1</v>
      </c>
      <c r="BC151" s="14">
        <v>141</v>
      </c>
      <c r="BD151" s="14">
        <v>56.808080808080803</v>
      </c>
      <c r="BZ151">
        <v>1.6393442622950821E-2</v>
      </c>
      <c r="CA151">
        <v>0.42105263157894735</v>
      </c>
      <c r="CB151">
        <v>1.6393442622950821E-2</v>
      </c>
    </row>
    <row r="152" spans="52:80" x14ac:dyDescent="0.25">
      <c r="AZ152" s="14">
        <v>149</v>
      </c>
      <c r="BA152" s="14">
        <v>0.79835801484290025</v>
      </c>
      <c r="BB152" s="14">
        <v>1</v>
      </c>
      <c r="BC152" s="14">
        <v>142</v>
      </c>
      <c r="BD152" s="14">
        <v>57.19191919191919</v>
      </c>
      <c r="BZ152">
        <v>1.6393442622950821E-2</v>
      </c>
      <c r="CA152">
        <v>0.42397660818713451</v>
      </c>
      <c r="CB152">
        <v>1.6393442622950821E-2</v>
      </c>
    </row>
    <row r="153" spans="52:80" x14ac:dyDescent="0.25">
      <c r="AZ153" s="14">
        <v>150</v>
      </c>
      <c r="BA153" s="14">
        <v>0.79589795154979248</v>
      </c>
      <c r="BB153" s="14">
        <v>0</v>
      </c>
      <c r="BC153" s="14">
        <v>142</v>
      </c>
      <c r="BD153" s="14">
        <v>57.575757575757571</v>
      </c>
      <c r="BZ153">
        <v>1.6393442622950821E-2</v>
      </c>
      <c r="CA153">
        <v>0.42690058479532161</v>
      </c>
      <c r="CB153">
        <v>1.6393442622950821E-2</v>
      </c>
    </row>
    <row r="154" spans="52:80" x14ac:dyDescent="0.25">
      <c r="AZ154" s="14">
        <v>151</v>
      </c>
      <c r="BA154" s="14">
        <v>0.79584464284656364</v>
      </c>
      <c r="BB154" s="14">
        <v>0</v>
      </c>
      <c r="BC154" s="14">
        <v>142</v>
      </c>
      <c r="BD154" s="14">
        <v>57.959595959595958</v>
      </c>
      <c r="BZ154">
        <v>1.6393442622950821E-2</v>
      </c>
      <c r="CA154">
        <v>0.42982456140350878</v>
      </c>
      <c r="CB154">
        <v>1.6393442622950821E-2</v>
      </c>
    </row>
    <row r="155" spans="52:80" x14ac:dyDescent="0.25">
      <c r="AZ155" s="14">
        <v>152</v>
      </c>
      <c r="BA155" s="14">
        <v>0.79537968265560788</v>
      </c>
      <c r="BB155" s="14">
        <v>1</v>
      </c>
      <c r="BC155" s="14">
        <v>143</v>
      </c>
      <c r="BD155" s="14">
        <v>58.343434343434339</v>
      </c>
      <c r="BZ155">
        <v>1.6393442622950821E-2</v>
      </c>
      <c r="CA155">
        <v>0.43274853801169588</v>
      </c>
      <c r="CB155">
        <v>1.6393442622950821E-2</v>
      </c>
    </row>
    <row r="156" spans="52:80" x14ac:dyDescent="0.25">
      <c r="AZ156" s="14">
        <v>153</v>
      </c>
      <c r="BA156" s="14">
        <v>0.7922945396090566</v>
      </c>
      <c r="BB156" s="14">
        <v>1</v>
      </c>
      <c r="BC156" s="14">
        <v>144</v>
      </c>
      <c r="BD156" s="14">
        <v>58.727272727272727</v>
      </c>
      <c r="BZ156">
        <v>1.6393442622950821E-2</v>
      </c>
      <c r="CA156">
        <v>0.43567251461988304</v>
      </c>
      <c r="CB156">
        <v>1.6393442622950821E-2</v>
      </c>
    </row>
    <row r="157" spans="52:80" x14ac:dyDescent="0.25">
      <c r="AZ157" s="14">
        <v>154</v>
      </c>
      <c r="BA157" s="14">
        <v>0.79211569452665553</v>
      </c>
      <c r="BB157" s="14">
        <v>1</v>
      </c>
      <c r="BC157" s="14">
        <v>145</v>
      </c>
      <c r="BD157" s="14">
        <v>59.111111111111107</v>
      </c>
      <c r="BZ157">
        <v>1.6393442622950821E-2</v>
      </c>
      <c r="CA157">
        <v>0.44152046783625731</v>
      </c>
      <c r="CB157">
        <v>1.6393442622950821E-2</v>
      </c>
    </row>
    <row r="158" spans="52:80" x14ac:dyDescent="0.25">
      <c r="AZ158" s="14">
        <v>155</v>
      </c>
      <c r="BA158" s="14">
        <v>0.78992689875869559</v>
      </c>
      <c r="BB158" s="14">
        <v>1</v>
      </c>
      <c r="BC158" s="14">
        <v>146</v>
      </c>
      <c r="BD158" s="14">
        <v>59.494949494949488</v>
      </c>
      <c r="BZ158">
        <v>1.8214936247723135E-2</v>
      </c>
      <c r="CA158">
        <v>0.44152046783625731</v>
      </c>
      <c r="CB158">
        <v>1.8214936247723135E-2</v>
      </c>
    </row>
    <row r="159" spans="52:80" x14ac:dyDescent="0.25">
      <c r="AZ159" s="14">
        <v>156</v>
      </c>
      <c r="BA159" s="14">
        <v>0.78908660366531747</v>
      </c>
      <c r="BB159" s="14">
        <v>1</v>
      </c>
      <c r="BC159" s="14">
        <v>147</v>
      </c>
      <c r="BD159" s="14">
        <v>59.878787878787875</v>
      </c>
      <c r="BZ159">
        <v>2.0036429872495445E-2</v>
      </c>
      <c r="CA159">
        <v>0.44152046783625731</v>
      </c>
      <c r="CB159">
        <v>2.0036429872495445E-2</v>
      </c>
    </row>
    <row r="160" spans="52:80" x14ac:dyDescent="0.25">
      <c r="AZ160" s="14">
        <v>157</v>
      </c>
      <c r="BA160" s="14">
        <v>0.78861120061231926</v>
      </c>
      <c r="BB160" s="14">
        <v>1</v>
      </c>
      <c r="BC160" s="14">
        <v>148</v>
      </c>
      <c r="BD160" s="14">
        <v>60.262626262626256</v>
      </c>
      <c r="BZ160">
        <v>2.185792349726776E-2</v>
      </c>
      <c r="CA160">
        <v>0.44152046783625731</v>
      </c>
      <c r="CB160">
        <v>2.185792349726776E-2</v>
      </c>
    </row>
    <row r="161" spans="52:80" x14ac:dyDescent="0.25">
      <c r="AZ161" s="14">
        <v>158</v>
      </c>
      <c r="BA161" s="14">
        <v>0.78745849191728734</v>
      </c>
      <c r="BB161" s="14">
        <v>1</v>
      </c>
      <c r="BC161" s="14">
        <v>149</v>
      </c>
      <c r="BD161" s="14">
        <v>60.646464646464644</v>
      </c>
      <c r="BZ161">
        <v>2.185792349726776E-2</v>
      </c>
      <c r="CA161">
        <v>0.44444444444444442</v>
      </c>
      <c r="CB161">
        <v>2.185792349726776E-2</v>
      </c>
    </row>
    <row r="162" spans="52:80" x14ac:dyDescent="0.25">
      <c r="AZ162" s="14">
        <v>159</v>
      </c>
      <c r="BA162" s="14">
        <v>0.78211017545455586</v>
      </c>
      <c r="BB162" s="14">
        <v>1</v>
      </c>
      <c r="BC162" s="14">
        <v>150</v>
      </c>
      <c r="BD162" s="14">
        <v>61.030303030303024</v>
      </c>
      <c r="BZ162">
        <v>2.185792349726776E-2</v>
      </c>
      <c r="CA162">
        <v>0.44736842105263158</v>
      </c>
      <c r="CB162">
        <v>2.185792349726776E-2</v>
      </c>
    </row>
    <row r="163" spans="52:80" x14ac:dyDescent="0.25">
      <c r="AZ163" s="14">
        <v>160</v>
      </c>
      <c r="BA163" s="14">
        <v>0.78211017545455586</v>
      </c>
      <c r="BB163" s="14">
        <v>1</v>
      </c>
      <c r="BC163" s="14">
        <v>151</v>
      </c>
      <c r="BD163" s="14">
        <v>61.414141414141412</v>
      </c>
      <c r="BZ163">
        <v>2.185792349726776E-2</v>
      </c>
      <c r="CA163">
        <v>0.45029239766081869</v>
      </c>
      <c r="CB163">
        <v>2.185792349726776E-2</v>
      </c>
    </row>
    <row r="164" spans="52:80" x14ac:dyDescent="0.25">
      <c r="AZ164" s="14">
        <v>161</v>
      </c>
      <c r="BA164" s="14">
        <v>0.78102436674825071</v>
      </c>
      <c r="BB164" s="14">
        <v>0</v>
      </c>
      <c r="BC164" s="14">
        <v>151</v>
      </c>
      <c r="BD164" s="14">
        <v>61.797979797979792</v>
      </c>
      <c r="BZ164">
        <v>2.185792349726776E-2</v>
      </c>
      <c r="CA164">
        <v>0.45321637426900585</v>
      </c>
      <c r="CB164">
        <v>2.185792349726776E-2</v>
      </c>
    </row>
    <row r="165" spans="52:80" x14ac:dyDescent="0.25">
      <c r="AZ165" s="14">
        <v>162</v>
      </c>
      <c r="BA165" s="14">
        <v>0.7784338188395119</v>
      </c>
      <c r="BB165" s="14">
        <v>0</v>
      </c>
      <c r="BC165" s="14">
        <v>151</v>
      </c>
      <c r="BD165" s="14">
        <v>62.18181818181818</v>
      </c>
      <c r="BZ165">
        <v>2.3679417122040074E-2</v>
      </c>
      <c r="CA165">
        <v>0.45614035087719296</v>
      </c>
      <c r="CB165">
        <v>2.3679417122040074E-2</v>
      </c>
    </row>
    <row r="166" spans="52:80" x14ac:dyDescent="0.25">
      <c r="AZ166" s="14">
        <v>163</v>
      </c>
      <c r="BA166" s="14">
        <v>0.77833113760923411</v>
      </c>
      <c r="BB166" s="14">
        <v>0</v>
      </c>
      <c r="BC166" s="14">
        <v>151</v>
      </c>
      <c r="BD166" s="14">
        <v>62.56565656565656</v>
      </c>
      <c r="BZ166">
        <v>2.5500910746812388E-2</v>
      </c>
      <c r="CA166">
        <v>0.45614035087719296</v>
      </c>
      <c r="CB166">
        <v>2.5500910746812388E-2</v>
      </c>
    </row>
    <row r="167" spans="52:80" x14ac:dyDescent="0.25">
      <c r="AZ167" s="14">
        <v>164</v>
      </c>
      <c r="BA167" s="14">
        <v>0.77804626278413114</v>
      </c>
      <c r="BB167" s="14">
        <v>1</v>
      </c>
      <c r="BC167" s="14">
        <v>152</v>
      </c>
      <c r="BD167" s="14">
        <v>62.949494949494948</v>
      </c>
      <c r="BZ167">
        <v>2.5500910746812388E-2</v>
      </c>
      <c r="CA167">
        <v>0.45906432748538012</v>
      </c>
      <c r="CB167">
        <v>2.5500910746812388E-2</v>
      </c>
    </row>
    <row r="168" spans="52:80" x14ac:dyDescent="0.25">
      <c r="AZ168" s="14">
        <v>165</v>
      </c>
      <c r="BA168" s="14">
        <v>0.77506185652533632</v>
      </c>
      <c r="BB168" s="14">
        <v>1</v>
      </c>
      <c r="BC168" s="14">
        <v>153</v>
      </c>
      <c r="BD168" s="14">
        <v>63.333333333333329</v>
      </c>
      <c r="BZ168">
        <v>2.5500910746812388E-2</v>
      </c>
      <c r="CA168">
        <v>0.46198830409356723</v>
      </c>
      <c r="CB168">
        <v>2.5500910746812388E-2</v>
      </c>
    </row>
    <row r="169" spans="52:80" x14ac:dyDescent="0.25">
      <c r="AZ169" s="14">
        <v>166</v>
      </c>
      <c r="BA169" s="14">
        <v>0.77232982348628232</v>
      </c>
      <c r="BB169" s="14">
        <v>1</v>
      </c>
      <c r="BC169" s="14">
        <v>154</v>
      </c>
      <c r="BD169" s="14">
        <v>63.717171717171716</v>
      </c>
      <c r="BZ169">
        <v>2.5500910746812388E-2</v>
      </c>
      <c r="CA169">
        <v>0.46491228070175439</v>
      </c>
      <c r="CB169">
        <v>2.5500910746812388E-2</v>
      </c>
    </row>
    <row r="170" spans="52:80" x14ac:dyDescent="0.25">
      <c r="AZ170" s="14">
        <v>167</v>
      </c>
      <c r="BA170" s="14">
        <v>0.76867943721837173</v>
      </c>
      <c r="BB170" s="14">
        <v>1</v>
      </c>
      <c r="BC170" s="14">
        <v>155</v>
      </c>
      <c r="BD170" s="14">
        <v>64.10101010101009</v>
      </c>
      <c r="BZ170">
        <v>2.5500910746812388E-2</v>
      </c>
      <c r="CA170">
        <v>0.46783625730994149</v>
      </c>
      <c r="CB170">
        <v>2.5500910746812388E-2</v>
      </c>
    </row>
    <row r="171" spans="52:80" x14ac:dyDescent="0.25">
      <c r="AZ171" s="14">
        <v>168</v>
      </c>
      <c r="BA171" s="14">
        <v>0.76766288463102217</v>
      </c>
      <c r="BB171" s="14">
        <v>1</v>
      </c>
      <c r="BC171" s="14">
        <v>156</v>
      </c>
      <c r="BD171" s="14">
        <v>64.484848484848484</v>
      </c>
      <c r="BZ171">
        <v>2.5500910746812388E-2</v>
      </c>
      <c r="CA171">
        <v>0.47368421052631576</v>
      </c>
      <c r="CB171">
        <v>2.5500910746812388E-2</v>
      </c>
    </row>
    <row r="172" spans="52:80" x14ac:dyDescent="0.25">
      <c r="AZ172" s="14">
        <v>169</v>
      </c>
      <c r="BA172" s="14">
        <v>0.76766288463102217</v>
      </c>
      <c r="BB172" s="14">
        <v>0</v>
      </c>
      <c r="BC172" s="14">
        <v>156</v>
      </c>
      <c r="BD172" s="14">
        <v>64.868686868686865</v>
      </c>
      <c r="BZ172">
        <v>2.7322404371584699E-2</v>
      </c>
      <c r="CA172">
        <v>0.47368421052631576</v>
      </c>
      <c r="CB172">
        <v>2.7322404371584699E-2</v>
      </c>
    </row>
    <row r="173" spans="52:80" x14ac:dyDescent="0.25">
      <c r="AZ173" s="14">
        <v>170</v>
      </c>
      <c r="BA173" s="14">
        <v>0.76715344152354104</v>
      </c>
      <c r="BB173" s="14">
        <v>0</v>
      </c>
      <c r="BC173" s="14">
        <v>156</v>
      </c>
      <c r="BD173" s="14">
        <v>65.252525252525245</v>
      </c>
      <c r="BZ173">
        <v>2.9143897996357013E-2</v>
      </c>
      <c r="CA173">
        <v>0.47368421052631576</v>
      </c>
      <c r="CB173">
        <v>2.9143897996357013E-2</v>
      </c>
    </row>
    <row r="174" spans="52:80" x14ac:dyDescent="0.25">
      <c r="AZ174" s="14">
        <v>171</v>
      </c>
      <c r="BA174" s="14">
        <v>0.76525064021577827</v>
      </c>
      <c r="BB174" s="14">
        <v>1</v>
      </c>
      <c r="BC174" s="14">
        <v>157</v>
      </c>
      <c r="BD174" s="14">
        <v>65.636363636363626</v>
      </c>
      <c r="BZ174">
        <v>2.9143897996357013E-2</v>
      </c>
      <c r="CA174">
        <v>0.47660818713450293</v>
      </c>
      <c r="CB174">
        <v>2.9143897996357013E-2</v>
      </c>
    </row>
    <row r="175" spans="52:80" x14ac:dyDescent="0.25">
      <c r="AZ175" s="14">
        <v>172</v>
      </c>
      <c r="BA175" s="14">
        <v>0.76370897830258677</v>
      </c>
      <c r="BB175" s="14">
        <v>1</v>
      </c>
      <c r="BC175" s="14">
        <v>158</v>
      </c>
      <c r="BD175" s="14">
        <v>66.020202020202021</v>
      </c>
      <c r="BZ175">
        <v>2.9143897996357013E-2</v>
      </c>
      <c r="CA175">
        <v>0.47953216374269003</v>
      </c>
      <c r="CB175">
        <v>2.9143897996357013E-2</v>
      </c>
    </row>
    <row r="176" spans="52:80" x14ac:dyDescent="0.25">
      <c r="AZ176" s="14">
        <v>173</v>
      </c>
      <c r="BA176" s="14">
        <v>0.76111932642780422</v>
      </c>
      <c r="BB176" s="14">
        <v>1</v>
      </c>
      <c r="BC176" s="14">
        <v>159</v>
      </c>
      <c r="BD176" s="14">
        <v>66.404040404040401</v>
      </c>
      <c r="BZ176">
        <v>2.9143897996357013E-2</v>
      </c>
      <c r="CA176">
        <v>0.48245614035087719</v>
      </c>
      <c r="CB176">
        <v>2.9143897996357013E-2</v>
      </c>
    </row>
    <row r="177" spans="52:80" x14ac:dyDescent="0.25">
      <c r="AZ177" s="14">
        <v>174</v>
      </c>
      <c r="BA177" s="14">
        <v>0.76019317725675406</v>
      </c>
      <c r="BB177" s="14">
        <v>1</v>
      </c>
      <c r="BC177" s="14">
        <v>160</v>
      </c>
      <c r="BD177" s="14">
        <v>66.787878787878782</v>
      </c>
      <c r="BZ177">
        <v>3.0965391621129327E-2</v>
      </c>
      <c r="CA177">
        <v>0.4853801169590643</v>
      </c>
      <c r="CB177">
        <v>3.0965391621129327E-2</v>
      </c>
    </row>
    <row r="178" spans="52:80" x14ac:dyDescent="0.25">
      <c r="AZ178" s="14">
        <v>175</v>
      </c>
      <c r="BA178" s="14">
        <v>0.75635335631220346</v>
      </c>
      <c r="BB178" s="14">
        <v>1</v>
      </c>
      <c r="BC178" s="14">
        <v>161</v>
      </c>
      <c r="BD178" s="14">
        <v>67.171717171717162</v>
      </c>
      <c r="BZ178">
        <v>3.2786885245901641E-2</v>
      </c>
      <c r="CA178">
        <v>0.4853801169590643</v>
      </c>
      <c r="CB178">
        <v>3.2786885245901641E-2</v>
      </c>
    </row>
    <row r="179" spans="52:80" x14ac:dyDescent="0.25">
      <c r="AZ179" s="14">
        <v>176</v>
      </c>
      <c r="BA179" s="14">
        <v>0.75635335631220346</v>
      </c>
      <c r="BB179" s="14">
        <v>1</v>
      </c>
      <c r="BC179" s="14">
        <v>162</v>
      </c>
      <c r="BD179" s="14">
        <v>67.555555555555557</v>
      </c>
      <c r="BZ179">
        <v>3.4608378870673952E-2</v>
      </c>
      <c r="CA179">
        <v>0.4853801169590643</v>
      </c>
      <c r="CB179">
        <v>3.4608378870673952E-2</v>
      </c>
    </row>
    <row r="180" spans="52:80" x14ac:dyDescent="0.25">
      <c r="AZ180" s="14">
        <v>177</v>
      </c>
      <c r="BA180" s="14">
        <v>0.75309181931997438</v>
      </c>
      <c r="BB180" s="14">
        <v>0</v>
      </c>
      <c r="BC180" s="14">
        <v>162</v>
      </c>
      <c r="BD180" s="14">
        <v>67.939393939393938</v>
      </c>
      <c r="BZ180">
        <v>3.4608378870673952E-2</v>
      </c>
      <c r="CA180">
        <v>0.48830409356725146</v>
      </c>
      <c r="CB180">
        <v>3.4608378870673952E-2</v>
      </c>
    </row>
    <row r="181" spans="52:80" x14ac:dyDescent="0.25">
      <c r="AZ181" s="14">
        <v>178</v>
      </c>
      <c r="BA181" s="14">
        <v>0.75302983982256932</v>
      </c>
      <c r="BB181" s="14">
        <v>0</v>
      </c>
      <c r="BC181" s="14">
        <v>162</v>
      </c>
      <c r="BD181" s="14">
        <v>68.323232323232318</v>
      </c>
      <c r="BZ181">
        <v>3.4608378870673952E-2</v>
      </c>
      <c r="CA181">
        <v>0.49122807017543857</v>
      </c>
      <c r="CB181">
        <v>3.4608378870673952E-2</v>
      </c>
    </row>
    <row r="182" spans="52:80" x14ac:dyDescent="0.25">
      <c r="AZ182" s="13">
        <v>179</v>
      </c>
      <c r="BA182" s="13">
        <v>0.74843403277812393</v>
      </c>
      <c r="BB182" s="13">
        <v>1</v>
      </c>
      <c r="BC182" s="13">
        <v>163</v>
      </c>
      <c r="BD182" s="13">
        <v>68.707070707070699</v>
      </c>
      <c r="BZ182">
        <v>3.4608378870673952E-2</v>
      </c>
      <c r="CA182">
        <v>0.49415204678362573</v>
      </c>
      <c r="CB182">
        <v>3.4608378870673952E-2</v>
      </c>
    </row>
    <row r="183" spans="52:80" x14ac:dyDescent="0.25">
      <c r="AZ183" s="13">
        <v>180</v>
      </c>
      <c r="BA183" s="13">
        <v>0.74764785792563759</v>
      </c>
      <c r="BB183" s="13">
        <v>1</v>
      </c>
      <c r="BC183" s="13">
        <v>164</v>
      </c>
      <c r="BD183" s="13">
        <v>69.090909090909079</v>
      </c>
      <c r="BZ183">
        <v>3.4608378870673952E-2</v>
      </c>
      <c r="CA183">
        <v>0.49707602339181284</v>
      </c>
      <c r="CB183">
        <v>3.4608378870673952E-2</v>
      </c>
    </row>
    <row r="184" spans="52:80" x14ac:dyDescent="0.25">
      <c r="AZ184" s="13">
        <v>181</v>
      </c>
      <c r="BA184" s="13">
        <v>0.74641901459429238</v>
      </c>
      <c r="BB184" s="13">
        <v>1</v>
      </c>
      <c r="BC184" s="13">
        <v>165</v>
      </c>
      <c r="BD184" s="13">
        <v>69.474747474747474</v>
      </c>
      <c r="BZ184">
        <v>3.6429872495446269E-2</v>
      </c>
      <c r="CA184">
        <v>0.49707602339181284</v>
      </c>
      <c r="CB184">
        <v>3.6429872495446269E-2</v>
      </c>
    </row>
    <row r="185" spans="52:80" x14ac:dyDescent="0.25">
      <c r="AZ185" s="13">
        <v>182</v>
      </c>
      <c r="BA185" s="13">
        <v>0.74476691073009005</v>
      </c>
      <c r="BB185" s="13">
        <v>1</v>
      </c>
      <c r="BC185" s="13">
        <v>166</v>
      </c>
      <c r="BD185" s="13">
        <v>69.858585858585855</v>
      </c>
      <c r="BZ185">
        <v>3.825136612021858E-2</v>
      </c>
      <c r="CA185">
        <v>0.49707602339181284</v>
      </c>
      <c r="CB185">
        <v>3.825136612021858E-2</v>
      </c>
    </row>
    <row r="186" spans="52:80" x14ac:dyDescent="0.25">
      <c r="AZ186" s="13">
        <v>183</v>
      </c>
      <c r="BA186" s="13">
        <v>0.74476691073009005</v>
      </c>
      <c r="BB186" s="13">
        <v>0</v>
      </c>
      <c r="BC186" s="13">
        <v>166</v>
      </c>
      <c r="BD186" s="13">
        <v>70.242424242424235</v>
      </c>
      <c r="BZ186">
        <v>3.825136612021858E-2</v>
      </c>
      <c r="CA186">
        <v>0.50584795321637432</v>
      </c>
      <c r="CB186">
        <v>3.825136612021858E-2</v>
      </c>
    </row>
    <row r="187" spans="52:80" x14ac:dyDescent="0.25">
      <c r="AZ187" s="13">
        <v>184</v>
      </c>
      <c r="BA187" s="13">
        <v>0.74465571958866827</v>
      </c>
      <c r="BB187" s="13">
        <v>0</v>
      </c>
      <c r="BC187" s="13">
        <v>166</v>
      </c>
      <c r="BD187" s="13">
        <v>70.626262626262616</v>
      </c>
      <c r="BZ187">
        <v>3.825136612021858E-2</v>
      </c>
      <c r="CA187">
        <v>0.50877192982456143</v>
      </c>
      <c r="CB187">
        <v>3.825136612021858E-2</v>
      </c>
    </row>
    <row r="188" spans="52:80" x14ac:dyDescent="0.25">
      <c r="AZ188" s="13">
        <v>185</v>
      </c>
      <c r="BA188" s="13">
        <v>0.74449187963756547</v>
      </c>
      <c r="BB188" s="13">
        <v>0</v>
      </c>
      <c r="BC188" s="13">
        <v>166</v>
      </c>
      <c r="BD188" s="13">
        <v>71.01010101010101</v>
      </c>
      <c r="BZ188">
        <v>4.0072859744990891E-2</v>
      </c>
      <c r="CA188">
        <v>0.51169590643274854</v>
      </c>
      <c r="CB188">
        <v>4.0072859744990891E-2</v>
      </c>
    </row>
    <row r="189" spans="52:80" x14ac:dyDescent="0.25">
      <c r="AZ189" s="13">
        <v>186</v>
      </c>
      <c r="BA189" s="13">
        <v>0.74412793827975399</v>
      </c>
      <c r="BB189" s="13">
        <v>1</v>
      </c>
      <c r="BC189" s="13">
        <v>167</v>
      </c>
      <c r="BD189" s="13">
        <v>71.393939393939391</v>
      </c>
      <c r="BZ189">
        <v>4.1894353369763208E-2</v>
      </c>
      <c r="CA189">
        <v>0.51169590643274854</v>
      </c>
      <c r="CB189">
        <v>4.1894353369763208E-2</v>
      </c>
    </row>
    <row r="190" spans="52:80" x14ac:dyDescent="0.25">
      <c r="AZ190" s="13">
        <v>187</v>
      </c>
      <c r="BA190" s="13">
        <v>0.74355602694859413</v>
      </c>
      <c r="BB190" s="13">
        <v>1</v>
      </c>
      <c r="BC190" s="13">
        <v>168</v>
      </c>
      <c r="BD190" s="13">
        <v>71.777777777777771</v>
      </c>
      <c r="BZ190">
        <v>4.1894353369763208E-2</v>
      </c>
      <c r="CA190">
        <v>0.51461988304093564</v>
      </c>
      <c r="CB190">
        <v>4.1894353369763208E-2</v>
      </c>
    </row>
    <row r="191" spans="52:80" x14ac:dyDescent="0.25">
      <c r="AZ191" s="13">
        <v>188</v>
      </c>
      <c r="BA191" s="13">
        <v>0.74069770400655066</v>
      </c>
      <c r="BB191" s="13">
        <v>1</v>
      </c>
      <c r="BC191" s="13">
        <v>169</v>
      </c>
      <c r="BD191" s="13">
        <v>72.161616161616152</v>
      </c>
      <c r="BZ191">
        <v>4.1894353369763208E-2</v>
      </c>
      <c r="CA191">
        <v>0.51754385964912286</v>
      </c>
      <c r="CB191">
        <v>4.1894353369763208E-2</v>
      </c>
    </row>
    <row r="192" spans="52:80" x14ac:dyDescent="0.25">
      <c r="AZ192" s="13">
        <v>189</v>
      </c>
      <c r="BA192" s="13">
        <v>0.73939257544759085</v>
      </c>
      <c r="BB192" s="13">
        <v>1</v>
      </c>
      <c r="BC192" s="13">
        <v>170</v>
      </c>
      <c r="BD192" s="13">
        <v>72.545454545454547</v>
      </c>
      <c r="BZ192">
        <v>4.1894353369763208E-2</v>
      </c>
      <c r="CA192">
        <v>0.52046783625730997</v>
      </c>
      <c r="CB192">
        <v>4.1894353369763208E-2</v>
      </c>
    </row>
    <row r="193" spans="52:80" x14ac:dyDescent="0.25">
      <c r="AZ193" s="13">
        <v>190</v>
      </c>
      <c r="BA193" s="13">
        <v>0.73847050856020624</v>
      </c>
      <c r="BB193" s="13">
        <v>0</v>
      </c>
      <c r="BC193" s="13">
        <v>170</v>
      </c>
      <c r="BD193" s="13">
        <v>72.929292929292927</v>
      </c>
      <c r="BZ193">
        <v>4.1894353369763208E-2</v>
      </c>
      <c r="CA193">
        <v>0.52339181286549707</v>
      </c>
      <c r="CB193">
        <v>4.1894353369763208E-2</v>
      </c>
    </row>
    <row r="194" spans="52:80" x14ac:dyDescent="0.25">
      <c r="AZ194" s="13">
        <v>191</v>
      </c>
      <c r="BA194" s="13">
        <v>0.73791890867330323</v>
      </c>
      <c r="BB194" s="13">
        <v>0</v>
      </c>
      <c r="BC194" s="13">
        <v>170</v>
      </c>
      <c r="BD194" s="13">
        <v>73.313131313131308</v>
      </c>
      <c r="BZ194">
        <v>4.1894353369763208E-2</v>
      </c>
      <c r="CA194">
        <v>0.52631578947368418</v>
      </c>
      <c r="CB194">
        <v>4.1894353369763208E-2</v>
      </c>
    </row>
    <row r="195" spans="52:80" x14ac:dyDescent="0.25">
      <c r="AZ195" s="13">
        <v>192</v>
      </c>
      <c r="BA195" s="13">
        <v>0.73681346070446063</v>
      </c>
      <c r="BB195" s="13">
        <v>1</v>
      </c>
      <c r="BC195" s="13">
        <v>171</v>
      </c>
      <c r="BD195" s="13">
        <v>73.696969696969688</v>
      </c>
      <c r="BZ195">
        <v>4.3715846994535519E-2</v>
      </c>
      <c r="CA195">
        <v>0.52631578947368418</v>
      </c>
      <c r="CB195">
        <v>4.3715846994535519E-2</v>
      </c>
    </row>
    <row r="196" spans="52:80" x14ac:dyDescent="0.25">
      <c r="AZ196" s="13">
        <v>193</v>
      </c>
      <c r="BA196" s="13">
        <v>0.73681346070446063</v>
      </c>
      <c r="BB196" s="13">
        <v>1</v>
      </c>
      <c r="BC196" s="13">
        <v>172</v>
      </c>
      <c r="BD196" s="13">
        <v>74.080808080808069</v>
      </c>
      <c r="BZ196">
        <v>4.553734061930783E-2</v>
      </c>
      <c r="CA196">
        <v>0.52631578947368418</v>
      </c>
      <c r="CB196">
        <v>4.553734061930783E-2</v>
      </c>
    </row>
    <row r="197" spans="52:80" x14ac:dyDescent="0.25">
      <c r="AZ197" s="13">
        <v>194</v>
      </c>
      <c r="BA197" s="13">
        <v>0.73681346070446063</v>
      </c>
      <c r="BB197" s="13">
        <v>1</v>
      </c>
      <c r="BC197" s="13">
        <v>173</v>
      </c>
      <c r="BD197" s="13">
        <v>74.464646464646464</v>
      </c>
      <c r="BZ197">
        <v>4.553734061930783E-2</v>
      </c>
      <c r="CA197">
        <v>0.5292397660818714</v>
      </c>
      <c r="CB197">
        <v>4.553734061930783E-2</v>
      </c>
    </row>
    <row r="198" spans="52:80" x14ac:dyDescent="0.25">
      <c r="AZ198" s="13">
        <v>195</v>
      </c>
      <c r="BA198" s="13">
        <v>0.73625961408083584</v>
      </c>
      <c r="BB198" s="13">
        <v>1</v>
      </c>
      <c r="BC198" s="13">
        <v>174</v>
      </c>
      <c r="BD198" s="13">
        <v>74.848484848484844</v>
      </c>
      <c r="BZ198">
        <v>4.7358834244080147E-2</v>
      </c>
      <c r="CA198">
        <v>0.5292397660818714</v>
      </c>
      <c r="CB198">
        <v>4.7358834244080147E-2</v>
      </c>
    </row>
    <row r="199" spans="52:80" x14ac:dyDescent="0.25">
      <c r="AZ199" s="13">
        <v>196</v>
      </c>
      <c r="BA199" s="13">
        <v>0.72870245079795748</v>
      </c>
      <c r="BB199" s="13">
        <v>1</v>
      </c>
      <c r="BC199" s="13">
        <v>175</v>
      </c>
      <c r="BD199" s="13">
        <v>75.232323232323225</v>
      </c>
      <c r="BZ199">
        <v>4.7358834244080147E-2</v>
      </c>
      <c r="CA199">
        <v>0.53216374269005851</v>
      </c>
      <c r="CB199">
        <v>4.7358834244080147E-2</v>
      </c>
    </row>
    <row r="200" spans="52:80" x14ac:dyDescent="0.25">
      <c r="AZ200" s="13">
        <v>197</v>
      </c>
      <c r="BA200" s="13">
        <v>0.72870245079795748</v>
      </c>
      <c r="BB200" s="13">
        <v>0</v>
      </c>
      <c r="BC200" s="13">
        <v>175</v>
      </c>
      <c r="BD200" s="13">
        <v>75.616161616161605</v>
      </c>
      <c r="BZ200">
        <v>4.7358834244080147E-2</v>
      </c>
      <c r="CA200">
        <v>0.53508771929824561</v>
      </c>
      <c r="CB200">
        <v>4.7358834244080147E-2</v>
      </c>
    </row>
    <row r="201" spans="52:80" x14ac:dyDescent="0.25">
      <c r="AZ201" s="13">
        <v>198</v>
      </c>
      <c r="BA201" s="13">
        <v>0.72838726597426329</v>
      </c>
      <c r="BB201" s="13">
        <v>0</v>
      </c>
      <c r="BC201" s="13">
        <v>175</v>
      </c>
      <c r="BD201" s="13">
        <v>76</v>
      </c>
      <c r="BZ201">
        <v>4.7358834244080147E-2</v>
      </c>
      <c r="CA201">
        <v>0.54093567251461994</v>
      </c>
      <c r="CB201">
        <v>4.7358834244080147E-2</v>
      </c>
    </row>
    <row r="202" spans="52:80" x14ac:dyDescent="0.25">
      <c r="AZ202" s="13">
        <v>199</v>
      </c>
      <c r="BA202" s="13">
        <v>0.72617279776882082</v>
      </c>
      <c r="BB202" s="13">
        <v>1</v>
      </c>
      <c r="BC202" s="13">
        <v>176</v>
      </c>
      <c r="BD202" s="13">
        <v>76.383838383838381</v>
      </c>
      <c r="BZ202">
        <v>4.7358834244080147E-2</v>
      </c>
      <c r="CA202">
        <v>0.54385964912280704</v>
      </c>
      <c r="CB202">
        <v>4.7358834244080147E-2</v>
      </c>
    </row>
    <row r="203" spans="52:80" x14ac:dyDescent="0.25">
      <c r="AZ203" s="13">
        <v>200</v>
      </c>
      <c r="BA203" s="13">
        <v>0.7249860836922345</v>
      </c>
      <c r="BB203" s="13">
        <v>1</v>
      </c>
      <c r="BC203" s="13">
        <v>177</v>
      </c>
      <c r="BD203" s="13">
        <v>76.767676767676761</v>
      </c>
      <c r="BZ203">
        <v>4.9180327868852458E-2</v>
      </c>
      <c r="CA203">
        <v>0.54385964912280704</v>
      </c>
      <c r="CB203">
        <v>4.9180327868852458E-2</v>
      </c>
    </row>
    <row r="204" spans="52:80" x14ac:dyDescent="0.25">
      <c r="AZ204" s="13">
        <v>201</v>
      </c>
      <c r="BA204" s="13">
        <v>0.72489316369108181</v>
      </c>
      <c r="BB204" s="13">
        <v>1</v>
      </c>
      <c r="BC204" s="13">
        <v>178</v>
      </c>
      <c r="BD204" s="13">
        <v>77.151515151515142</v>
      </c>
      <c r="BZ204">
        <v>4.9180327868852458E-2</v>
      </c>
      <c r="CA204">
        <v>0.54678362573099415</v>
      </c>
      <c r="CB204">
        <v>4.9180327868852458E-2</v>
      </c>
    </row>
    <row r="205" spans="52:80" x14ac:dyDescent="0.25">
      <c r="AZ205" s="13">
        <v>202</v>
      </c>
      <c r="BA205" s="13">
        <v>0.72317099210802471</v>
      </c>
      <c r="BB205" s="13">
        <v>1</v>
      </c>
      <c r="BC205" s="13">
        <v>179</v>
      </c>
      <c r="BD205" s="13">
        <v>77.535353535353536</v>
      </c>
      <c r="BZ205">
        <v>5.1001821493624776E-2</v>
      </c>
      <c r="CA205">
        <v>0.54678362573099415</v>
      </c>
      <c r="CB205">
        <v>5.1001821493624776E-2</v>
      </c>
    </row>
    <row r="206" spans="52:80" x14ac:dyDescent="0.25">
      <c r="AZ206" s="13">
        <v>203</v>
      </c>
      <c r="BA206" s="13">
        <v>0.72246952467794967</v>
      </c>
      <c r="BB206" s="13">
        <v>1</v>
      </c>
      <c r="BC206" s="13">
        <v>180</v>
      </c>
      <c r="BD206" s="13">
        <v>77.919191919191917</v>
      </c>
      <c r="BZ206">
        <v>5.2823315118397086E-2</v>
      </c>
      <c r="CA206">
        <v>0.54678362573099415</v>
      </c>
      <c r="CB206">
        <v>5.2823315118397086E-2</v>
      </c>
    </row>
    <row r="207" spans="52:80" x14ac:dyDescent="0.25">
      <c r="AZ207" s="13">
        <v>204</v>
      </c>
      <c r="BA207" s="13">
        <v>0.72101079965041459</v>
      </c>
      <c r="BB207" s="13">
        <v>0</v>
      </c>
      <c r="BC207" s="13">
        <v>180</v>
      </c>
      <c r="BD207" s="13">
        <v>78.303030303030297</v>
      </c>
      <c r="BZ207">
        <v>5.4644808743169397E-2</v>
      </c>
      <c r="CA207">
        <v>0.54678362573099415</v>
      </c>
      <c r="CB207">
        <v>5.4644808743169397E-2</v>
      </c>
    </row>
    <row r="208" spans="52:80" x14ac:dyDescent="0.25">
      <c r="AZ208" s="13">
        <v>205</v>
      </c>
      <c r="BA208" s="13">
        <v>0.71786447606079162</v>
      </c>
      <c r="BB208" s="13">
        <v>0</v>
      </c>
      <c r="BC208" s="13">
        <v>180</v>
      </c>
      <c r="BD208" s="13">
        <v>78.686868686868678</v>
      </c>
      <c r="BZ208">
        <v>5.4644808743169397E-2</v>
      </c>
      <c r="CA208">
        <v>0.54970760233918126</v>
      </c>
      <c r="CB208">
        <v>5.4644808743169397E-2</v>
      </c>
    </row>
    <row r="209" spans="52:80" x14ac:dyDescent="0.25">
      <c r="AZ209" s="13">
        <v>206</v>
      </c>
      <c r="BA209" s="13">
        <v>0.71565186571931916</v>
      </c>
      <c r="BB209" s="13">
        <v>1</v>
      </c>
      <c r="BC209" s="13">
        <v>181</v>
      </c>
      <c r="BD209" s="13">
        <v>79.070707070707059</v>
      </c>
      <c r="BZ209">
        <v>5.6466302367941715E-2</v>
      </c>
      <c r="CA209">
        <v>0.54970760233918126</v>
      </c>
      <c r="CB209">
        <v>5.6466302367941715E-2</v>
      </c>
    </row>
    <row r="210" spans="52:80" x14ac:dyDescent="0.25">
      <c r="AZ210" s="13">
        <v>207</v>
      </c>
      <c r="BA210" s="13">
        <v>0.71201785546951191</v>
      </c>
      <c r="BB210" s="13">
        <v>0</v>
      </c>
      <c r="BC210" s="13">
        <v>181</v>
      </c>
      <c r="BD210" s="13">
        <v>79.454545454545453</v>
      </c>
      <c r="BZ210">
        <v>5.8287795992714025E-2</v>
      </c>
      <c r="CA210">
        <v>0.54970760233918126</v>
      </c>
      <c r="CB210">
        <v>5.8287795992714025E-2</v>
      </c>
    </row>
    <row r="211" spans="52:80" x14ac:dyDescent="0.25">
      <c r="AZ211" s="13">
        <v>208</v>
      </c>
      <c r="BA211" s="13">
        <v>0.70862573489366021</v>
      </c>
      <c r="BB211" s="13">
        <v>1</v>
      </c>
      <c r="BC211" s="13">
        <v>182</v>
      </c>
      <c r="BD211" s="13">
        <v>79.838383838383834</v>
      </c>
      <c r="BZ211">
        <v>5.8287795992714025E-2</v>
      </c>
      <c r="CA211">
        <v>0.55555555555555558</v>
      </c>
      <c r="CB211">
        <v>5.8287795992714025E-2</v>
      </c>
    </row>
    <row r="212" spans="52:80" x14ac:dyDescent="0.25">
      <c r="AZ212" s="13">
        <v>209</v>
      </c>
      <c r="BA212" s="13">
        <v>0.70348098256735625</v>
      </c>
      <c r="BB212" s="13">
        <v>1</v>
      </c>
      <c r="BC212" s="13">
        <v>183</v>
      </c>
      <c r="BD212" s="13">
        <v>80.222222222222214</v>
      </c>
      <c r="BZ212">
        <v>5.8287795992714025E-2</v>
      </c>
      <c r="CA212">
        <v>0.55847953216374269</v>
      </c>
      <c r="CB212">
        <v>5.8287795992714025E-2</v>
      </c>
    </row>
    <row r="213" spans="52:80" x14ac:dyDescent="0.25">
      <c r="AZ213" s="13">
        <v>210</v>
      </c>
      <c r="BA213" s="13">
        <v>0.70345023989295807</v>
      </c>
      <c r="BB213" s="13">
        <v>1</v>
      </c>
      <c r="BC213" s="13">
        <v>184</v>
      </c>
      <c r="BD213" s="13">
        <v>80.606060606060595</v>
      </c>
      <c r="BZ213">
        <v>6.9216757741347903E-2</v>
      </c>
      <c r="CA213">
        <v>0.59941520467836262</v>
      </c>
      <c r="CB213">
        <v>6.9216757741347903E-2</v>
      </c>
    </row>
    <row r="214" spans="52:80" x14ac:dyDescent="0.25">
      <c r="AZ214" s="13">
        <v>211</v>
      </c>
      <c r="BA214" s="13">
        <v>0.70345023989295807</v>
      </c>
      <c r="BB214" s="13">
        <v>1</v>
      </c>
      <c r="BC214" s="13">
        <v>185</v>
      </c>
      <c r="BD214" s="13">
        <v>80.98989898989899</v>
      </c>
      <c r="BZ214">
        <v>6.9216757741347903E-2</v>
      </c>
      <c r="CA214">
        <v>0.60526315789473684</v>
      </c>
      <c r="CB214">
        <v>6.9216757741347903E-2</v>
      </c>
    </row>
    <row r="215" spans="52:80" x14ac:dyDescent="0.25">
      <c r="AZ215" s="13">
        <v>212</v>
      </c>
      <c r="BA215" s="13">
        <v>0.69795364893071954</v>
      </c>
      <c r="BB215" s="13">
        <v>1</v>
      </c>
      <c r="BC215" s="13">
        <v>186</v>
      </c>
      <c r="BD215" s="13">
        <v>81.37373737373737</v>
      </c>
      <c r="BZ215">
        <v>6.9216757741347903E-2</v>
      </c>
      <c r="CA215">
        <v>0.60818713450292394</v>
      </c>
      <c r="CB215">
        <v>6.9216757741347903E-2</v>
      </c>
    </row>
    <row r="216" spans="52:80" x14ac:dyDescent="0.25">
      <c r="AZ216" s="13">
        <v>213</v>
      </c>
      <c r="BA216" s="13">
        <v>0.69597744632441605</v>
      </c>
      <c r="BB216" s="13">
        <v>0</v>
      </c>
      <c r="BC216" s="13">
        <v>186</v>
      </c>
      <c r="BD216" s="13">
        <v>81.757575757575751</v>
      </c>
      <c r="BZ216">
        <v>6.9216757741347903E-2</v>
      </c>
      <c r="CA216">
        <v>0.61111111111111116</v>
      </c>
      <c r="CB216">
        <v>6.9216757741347903E-2</v>
      </c>
    </row>
    <row r="217" spans="52:80" x14ac:dyDescent="0.25">
      <c r="AZ217" s="13">
        <v>214</v>
      </c>
      <c r="BA217" s="13">
        <v>0.69473701262162935</v>
      </c>
      <c r="BB217" s="13">
        <v>1</v>
      </c>
      <c r="BC217" s="13">
        <v>187</v>
      </c>
      <c r="BD217" s="13">
        <v>82.141414141414131</v>
      </c>
      <c r="BZ217">
        <v>7.1038251366120214E-2</v>
      </c>
      <c r="CA217">
        <v>0.61111111111111116</v>
      </c>
      <c r="CB217">
        <v>7.1038251366120214E-2</v>
      </c>
    </row>
    <row r="218" spans="52:80" x14ac:dyDescent="0.25">
      <c r="AZ218" s="13">
        <v>215</v>
      </c>
      <c r="BA218" s="13">
        <v>0.68714230464970516</v>
      </c>
      <c r="BB218" s="13">
        <v>0</v>
      </c>
      <c r="BC218" s="13">
        <v>187</v>
      </c>
      <c r="BD218" s="13">
        <v>82.525252525252526</v>
      </c>
      <c r="BZ218">
        <v>7.1038251366120214E-2</v>
      </c>
      <c r="CA218">
        <v>0.61403508771929827</v>
      </c>
      <c r="CB218">
        <v>7.1038251366120214E-2</v>
      </c>
    </row>
    <row r="219" spans="52:80" x14ac:dyDescent="0.25">
      <c r="AZ219" s="13">
        <v>216</v>
      </c>
      <c r="BA219" s="13">
        <v>0.68588209261091593</v>
      </c>
      <c r="BB219" s="13">
        <v>0</v>
      </c>
      <c r="BC219" s="13">
        <v>187</v>
      </c>
      <c r="BD219" s="13">
        <v>82.909090909090907</v>
      </c>
      <c r="BZ219">
        <v>7.2859744990892539E-2</v>
      </c>
      <c r="CA219">
        <v>0.61403508771929827</v>
      </c>
      <c r="CB219">
        <v>7.2859744990892539E-2</v>
      </c>
    </row>
    <row r="220" spans="52:80" x14ac:dyDescent="0.25">
      <c r="AZ220" s="13">
        <v>217</v>
      </c>
      <c r="BA220" s="13">
        <v>0.68116226033624372</v>
      </c>
      <c r="BB220" s="13">
        <v>0</v>
      </c>
      <c r="BC220" s="13">
        <v>187</v>
      </c>
      <c r="BD220" s="13">
        <v>83.292929292929287</v>
      </c>
      <c r="BZ220">
        <v>7.2859744990892539E-2</v>
      </c>
      <c r="CA220">
        <v>0.61695906432748537</v>
      </c>
      <c r="CB220">
        <v>7.2859744990892539E-2</v>
      </c>
    </row>
    <row r="221" spans="52:80" x14ac:dyDescent="0.25">
      <c r="AZ221" s="13">
        <v>218</v>
      </c>
      <c r="BA221" s="13">
        <v>0.68107418749284065</v>
      </c>
      <c r="BB221" s="13">
        <v>1</v>
      </c>
      <c r="BC221" s="13">
        <v>188</v>
      </c>
      <c r="BD221" s="13">
        <v>83.676767676767668</v>
      </c>
      <c r="BZ221">
        <v>7.4681238615664849E-2</v>
      </c>
      <c r="CA221">
        <v>0.61695906432748537</v>
      </c>
      <c r="CB221">
        <v>7.4681238615664849E-2</v>
      </c>
    </row>
    <row r="222" spans="52:80" x14ac:dyDescent="0.25">
      <c r="AZ222" s="13">
        <v>219</v>
      </c>
      <c r="BA222" s="13">
        <v>0.68037336377021718</v>
      </c>
      <c r="BB222" s="13">
        <v>0</v>
      </c>
      <c r="BC222" s="13">
        <v>188</v>
      </c>
      <c r="BD222" s="13">
        <v>84.060606060606048</v>
      </c>
      <c r="BZ222">
        <v>7.650273224043716E-2</v>
      </c>
      <c r="CA222">
        <v>0.61695906432748537</v>
      </c>
      <c r="CB222">
        <v>7.650273224043716E-2</v>
      </c>
    </row>
    <row r="223" spans="52:80" x14ac:dyDescent="0.25">
      <c r="AZ223" s="13">
        <v>220</v>
      </c>
      <c r="BA223" s="13">
        <v>0.68020790578465906</v>
      </c>
      <c r="BB223" s="13">
        <v>0</v>
      </c>
      <c r="BC223" s="13">
        <v>188</v>
      </c>
      <c r="BD223" s="13">
        <v>84.444444444444443</v>
      </c>
      <c r="BZ223">
        <v>7.8324225865209471E-2</v>
      </c>
      <c r="CA223">
        <v>0.61695906432748537</v>
      </c>
      <c r="CB223">
        <v>7.8324225865209471E-2</v>
      </c>
    </row>
    <row r="224" spans="52:80" x14ac:dyDescent="0.25">
      <c r="AZ224" s="13">
        <v>221</v>
      </c>
      <c r="BA224" s="13">
        <v>0.67987346706212137</v>
      </c>
      <c r="BB224" s="13">
        <v>1</v>
      </c>
      <c r="BC224" s="13">
        <v>189</v>
      </c>
      <c r="BD224" s="13">
        <v>84.828282828282823</v>
      </c>
      <c r="BZ224">
        <v>8.0145719489981782E-2</v>
      </c>
      <c r="CA224">
        <v>0.61695906432748537</v>
      </c>
      <c r="CB224">
        <v>8.0145719489981782E-2</v>
      </c>
    </row>
    <row r="225" spans="52:80" x14ac:dyDescent="0.25">
      <c r="AZ225" s="13">
        <v>222</v>
      </c>
      <c r="BA225" s="13">
        <v>0.67987346706212137</v>
      </c>
      <c r="BB225" s="13">
        <v>1</v>
      </c>
      <c r="BC225" s="13">
        <v>190</v>
      </c>
      <c r="BD225" s="13">
        <v>85.212121212121204</v>
      </c>
      <c r="BZ225">
        <v>8.1967213114754092E-2</v>
      </c>
      <c r="CA225">
        <v>0.61695906432748537</v>
      </c>
      <c r="CB225">
        <v>8.1967213114754092E-2</v>
      </c>
    </row>
    <row r="226" spans="52:80" x14ac:dyDescent="0.25">
      <c r="AZ226" s="13">
        <v>223</v>
      </c>
      <c r="BA226" s="13">
        <v>0.67716016167600224</v>
      </c>
      <c r="BB226" s="13">
        <v>1</v>
      </c>
      <c r="BC226" s="13">
        <v>191</v>
      </c>
      <c r="BD226" s="13">
        <v>85.595959595959584</v>
      </c>
      <c r="BZ226">
        <v>8.1967213114754092E-2</v>
      </c>
      <c r="CA226">
        <v>0.61988304093567248</v>
      </c>
      <c r="CB226">
        <v>8.1967213114754092E-2</v>
      </c>
    </row>
    <row r="227" spans="52:80" x14ac:dyDescent="0.25">
      <c r="AZ227" s="13">
        <v>224</v>
      </c>
      <c r="BA227" s="13">
        <v>0.67688977418978824</v>
      </c>
      <c r="BB227" s="13">
        <v>1</v>
      </c>
      <c r="BC227" s="13">
        <v>192</v>
      </c>
      <c r="BD227" s="13">
        <v>85.979797979797979</v>
      </c>
      <c r="BZ227">
        <v>8.3788706739526417E-2</v>
      </c>
      <c r="CA227">
        <v>0.61988304093567248</v>
      </c>
      <c r="CB227">
        <v>8.3788706739526417E-2</v>
      </c>
    </row>
    <row r="228" spans="52:80" x14ac:dyDescent="0.25">
      <c r="AZ228" s="13">
        <v>225</v>
      </c>
      <c r="BA228" s="13">
        <v>0.67688977418978824</v>
      </c>
      <c r="BB228" s="13">
        <v>0</v>
      </c>
      <c r="BC228" s="13">
        <v>192</v>
      </c>
      <c r="BD228" s="13">
        <v>86.36363636363636</v>
      </c>
      <c r="BZ228">
        <v>8.5610200364298727E-2</v>
      </c>
      <c r="CA228">
        <v>0.61988304093567248</v>
      </c>
      <c r="CB228">
        <v>8.5610200364298727E-2</v>
      </c>
    </row>
    <row r="229" spans="52:80" x14ac:dyDescent="0.25">
      <c r="AZ229" s="13">
        <v>226</v>
      </c>
      <c r="BA229" s="13">
        <v>0.67688977418978824</v>
      </c>
      <c r="BB229" s="13">
        <v>1</v>
      </c>
      <c r="BC229" s="13">
        <v>193</v>
      </c>
      <c r="BD229" s="13">
        <v>86.74747474747474</v>
      </c>
      <c r="BZ229">
        <v>8.7431693989071038E-2</v>
      </c>
      <c r="CA229">
        <v>0.61988304093567248</v>
      </c>
      <c r="CB229">
        <v>8.7431693989071038E-2</v>
      </c>
    </row>
    <row r="230" spans="52:80" x14ac:dyDescent="0.25">
      <c r="AZ230" s="13">
        <v>227</v>
      </c>
      <c r="BA230" s="13">
        <v>0.67688977418978824</v>
      </c>
      <c r="BB230" s="13">
        <v>1</v>
      </c>
      <c r="BC230" s="13">
        <v>194</v>
      </c>
      <c r="BD230" s="13">
        <v>87.131313131313121</v>
      </c>
      <c r="BZ230">
        <v>8.9253187613843349E-2</v>
      </c>
      <c r="CA230">
        <v>0.61988304093567248</v>
      </c>
      <c r="CB230">
        <v>8.9253187613843349E-2</v>
      </c>
    </row>
    <row r="231" spans="52:80" x14ac:dyDescent="0.25">
      <c r="AZ231" s="13">
        <v>228</v>
      </c>
      <c r="BA231" s="13">
        <v>0.67688977418978824</v>
      </c>
      <c r="BB231" s="13">
        <v>0</v>
      </c>
      <c r="BC231" s="13">
        <v>194</v>
      </c>
      <c r="BD231" s="13">
        <v>87.515151515151516</v>
      </c>
      <c r="BZ231">
        <v>8.9253187613843349E-2</v>
      </c>
      <c r="CA231">
        <v>0.6228070175438597</v>
      </c>
      <c r="CB231">
        <v>8.9253187613843349E-2</v>
      </c>
    </row>
    <row r="232" spans="52:80" x14ac:dyDescent="0.25">
      <c r="AZ232" s="13">
        <v>229</v>
      </c>
      <c r="BA232" s="13">
        <v>0.67688977418978824</v>
      </c>
      <c r="BB232" s="13">
        <v>1</v>
      </c>
      <c r="BC232" s="13">
        <v>195</v>
      </c>
      <c r="BD232" s="13">
        <v>87.898989898989896</v>
      </c>
      <c r="BZ232">
        <v>9.107468123861566E-2</v>
      </c>
      <c r="CA232">
        <v>0.6228070175438597</v>
      </c>
      <c r="CB232">
        <v>9.107468123861566E-2</v>
      </c>
    </row>
    <row r="233" spans="52:80" x14ac:dyDescent="0.25">
      <c r="AZ233" s="13">
        <v>230</v>
      </c>
      <c r="BA233" s="13">
        <v>0.67688977418978824</v>
      </c>
      <c r="BB233" s="13">
        <v>0</v>
      </c>
      <c r="BC233" s="13">
        <v>195</v>
      </c>
      <c r="BD233" s="13">
        <v>88.282828282828277</v>
      </c>
      <c r="BZ233">
        <v>9.107468123861566E-2</v>
      </c>
      <c r="CA233">
        <v>0.6257309941520468</v>
      </c>
      <c r="CB233">
        <v>9.107468123861566E-2</v>
      </c>
    </row>
    <row r="234" spans="52:80" x14ac:dyDescent="0.25">
      <c r="AZ234" s="13">
        <v>231</v>
      </c>
      <c r="BA234" s="13">
        <v>0.67688977418978824</v>
      </c>
      <c r="BB234" s="13">
        <v>1</v>
      </c>
      <c r="BC234" s="13">
        <v>196</v>
      </c>
      <c r="BD234" s="13">
        <v>88.666666666666657</v>
      </c>
      <c r="BZ234">
        <v>9.107468123861566E-2</v>
      </c>
      <c r="CA234">
        <v>0.62865497076023391</v>
      </c>
      <c r="CB234">
        <v>9.107468123861566E-2</v>
      </c>
    </row>
    <row r="235" spans="52:80" x14ac:dyDescent="0.25">
      <c r="AZ235" s="13">
        <v>232</v>
      </c>
      <c r="BA235" s="13">
        <v>0.67688977418978824</v>
      </c>
      <c r="BB235" s="13">
        <v>1</v>
      </c>
      <c r="BC235" s="13">
        <v>197</v>
      </c>
      <c r="BD235" s="13">
        <v>89.050505050505038</v>
      </c>
      <c r="BZ235">
        <v>9.107468123861566E-2</v>
      </c>
      <c r="CA235">
        <v>0.63157894736842102</v>
      </c>
      <c r="CB235">
        <v>9.107468123861566E-2</v>
      </c>
    </row>
    <row r="236" spans="52:80" x14ac:dyDescent="0.25">
      <c r="AZ236" s="13">
        <v>233</v>
      </c>
      <c r="BA236" s="13">
        <v>0.67688977418978824</v>
      </c>
      <c r="BB236" s="13">
        <v>0</v>
      </c>
      <c r="BC236" s="13">
        <v>197</v>
      </c>
      <c r="BD236" s="13">
        <v>89.434343434343432</v>
      </c>
      <c r="BZ236">
        <v>9.2896174863387984E-2</v>
      </c>
      <c r="CA236">
        <v>0.63157894736842102</v>
      </c>
      <c r="CB236">
        <v>9.2896174863387984E-2</v>
      </c>
    </row>
    <row r="237" spans="52:80" x14ac:dyDescent="0.25">
      <c r="AZ237" s="13">
        <v>234</v>
      </c>
      <c r="BA237" s="13">
        <v>0.67688977418978824</v>
      </c>
      <c r="BB237" s="13">
        <v>1</v>
      </c>
      <c r="BC237" s="13">
        <v>198</v>
      </c>
      <c r="BD237" s="13">
        <v>89.818181818181813</v>
      </c>
      <c r="BZ237">
        <v>9.2896174863387984E-2</v>
      </c>
      <c r="CA237">
        <v>0.63450292397660824</v>
      </c>
      <c r="CB237">
        <v>9.2896174863387984E-2</v>
      </c>
    </row>
    <row r="238" spans="52:80" x14ac:dyDescent="0.25">
      <c r="AZ238" s="13">
        <v>235</v>
      </c>
      <c r="BA238" s="13">
        <v>0.67688977418978824</v>
      </c>
      <c r="BB238" s="13">
        <v>0</v>
      </c>
      <c r="BC238" s="13">
        <v>198</v>
      </c>
      <c r="BD238" s="13">
        <v>90.202020202020194</v>
      </c>
      <c r="BZ238">
        <v>9.2896174863387984E-2</v>
      </c>
      <c r="CA238">
        <v>0.63742690058479534</v>
      </c>
      <c r="CB238">
        <v>9.2896174863387984E-2</v>
      </c>
    </row>
    <row r="239" spans="52:80" x14ac:dyDescent="0.25">
      <c r="AZ239" s="13">
        <v>236</v>
      </c>
      <c r="BA239" s="13">
        <v>0.67688977418978824</v>
      </c>
      <c r="BB239" s="13">
        <v>1</v>
      </c>
      <c r="BC239" s="13">
        <v>199</v>
      </c>
      <c r="BD239" s="13">
        <v>90.585858585858574</v>
      </c>
      <c r="BZ239">
        <v>9.2896174863387984E-2</v>
      </c>
      <c r="CA239">
        <v>0.64035087719298245</v>
      </c>
      <c r="CB239">
        <v>9.2896174863387984E-2</v>
      </c>
    </row>
    <row r="240" spans="52:80" x14ac:dyDescent="0.25">
      <c r="AZ240" s="13">
        <v>237</v>
      </c>
      <c r="BA240" s="13">
        <v>0.67688977418978824</v>
      </c>
      <c r="BB240" s="13">
        <v>1</v>
      </c>
      <c r="BC240" s="13">
        <v>200</v>
      </c>
      <c r="BD240" s="13">
        <v>90.969696969696969</v>
      </c>
      <c r="BZ240">
        <v>9.2896174863387984E-2</v>
      </c>
      <c r="CA240">
        <v>0.64327485380116955</v>
      </c>
      <c r="CB240">
        <v>9.2896174863387984E-2</v>
      </c>
    </row>
    <row r="241" spans="52:80" x14ac:dyDescent="0.25">
      <c r="AZ241" s="13">
        <v>238</v>
      </c>
      <c r="BA241" s="13">
        <v>0.67688977418978824</v>
      </c>
      <c r="BB241" s="13">
        <v>0</v>
      </c>
      <c r="BC241" s="13">
        <v>200</v>
      </c>
      <c r="BD241" s="13">
        <v>91.353535353535349</v>
      </c>
      <c r="BZ241">
        <v>9.2896174863387984E-2</v>
      </c>
      <c r="CA241">
        <v>0.64619883040935677</v>
      </c>
      <c r="CB241">
        <v>9.2896174863387984E-2</v>
      </c>
    </row>
    <row r="242" spans="52:80" x14ac:dyDescent="0.25">
      <c r="AZ242" s="13">
        <v>239</v>
      </c>
      <c r="BA242" s="13">
        <v>0.67688977418978824</v>
      </c>
      <c r="BB242" s="13">
        <v>1</v>
      </c>
      <c r="BC242" s="13">
        <v>201</v>
      </c>
      <c r="BD242" s="13">
        <v>91.73737373737373</v>
      </c>
      <c r="BZ242">
        <v>9.2896174863387984E-2</v>
      </c>
      <c r="CA242">
        <v>0.66081871345029242</v>
      </c>
      <c r="CB242">
        <v>9.2896174863387984E-2</v>
      </c>
    </row>
    <row r="243" spans="52:80" x14ac:dyDescent="0.25">
      <c r="AZ243" s="13">
        <v>240</v>
      </c>
      <c r="BA243" s="13">
        <v>0.67688977418978824</v>
      </c>
      <c r="BB243" s="13">
        <v>1</v>
      </c>
      <c r="BC243" s="13">
        <v>202</v>
      </c>
      <c r="BD243" s="13">
        <v>92.12121212121211</v>
      </c>
      <c r="BZ243">
        <v>9.6539162112932606E-2</v>
      </c>
      <c r="CA243">
        <v>0.66081871345029242</v>
      </c>
      <c r="CB243">
        <v>9.6539162112932606E-2</v>
      </c>
    </row>
    <row r="244" spans="52:80" x14ac:dyDescent="0.25">
      <c r="AZ244" s="13">
        <v>241</v>
      </c>
      <c r="BA244" s="13">
        <v>0.67688977418978824</v>
      </c>
      <c r="BB244" s="13">
        <v>1</v>
      </c>
      <c r="BC244" s="13">
        <v>203</v>
      </c>
      <c r="BD244" s="13">
        <v>92.505050505050505</v>
      </c>
      <c r="BZ244">
        <v>9.6539162112932606E-2</v>
      </c>
      <c r="CA244">
        <v>0.66374269005847952</v>
      </c>
      <c r="CB244">
        <v>9.6539162112932606E-2</v>
      </c>
    </row>
    <row r="245" spans="52:80" x14ac:dyDescent="0.25">
      <c r="AZ245" s="13">
        <v>242</v>
      </c>
      <c r="BA245" s="13">
        <v>0.67688977418978824</v>
      </c>
      <c r="BB245" s="13">
        <v>1</v>
      </c>
      <c r="BC245" s="13">
        <v>204</v>
      </c>
      <c r="BD245" s="13">
        <v>92.888888888888886</v>
      </c>
      <c r="BZ245">
        <v>9.8360655737704916E-2</v>
      </c>
      <c r="CA245">
        <v>0.66374269005847952</v>
      </c>
      <c r="CB245">
        <v>9.8360655737704916E-2</v>
      </c>
    </row>
    <row r="246" spans="52:80" x14ac:dyDescent="0.25">
      <c r="AZ246" s="13">
        <v>243</v>
      </c>
      <c r="BA246" s="13">
        <v>0.67688977418978824</v>
      </c>
      <c r="BB246" s="13">
        <v>1</v>
      </c>
      <c r="BC246" s="13">
        <v>205</v>
      </c>
      <c r="BD246" s="13">
        <v>93.272727272727266</v>
      </c>
      <c r="BZ246">
        <v>9.8360655737704916E-2</v>
      </c>
      <c r="CA246">
        <v>0.66666666666666663</v>
      </c>
      <c r="CB246">
        <v>9.8360655737704916E-2</v>
      </c>
    </row>
    <row r="247" spans="52:80" x14ac:dyDescent="0.25">
      <c r="AZ247" s="13">
        <v>244</v>
      </c>
      <c r="BA247" s="13">
        <v>0.67626523079102363</v>
      </c>
      <c r="BB247" s="13">
        <v>1</v>
      </c>
      <c r="BC247" s="13">
        <v>206</v>
      </c>
      <c r="BD247" s="13">
        <v>93.656565656565647</v>
      </c>
      <c r="BZ247">
        <v>9.8360655737704916E-2</v>
      </c>
      <c r="CA247">
        <v>0.66959064327485385</v>
      </c>
      <c r="CB247">
        <v>9.8360655737704916E-2</v>
      </c>
    </row>
    <row r="248" spans="52:80" x14ac:dyDescent="0.25">
      <c r="AZ248" s="13">
        <v>245</v>
      </c>
      <c r="BA248" s="13">
        <v>0.67626523079102363</v>
      </c>
      <c r="BB248" s="13">
        <v>1</v>
      </c>
      <c r="BC248" s="13">
        <v>207</v>
      </c>
      <c r="BD248" s="13">
        <v>94.040404040404027</v>
      </c>
      <c r="BZ248">
        <v>0.10018214936247723</v>
      </c>
      <c r="CA248">
        <v>0.66959064327485385</v>
      </c>
      <c r="CB248">
        <v>0.10018214936247723</v>
      </c>
    </row>
    <row r="249" spans="52:80" x14ac:dyDescent="0.25">
      <c r="AZ249" s="13">
        <v>246</v>
      </c>
      <c r="BA249" s="13">
        <v>0.67454981753199239</v>
      </c>
      <c r="BB249" s="13">
        <v>1</v>
      </c>
      <c r="BC249" s="13">
        <v>208</v>
      </c>
      <c r="BD249" s="13">
        <v>94.424242424242422</v>
      </c>
      <c r="BZ249">
        <v>0.10200364298724955</v>
      </c>
      <c r="CA249">
        <v>0.66959064327485385</v>
      </c>
      <c r="CB249">
        <v>0.10200364298724955</v>
      </c>
    </row>
    <row r="250" spans="52:80" x14ac:dyDescent="0.25">
      <c r="AZ250" s="13">
        <v>247</v>
      </c>
      <c r="BA250" s="13">
        <v>0.67092313371489753</v>
      </c>
      <c r="BB250" s="13">
        <v>1</v>
      </c>
      <c r="BC250" s="13">
        <v>209</v>
      </c>
      <c r="BD250" s="13">
        <v>94.808080808080803</v>
      </c>
      <c r="BZ250">
        <v>0.10382513661202186</v>
      </c>
      <c r="CA250">
        <v>0.67251461988304095</v>
      </c>
      <c r="CB250">
        <v>0.10382513661202186</v>
      </c>
    </row>
    <row r="251" spans="52:80" x14ac:dyDescent="0.25">
      <c r="AZ251" s="13">
        <v>248</v>
      </c>
      <c r="BA251" s="13">
        <v>0.66839762646773249</v>
      </c>
      <c r="BB251" s="13">
        <v>0</v>
      </c>
      <c r="BC251" s="13">
        <v>209</v>
      </c>
      <c r="BD251" s="13">
        <v>95.191919191919183</v>
      </c>
      <c r="BZ251">
        <v>0.10564663023679417</v>
      </c>
      <c r="CA251">
        <v>0.67251461988304095</v>
      </c>
      <c r="CB251">
        <v>0.10564663023679417</v>
      </c>
    </row>
    <row r="252" spans="52:80" x14ac:dyDescent="0.25">
      <c r="AZ252" s="13">
        <v>249</v>
      </c>
      <c r="BA252" s="13">
        <v>0.66366071228110013</v>
      </c>
      <c r="BB252" s="13">
        <v>1</v>
      </c>
      <c r="BC252" s="13">
        <v>210</v>
      </c>
      <c r="BD252" s="13">
        <v>95.575757575757564</v>
      </c>
      <c r="BZ252">
        <v>0.10564663023679417</v>
      </c>
      <c r="CA252">
        <v>0.67543859649122806</v>
      </c>
      <c r="CB252">
        <v>0.10564663023679417</v>
      </c>
    </row>
    <row r="253" spans="52:80" x14ac:dyDescent="0.25">
      <c r="AZ253" s="13">
        <v>250</v>
      </c>
      <c r="BA253" s="13">
        <v>0.66315398668722514</v>
      </c>
      <c r="BB253" s="13">
        <v>0</v>
      </c>
      <c r="BC253" s="13">
        <v>210</v>
      </c>
      <c r="BD253" s="13">
        <v>95.959595959595958</v>
      </c>
      <c r="BZ253">
        <v>0.10746812386156648</v>
      </c>
      <c r="CA253">
        <v>0.67543859649122806</v>
      </c>
      <c r="CB253">
        <v>0.10746812386156648</v>
      </c>
    </row>
    <row r="254" spans="52:80" x14ac:dyDescent="0.25">
      <c r="AZ254" s="13">
        <v>251</v>
      </c>
      <c r="BA254" s="13">
        <v>0.6591535137963922</v>
      </c>
      <c r="BB254" s="13">
        <v>1</v>
      </c>
      <c r="BC254" s="13">
        <v>211</v>
      </c>
      <c r="BD254" s="13">
        <v>96.343434343434339</v>
      </c>
      <c r="BZ254">
        <v>0.10746812386156648</v>
      </c>
      <c r="CA254">
        <v>0.67836257309941517</v>
      </c>
      <c r="CB254">
        <v>0.10746812386156648</v>
      </c>
    </row>
    <row r="255" spans="52:80" x14ac:dyDescent="0.25">
      <c r="AZ255" s="13">
        <v>252</v>
      </c>
      <c r="BA255" s="13">
        <v>0.6585119832149805</v>
      </c>
      <c r="BB255" s="13">
        <v>0</v>
      </c>
      <c r="BC255" s="13">
        <v>211</v>
      </c>
      <c r="BD255" s="13">
        <v>96.72727272727272</v>
      </c>
      <c r="BZ255">
        <v>0.10746812386156648</v>
      </c>
      <c r="CA255">
        <v>0.68128654970760238</v>
      </c>
      <c r="CB255">
        <v>0.10746812386156648</v>
      </c>
    </row>
    <row r="256" spans="52:80" x14ac:dyDescent="0.25">
      <c r="AZ256" s="13">
        <v>253</v>
      </c>
      <c r="BA256" s="13">
        <v>0.65567603890877868</v>
      </c>
      <c r="BB256" s="13">
        <v>0</v>
      </c>
      <c r="BC256" s="13">
        <v>211</v>
      </c>
      <c r="BD256" s="13">
        <v>97.1111111111111</v>
      </c>
      <c r="BZ256">
        <v>0.10746812386156648</v>
      </c>
      <c r="CA256">
        <v>0.68421052631578949</v>
      </c>
      <c r="CB256">
        <v>0.10746812386156648</v>
      </c>
    </row>
    <row r="257" spans="52:80" x14ac:dyDescent="0.25">
      <c r="AZ257" s="13">
        <v>254</v>
      </c>
      <c r="BA257" s="13">
        <v>0.65300973217693559</v>
      </c>
      <c r="BB257" s="13">
        <v>0</v>
      </c>
      <c r="BC257" s="13">
        <v>211</v>
      </c>
      <c r="BD257" s="13">
        <v>97.494949494949495</v>
      </c>
      <c r="BZ257">
        <v>0.10928961748633879</v>
      </c>
      <c r="CA257">
        <v>0.68421052631578949</v>
      </c>
      <c r="CB257">
        <v>0.10928961748633879</v>
      </c>
    </row>
    <row r="258" spans="52:80" x14ac:dyDescent="0.25">
      <c r="AZ258" s="13">
        <v>255</v>
      </c>
      <c r="BA258" s="13">
        <v>0.65190435531017177</v>
      </c>
      <c r="BB258" s="13">
        <v>0</v>
      </c>
      <c r="BC258" s="13">
        <v>211</v>
      </c>
      <c r="BD258" s="13">
        <v>97.878787878787875</v>
      </c>
      <c r="BZ258">
        <v>0.1111111111111111</v>
      </c>
      <c r="CA258">
        <v>0.6871345029239766</v>
      </c>
      <c r="CB258">
        <v>0.1111111111111111</v>
      </c>
    </row>
    <row r="259" spans="52:80" x14ac:dyDescent="0.25">
      <c r="AZ259" s="13">
        <v>256</v>
      </c>
      <c r="BA259" s="13">
        <v>0.64917051485575672</v>
      </c>
      <c r="BB259" s="13">
        <v>0</v>
      </c>
      <c r="BC259" s="13">
        <v>211</v>
      </c>
      <c r="BD259" s="13">
        <v>98.262626262626256</v>
      </c>
      <c r="BZ259">
        <v>0.11293260473588343</v>
      </c>
      <c r="CA259">
        <v>0.6871345029239766</v>
      </c>
      <c r="CB259">
        <v>0.11293260473588343</v>
      </c>
    </row>
    <row r="260" spans="52:80" x14ac:dyDescent="0.25">
      <c r="AZ260" s="13">
        <v>257</v>
      </c>
      <c r="BA260" s="13">
        <v>0.64738648310830482</v>
      </c>
      <c r="BB260" s="13">
        <v>1</v>
      </c>
      <c r="BC260" s="13">
        <v>212</v>
      </c>
      <c r="BD260" s="13">
        <v>98.646464646464636</v>
      </c>
      <c r="BZ260">
        <v>0.11293260473588343</v>
      </c>
      <c r="CA260">
        <v>0.6900584795321637</v>
      </c>
      <c r="CB260">
        <v>0.11293260473588343</v>
      </c>
    </row>
    <row r="261" spans="52:80" x14ac:dyDescent="0.25">
      <c r="AZ261" s="13">
        <v>258</v>
      </c>
      <c r="BA261" s="13">
        <v>0.6468410399880945</v>
      </c>
      <c r="BB261" s="13">
        <v>0</v>
      </c>
      <c r="BC261" s="13">
        <v>212</v>
      </c>
      <c r="BD261" s="13">
        <v>99.030303030303017</v>
      </c>
      <c r="BZ261">
        <v>0.11293260473588343</v>
      </c>
      <c r="CA261">
        <v>0.69298245614035092</v>
      </c>
      <c r="CB261">
        <v>0.11293260473588343</v>
      </c>
    </row>
    <row r="262" spans="52:80" x14ac:dyDescent="0.25">
      <c r="AZ262" s="13">
        <v>259</v>
      </c>
      <c r="BA262" s="13">
        <v>0.64621379457458961</v>
      </c>
      <c r="BB262" s="13">
        <v>0</v>
      </c>
      <c r="BC262" s="13">
        <v>212</v>
      </c>
      <c r="BD262" s="13">
        <v>99.414141414141412</v>
      </c>
      <c r="BZ262">
        <v>0.11475409836065574</v>
      </c>
      <c r="CA262">
        <v>0.69298245614035092</v>
      </c>
      <c r="CB262">
        <v>0.11475409836065574</v>
      </c>
    </row>
    <row r="263" spans="52:80" x14ac:dyDescent="0.25">
      <c r="AZ263" s="13">
        <v>260</v>
      </c>
      <c r="BA263" s="13">
        <v>0.644925187542573</v>
      </c>
      <c r="BB263" s="13">
        <v>0</v>
      </c>
      <c r="BC263" s="13">
        <v>212</v>
      </c>
      <c r="BD263" s="13">
        <v>99.797979797979792</v>
      </c>
      <c r="BZ263">
        <v>0.11657559198542805</v>
      </c>
      <c r="CA263">
        <v>0.69298245614035092</v>
      </c>
      <c r="CB263">
        <v>0.11657559198542805</v>
      </c>
    </row>
    <row r="264" spans="52:80" x14ac:dyDescent="0.25">
      <c r="AZ264" s="13">
        <v>261</v>
      </c>
      <c r="BA264" s="13">
        <v>0.64295315064905012</v>
      </c>
      <c r="BB264" s="13">
        <v>0</v>
      </c>
      <c r="BC264" s="13">
        <v>212</v>
      </c>
      <c r="BD264" s="13">
        <v>100.18181818181817</v>
      </c>
      <c r="BZ264">
        <v>0.11657559198542805</v>
      </c>
      <c r="CA264">
        <v>0.69883040935672514</v>
      </c>
      <c r="CB264">
        <v>0.11657559198542805</v>
      </c>
    </row>
    <row r="265" spans="52:80" x14ac:dyDescent="0.25">
      <c r="AZ265" s="13">
        <v>262</v>
      </c>
      <c r="BA265" s="13">
        <v>0.64275297609086901</v>
      </c>
      <c r="BB265" s="13">
        <v>1</v>
      </c>
      <c r="BC265" s="13">
        <v>213</v>
      </c>
      <c r="BD265" s="13">
        <v>100.56565656565655</v>
      </c>
      <c r="BZ265">
        <v>0.11839708561020036</v>
      </c>
      <c r="CA265">
        <v>0.69883040935672514</v>
      </c>
      <c r="CB265">
        <v>0.11839708561020036</v>
      </c>
    </row>
    <row r="266" spans="52:80" x14ac:dyDescent="0.25">
      <c r="AZ266" s="13">
        <v>263</v>
      </c>
      <c r="BA266" s="13">
        <v>0.64121496103894204</v>
      </c>
      <c r="BB266" s="13">
        <v>0</v>
      </c>
      <c r="BC266" s="13">
        <v>213</v>
      </c>
      <c r="BD266" s="13">
        <v>100.94949494949495</v>
      </c>
      <c r="BZ266">
        <v>0.11839708561020036</v>
      </c>
      <c r="CA266">
        <v>0.70175438596491224</v>
      </c>
      <c r="CB266">
        <v>0.11839708561020036</v>
      </c>
    </row>
    <row r="267" spans="52:80" x14ac:dyDescent="0.25">
      <c r="AZ267" s="13">
        <v>264</v>
      </c>
      <c r="BA267" s="13">
        <v>0.64079442866615666</v>
      </c>
      <c r="BB267" s="13">
        <v>1</v>
      </c>
      <c r="BC267" s="13">
        <v>214</v>
      </c>
      <c r="BD267" s="13">
        <v>101.33333333333333</v>
      </c>
      <c r="BZ267">
        <v>0.11839708561020036</v>
      </c>
      <c r="CA267">
        <v>0.70467836257309946</v>
      </c>
      <c r="CB267">
        <v>0.11839708561020036</v>
      </c>
    </row>
    <row r="268" spans="52:80" x14ac:dyDescent="0.25">
      <c r="AZ268" s="13">
        <v>265</v>
      </c>
      <c r="BA268" s="13">
        <v>0.63814403552014143</v>
      </c>
      <c r="BB268" s="13">
        <v>1</v>
      </c>
      <c r="BC268" s="13">
        <v>215</v>
      </c>
      <c r="BD268" s="13">
        <v>101.71717171717171</v>
      </c>
      <c r="BZ268">
        <v>0.11839708561020036</v>
      </c>
      <c r="CA268">
        <v>0.70760233918128657</v>
      </c>
      <c r="CB268">
        <v>0.11839708561020036</v>
      </c>
    </row>
    <row r="269" spans="52:80" x14ac:dyDescent="0.25">
      <c r="AZ269" s="13">
        <v>266</v>
      </c>
      <c r="BA269" s="13">
        <v>0.6365333061101639</v>
      </c>
      <c r="BB269" s="13">
        <v>1</v>
      </c>
      <c r="BC269" s="13">
        <v>216</v>
      </c>
      <c r="BD269" s="13">
        <v>102.10101010101009</v>
      </c>
      <c r="BZ269">
        <v>0.12021857923497267</v>
      </c>
      <c r="CA269">
        <v>0.70760233918128657</v>
      </c>
      <c r="CB269">
        <v>0.12021857923497267</v>
      </c>
    </row>
    <row r="270" spans="52:80" x14ac:dyDescent="0.25">
      <c r="AZ270" s="13">
        <v>267</v>
      </c>
      <c r="BA270" s="13">
        <v>0.6337587696334267</v>
      </c>
      <c r="BB270" s="13">
        <v>0</v>
      </c>
      <c r="BC270" s="13">
        <v>216</v>
      </c>
      <c r="BD270" s="13">
        <v>102.48484848484848</v>
      </c>
      <c r="BZ270">
        <v>0.12021857923497267</v>
      </c>
      <c r="CA270">
        <v>0.71052631578947367</v>
      </c>
      <c r="CB270">
        <v>0.12021857923497267</v>
      </c>
    </row>
    <row r="271" spans="52:80" x14ac:dyDescent="0.25">
      <c r="AZ271" s="14">
        <v>268</v>
      </c>
      <c r="BA271" s="14">
        <v>0.62650989265549417</v>
      </c>
      <c r="BB271" s="14">
        <v>1</v>
      </c>
      <c r="BC271" s="14">
        <v>217</v>
      </c>
      <c r="BD271" s="14">
        <v>102.86868686868686</v>
      </c>
      <c r="BZ271">
        <v>0.122040072859745</v>
      </c>
      <c r="CA271">
        <v>0.71052631578947367</v>
      </c>
      <c r="CB271">
        <v>0.122040072859745</v>
      </c>
    </row>
    <row r="272" spans="52:80" x14ac:dyDescent="0.25">
      <c r="AZ272" s="14">
        <v>269</v>
      </c>
      <c r="BA272" s="14">
        <v>0.62354392807160586</v>
      </c>
      <c r="BB272" s="14">
        <v>1</v>
      </c>
      <c r="BC272" s="14">
        <v>218</v>
      </c>
      <c r="BD272" s="14">
        <v>103.25252525252525</v>
      </c>
      <c r="BZ272">
        <v>0.12386156648451731</v>
      </c>
      <c r="CA272">
        <v>0.71052631578947367</v>
      </c>
      <c r="CB272">
        <v>0.12386156648451731</v>
      </c>
    </row>
    <row r="273" spans="52:80" x14ac:dyDescent="0.25">
      <c r="AZ273" s="14">
        <v>270</v>
      </c>
      <c r="BA273" s="14">
        <v>0.62137105538490678</v>
      </c>
      <c r="BB273" s="14">
        <v>1</v>
      </c>
      <c r="BC273" s="14">
        <v>219</v>
      </c>
      <c r="BD273" s="14">
        <v>103.63636363636363</v>
      </c>
      <c r="BZ273">
        <v>0.12386156648451731</v>
      </c>
      <c r="CA273">
        <v>0.71345029239766078</v>
      </c>
      <c r="CB273">
        <v>0.12386156648451731</v>
      </c>
    </row>
    <row r="274" spans="52:80" x14ac:dyDescent="0.25">
      <c r="AZ274" s="14">
        <v>271</v>
      </c>
      <c r="BA274" s="14">
        <v>0.61883830949366248</v>
      </c>
      <c r="BB274" s="14">
        <v>1</v>
      </c>
      <c r="BC274" s="14">
        <v>220</v>
      </c>
      <c r="BD274" s="14">
        <v>104.02020202020201</v>
      </c>
      <c r="BZ274">
        <v>0.12386156648451731</v>
      </c>
      <c r="CA274">
        <v>0.716374269005848</v>
      </c>
      <c r="CB274">
        <v>0.12386156648451731</v>
      </c>
    </row>
    <row r="275" spans="52:80" x14ac:dyDescent="0.25">
      <c r="AZ275" s="14">
        <v>272</v>
      </c>
      <c r="BA275" s="14">
        <v>0.61822200625518975</v>
      </c>
      <c r="BB275" s="14">
        <v>1</v>
      </c>
      <c r="BC275" s="14">
        <v>221</v>
      </c>
      <c r="BD275" s="14">
        <v>104.4040404040404</v>
      </c>
      <c r="BZ275">
        <v>0.12386156648451731</v>
      </c>
      <c r="CA275">
        <v>0.7192982456140351</v>
      </c>
      <c r="CB275">
        <v>0.12386156648451731</v>
      </c>
    </row>
    <row r="276" spans="52:80" x14ac:dyDescent="0.25">
      <c r="AZ276" s="14">
        <v>273</v>
      </c>
      <c r="BA276" s="14">
        <v>0.61598443881229659</v>
      </c>
      <c r="BB276" s="14">
        <v>1</v>
      </c>
      <c r="BC276" s="14">
        <v>222</v>
      </c>
      <c r="BD276" s="14">
        <v>104.78787878787878</v>
      </c>
      <c r="BZ276">
        <v>0.12568306010928962</v>
      </c>
      <c r="CA276">
        <v>0.7192982456140351</v>
      </c>
      <c r="CB276">
        <v>0.12568306010928962</v>
      </c>
    </row>
    <row r="277" spans="52:80" x14ac:dyDescent="0.25">
      <c r="AZ277" s="14">
        <v>274</v>
      </c>
      <c r="BA277" s="14">
        <v>0.61598443881229659</v>
      </c>
      <c r="BB277" s="14">
        <v>1</v>
      </c>
      <c r="BC277" s="14">
        <v>223</v>
      </c>
      <c r="BD277" s="14">
        <v>105.17171717171716</v>
      </c>
      <c r="BZ277">
        <v>0.12568306010928962</v>
      </c>
      <c r="CA277">
        <v>0.72222222222222221</v>
      </c>
      <c r="CB277">
        <v>0.12568306010928962</v>
      </c>
    </row>
    <row r="278" spans="52:80" x14ac:dyDescent="0.25">
      <c r="AZ278" s="14">
        <v>275</v>
      </c>
      <c r="BA278" s="14">
        <v>0.61598443881229659</v>
      </c>
      <c r="BB278" s="14">
        <v>1</v>
      </c>
      <c r="BC278" s="14">
        <v>224</v>
      </c>
      <c r="BD278" s="14">
        <v>105.55555555555554</v>
      </c>
      <c r="BZ278">
        <v>0.12568306010928962</v>
      </c>
      <c r="CA278">
        <v>0.72514619883040932</v>
      </c>
      <c r="CB278">
        <v>0.12568306010928962</v>
      </c>
    </row>
    <row r="279" spans="52:80" x14ac:dyDescent="0.25">
      <c r="AZ279" s="14">
        <v>276</v>
      </c>
      <c r="BA279" s="14">
        <v>0.61598443881229659</v>
      </c>
      <c r="BB279" s="14">
        <v>1</v>
      </c>
      <c r="BC279" s="14">
        <v>225</v>
      </c>
      <c r="BD279" s="14">
        <v>105.93939393939394</v>
      </c>
      <c r="BZ279">
        <v>0.12568306010928962</v>
      </c>
      <c r="CA279">
        <v>0.72807017543859653</v>
      </c>
      <c r="CB279">
        <v>0.12568306010928962</v>
      </c>
    </row>
    <row r="280" spans="52:80" x14ac:dyDescent="0.25">
      <c r="AZ280" s="14">
        <v>277</v>
      </c>
      <c r="BA280" s="14">
        <v>0.61598443881229659</v>
      </c>
      <c r="BB280" s="14">
        <v>1</v>
      </c>
      <c r="BC280" s="14">
        <v>226</v>
      </c>
      <c r="BD280" s="14">
        <v>106.32323232323232</v>
      </c>
      <c r="BZ280">
        <v>0.12750455373406194</v>
      </c>
      <c r="CA280">
        <v>0.72807017543859653</v>
      </c>
      <c r="CB280">
        <v>0.12750455373406194</v>
      </c>
    </row>
    <row r="281" spans="52:80" x14ac:dyDescent="0.25">
      <c r="AZ281" s="14">
        <v>278</v>
      </c>
      <c r="BA281" s="14">
        <v>0.61530907621538111</v>
      </c>
      <c r="BB281" s="14">
        <v>0</v>
      </c>
      <c r="BC281" s="14">
        <v>226</v>
      </c>
      <c r="BD281" s="14">
        <v>106.7070707070707</v>
      </c>
      <c r="BZ281">
        <v>0.12932604735883424</v>
      </c>
      <c r="CA281">
        <v>0.72807017543859653</v>
      </c>
      <c r="CB281">
        <v>0.12932604735883424</v>
      </c>
    </row>
    <row r="282" spans="52:80" x14ac:dyDescent="0.25">
      <c r="AZ282" s="14">
        <v>279</v>
      </c>
      <c r="BA282" s="14">
        <v>0.61530907621538111</v>
      </c>
      <c r="BB282" s="14">
        <v>0</v>
      </c>
      <c r="BC282" s="14">
        <v>226</v>
      </c>
      <c r="BD282" s="14">
        <v>107.09090909090908</v>
      </c>
      <c r="BZ282">
        <v>0.13114754098360656</v>
      </c>
      <c r="CA282">
        <v>0.72807017543859653</v>
      </c>
      <c r="CB282">
        <v>0.13114754098360656</v>
      </c>
    </row>
    <row r="283" spans="52:80" x14ac:dyDescent="0.25">
      <c r="AZ283" s="14">
        <v>280</v>
      </c>
      <c r="BA283" s="14">
        <v>0.61372750808746801</v>
      </c>
      <c r="BB283" s="14">
        <v>1</v>
      </c>
      <c r="BC283" s="14">
        <v>227</v>
      </c>
      <c r="BD283" s="14">
        <v>107.47474747474747</v>
      </c>
      <c r="BZ283">
        <v>0.13296903460837886</v>
      </c>
      <c r="CA283">
        <v>0.72807017543859653</v>
      </c>
      <c r="CB283">
        <v>0.13296903460837886</v>
      </c>
    </row>
    <row r="284" spans="52:80" x14ac:dyDescent="0.25">
      <c r="AZ284" s="14">
        <v>281</v>
      </c>
      <c r="BA284" s="14">
        <v>0.61367331569156336</v>
      </c>
      <c r="BB284" s="14">
        <v>0</v>
      </c>
      <c r="BC284" s="14">
        <v>227</v>
      </c>
      <c r="BD284" s="14">
        <v>107.85858585858585</v>
      </c>
      <c r="BZ284">
        <v>0.13296903460837886</v>
      </c>
      <c r="CA284">
        <v>0.73099415204678364</v>
      </c>
      <c r="CB284">
        <v>0.13296903460837886</v>
      </c>
    </row>
    <row r="285" spans="52:80" x14ac:dyDescent="0.25">
      <c r="AZ285" s="14">
        <v>282</v>
      </c>
      <c r="BA285" s="14">
        <v>0.60556796964088</v>
      </c>
      <c r="BB285" s="14">
        <v>1</v>
      </c>
      <c r="BC285" s="14">
        <v>228</v>
      </c>
      <c r="BD285" s="14">
        <v>108.24242424242424</v>
      </c>
      <c r="BZ285">
        <v>0.13479052823315119</v>
      </c>
      <c r="CA285">
        <v>0.73099415204678364</v>
      </c>
      <c r="CB285">
        <v>0.13479052823315119</v>
      </c>
    </row>
    <row r="286" spans="52:80" x14ac:dyDescent="0.25">
      <c r="AZ286" s="14">
        <v>283</v>
      </c>
      <c r="BA286" s="14">
        <v>0.60386260226053468</v>
      </c>
      <c r="BB286" s="14">
        <v>1</v>
      </c>
      <c r="BC286" s="14">
        <v>229</v>
      </c>
      <c r="BD286" s="14">
        <v>108.62626262626262</v>
      </c>
      <c r="BZ286">
        <v>0.13661202185792351</v>
      </c>
      <c r="CA286">
        <v>0.73099415204678364</v>
      </c>
      <c r="CB286">
        <v>0.13661202185792351</v>
      </c>
    </row>
    <row r="287" spans="52:80" x14ac:dyDescent="0.25">
      <c r="AZ287" s="14">
        <v>284</v>
      </c>
      <c r="BA287" s="14">
        <v>0.60200924533599109</v>
      </c>
      <c r="BB287" s="14">
        <v>0</v>
      </c>
      <c r="BC287" s="14">
        <v>229</v>
      </c>
      <c r="BD287" s="14">
        <v>109.010101010101</v>
      </c>
      <c r="BZ287">
        <v>0.13843351548269581</v>
      </c>
      <c r="CA287">
        <v>0.73099415204678364</v>
      </c>
      <c r="CB287">
        <v>0.13843351548269581</v>
      </c>
    </row>
    <row r="288" spans="52:80" x14ac:dyDescent="0.25">
      <c r="AZ288" s="14">
        <v>285</v>
      </c>
      <c r="BA288" s="14">
        <v>0.59758246777265955</v>
      </c>
      <c r="BB288" s="14">
        <v>0</v>
      </c>
      <c r="BC288" s="14">
        <v>229</v>
      </c>
      <c r="BD288" s="14">
        <v>109.39393939393939</v>
      </c>
      <c r="BZ288">
        <v>0.13843351548269581</v>
      </c>
      <c r="CA288">
        <v>0.73391812865497075</v>
      </c>
      <c r="CB288">
        <v>0.13843351548269581</v>
      </c>
    </row>
    <row r="289" spans="52:80" x14ac:dyDescent="0.25">
      <c r="AZ289" s="14">
        <v>286</v>
      </c>
      <c r="BA289" s="14">
        <v>0.59642269660593228</v>
      </c>
      <c r="BB289" s="14">
        <v>0</v>
      </c>
      <c r="BC289" s="14">
        <v>229</v>
      </c>
      <c r="BD289" s="14">
        <v>109.77777777777777</v>
      </c>
      <c r="BZ289">
        <v>0.14025500910746813</v>
      </c>
      <c r="CA289">
        <v>0.73391812865497075</v>
      </c>
      <c r="CB289">
        <v>0.14025500910746813</v>
      </c>
    </row>
    <row r="290" spans="52:80" x14ac:dyDescent="0.25">
      <c r="AZ290" s="14">
        <v>287</v>
      </c>
      <c r="BA290" s="14">
        <v>0.59642269660593228</v>
      </c>
      <c r="BB290" s="14">
        <v>1</v>
      </c>
      <c r="BC290" s="14">
        <v>230</v>
      </c>
      <c r="BD290" s="14">
        <v>110.16161616161615</v>
      </c>
      <c r="BZ290">
        <v>0.14025500910746813</v>
      </c>
      <c r="CA290">
        <v>0.73684210526315785</v>
      </c>
      <c r="CB290">
        <v>0.14025500910746813</v>
      </c>
    </row>
    <row r="291" spans="52:80" x14ac:dyDescent="0.25">
      <c r="AZ291" s="14">
        <v>288</v>
      </c>
      <c r="BA291" s="14">
        <v>0.59354279406451316</v>
      </c>
      <c r="BB291" s="14">
        <v>0</v>
      </c>
      <c r="BC291" s="14">
        <v>230</v>
      </c>
      <c r="BD291" s="14">
        <v>110.54545454545453</v>
      </c>
      <c r="BZ291">
        <v>0.14207650273224043</v>
      </c>
      <c r="CA291">
        <v>0.73684210526315785</v>
      </c>
      <c r="CB291">
        <v>0.14207650273224043</v>
      </c>
    </row>
    <row r="292" spans="52:80" x14ac:dyDescent="0.25">
      <c r="AZ292" s="14">
        <v>289</v>
      </c>
      <c r="BA292" s="14">
        <v>0.5923171811542679</v>
      </c>
      <c r="BB292" s="14">
        <v>1</v>
      </c>
      <c r="BC292" s="14">
        <v>231</v>
      </c>
      <c r="BD292" s="14">
        <v>110.92929292929293</v>
      </c>
      <c r="BZ292">
        <v>0.14389799635701275</v>
      </c>
      <c r="CA292">
        <v>0.73684210526315785</v>
      </c>
      <c r="CB292">
        <v>0.14389799635701275</v>
      </c>
    </row>
    <row r="293" spans="52:80" x14ac:dyDescent="0.25">
      <c r="AZ293" s="14">
        <v>290</v>
      </c>
      <c r="BA293" s="14">
        <v>0.58808447560564281</v>
      </c>
      <c r="BB293" s="14">
        <v>0</v>
      </c>
      <c r="BC293" s="14">
        <v>231</v>
      </c>
      <c r="BD293" s="14">
        <v>111.31313131313131</v>
      </c>
      <c r="BZ293">
        <v>0.14571948998178508</v>
      </c>
      <c r="CA293">
        <v>0.73684210526315785</v>
      </c>
      <c r="CB293">
        <v>0.14571948998178508</v>
      </c>
    </row>
    <row r="294" spans="52:80" x14ac:dyDescent="0.25">
      <c r="AZ294" s="14">
        <v>291</v>
      </c>
      <c r="BA294" s="14">
        <v>0.58307049642179343</v>
      </c>
      <c r="BB294" s="14">
        <v>1</v>
      </c>
      <c r="BC294" s="14">
        <v>232</v>
      </c>
      <c r="BD294" s="14">
        <v>111.69696969696969</v>
      </c>
      <c r="BZ294">
        <v>0.14754098360655737</v>
      </c>
      <c r="CA294">
        <v>0.73684210526315785</v>
      </c>
      <c r="CB294">
        <v>0.14754098360655737</v>
      </c>
    </row>
    <row r="295" spans="52:80" x14ac:dyDescent="0.25">
      <c r="AZ295" s="14">
        <v>292</v>
      </c>
      <c r="BA295" s="14">
        <v>0.57983681197281378</v>
      </c>
      <c r="BB295" s="14">
        <v>1</v>
      </c>
      <c r="BC295" s="14">
        <v>233</v>
      </c>
      <c r="BD295" s="14">
        <v>112.08080808080807</v>
      </c>
      <c r="BZ295">
        <v>0.1493624772313297</v>
      </c>
      <c r="CA295">
        <v>0.73684210526315785</v>
      </c>
      <c r="CB295">
        <v>0.1493624772313297</v>
      </c>
    </row>
    <row r="296" spans="52:80" x14ac:dyDescent="0.25">
      <c r="AZ296" s="14">
        <v>293</v>
      </c>
      <c r="BA296" s="14">
        <v>0.57690685913027573</v>
      </c>
      <c r="BB296" s="14">
        <v>1</v>
      </c>
      <c r="BC296" s="14">
        <v>234</v>
      </c>
      <c r="BD296" s="14">
        <v>112.46464646464646</v>
      </c>
      <c r="BZ296">
        <v>0.151183970856102</v>
      </c>
      <c r="CA296">
        <v>0.73684210526315785</v>
      </c>
      <c r="CB296">
        <v>0.151183970856102</v>
      </c>
    </row>
    <row r="297" spans="52:80" x14ac:dyDescent="0.25">
      <c r="AZ297" s="14">
        <v>294</v>
      </c>
      <c r="BA297" s="14">
        <v>0.57614253870442145</v>
      </c>
      <c r="BB297" s="14">
        <v>0</v>
      </c>
      <c r="BC297" s="14">
        <v>234</v>
      </c>
      <c r="BD297" s="14">
        <v>112.84848484848484</v>
      </c>
      <c r="BZ297">
        <v>0.151183970856102</v>
      </c>
      <c r="CA297">
        <v>0.73976608187134507</v>
      </c>
      <c r="CB297">
        <v>0.151183970856102</v>
      </c>
    </row>
    <row r="298" spans="52:80" x14ac:dyDescent="0.25">
      <c r="AZ298" s="14">
        <v>295</v>
      </c>
      <c r="BA298" s="14">
        <v>0.57496180123291218</v>
      </c>
      <c r="BB298" s="14">
        <v>0</v>
      </c>
      <c r="BC298" s="14">
        <v>234</v>
      </c>
      <c r="BD298" s="14">
        <v>113.23232323232322</v>
      </c>
      <c r="BZ298">
        <v>0.151183970856102</v>
      </c>
      <c r="CA298">
        <v>0.74269005847953218</v>
      </c>
      <c r="CB298">
        <v>0.151183970856102</v>
      </c>
    </row>
    <row r="299" spans="52:80" x14ac:dyDescent="0.25">
      <c r="AZ299" s="14">
        <v>296</v>
      </c>
      <c r="BA299" s="14">
        <v>0.57496180123291218</v>
      </c>
      <c r="BB299" s="14">
        <v>1</v>
      </c>
      <c r="BC299" s="14">
        <v>235</v>
      </c>
      <c r="BD299" s="14">
        <v>113.61616161616161</v>
      </c>
      <c r="BZ299">
        <v>0.15300546448087432</v>
      </c>
      <c r="CA299">
        <v>0.74269005847953218</v>
      </c>
      <c r="CB299">
        <v>0.15300546448087432</v>
      </c>
    </row>
    <row r="300" spans="52:80" x14ac:dyDescent="0.25">
      <c r="AZ300" s="14">
        <v>297</v>
      </c>
      <c r="BA300" s="14">
        <v>0.57401419016369737</v>
      </c>
      <c r="BB300" s="14">
        <v>0</v>
      </c>
      <c r="BC300" s="14">
        <v>235</v>
      </c>
      <c r="BD300" s="14">
        <v>113.99999999999999</v>
      </c>
      <c r="BZ300">
        <v>0.15482695810564662</v>
      </c>
      <c r="CA300">
        <v>0.74269005847953218</v>
      </c>
      <c r="CB300">
        <v>0.15482695810564662</v>
      </c>
    </row>
    <row r="301" spans="52:80" x14ac:dyDescent="0.25">
      <c r="AZ301" s="14">
        <v>298</v>
      </c>
      <c r="BA301" s="14">
        <v>0.5724779692229881</v>
      </c>
      <c r="BB301" s="14">
        <v>1</v>
      </c>
      <c r="BC301" s="14">
        <v>236</v>
      </c>
      <c r="BD301" s="14">
        <v>114.38383838383838</v>
      </c>
      <c r="BZ301">
        <v>0.15664845173041894</v>
      </c>
      <c r="CA301">
        <v>0.74269005847953218</v>
      </c>
      <c r="CB301">
        <v>0.15664845173041894</v>
      </c>
    </row>
    <row r="302" spans="52:80" x14ac:dyDescent="0.25">
      <c r="AZ302" s="14">
        <v>299</v>
      </c>
      <c r="BA302" s="14">
        <v>0.57125240077427553</v>
      </c>
      <c r="BB302" s="14">
        <v>1</v>
      </c>
      <c r="BC302" s="14">
        <v>237</v>
      </c>
      <c r="BD302" s="14">
        <v>114.76767676767676</v>
      </c>
      <c r="BZ302">
        <v>0.15846994535519127</v>
      </c>
      <c r="CA302">
        <v>0.74269005847953218</v>
      </c>
      <c r="CB302">
        <v>0.15846994535519127</v>
      </c>
    </row>
    <row r="303" spans="52:80" x14ac:dyDescent="0.25">
      <c r="AZ303" s="14">
        <v>300</v>
      </c>
      <c r="BA303" s="14">
        <v>0.57007216686887996</v>
      </c>
      <c r="BB303" s="14">
        <v>0</v>
      </c>
      <c r="BC303" s="14">
        <v>237</v>
      </c>
      <c r="BD303" s="14">
        <v>115.15151515151514</v>
      </c>
      <c r="BZ303">
        <v>0.16029143897996356</v>
      </c>
      <c r="CA303">
        <v>0.74269005847953218</v>
      </c>
      <c r="CB303">
        <v>0.16029143897996356</v>
      </c>
    </row>
    <row r="304" spans="52:80" x14ac:dyDescent="0.25">
      <c r="AZ304" s="14">
        <v>301</v>
      </c>
      <c r="BA304" s="14">
        <v>0.56944033063753907</v>
      </c>
      <c r="BB304" s="14">
        <v>0</v>
      </c>
      <c r="BC304" s="14">
        <v>237</v>
      </c>
      <c r="BD304" s="14">
        <v>115.53535353535352</v>
      </c>
      <c r="BZ304">
        <v>0.16211293260473589</v>
      </c>
      <c r="CA304">
        <v>0.74269005847953218</v>
      </c>
      <c r="CB304">
        <v>0.16211293260473589</v>
      </c>
    </row>
    <row r="305" spans="52:80" x14ac:dyDescent="0.25">
      <c r="AZ305" s="14">
        <v>302</v>
      </c>
      <c r="BA305" s="14">
        <v>0.56676540235021855</v>
      </c>
      <c r="BB305" s="14">
        <v>1</v>
      </c>
      <c r="BC305" s="14">
        <v>238</v>
      </c>
      <c r="BD305" s="14">
        <v>115.91919191919192</v>
      </c>
      <c r="BZ305">
        <v>0.16393442622950818</v>
      </c>
      <c r="CA305">
        <v>0.74269005847953218</v>
      </c>
      <c r="CB305">
        <v>0.16393442622950818</v>
      </c>
    </row>
    <row r="306" spans="52:80" x14ac:dyDescent="0.25">
      <c r="AZ306" s="14">
        <v>303</v>
      </c>
      <c r="BA306" s="14">
        <v>0.56676540235021855</v>
      </c>
      <c r="BB306" s="14">
        <v>1</v>
      </c>
      <c r="BC306" s="14">
        <v>239</v>
      </c>
      <c r="BD306" s="14">
        <v>116.3030303030303</v>
      </c>
      <c r="BZ306">
        <v>0.16575591985428051</v>
      </c>
      <c r="CA306">
        <v>0.74269005847953218</v>
      </c>
      <c r="CB306">
        <v>0.16575591985428051</v>
      </c>
    </row>
    <row r="307" spans="52:80" x14ac:dyDescent="0.25">
      <c r="AZ307" s="14">
        <v>304</v>
      </c>
      <c r="BA307" s="14">
        <v>0.56592535140390487</v>
      </c>
      <c r="BB307" s="14">
        <v>0</v>
      </c>
      <c r="BC307" s="14">
        <v>239</v>
      </c>
      <c r="BD307" s="14">
        <v>116.68686868686868</v>
      </c>
      <c r="BZ307">
        <v>0.16757741347905283</v>
      </c>
      <c r="CA307">
        <v>0.74269005847953218</v>
      </c>
      <c r="CB307">
        <v>0.16757741347905283</v>
      </c>
    </row>
    <row r="308" spans="52:80" x14ac:dyDescent="0.25">
      <c r="AZ308" s="14">
        <v>305</v>
      </c>
      <c r="BA308" s="14">
        <v>0.56260097799075659</v>
      </c>
      <c r="BB308" s="14">
        <v>1</v>
      </c>
      <c r="BC308" s="14">
        <v>240</v>
      </c>
      <c r="BD308" s="14">
        <v>117.07070707070706</v>
      </c>
      <c r="BZ308">
        <v>0.16757741347905283</v>
      </c>
      <c r="CA308">
        <v>0.74561403508771928</v>
      </c>
      <c r="CB308">
        <v>0.16757741347905283</v>
      </c>
    </row>
    <row r="309" spans="52:80" x14ac:dyDescent="0.25">
      <c r="AZ309" s="14">
        <v>306</v>
      </c>
      <c r="BA309" s="14">
        <v>0.56069514492726613</v>
      </c>
      <c r="BB309" s="14">
        <v>1</v>
      </c>
      <c r="BC309" s="14">
        <v>241</v>
      </c>
      <c r="BD309" s="14">
        <v>117.45454545454545</v>
      </c>
      <c r="BZ309">
        <v>0.16939890710382513</v>
      </c>
      <c r="CA309">
        <v>0.74561403508771928</v>
      </c>
      <c r="CB309">
        <v>0.16939890710382513</v>
      </c>
    </row>
    <row r="310" spans="52:80" x14ac:dyDescent="0.25">
      <c r="AZ310" s="14">
        <v>307</v>
      </c>
      <c r="BA310" s="14">
        <v>0.56044786265224888</v>
      </c>
      <c r="BB310" s="14">
        <v>1</v>
      </c>
      <c r="BC310" s="14">
        <v>242</v>
      </c>
      <c r="BD310" s="14">
        <v>117.83838383838383</v>
      </c>
      <c r="BZ310">
        <v>0.17122040072859745</v>
      </c>
      <c r="CA310">
        <v>0.74561403508771928</v>
      </c>
      <c r="CB310">
        <v>0.17122040072859745</v>
      </c>
    </row>
    <row r="311" spans="52:80" x14ac:dyDescent="0.25">
      <c r="AZ311" s="14">
        <v>308</v>
      </c>
      <c r="BA311" s="14">
        <v>0.55918857112849318</v>
      </c>
      <c r="BB311" s="14">
        <v>0</v>
      </c>
      <c r="BC311" s="14">
        <v>242</v>
      </c>
      <c r="BD311" s="14">
        <v>118.22222222222221</v>
      </c>
      <c r="BZ311">
        <v>0.17122040072859745</v>
      </c>
      <c r="CA311">
        <v>0.74853801169590639</v>
      </c>
      <c r="CB311">
        <v>0.17122040072859745</v>
      </c>
    </row>
    <row r="312" spans="52:80" x14ac:dyDescent="0.25">
      <c r="AZ312" s="14">
        <v>309</v>
      </c>
      <c r="BA312" s="14">
        <v>0.55681569771207728</v>
      </c>
      <c r="BB312" s="14">
        <v>1</v>
      </c>
      <c r="BC312" s="14">
        <v>243</v>
      </c>
      <c r="BD312" s="14">
        <v>118.60606060606059</v>
      </c>
      <c r="BZ312">
        <v>0.17122040072859745</v>
      </c>
      <c r="CA312">
        <v>0.75146198830409361</v>
      </c>
      <c r="CB312">
        <v>0.17122040072859745</v>
      </c>
    </row>
    <row r="313" spans="52:80" x14ac:dyDescent="0.25">
      <c r="AZ313" s="14">
        <v>310</v>
      </c>
      <c r="BA313" s="14">
        <v>0.55611126272137335</v>
      </c>
      <c r="BB313" s="14">
        <v>0</v>
      </c>
      <c r="BC313" s="14">
        <v>243</v>
      </c>
      <c r="BD313" s="14">
        <v>118.98989898989898</v>
      </c>
      <c r="BZ313">
        <v>0.17122040072859745</v>
      </c>
      <c r="CA313">
        <v>0.75438596491228072</v>
      </c>
      <c r="CB313">
        <v>0.17122040072859745</v>
      </c>
    </row>
    <row r="314" spans="52:80" x14ac:dyDescent="0.25">
      <c r="AZ314" s="14">
        <v>311</v>
      </c>
      <c r="BA314" s="14">
        <v>0.55607922639716978</v>
      </c>
      <c r="BB314" s="14">
        <v>0</v>
      </c>
      <c r="BC314" s="14">
        <v>243</v>
      </c>
      <c r="BD314" s="14">
        <v>119.37373737373737</v>
      </c>
      <c r="BZ314">
        <v>0.17304189435336975</v>
      </c>
      <c r="CA314">
        <v>0.75438596491228072</v>
      </c>
      <c r="CB314">
        <v>0.17304189435336975</v>
      </c>
    </row>
    <row r="315" spans="52:80" x14ac:dyDescent="0.25">
      <c r="AZ315" s="14">
        <v>312</v>
      </c>
      <c r="BA315" s="14">
        <v>0.55329129375169372</v>
      </c>
      <c r="BB315" s="14">
        <v>1</v>
      </c>
      <c r="BC315" s="14">
        <v>244</v>
      </c>
      <c r="BD315" s="14">
        <v>119.75757575757575</v>
      </c>
      <c r="BZ315">
        <v>0.17486338797814208</v>
      </c>
      <c r="CA315">
        <v>0.75438596491228072</v>
      </c>
      <c r="CB315">
        <v>0.17486338797814208</v>
      </c>
    </row>
    <row r="316" spans="52:80" x14ac:dyDescent="0.25">
      <c r="AZ316" s="14">
        <v>313</v>
      </c>
      <c r="BA316" s="14">
        <v>0.55258575809926969</v>
      </c>
      <c r="BB316" s="14">
        <v>1</v>
      </c>
      <c r="BC316" s="14">
        <v>245</v>
      </c>
      <c r="BD316" s="14">
        <v>120.14141414141413</v>
      </c>
      <c r="BZ316">
        <v>0.17486338797814208</v>
      </c>
      <c r="CA316">
        <v>0.75730994152046782</v>
      </c>
      <c r="CB316">
        <v>0.17486338797814208</v>
      </c>
    </row>
    <row r="317" spans="52:80" x14ac:dyDescent="0.25">
      <c r="AZ317" s="14">
        <v>314</v>
      </c>
      <c r="BA317" s="14">
        <v>0.55050422852135072</v>
      </c>
      <c r="BB317" s="14">
        <v>1</v>
      </c>
      <c r="BC317" s="14">
        <v>246</v>
      </c>
      <c r="BD317" s="14">
        <v>120.52525252525251</v>
      </c>
      <c r="BZ317">
        <v>0.1766848816029144</v>
      </c>
      <c r="CA317">
        <v>0.75730994152046782</v>
      </c>
      <c r="CB317">
        <v>0.1766848816029144</v>
      </c>
    </row>
    <row r="318" spans="52:80" x14ac:dyDescent="0.25">
      <c r="AZ318" s="14">
        <v>315</v>
      </c>
      <c r="BA318" s="14">
        <v>0.55046789137641317</v>
      </c>
      <c r="BB318" s="14">
        <v>0</v>
      </c>
      <c r="BC318" s="14">
        <v>246</v>
      </c>
      <c r="BD318" s="14">
        <v>120.90909090909091</v>
      </c>
      <c r="BZ318">
        <v>0.1785063752276867</v>
      </c>
      <c r="CA318">
        <v>0.75730994152046782</v>
      </c>
      <c r="CB318">
        <v>0.1785063752276867</v>
      </c>
    </row>
    <row r="319" spans="52:80" x14ac:dyDescent="0.25">
      <c r="AZ319" s="14">
        <v>316</v>
      </c>
      <c r="BA319" s="14">
        <v>0.54622660871365436</v>
      </c>
      <c r="BB319" s="14">
        <v>1</v>
      </c>
      <c r="BC319" s="14">
        <v>247</v>
      </c>
      <c r="BD319" s="14">
        <v>121.29292929292929</v>
      </c>
      <c r="BZ319">
        <v>0.18397085610200364</v>
      </c>
      <c r="CA319">
        <v>0.75730994152046782</v>
      </c>
      <c r="CB319">
        <v>0.18397085610200364</v>
      </c>
    </row>
    <row r="320" spans="52:80" x14ac:dyDescent="0.25">
      <c r="AZ320" s="14">
        <v>317</v>
      </c>
      <c r="BA320" s="14">
        <v>0.54554606238273318</v>
      </c>
      <c r="BB320" s="14">
        <v>1</v>
      </c>
      <c r="BC320" s="14">
        <v>248</v>
      </c>
      <c r="BD320" s="14">
        <v>121.67676767676767</v>
      </c>
      <c r="BZ320">
        <v>0.18761384335154827</v>
      </c>
      <c r="CA320">
        <v>0.75730994152046782</v>
      </c>
      <c r="CB320">
        <v>0.18761384335154827</v>
      </c>
    </row>
    <row r="321" spans="52:80" x14ac:dyDescent="0.25">
      <c r="AZ321" s="14">
        <v>318</v>
      </c>
      <c r="BA321" s="14">
        <v>0.54370811818292863</v>
      </c>
      <c r="BB321" s="14">
        <v>1</v>
      </c>
      <c r="BC321" s="14">
        <v>249</v>
      </c>
      <c r="BD321" s="14">
        <v>122.06060606060605</v>
      </c>
      <c r="BZ321">
        <v>0.19125683060109289</v>
      </c>
      <c r="CA321">
        <v>0.75730994152046782</v>
      </c>
      <c r="CB321">
        <v>0.19125683060109289</v>
      </c>
    </row>
    <row r="322" spans="52:80" x14ac:dyDescent="0.25">
      <c r="AZ322" s="14">
        <v>319</v>
      </c>
      <c r="BA322" s="14">
        <v>0.54090663497973157</v>
      </c>
      <c r="BB322" s="14">
        <v>0</v>
      </c>
      <c r="BC322" s="14">
        <v>249</v>
      </c>
      <c r="BD322" s="14">
        <v>122.44444444444444</v>
      </c>
      <c r="BZ322">
        <v>0.19307832422586521</v>
      </c>
      <c r="CA322">
        <v>0.75730994152046782</v>
      </c>
      <c r="CB322">
        <v>0.19307832422586521</v>
      </c>
    </row>
    <row r="323" spans="52:80" x14ac:dyDescent="0.25">
      <c r="AZ323" s="14">
        <v>320</v>
      </c>
      <c r="BA323" s="14">
        <v>0.53525845375273762</v>
      </c>
      <c r="BB323" s="14">
        <v>0</v>
      </c>
      <c r="BC323" s="14">
        <v>249</v>
      </c>
      <c r="BD323" s="14">
        <v>122.82828282828282</v>
      </c>
      <c r="BZ323">
        <v>0.19307832422586521</v>
      </c>
      <c r="CA323">
        <v>0.76023391812865493</v>
      </c>
      <c r="CB323">
        <v>0.19307832422586521</v>
      </c>
    </row>
    <row r="324" spans="52:80" x14ac:dyDescent="0.25">
      <c r="AZ324" s="14">
        <v>321</v>
      </c>
      <c r="BA324" s="14">
        <v>0.5298611148247222</v>
      </c>
      <c r="BB324" s="14">
        <v>0</v>
      </c>
      <c r="BC324" s="14">
        <v>249</v>
      </c>
      <c r="BD324" s="14">
        <v>123.2121212121212</v>
      </c>
      <c r="BZ324">
        <v>0.19489981785063754</v>
      </c>
      <c r="CA324">
        <v>0.76023391812865493</v>
      </c>
      <c r="CB324">
        <v>0.19489981785063754</v>
      </c>
    </row>
    <row r="325" spans="52:80" x14ac:dyDescent="0.25">
      <c r="AZ325" s="14">
        <v>322</v>
      </c>
      <c r="BA325" s="14">
        <v>0.52700209187088998</v>
      </c>
      <c r="BB325" s="14">
        <v>0</v>
      </c>
      <c r="BC325" s="14">
        <v>249</v>
      </c>
      <c r="BD325" s="14">
        <v>123.59595959595958</v>
      </c>
      <c r="BZ325">
        <v>0.19672131147540983</v>
      </c>
      <c r="CA325">
        <v>0.76023391812865493</v>
      </c>
      <c r="CB325">
        <v>0.19672131147540983</v>
      </c>
    </row>
    <row r="326" spans="52:80" x14ac:dyDescent="0.25">
      <c r="AZ326" s="14">
        <v>323</v>
      </c>
      <c r="BA326" s="14">
        <v>0.52040079895763081</v>
      </c>
      <c r="BB326" s="14">
        <v>1</v>
      </c>
      <c r="BC326" s="14">
        <v>250</v>
      </c>
      <c r="BD326" s="14">
        <v>123.97979797979797</v>
      </c>
      <c r="BZ326">
        <v>0.19854280510018216</v>
      </c>
      <c r="CA326">
        <v>0.76023391812865493</v>
      </c>
      <c r="CB326">
        <v>0.19854280510018216</v>
      </c>
    </row>
    <row r="327" spans="52:80" x14ac:dyDescent="0.25">
      <c r="AZ327" s="14">
        <v>324</v>
      </c>
      <c r="BA327" s="14">
        <v>0.51917972939805423</v>
      </c>
      <c r="BB327" s="14">
        <v>0</v>
      </c>
      <c r="BC327" s="14">
        <v>250</v>
      </c>
      <c r="BD327" s="14">
        <v>124.36363636363636</v>
      </c>
      <c r="BZ327">
        <v>0.20036429872495445</v>
      </c>
      <c r="CA327">
        <v>0.76023391812865493</v>
      </c>
      <c r="CB327">
        <v>0.20036429872495445</v>
      </c>
    </row>
    <row r="328" spans="52:80" x14ac:dyDescent="0.25">
      <c r="AZ328" s="14">
        <v>325</v>
      </c>
      <c r="BA328" s="14">
        <v>0.50949945731334589</v>
      </c>
      <c r="BB328" s="14">
        <v>0</v>
      </c>
      <c r="BC328" s="14">
        <v>250</v>
      </c>
      <c r="BD328" s="14">
        <v>124.74747474747474</v>
      </c>
      <c r="BZ328">
        <v>0.20036429872495445</v>
      </c>
      <c r="CA328">
        <v>0.76315789473684215</v>
      </c>
      <c r="CB328">
        <v>0.20036429872495445</v>
      </c>
    </row>
    <row r="329" spans="52:80" x14ac:dyDescent="0.25">
      <c r="AZ329" s="14">
        <v>326</v>
      </c>
      <c r="BA329" s="14">
        <v>0.5067289583993303</v>
      </c>
      <c r="BB329" s="14">
        <v>0</v>
      </c>
      <c r="BC329" s="14">
        <v>250</v>
      </c>
      <c r="BD329" s="14">
        <v>125.13131313131312</v>
      </c>
      <c r="BZ329">
        <v>0.20036429872495445</v>
      </c>
      <c r="CA329">
        <v>0.76608187134502925</v>
      </c>
      <c r="CB329">
        <v>0.20036429872495445</v>
      </c>
    </row>
    <row r="330" spans="52:80" x14ac:dyDescent="0.25">
      <c r="AZ330" s="14">
        <v>327</v>
      </c>
      <c r="BA330" s="14">
        <v>0.50503275746536203</v>
      </c>
      <c r="BB330" s="14">
        <v>1</v>
      </c>
      <c r="BC330" s="14">
        <v>251</v>
      </c>
      <c r="BD330" s="14">
        <v>125.5151515151515</v>
      </c>
      <c r="BZ330">
        <v>0.20036429872495445</v>
      </c>
      <c r="CA330">
        <v>0.76900584795321636</v>
      </c>
      <c r="CB330">
        <v>0.20036429872495445</v>
      </c>
    </row>
    <row r="331" spans="52:80" x14ac:dyDescent="0.25">
      <c r="AZ331" s="14">
        <v>328</v>
      </c>
      <c r="BA331" s="14">
        <v>0.50425017150619911</v>
      </c>
      <c r="BB331" s="14">
        <v>0</v>
      </c>
      <c r="BC331" s="14">
        <v>251</v>
      </c>
      <c r="BD331" s="14">
        <v>125.8989898989899</v>
      </c>
      <c r="BZ331">
        <v>0.20036429872495445</v>
      </c>
      <c r="CA331">
        <v>0.77192982456140347</v>
      </c>
      <c r="CB331">
        <v>0.20036429872495445</v>
      </c>
    </row>
    <row r="332" spans="52:80" x14ac:dyDescent="0.25">
      <c r="AZ332" s="14">
        <v>329</v>
      </c>
      <c r="BA332" s="14">
        <v>0.50168402746985385</v>
      </c>
      <c r="BB332" s="14">
        <v>1</v>
      </c>
      <c r="BC332" s="14">
        <v>252</v>
      </c>
      <c r="BD332" s="14">
        <v>126.28282828282828</v>
      </c>
      <c r="BZ332">
        <v>0.20036429872495445</v>
      </c>
      <c r="CA332">
        <v>0.77485380116959068</v>
      </c>
      <c r="CB332">
        <v>0.20036429872495445</v>
      </c>
    </row>
    <row r="333" spans="52:80" x14ac:dyDescent="0.25">
      <c r="AZ333" s="14">
        <v>330</v>
      </c>
      <c r="BA333" s="14">
        <v>0.49994185948238373</v>
      </c>
      <c r="BB333" s="14">
        <v>0</v>
      </c>
      <c r="BC333" s="14">
        <v>252</v>
      </c>
      <c r="BD333" s="14">
        <v>126.66666666666666</v>
      </c>
      <c r="BZ333">
        <v>0.20218579234972678</v>
      </c>
      <c r="CA333">
        <v>0.77485380116959068</v>
      </c>
      <c r="CB333">
        <v>0.20218579234972678</v>
      </c>
    </row>
    <row r="334" spans="52:80" x14ac:dyDescent="0.25">
      <c r="AZ334" s="14">
        <v>331</v>
      </c>
      <c r="BA334" s="14">
        <v>0.49089208621700087</v>
      </c>
      <c r="BB334" s="14">
        <v>0</v>
      </c>
      <c r="BC334" s="14">
        <v>252</v>
      </c>
      <c r="BD334" s="14">
        <v>127.05050505050504</v>
      </c>
      <c r="BZ334">
        <v>0.2040072859744991</v>
      </c>
      <c r="CA334">
        <v>0.77485380116959068</v>
      </c>
      <c r="CB334">
        <v>0.2040072859744991</v>
      </c>
    </row>
    <row r="335" spans="52:80" x14ac:dyDescent="0.25">
      <c r="AZ335" s="14">
        <v>332</v>
      </c>
      <c r="BA335" s="14">
        <v>0.49088866381687468</v>
      </c>
      <c r="BB335" s="14">
        <v>0</v>
      </c>
      <c r="BC335" s="14">
        <v>252</v>
      </c>
      <c r="BD335" s="14">
        <v>127.43434343434343</v>
      </c>
      <c r="BZ335">
        <v>0.2058287795992714</v>
      </c>
      <c r="CA335">
        <v>0.77485380116959068</v>
      </c>
      <c r="CB335">
        <v>0.2058287795992714</v>
      </c>
    </row>
    <row r="336" spans="52:80" x14ac:dyDescent="0.25">
      <c r="AZ336" s="14">
        <v>333</v>
      </c>
      <c r="BA336" s="14">
        <v>0.48651372065303605</v>
      </c>
      <c r="BB336" s="14">
        <v>0</v>
      </c>
      <c r="BC336" s="14">
        <v>252</v>
      </c>
      <c r="BD336" s="14">
        <v>127.81818181818181</v>
      </c>
      <c r="BZ336">
        <v>0.20765027322404372</v>
      </c>
      <c r="CA336">
        <v>0.77485380116959068</v>
      </c>
      <c r="CB336">
        <v>0.20765027322404372</v>
      </c>
    </row>
    <row r="337" spans="52:80" x14ac:dyDescent="0.25">
      <c r="AZ337" s="14">
        <v>334</v>
      </c>
      <c r="BA337" s="14">
        <v>0.48354502012740408</v>
      </c>
      <c r="BB337" s="14">
        <v>0</v>
      </c>
      <c r="BC337" s="14">
        <v>252</v>
      </c>
      <c r="BD337" s="14">
        <v>128.20202020202018</v>
      </c>
      <c r="BZ337">
        <v>0.20947176684881602</v>
      </c>
      <c r="CA337">
        <v>0.77485380116959068</v>
      </c>
      <c r="CB337">
        <v>0.20947176684881602</v>
      </c>
    </row>
    <row r="338" spans="52:80" x14ac:dyDescent="0.25">
      <c r="AZ338" s="14">
        <v>335</v>
      </c>
      <c r="BA338" s="14">
        <v>0.47876256911235704</v>
      </c>
      <c r="BB338" s="14">
        <v>0</v>
      </c>
      <c r="BC338" s="14">
        <v>252</v>
      </c>
      <c r="BD338" s="14">
        <v>128.58585858585857</v>
      </c>
      <c r="BZ338">
        <v>0.21129326047358835</v>
      </c>
      <c r="CA338">
        <v>0.77485380116959068</v>
      </c>
      <c r="CB338">
        <v>0.21129326047358835</v>
      </c>
    </row>
    <row r="339" spans="52:80" x14ac:dyDescent="0.25">
      <c r="AZ339" s="14">
        <v>336</v>
      </c>
      <c r="BA339" s="14">
        <v>0.47770362793968535</v>
      </c>
      <c r="BB339" s="14">
        <v>1</v>
      </c>
      <c r="BC339" s="14">
        <v>253</v>
      </c>
      <c r="BD339" s="14">
        <v>128.96969696969697</v>
      </c>
      <c r="BZ339">
        <v>0.21129326047358835</v>
      </c>
      <c r="CA339">
        <v>0.77777777777777779</v>
      </c>
      <c r="CB339">
        <v>0.21129326047358835</v>
      </c>
    </row>
    <row r="340" spans="52:80" x14ac:dyDescent="0.25">
      <c r="AZ340" s="14">
        <v>337</v>
      </c>
      <c r="BA340" s="14">
        <v>0.47757826742537074</v>
      </c>
      <c r="BB340" s="14">
        <v>1</v>
      </c>
      <c r="BC340" s="14">
        <v>254</v>
      </c>
      <c r="BD340" s="14">
        <v>129.35353535353534</v>
      </c>
      <c r="BZ340">
        <v>0.21129326047358835</v>
      </c>
      <c r="CA340">
        <v>0.7807017543859649</v>
      </c>
      <c r="CB340">
        <v>0.21129326047358835</v>
      </c>
    </row>
    <row r="341" spans="52:80" x14ac:dyDescent="0.25">
      <c r="AZ341" s="14">
        <v>338</v>
      </c>
      <c r="BA341" s="14">
        <v>0.47733825131972513</v>
      </c>
      <c r="BB341" s="14">
        <v>0</v>
      </c>
      <c r="BC341" s="14">
        <v>254</v>
      </c>
      <c r="BD341" s="14">
        <v>129.73737373737373</v>
      </c>
      <c r="BZ341">
        <v>0.21129326047358835</v>
      </c>
      <c r="CA341">
        <v>0.783625730994152</v>
      </c>
      <c r="CB341">
        <v>0.21129326047358835</v>
      </c>
    </row>
    <row r="342" spans="52:80" x14ac:dyDescent="0.25">
      <c r="AZ342" s="14">
        <v>339</v>
      </c>
      <c r="BA342" s="14">
        <v>0.46706049788703197</v>
      </c>
      <c r="BB342" s="14">
        <v>0</v>
      </c>
      <c r="BC342" s="14">
        <v>254</v>
      </c>
      <c r="BD342" s="14">
        <v>130.12121212121212</v>
      </c>
      <c r="BZ342">
        <v>0.21311475409836064</v>
      </c>
      <c r="CA342">
        <v>0.783625730994152</v>
      </c>
      <c r="CB342">
        <v>0.21311475409836064</v>
      </c>
    </row>
    <row r="343" spans="52:80" x14ac:dyDescent="0.25">
      <c r="AZ343" s="14">
        <v>340</v>
      </c>
      <c r="BA343" s="14">
        <v>0.46552480540750163</v>
      </c>
      <c r="BB343" s="14">
        <v>0</v>
      </c>
      <c r="BC343" s="14">
        <v>254</v>
      </c>
      <c r="BD343" s="14">
        <v>130.50505050505049</v>
      </c>
      <c r="BZ343">
        <v>0.21493624772313297</v>
      </c>
      <c r="CA343">
        <v>0.783625730994152</v>
      </c>
      <c r="CB343">
        <v>0.21493624772313297</v>
      </c>
    </row>
    <row r="344" spans="52:80" x14ac:dyDescent="0.25">
      <c r="AZ344" s="14">
        <v>341</v>
      </c>
      <c r="BA344" s="14">
        <v>0.46260086164259967</v>
      </c>
      <c r="BB344" s="14">
        <v>0</v>
      </c>
      <c r="BC344" s="14">
        <v>254</v>
      </c>
      <c r="BD344" s="14">
        <v>130.88888888888889</v>
      </c>
      <c r="BZ344">
        <v>0.21675774134790529</v>
      </c>
      <c r="CA344">
        <v>0.783625730994152</v>
      </c>
      <c r="CB344">
        <v>0.21675774134790529</v>
      </c>
    </row>
    <row r="345" spans="52:80" x14ac:dyDescent="0.25">
      <c r="AZ345" s="14">
        <v>342</v>
      </c>
      <c r="BA345" s="14">
        <v>0.46028174822850976</v>
      </c>
      <c r="BB345" s="14">
        <v>0</v>
      </c>
      <c r="BC345" s="14">
        <v>254</v>
      </c>
      <c r="BD345" s="14">
        <v>131.27272727272725</v>
      </c>
      <c r="BZ345">
        <v>0.21857923497267759</v>
      </c>
      <c r="CA345">
        <v>0.783625730994152</v>
      </c>
      <c r="CB345">
        <v>0.21857923497267759</v>
      </c>
    </row>
    <row r="346" spans="52:80" x14ac:dyDescent="0.25">
      <c r="AZ346" s="14">
        <v>343</v>
      </c>
      <c r="BA346" s="14">
        <v>0.45742837333552322</v>
      </c>
      <c r="BB346" s="14">
        <v>0</v>
      </c>
      <c r="BC346" s="14">
        <v>254</v>
      </c>
      <c r="BD346" s="14">
        <v>131.65656565656565</v>
      </c>
      <c r="BZ346">
        <v>0.21857923497267759</v>
      </c>
      <c r="CA346">
        <v>0.78654970760233922</v>
      </c>
      <c r="CB346">
        <v>0.21857923497267759</v>
      </c>
    </row>
    <row r="347" spans="52:80" x14ac:dyDescent="0.25">
      <c r="AZ347" s="14">
        <v>344</v>
      </c>
      <c r="BA347" s="14">
        <v>0.45495409259386399</v>
      </c>
      <c r="BB347" s="14">
        <v>0</v>
      </c>
      <c r="BC347" s="14">
        <v>254</v>
      </c>
      <c r="BD347" s="14">
        <v>132.04040404040404</v>
      </c>
      <c r="BZ347">
        <v>0.21857923497267759</v>
      </c>
      <c r="CA347">
        <v>0.78947368421052633</v>
      </c>
      <c r="CB347">
        <v>0.21857923497267759</v>
      </c>
    </row>
    <row r="348" spans="52:80" x14ac:dyDescent="0.25">
      <c r="AZ348" s="14">
        <v>345</v>
      </c>
      <c r="BA348" s="14">
        <v>0.45339064770952886</v>
      </c>
      <c r="BB348" s="14">
        <v>0</v>
      </c>
      <c r="BC348" s="14">
        <v>254</v>
      </c>
      <c r="BD348" s="14">
        <v>132.42424242424241</v>
      </c>
      <c r="BZ348">
        <v>0.21857923497267759</v>
      </c>
      <c r="CA348">
        <v>0.79239766081871343</v>
      </c>
      <c r="CB348">
        <v>0.21857923497267759</v>
      </c>
    </row>
    <row r="349" spans="52:80" x14ac:dyDescent="0.25">
      <c r="AZ349" s="14">
        <v>346</v>
      </c>
      <c r="BA349" s="14">
        <v>0.44883544066159464</v>
      </c>
      <c r="BB349" s="14">
        <v>0</v>
      </c>
      <c r="BC349" s="14">
        <v>254</v>
      </c>
      <c r="BD349" s="14">
        <v>132.8080808080808</v>
      </c>
      <c r="BZ349">
        <v>0.21857923497267759</v>
      </c>
      <c r="CA349">
        <v>0.79532163742690054</v>
      </c>
      <c r="CB349">
        <v>0.21857923497267759</v>
      </c>
    </row>
    <row r="350" spans="52:80" x14ac:dyDescent="0.25">
      <c r="AZ350" s="14">
        <v>347</v>
      </c>
      <c r="BA350" s="14">
        <v>0.44385070190769288</v>
      </c>
      <c r="BB350" s="14">
        <v>1</v>
      </c>
      <c r="BC350" s="14">
        <v>255</v>
      </c>
      <c r="BD350" s="14">
        <v>133.19191919191917</v>
      </c>
      <c r="BZ350">
        <v>0.22040072859744991</v>
      </c>
      <c r="CA350">
        <v>0.79532163742690054</v>
      </c>
      <c r="CB350">
        <v>0.22040072859744991</v>
      </c>
    </row>
    <row r="351" spans="52:80" x14ac:dyDescent="0.25">
      <c r="AZ351" s="14">
        <v>348</v>
      </c>
      <c r="BA351" s="14">
        <v>0.44305078385301078</v>
      </c>
      <c r="BB351" s="14">
        <v>0</v>
      </c>
      <c r="BC351" s="14">
        <v>255</v>
      </c>
      <c r="BD351" s="14">
        <v>133.57575757575756</v>
      </c>
      <c r="BZ351">
        <v>0.22040072859744991</v>
      </c>
      <c r="CA351">
        <v>0.79824561403508776</v>
      </c>
      <c r="CB351">
        <v>0.22040072859744991</v>
      </c>
    </row>
    <row r="352" spans="52:80" x14ac:dyDescent="0.25">
      <c r="AZ352" s="14">
        <v>349</v>
      </c>
      <c r="BA352" s="14">
        <v>0.44095010797866374</v>
      </c>
      <c r="BB352" s="14">
        <v>0</v>
      </c>
      <c r="BC352" s="14">
        <v>255</v>
      </c>
      <c r="BD352" s="14">
        <v>133.95959595959596</v>
      </c>
      <c r="BZ352">
        <v>0.22040072859744991</v>
      </c>
      <c r="CA352">
        <v>0.80116959064327486</v>
      </c>
      <c r="CB352">
        <v>0.22040072859744991</v>
      </c>
    </row>
    <row r="353" spans="52:80" x14ac:dyDescent="0.25">
      <c r="AZ353" s="14">
        <v>350</v>
      </c>
      <c r="BA353" s="14">
        <v>0.43990421705893007</v>
      </c>
      <c r="BB353" s="14">
        <v>1</v>
      </c>
      <c r="BC353" s="14">
        <v>256</v>
      </c>
      <c r="BD353" s="14">
        <v>134.34343434343432</v>
      </c>
      <c r="BZ353">
        <v>0.22222222222222221</v>
      </c>
      <c r="CA353">
        <v>0.80116959064327486</v>
      </c>
      <c r="CB353">
        <v>0.22222222222222221</v>
      </c>
    </row>
    <row r="354" spans="52:80" x14ac:dyDescent="0.25">
      <c r="AZ354" s="14">
        <v>351</v>
      </c>
      <c r="BA354" s="14">
        <v>0.4343987236428738</v>
      </c>
      <c r="BB354" s="14">
        <v>1</v>
      </c>
      <c r="BC354" s="14">
        <v>257</v>
      </c>
      <c r="BD354" s="14">
        <v>134.72727272727272</v>
      </c>
      <c r="BZ354">
        <v>0.22404371584699453</v>
      </c>
      <c r="CA354">
        <v>0.80116959064327486</v>
      </c>
      <c r="CB354">
        <v>0.22404371584699453</v>
      </c>
    </row>
    <row r="355" spans="52:80" x14ac:dyDescent="0.25">
      <c r="AZ355" s="14">
        <v>352</v>
      </c>
      <c r="BA355" s="14">
        <v>0.43222724972946913</v>
      </c>
      <c r="BB355" s="14">
        <v>1</v>
      </c>
      <c r="BC355" s="14">
        <v>258</v>
      </c>
      <c r="BD355" s="14">
        <v>135.11111111111111</v>
      </c>
      <c r="BZ355">
        <v>0.22586520947176686</v>
      </c>
      <c r="CA355">
        <v>0.80116959064327486</v>
      </c>
      <c r="CB355">
        <v>0.22586520947176686</v>
      </c>
    </row>
    <row r="356" spans="52:80" x14ac:dyDescent="0.25">
      <c r="AZ356" s="14">
        <v>353</v>
      </c>
      <c r="BA356" s="14">
        <v>0.43145465660297344</v>
      </c>
      <c r="BB356" s="14">
        <v>0</v>
      </c>
      <c r="BC356" s="14">
        <v>258</v>
      </c>
      <c r="BD356" s="14">
        <v>135.49494949494948</v>
      </c>
      <c r="BZ356">
        <v>0.22768670309653916</v>
      </c>
      <c r="CA356">
        <v>0.80116959064327486</v>
      </c>
      <c r="CB356">
        <v>0.22768670309653916</v>
      </c>
    </row>
    <row r="357" spans="52:80" x14ac:dyDescent="0.25">
      <c r="AZ357" s="14">
        <v>354</v>
      </c>
      <c r="BA357" s="14">
        <v>0.4308958044312482</v>
      </c>
      <c r="BB357" s="14">
        <v>0</v>
      </c>
      <c r="BC357" s="14">
        <v>258</v>
      </c>
      <c r="BD357" s="14">
        <v>135.87878787878788</v>
      </c>
      <c r="BZ357">
        <v>0.22768670309653916</v>
      </c>
      <c r="CA357">
        <v>0.80409356725146197</v>
      </c>
      <c r="CB357">
        <v>0.22768670309653916</v>
      </c>
    </row>
    <row r="358" spans="52:80" x14ac:dyDescent="0.25">
      <c r="AZ358" s="14">
        <v>355</v>
      </c>
      <c r="BA358" s="14">
        <v>0.43039519802115173</v>
      </c>
      <c r="BB358" s="14">
        <v>1</v>
      </c>
      <c r="BC358" s="14">
        <v>259</v>
      </c>
      <c r="BD358" s="14">
        <v>136.26262626262624</v>
      </c>
      <c r="BZ358">
        <v>0.22768670309653916</v>
      </c>
      <c r="CA358">
        <v>0.80701754385964908</v>
      </c>
      <c r="CB358">
        <v>0.22768670309653916</v>
      </c>
    </row>
    <row r="359" spans="52:80" x14ac:dyDescent="0.25">
      <c r="AZ359" s="14">
        <v>356</v>
      </c>
      <c r="BA359" s="14">
        <v>0.42726955894900975</v>
      </c>
      <c r="BB359" s="14">
        <v>0</v>
      </c>
      <c r="BC359" s="14">
        <v>259</v>
      </c>
      <c r="BD359" s="14">
        <v>136.64646464646464</v>
      </c>
      <c r="BZ359">
        <v>0.22950819672131148</v>
      </c>
      <c r="CA359">
        <v>0.80701754385964908</v>
      </c>
      <c r="CB359">
        <v>0.22950819672131148</v>
      </c>
    </row>
    <row r="360" spans="52:80" x14ac:dyDescent="0.25">
      <c r="AZ360" s="13">
        <v>357</v>
      </c>
      <c r="BA360" s="13">
        <v>0.42587326867136316</v>
      </c>
      <c r="BB360" s="13">
        <v>0</v>
      </c>
      <c r="BC360" s="13">
        <v>259</v>
      </c>
      <c r="BD360" s="13">
        <v>137.03030303030303</v>
      </c>
      <c r="BZ360">
        <v>0.23132969034608378</v>
      </c>
      <c r="CA360">
        <v>0.80701754385964908</v>
      </c>
      <c r="CB360">
        <v>0.23132969034608378</v>
      </c>
    </row>
    <row r="361" spans="52:80" x14ac:dyDescent="0.25">
      <c r="AZ361" s="13">
        <v>358</v>
      </c>
      <c r="BA361" s="13">
        <v>0.42379260526441476</v>
      </c>
      <c r="BB361" s="13">
        <v>0</v>
      </c>
      <c r="BC361" s="13">
        <v>259</v>
      </c>
      <c r="BD361" s="13">
        <v>137.4141414141414</v>
      </c>
      <c r="BZ361">
        <v>0.2331511839708561</v>
      </c>
      <c r="CA361">
        <v>0.80701754385964908</v>
      </c>
      <c r="CB361">
        <v>0.2331511839708561</v>
      </c>
    </row>
    <row r="362" spans="52:80" x14ac:dyDescent="0.25">
      <c r="AZ362" s="13">
        <v>359</v>
      </c>
      <c r="BA362" s="13">
        <v>0.42379260526441476</v>
      </c>
      <c r="BB362" s="13">
        <v>0</v>
      </c>
      <c r="BC362" s="13">
        <v>259</v>
      </c>
      <c r="BD362" s="13">
        <v>137.79797979797979</v>
      </c>
      <c r="BZ362">
        <v>0.2331511839708561</v>
      </c>
      <c r="CA362">
        <v>0.8099415204678363</v>
      </c>
      <c r="CB362">
        <v>0.2331511839708561</v>
      </c>
    </row>
    <row r="363" spans="52:80" x14ac:dyDescent="0.25">
      <c r="AZ363" s="13">
        <v>360</v>
      </c>
      <c r="BA363" s="13">
        <v>0.42379260526441476</v>
      </c>
      <c r="BB363" s="13">
        <v>0</v>
      </c>
      <c r="BC363" s="13">
        <v>259</v>
      </c>
      <c r="BD363" s="13">
        <v>138.18181818181816</v>
      </c>
      <c r="BZ363">
        <v>0.2331511839708561</v>
      </c>
      <c r="CA363">
        <v>0.8128654970760234</v>
      </c>
      <c r="CB363">
        <v>0.2331511839708561</v>
      </c>
    </row>
    <row r="364" spans="52:80" x14ac:dyDescent="0.25">
      <c r="AZ364" s="13">
        <v>361</v>
      </c>
      <c r="BA364" s="13">
        <v>0.4196048844237702</v>
      </c>
      <c r="BB364" s="13">
        <v>0</v>
      </c>
      <c r="BC364" s="13">
        <v>259</v>
      </c>
      <c r="BD364" s="13">
        <v>138.56565656565655</v>
      </c>
      <c r="BZ364">
        <v>0.23497267759562843</v>
      </c>
      <c r="CA364">
        <v>0.8128654970760234</v>
      </c>
      <c r="CB364">
        <v>0.23497267759562843</v>
      </c>
    </row>
    <row r="365" spans="52:80" x14ac:dyDescent="0.25">
      <c r="AZ365" s="13">
        <v>362</v>
      </c>
      <c r="BA365" s="13">
        <v>0.4196048844237702</v>
      </c>
      <c r="BB365" s="13">
        <v>0</v>
      </c>
      <c r="BC365" s="13">
        <v>259</v>
      </c>
      <c r="BD365" s="13">
        <v>138.94949494949495</v>
      </c>
      <c r="BZ365">
        <v>0.23497267759562843</v>
      </c>
      <c r="CA365">
        <v>0.81578947368421051</v>
      </c>
      <c r="CB365">
        <v>0.23497267759562843</v>
      </c>
    </row>
    <row r="366" spans="52:80" x14ac:dyDescent="0.25">
      <c r="AZ366" s="13">
        <v>363</v>
      </c>
      <c r="BA366" s="13">
        <v>0.41752107030363994</v>
      </c>
      <c r="BB366" s="13">
        <v>0</v>
      </c>
      <c r="BC366" s="13">
        <v>259</v>
      </c>
      <c r="BD366" s="13">
        <v>139.33333333333331</v>
      </c>
      <c r="BZ366">
        <v>0.23679417122040072</v>
      </c>
      <c r="CA366">
        <v>0.81578947368421051</v>
      </c>
      <c r="CB366">
        <v>0.23679417122040072</v>
      </c>
    </row>
    <row r="367" spans="52:80" x14ac:dyDescent="0.25">
      <c r="AZ367" s="13">
        <v>364</v>
      </c>
      <c r="BA367" s="13">
        <v>0.41752107030363994</v>
      </c>
      <c r="BB367" s="13">
        <v>0</v>
      </c>
      <c r="BC367" s="13">
        <v>259</v>
      </c>
      <c r="BD367" s="13">
        <v>139.71717171717171</v>
      </c>
      <c r="BZ367">
        <v>0.23679417122040072</v>
      </c>
      <c r="CA367">
        <v>0.81871345029239762</v>
      </c>
      <c r="CB367">
        <v>0.23679417122040072</v>
      </c>
    </row>
    <row r="368" spans="52:80" x14ac:dyDescent="0.25">
      <c r="AZ368" s="13">
        <v>365</v>
      </c>
      <c r="BA368" s="13">
        <v>0.41690969023408464</v>
      </c>
      <c r="BB368" s="13">
        <v>0</v>
      </c>
      <c r="BC368" s="13">
        <v>259</v>
      </c>
      <c r="BD368" s="13">
        <v>140.1010101010101</v>
      </c>
      <c r="BZ368">
        <v>0.23861566484517305</v>
      </c>
      <c r="CA368">
        <v>0.81871345029239762</v>
      </c>
      <c r="CB368">
        <v>0.23861566484517305</v>
      </c>
    </row>
    <row r="369" spans="52:80" x14ac:dyDescent="0.25">
      <c r="AZ369" s="13">
        <v>366</v>
      </c>
      <c r="BA369" s="13">
        <v>0.41682711572834941</v>
      </c>
      <c r="BB369" s="13">
        <v>1</v>
      </c>
      <c r="BC369" s="13">
        <v>260</v>
      </c>
      <c r="BD369" s="13">
        <v>140.48484848484847</v>
      </c>
      <c r="BZ369">
        <v>0.24043715846994534</v>
      </c>
      <c r="CA369">
        <v>0.81871345029239762</v>
      </c>
      <c r="CB369">
        <v>0.24043715846994534</v>
      </c>
    </row>
    <row r="370" spans="52:80" x14ac:dyDescent="0.25">
      <c r="AZ370" s="13">
        <v>367</v>
      </c>
      <c r="BA370" s="13">
        <v>0.4161334905460603</v>
      </c>
      <c r="BB370" s="13">
        <v>0</v>
      </c>
      <c r="BC370" s="13">
        <v>260</v>
      </c>
      <c r="BD370" s="13">
        <v>140.86868686868686</v>
      </c>
      <c r="BZ370">
        <v>0.24225865209471767</v>
      </c>
      <c r="CA370">
        <v>0.81871345029239762</v>
      </c>
      <c r="CB370">
        <v>0.24225865209471767</v>
      </c>
    </row>
    <row r="371" spans="52:80" x14ac:dyDescent="0.25">
      <c r="AZ371" s="13">
        <v>368</v>
      </c>
      <c r="BA371" s="13">
        <v>0.41493404663295447</v>
      </c>
      <c r="BB371" s="13">
        <v>0</v>
      </c>
      <c r="BC371" s="13">
        <v>260</v>
      </c>
      <c r="BD371" s="13">
        <v>141.25252525252523</v>
      </c>
      <c r="BZ371">
        <v>0.24408014571948999</v>
      </c>
      <c r="CA371">
        <v>0.81871345029239762</v>
      </c>
      <c r="CB371">
        <v>0.24408014571948999</v>
      </c>
    </row>
    <row r="372" spans="52:80" x14ac:dyDescent="0.25">
      <c r="AZ372" s="13">
        <v>369</v>
      </c>
      <c r="BA372" s="13">
        <v>0.4147362940931853</v>
      </c>
      <c r="BB372" s="13">
        <v>0</v>
      </c>
      <c r="BC372" s="13">
        <v>260</v>
      </c>
      <c r="BD372" s="13">
        <v>141.63636363636363</v>
      </c>
      <c r="BZ372">
        <v>0.24590163934426229</v>
      </c>
      <c r="CA372">
        <v>0.81871345029239762</v>
      </c>
      <c r="CB372">
        <v>0.24590163934426229</v>
      </c>
    </row>
    <row r="373" spans="52:80" x14ac:dyDescent="0.25">
      <c r="AZ373" s="13">
        <v>370</v>
      </c>
      <c r="BA373" s="13">
        <v>0.41363947339761303</v>
      </c>
      <c r="BB373" s="13">
        <v>0</v>
      </c>
      <c r="BC373" s="13">
        <v>260</v>
      </c>
      <c r="BD373" s="13">
        <v>142.02020202020202</v>
      </c>
      <c r="BZ373">
        <v>0.24954462659380691</v>
      </c>
      <c r="CA373">
        <v>0.81871345029239762</v>
      </c>
      <c r="CB373">
        <v>0.24954462659380691</v>
      </c>
    </row>
    <row r="374" spans="52:80" x14ac:dyDescent="0.25">
      <c r="AZ374" s="13">
        <v>371</v>
      </c>
      <c r="BA374" s="13">
        <v>0.4134271091302007</v>
      </c>
      <c r="BB374" s="13">
        <v>1</v>
      </c>
      <c r="BC374" s="13">
        <v>261</v>
      </c>
      <c r="BD374" s="13">
        <v>142.40404040404039</v>
      </c>
      <c r="BZ374">
        <v>0.24954462659380691</v>
      </c>
      <c r="CA374">
        <v>0.82163742690058483</v>
      </c>
      <c r="CB374">
        <v>0.24954462659380691</v>
      </c>
    </row>
    <row r="375" spans="52:80" x14ac:dyDescent="0.25">
      <c r="AZ375" s="13">
        <v>372</v>
      </c>
      <c r="BA375" s="13">
        <v>0.41238539765018911</v>
      </c>
      <c r="BB375" s="13">
        <v>1</v>
      </c>
      <c r="BC375" s="13">
        <v>262</v>
      </c>
      <c r="BD375" s="13">
        <v>142.78787878787878</v>
      </c>
      <c r="BZ375">
        <v>0.25136612021857924</v>
      </c>
      <c r="CA375">
        <v>0.82163742690058483</v>
      </c>
      <c r="CB375">
        <v>0.25136612021857924</v>
      </c>
    </row>
    <row r="376" spans="52:80" x14ac:dyDescent="0.25">
      <c r="AZ376" s="13">
        <v>373</v>
      </c>
      <c r="BA376" s="13">
        <v>0.40804001438553206</v>
      </c>
      <c r="BB376" s="13">
        <v>1</v>
      </c>
      <c r="BC376" s="13">
        <v>263</v>
      </c>
      <c r="BD376" s="13">
        <v>143.17171717171715</v>
      </c>
      <c r="BZ376">
        <v>0.25318761384335153</v>
      </c>
      <c r="CA376">
        <v>0.82163742690058483</v>
      </c>
      <c r="CB376">
        <v>0.25318761384335153</v>
      </c>
    </row>
    <row r="377" spans="52:80" x14ac:dyDescent="0.25">
      <c r="AZ377" s="13">
        <v>374</v>
      </c>
      <c r="BA377" s="13">
        <v>0.40612129030356198</v>
      </c>
      <c r="BB377" s="13">
        <v>1</v>
      </c>
      <c r="BC377" s="13">
        <v>264</v>
      </c>
      <c r="BD377" s="13">
        <v>143.55555555555554</v>
      </c>
      <c r="BZ377">
        <v>0.25500910746812389</v>
      </c>
      <c r="CA377">
        <v>0.82163742690058483</v>
      </c>
      <c r="CB377">
        <v>0.25500910746812389</v>
      </c>
    </row>
    <row r="378" spans="52:80" x14ac:dyDescent="0.25">
      <c r="AZ378" s="13">
        <v>375</v>
      </c>
      <c r="BA378" s="13">
        <v>0.4028397944869489</v>
      </c>
      <c r="BB378" s="13">
        <v>1</v>
      </c>
      <c r="BC378" s="13">
        <v>265</v>
      </c>
      <c r="BD378" s="13">
        <v>143.93939393939394</v>
      </c>
      <c r="BZ378">
        <v>0.25500910746812389</v>
      </c>
      <c r="CA378">
        <v>0.82456140350877194</v>
      </c>
      <c r="CB378">
        <v>0.25500910746812389</v>
      </c>
    </row>
    <row r="379" spans="52:80" x14ac:dyDescent="0.25">
      <c r="AZ379" s="13">
        <v>376</v>
      </c>
      <c r="BA379" s="13">
        <v>0.40065673395976653</v>
      </c>
      <c r="BB379" s="13">
        <v>0</v>
      </c>
      <c r="BC379" s="13">
        <v>265</v>
      </c>
      <c r="BD379" s="13">
        <v>144.3232323232323</v>
      </c>
      <c r="BZ379">
        <v>0.25683060109289618</v>
      </c>
      <c r="CA379">
        <v>0.82456140350877194</v>
      </c>
      <c r="CB379">
        <v>0.25683060109289618</v>
      </c>
    </row>
    <row r="380" spans="52:80" x14ac:dyDescent="0.25">
      <c r="AZ380" s="13">
        <v>377</v>
      </c>
      <c r="BA380" s="13">
        <v>0.39910221228323056</v>
      </c>
      <c r="BB380" s="13">
        <v>0</v>
      </c>
      <c r="BC380" s="13">
        <v>265</v>
      </c>
      <c r="BD380" s="13">
        <v>144.7070707070707</v>
      </c>
      <c r="BZ380">
        <v>0.25865209471766848</v>
      </c>
      <c r="CA380">
        <v>0.82748538011695905</v>
      </c>
      <c r="CB380">
        <v>0.25865209471766848</v>
      </c>
    </row>
    <row r="381" spans="52:80" x14ac:dyDescent="0.25">
      <c r="AZ381" s="13">
        <v>378</v>
      </c>
      <c r="BA381" s="13">
        <v>0.39822322367970436</v>
      </c>
      <c r="BB381" s="13">
        <v>0</v>
      </c>
      <c r="BC381" s="13">
        <v>265</v>
      </c>
      <c r="BD381" s="13">
        <v>145.09090909090909</v>
      </c>
      <c r="BZ381">
        <v>0.26047358834244078</v>
      </c>
      <c r="CA381">
        <v>0.82748538011695905</v>
      </c>
      <c r="CB381">
        <v>0.26047358834244078</v>
      </c>
    </row>
    <row r="382" spans="52:80" x14ac:dyDescent="0.25">
      <c r="AZ382" s="13">
        <v>379</v>
      </c>
      <c r="BA382" s="13">
        <v>0.39478999178038876</v>
      </c>
      <c r="BB382" s="13">
        <v>0</v>
      </c>
      <c r="BC382" s="13">
        <v>265</v>
      </c>
      <c r="BD382" s="13">
        <v>145.47474747474746</v>
      </c>
      <c r="BZ382">
        <v>0.26229508196721313</v>
      </c>
      <c r="CA382">
        <v>0.82748538011695905</v>
      </c>
      <c r="CB382">
        <v>0.26229508196721313</v>
      </c>
    </row>
    <row r="383" spans="52:80" x14ac:dyDescent="0.25">
      <c r="AZ383" s="13">
        <v>380</v>
      </c>
      <c r="BA383" s="13">
        <v>0.38421671296780552</v>
      </c>
      <c r="BB383" s="13">
        <v>0</v>
      </c>
      <c r="BC383" s="13">
        <v>265</v>
      </c>
      <c r="BD383" s="13">
        <v>145.85858585858585</v>
      </c>
      <c r="BZ383">
        <v>0.26411657559198543</v>
      </c>
      <c r="CA383">
        <v>0.82748538011695905</v>
      </c>
      <c r="CB383">
        <v>0.26411657559198543</v>
      </c>
    </row>
    <row r="384" spans="52:80" x14ac:dyDescent="0.25">
      <c r="AZ384" s="13">
        <v>381</v>
      </c>
      <c r="BA384" s="13">
        <v>0.38338623289682727</v>
      </c>
      <c r="BB384" s="13">
        <v>0</v>
      </c>
      <c r="BC384" s="13">
        <v>265</v>
      </c>
      <c r="BD384" s="13">
        <v>146.24242424242422</v>
      </c>
      <c r="BZ384">
        <v>0.26593806921675772</v>
      </c>
      <c r="CA384">
        <v>0.82748538011695905</v>
      </c>
      <c r="CB384">
        <v>0.26593806921675772</v>
      </c>
    </row>
    <row r="385" spans="52:80" x14ac:dyDescent="0.25">
      <c r="AZ385" s="13">
        <v>382</v>
      </c>
      <c r="BA385" s="13">
        <v>0.38230021636107597</v>
      </c>
      <c r="BB385" s="13">
        <v>1</v>
      </c>
      <c r="BC385" s="13">
        <v>266</v>
      </c>
      <c r="BD385" s="13">
        <v>146.62626262626262</v>
      </c>
      <c r="BZ385">
        <v>0.26775956284153007</v>
      </c>
      <c r="CA385">
        <v>0.82748538011695905</v>
      </c>
      <c r="CB385">
        <v>0.26775956284153007</v>
      </c>
    </row>
    <row r="386" spans="52:80" x14ac:dyDescent="0.25">
      <c r="AZ386" s="13">
        <v>383</v>
      </c>
      <c r="BA386" s="13">
        <v>0.37857814840531107</v>
      </c>
      <c r="BB386" s="13">
        <v>1</v>
      </c>
      <c r="BC386" s="13">
        <v>267</v>
      </c>
      <c r="BD386" s="13">
        <v>147.01010101010101</v>
      </c>
      <c r="BZ386">
        <v>0.26958105646630237</v>
      </c>
      <c r="CA386">
        <v>0.82748538011695905</v>
      </c>
      <c r="CB386">
        <v>0.26958105646630237</v>
      </c>
    </row>
    <row r="387" spans="52:80" x14ac:dyDescent="0.25">
      <c r="AZ387" s="13">
        <v>384</v>
      </c>
      <c r="BA387" s="13">
        <v>0.37650317551209683</v>
      </c>
      <c r="BB387" s="13">
        <v>1</v>
      </c>
      <c r="BC387" s="13">
        <v>268</v>
      </c>
      <c r="BD387" s="13">
        <v>147.39393939393938</v>
      </c>
      <c r="BZ387">
        <v>0.27140255009107467</v>
      </c>
      <c r="CA387">
        <v>0.82748538011695905</v>
      </c>
      <c r="CB387">
        <v>0.27140255009107467</v>
      </c>
    </row>
    <row r="388" spans="52:80" x14ac:dyDescent="0.25">
      <c r="AZ388" s="13">
        <v>385</v>
      </c>
      <c r="BA388" s="13">
        <v>0.37528622907282583</v>
      </c>
      <c r="BB388" s="13">
        <v>0</v>
      </c>
      <c r="BC388" s="13">
        <v>268</v>
      </c>
      <c r="BD388" s="13">
        <v>147.77777777777777</v>
      </c>
      <c r="BZ388">
        <v>0.27322404371584702</v>
      </c>
      <c r="CA388">
        <v>0.82748538011695905</v>
      </c>
      <c r="CB388">
        <v>0.27322404371584702</v>
      </c>
    </row>
    <row r="389" spans="52:80" x14ac:dyDescent="0.25">
      <c r="AZ389" s="13">
        <v>386</v>
      </c>
      <c r="BA389" s="13">
        <v>0.37392083369635526</v>
      </c>
      <c r="BB389" s="13">
        <v>0</v>
      </c>
      <c r="BC389" s="13">
        <v>268</v>
      </c>
      <c r="BD389" s="13">
        <v>148.16161616161614</v>
      </c>
      <c r="BZ389">
        <v>0.27322404371584702</v>
      </c>
      <c r="CA389">
        <v>0.83040935672514615</v>
      </c>
      <c r="CB389">
        <v>0.27322404371584702</v>
      </c>
    </row>
    <row r="390" spans="52:80" x14ac:dyDescent="0.25">
      <c r="AZ390" s="13">
        <v>387</v>
      </c>
      <c r="BA390" s="13">
        <v>0.37353086379750078</v>
      </c>
      <c r="BB390" s="13">
        <v>0</v>
      </c>
      <c r="BC390" s="13">
        <v>268</v>
      </c>
      <c r="BD390" s="13">
        <v>148.54545454545453</v>
      </c>
      <c r="BZ390">
        <v>0.27322404371584702</v>
      </c>
      <c r="CA390">
        <v>0.83333333333333337</v>
      </c>
      <c r="CB390">
        <v>0.27322404371584702</v>
      </c>
    </row>
    <row r="391" spans="52:80" x14ac:dyDescent="0.25">
      <c r="AZ391" s="13">
        <v>388</v>
      </c>
      <c r="BA391" s="13">
        <v>0.36989622035457359</v>
      </c>
      <c r="BB391" s="13">
        <v>0</v>
      </c>
      <c r="BC391" s="13">
        <v>268</v>
      </c>
      <c r="BD391" s="13">
        <v>148.92929292929293</v>
      </c>
      <c r="BZ391">
        <v>0.27868852459016391</v>
      </c>
      <c r="CA391">
        <v>0.83333333333333337</v>
      </c>
      <c r="CB391">
        <v>0.27868852459016391</v>
      </c>
    </row>
    <row r="392" spans="52:80" x14ac:dyDescent="0.25">
      <c r="AZ392" s="13">
        <v>389</v>
      </c>
      <c r="BA392" s="13">
        <v>0.36750761956751499</v>
      </c>
      <c r="BB392" s="13">
        <v>1</v>
      </c>
      <c r="BC392" s="13">
        <v>269</v>
      </c>
      <c r="BD392" s="13">
        <v>149.31313131313129</v>
      </c>
      <c r="BZ392">
        <v>0.28051001821493626</v>
      </c>
      <c r="CA392">
        <v>0.83333333333333337</v>
      </c>
      <c r="CB392">
        <v>0.28051001821493626</v>
      </c>
    </row>
    <row r="393" spans="52:80" x14ac:dyDescent="0.25">
      <c r="AZ393" s="13">
        <v>390</v>
      </c>
      <c r="BA393" s="13">
        <v>0.36537527428099698</v>
      </c>
      <c r="BB393" s="13">
        <v>1</v>
      </c>
      <c r="BC393" s="13">
        <v>270</v>
      </c>
      <c r="BD393" s="13">
        <v>149.69696969696969</v>
      </c>
      <c r="BZ393">
        <v>0.28233151183970856</v>
      </c>
      <c r="CA393">
        <v>0.83333333333333337</v>
      </c>
      <c r="CB393">
        <v>0.28233151183970856</v>
      </c>
    </row>
    <row r="394" spans="52:80" x14ac:dyDescent="0.25">
      <c r="AZ394" s="13">
        <v>391</v>
      </c>
      <c r="BA394" s="13">
        <v>0.35793307429997867</v>
      </c>
      <c r="BB394" s="13">
        <v>1</v>
      </c>
      <c r="BC394" s="13">
        <v>271</v>
      </c>
      <c r="BD394" s="13">
        <v>150.08080808080808</v>
      </c>
      <c r="BZ394">
        <v>0.28415300546448086</v>
      </c>
      <c r="CA394">
        <v>0.83333333333333337</v>
      </c>
      <c r="CB394">
        <v>0.28415300546448086</v>
      </c>
    </row>
    <row r="395" spans="52:80" x14ac:dyDescent="0.25">
      <c r="AZ395" s="13">
        <v>392</v>
      </c>
      <c r="BA395" s="13">
        <v>0.35772460242287668</v>
      </c>
      <c r="BB395" s="13">
        <v>1</v>
      </c>
      <c r="BC395" s="13">
        <v>272</v>
      </c>
      <c r="BD395" s="13">
        <v>150.46464646464645</v>
      </c>
      <c r="BZ395">
        <v>0.28597449908925321</v>
      </c>
      <c r="CA395">
        <v>0.83333333333333337</v>
      </c>
      <c r="CB395">
        <v>0.28597449908925321</v>
      </c>
    </row>
    <row r="396" spans="52:80" x14ac:dyDescent="0.25">
      <c r="AZ396" s="13">
        <v>393</v>
      </c>
      <c r="BA396" s="13">
        <v>0.35724988253427137</v>
      </c>
      <c r="BB396" s="13">
        <v>0</v>
      </c>
      <c r="BC396" s="13">
        <v>272</v>
      </c>
      <c r="BD396" s="13">
        <v>150.84848484848484</v>
      </c>
      <c r="BZ396">
        <v>0.28779599271402551</v>
      </c>
      <c r="CA396">
        <v>0.83333333333333337</v>
      </c>
      <c r="CB396">
        <v>0.28779599271402551</v>
      </c>
    </row>
    <row r="397" spans="52:80" x14ac:dyDescent="0.25">
      <c r="AZ397" s="13">
        <v>394</v>
      </c>
      <c r="BA397" s="13">
        <v>0.35662505138823114</v>
      </c>
      <c r="BB397" s="13">
        <v>1</v>
      </c>
      <c r="BC397" s="13">
        <v>273</v>
      </c>
      <c r="BD397" s="13">
        <v>151.23232323232321</v>
      </c>
      <c r="BZ397">
        <v>0.2896174863387978</v>
      </c>
      <c r="CA397">
        <v>0.83333333333333337</v>
      </c>
      <c r="CB397">
        <v>0.2896174863387978</v>
      </c>
    </row>
    <row r="398" spans="52:80" x14ac:dyDescent="0.25">
      <c r="AZ398" s="13">
        <v>395</v>
      </c>
      <c r="BA398" s="13">
        <v>0.35421006749392819</v>
      </c>
      <c r="BB398" s="13">
        <v>1</v>
      </c>
      <c r="BC398" s="13">
        <v>274</v>
      </c>
      <c r="BD398" s="13">
        <v>151.61616161616161</v>
      </c>
      <c r="BZ398">
        <v>0.29143897996357016</v>
      </c>
      <c r="CA398">
        <v>0.83333333333333337</v>
      </c>
      <c r="CB398">
        <v>0.29143897996357016</v>
      </c>
    </row>
    <row r="399" spans="52:80" x14ac:dyDescent="0.25">
      <c r="AZ399" s="13">
        <v>396</v>
      </c>
      <c r="BA399" s="13">
        <v>0.34955299205748358</v>
      </c>
      <c r="BB399" s="13">
        <v>0</v>
      </c>
      <c r="BC399" s="13">
        <v>274</v>
      </c>
      <c r="BD399" s="13">
        <v>152</v>
      </c>
      <c r="BZ399">
        <v>0.29690346083788705</v>
      </c>
      <c r="CA399">
        <v>0.83333333333333337</v>
      </c>
      <c r="CB399">
        <v>0.29690346083788705</v>
      </c>
    </row>
    <row r="400" spans="52:80" x14ac:dyDescent="0.25">
      <c r="AZ400" s="13">
        <v>397</v>
      </c>
      <c r="BA400" s="13">
        <v>0.34532457055101323</v>
      </c>
      <c r="BB400" s="13">
        <v>0</v>
      </c>
      <c r="BC400" s="13">
        <v>274</v>
      </c>
      <c r="BD400" s="13">
        <v>152.38383838383837</v>
      </c>
      <c r="BZ400">
        <v>0.2987249544626594</v>
      </c>
      <c r="CA400">
        <v>0.83333333333333337</v>
      </c>
      <c r="CB400">
        <v>0.2987249544626594</v>
      </c>
    </row>
    <row r="401" spans="52:80" x14ac:dyDescent="0.25">
      <c r="AZ401" s="13">
        <v>398</v>
      </c>
      <c r="BA401" s="13">
        <v>0.34352155533604678</v>
      </c>
      <c r="BB401" s="13">
        <v>0</v>
      </c>
      <c r="BC401" s="13">
        <v>274</v>
      </c>
      <c r="BD401" s="13">
        <v>152.76767676767676</v>
      </c>
      <c r="BZ401">
        <v>0.30054644808743169</v>
      </c>
      <c r="CA401">
        <v>0.83333333333333337</v>
      </c>
      <c r="CB401">
        <v>0.30054644808743169</v>
      </c>
    </row>
    <row r="402" spans="52:80" x14ac:dyDescent="0.25">
      <c r="AZ402" s="13">
        <v>399</v>
      </c>
      <c r="BA402" s="13">
        <v>0.34320668319891551</v>
      </c>
      <c r="BB402" s="13">
        <v>0</v>
      </c>
      <c r="BC402" s="13">
        <v>274</v>
      </c>
      <c r="BD402" s="13">
        <v>153.15151515151513</v>
      </c>
      <c r="BZ402">
        <v>0.30236794171220399</v>
      </c>
      <c r="CA402">
        <v>0.83333333333333337</v>
      </c>
      <c r="CB402">
        <v>0.30236794171220399</v>
      </c>
    </row>
    <row r="403" spans="52:80" x14ac:dyDescent="0.25">
      <c r="AZ403" s="13">
        <v>400</v>
      </c>
      <c r="BA403" s="13">
        <v>0.34003499321155695</v>
      </c>
      <c r="BB403" s="13">
        <v>1</v>
      </c>
      <c r="BC403" s="13">
        <v>275</v>
      </c>
      <c r="BD403" s="13">
        <v>153.53535353535352</v>
      </c>
      <c r="BZ403">
        <v>0.30418943533697634</v>
      </c>
      <c r="CA403">
        <v>0.83333333333333337</v>
      </c>
      <c r="CB403">
        <v>0.30418943533697634</v>
      </c>
    </row>
    <row r="404" spans="52:80" x14ac:dyDescent="0.25">
      <c r="AZ404" s="13">
        <v>401</v>
      </c>
      <c r="BA404" s="13">
        <v>0.33734678620608671</v>
      </c>
      <c r="BB404" s="13">
        <v>1</v>
      </c>
      <c r="BC404" s="13">
        <v>276</v>
      </c>
      <c r="BD404" s="13">
        <v>153.91919191919192</v>
      </c>
      <c r="BZ404">
        <v>0.30783242258652094</v>
      </c>
      <c r="CA404">
        <v>0.83333333333333337</v>
      </c>
      <c r="CB404">
        <v>0.30783242258652094</v>
      </c>
    </row>
    <row r="405" spans="52:80" x14ac:dyDescent="0.25">
      <c r="AZ405" s="13">
        <v>402</v>
      </c>
      <c r="BA405" s="13">
        <v>0.33734273439144841</v>
      </c>
      <c r="BB405" s="13">
        <v>0</v>
      </c>
      <c r="BC405" s="13">
        <v>276</v>
      </c>
      <c r="BD405" s="13">
        <v>154.30303030303028</v>
      </c>
      <c r="BZ405">
        <v>0.30965391621129323</v>
      </c>
      <c r="CA405">
        <v>0.83333333333333337</v>
      </c>
      <c r="CB405">
        <v>0.30965391621129323</v>
      </c>
    </row>
    <row r="406" spans="52:80" x14ac:dyDescent="0.25">
      <c r="AZ406" s="13">
        <v>403</v>
      </c>
      <c r="BA406" s="13">
        <v>0.3278400381259845</v>
      </c>
      <c r="BB406" s="13">
        <v>0</v>
      </c>
      <c r="BC406" s="13">
        <v>276</v>
      </c>
      <c r="BD406" s="13">
        <v>154.68686868686868</v>
      </c>
      <c r="BZ406">
        <v>0.30965391621129323</v>
      </c>
      <c r="CA406">
        <v>0.83625730994152048</v>
      </c>
      <c r="CB406">
        <v>0.30965391621129323</v>
      </c>
    </row>
    <row r="407" spans="52:80" x14ac:dyDescent="0.25">
      <c r="AZ407" s="13">
        <v>404</v>
      </c>
      <c r="BA407" s="13">
        <v>0.32483461704910943</v>
      </c>
      <c r="BB407" s="13">
        <v>0</v>
      </c>
      <c r="BC407" s="13">
        <v>276</v>
      </c>
      <c r="BD407" s="13">
        <v>155.07070707070707</v>
      </c>
      <c r="BZ407">
        <v>0.30965391621129323</v>
      </c>
      <c r="CA407">
        <v>0.83918128654970758</v>
      </c>
      <c r="CB407">
        <v>0.30965391621129323</v>
      </c>
    </row>
    <row r="408" spans="52:80" x14ac:dyDescent="0.25">
      <c r="AZ408" s="13">
        <v>405</v>
      </c>
      <c r="BA408" s="13">
        <v>0.32328034028425079</v>
      </c>
      <c r="BB408" s="13">
        <v>1</v>
      </c>
      <c r="BC408" s="13">
        <v>277</v>
      </c>
      <c r="BD408" s="13">
        <v>155.45454545454544</v>
      </c>
      <c r="BZ408">
        <v>0.31147540983606559</v>
      </c>
      <c r="CA408">
        <v>0.83918128654970758</v>
      </c>
      <c r="CB408">
        <v>0.31147540983606559</v>
      </c>
    </row>
    <row r="409" spans="52:80" x14ac:dyDescent="0.25">
      <c r="AZ409" s="13">
        <v>406</v>
      </c>
      <c r="BA409" s="13">
        <v>0.32327985556971722</v>
      </c>
      <c r="BB409" s="13">
        <v>1</v>
      </c>
      <c r="BC409" s="13">
        <v>278</v>
      </c>
      <c r="BD409" s="13">
        <v>155.83838383838383</v>
      </c>
      <c r="BZ409">
        <v>0.31329690346083788</v>
      </c>
      <c r="CA409">
        <v>0.83918128654970758</v>
      </c>
      <c r="CB409">
        <v>0.31329690346083788</v>
      </c>
    </row>
    <row r="410" spans="52:80" x14ac:dyDescent="0.25">
      <c r="AZ410" s="13">
        <v>407</v>
      </c>
      <c r="BA410" s="13">
        <v>0.32310944161571148</v>
      </c>
      <c r="BB410" s="13">
        <v>0</v>
      </c>
      <c r="BC410" s="13">
        <v>278</v>
      </c>
      <c r="BD410" s="13">
        <v>156.2222222222222</v>
      </c>
      <c r="BZ410">
        <v>0.31511839708561018</v>
      </c>
      <c r="CA410">
        <v>0.83918128654970758</v>
      </c>
      <c r="CB410">
        <v>0.31511839708561018</v>
      </c>
    </row>
    <row r="411" spans="52:80" x14ac:dyDescent="0.25">
      <c r="AZ411" s="13">
        <v>408</v>
      </c>
      <c r="BA411" s="13">
        <v>0.32299668764926726</v>
      </c>
      <c r="BB411" s="13">
        <v>1</v>
      </c>
      <c r="BC411" s="13">
        <v>279</v>
      </c>
      <c r="BD411" s="13">
        <v>156.60606060606059</v>
      </c>
      <c r="BZ411">
        <v>0.31693989071038253</v>
      </c>
      <c r="CA411">
        <v>0.83918128654970758</v>
      </c>
      <c r="CB411">
        <v>0.31693989071038253</v>
      </c>
    </row>
    <row r="412" spans="52:80" x14ac:dyDescent="0.25">
      <c r="AZ412" s="13">
        <v>409</v>
      </c>
      <c r="BA412" s="13">
        <v>0.32185241315871604</v>
      </c>
      <c r="BB412" s="13">
        <v>0</v>
      </c>
      <c r="BC412" s="13">
        <v>279</v>
      </c>
      <c r="BD412" s="13">
        <v>156.98989898989899</v>
      </c>
      <c r="BZ412">
        <v>0.31876138433515483</v>
      </c>
      <c r="CA412">
        <v>0.83918128654970758</v>
      </c>
      <c r="CB412">
        <v>0.31876138433515483</v>
      </c>
    </row>
    <row r="413" spans="52:80" x14ac:dyDescent="0.25">
      <c r="AZ413" s="13">
        <v>410</v>
      </c>
      <c r="BA413" s="13">
        <v>0.32112704832389988</v>
      </c>
      <c r="BB413" s="13">
        <v>1</v>
      </c>
      <c r="BC413" s="13">
        <v>280</v>
      </c>
      <c r="BD413" s="13">
        <v>157.37373737373736</v>
      </c>
      <c r="BZ413">
        <v>0.31876138433515483</v>
      </c>
      <c r="CA413">
        <v>0.84210526315789469</v>
      </c>
      <c r="CB413">
        <v>0.31876138433515483</v>
      </c>
    </row>
    <row r="414" spans="52:80" x14ac:dyDescent="0.25">
      <c r="AZ414" s="13">
        <v>411</v>
      </c>
      <c r="BA414" s="13">
        <v>0.31903817894528202</v>
      </c>
      <c r="BB414" s="13">
        <v>0</v>
      </c>
      <c r="BC414" s="13">
        <v>280</v>
      </c>
      <c r="BD414" s="13">
        <v>157.75757575757575</v>
      </c>
      <c r="BZ414">
        <v>0.31876138433515483</v>
      </c>
      <c r="CA414">
        <v>0.84502923976608191</v>
      </c>
      <c r="CB414">
        <v>0.31876138433515483</v>
      </c>
    </row>
    <row r="415" spans="52:80" x14ac:dyDescent="0.25">
      <c r="AZ415" s="13">
        <v>412</v>
      </c>
      <c r="BA415" s="13">
        <v>0.31898008584139681</v>
      </c>
      <c r="BB415" s="13">
        <v>0</v>
      </c>
      <c r="BC415" s="13">
        <v>280</v>
      </c>
      <c r="BD415" s="13">
        <v>158.14141414141412</v>
      </c>
      <c r="BZ415">
        <v>0.31876138433515483</v>
      </c>
      <c r="CA415">
        <v>0.84795321637426901</v>
      </c>
      <c r="CB415">
        <v>0.31876138433515483</v>
      </c>
    </row>
    <row r="416" spans="52:80" x14ac:dyDescent="0.25">
      <c r="AZ416" s="13">
        <v>413</v>
      </c>
      <c r="BA416" s="13">
        <v>0.31309799199918947</v>
      </c>
      <c r="BB416" s="13">
        <v>0</v>
      </c>
      <c r="BC416" s="13">
        <v>280</v>
      </c>
      <c r="BD416" s="13">
        <v>158.52525252525251</v>
      </c>
      <c r="BZ416">
        <v>0.32058287795992713</v>
      </c>
      <c r="CA416">
        <v>0.84795321637426901</v>
      </c>
      <c r="CB416">
        <v>0.32058287795992713</v>
      </c>
    </row>
    <row r="417" spans="52:80" x14ac:dyDescent="0.25">
      <c r="AZ417" s="13">
        <v>414</v>
      </c>
      <c r="BA417" s="13">
        <v>0.31246841835491385</v>
      </c>
      <c r="BB417" s="13">
        <v>0</v>
      </c>
      <c r="BC417" s="13">
        <v>280</v>
      </c>
      <c r="BD417" s="13">
        <v>158.90909090909091</v>
      </c>
      <c r="BZ417">
        <v>0.32240437158469948</v>
      </c>
      <c r="CA417">
        <v>0.84795321637426901</v>
      </c>
      <c r="CB417">
        <v>0.32240437158469948</v>
      </c>
    </row>
    <row r="418" spans="52:80" x14ac:dyDescent="0.25">
      <c r="AZ418" s="13">
        <v>415</v>
      </c>
      <c r="BA418" s="13">
        <v>0.31107313636867279</v>
      </c>
      <c r="BB418" s="13">
        <v>0</v>
      </c>
      <c r="BC418" s="13">
        <v>280</v>
      </c>
      <c r="BD418" s="13">
        <v>159.29292929292927</v>
      </c>
      <c r="BZ418">
        <v>0.32422586520947178</v>
      </c>
      <c r="CA418">
        <v>0.84795321637426901</v>
      </c>
      <c r="CB418">
        <v>0.32422586520947178</v>
      </c>
    </row>
    <row r="419" spans="52:80" x14ac:dyDescent="0.25">
      <c r="AZ419" s="13">
        <v>416</v>
      </c>
      <c r="BA419" s="13">
        <v>0.31046180573461102</v>
      </c>
      <c r="BB419" s="13">
        <v>0</v>
      </c>
      <c r="BC419" s="13">
        <v>280</v>
      </c>
      <c r="BD419" s="13">
        <v>159.67676767676767</v>
      </c>
      <c r="BZ419">
        <v>0.32604735883424407</v>
      </c>
      <c r="CA419">
        <v>0.84795321637426901</v>
      </c>
      <c r="CB419">
        <v>0.32604735883424407</v>
      </c>
    </row>
    <row r="420" spans="52:80" x14ac:dyDescent="0.25">
      <c r="AZ420" s="13">
        <v>417</v>
      </c>
      <c r="BA420" s="13">
        <v>0.31046180573461102</v>
      </c>
      <c r="BB420" s="13">
        <v>0</v>
      </c>
      <c r="BC420" s="13">
        <v>280</v>
      </c>
      <c r="BD420" s="13">
        <v>160.06060606060606</v>
      </c>
      <c r="BZ420">
        <v>0.33697632058287796</v>
      </c>
      <c r="CA420">
        <v>0.84795321637426901</v>
      </c>
      <c r="CB420">
        <v>0.33697632058287796</v>
      </c>
    </row>
    <row r="421" spans="52:80" x14ac:dyDescent="0.25">
      <c r="AZ421" s="13">
        <v>418</v>
      </c>
      <c r="BA421" s="13">
        <v>0.30940121909991936</v>
      </c>
      <c r="BB421" s="13">
        <v>1</v>
      </c>
      <c r="BC421" s="13">
        <v>281</v>
      </c>
      <c r="BD421" s="13">
        <v>160.44444444444443</v>
      </c>
      <c r="BZ421">
        <v>0.34244080145719491</v>
      </c>
      <c r="CA421">
        <v>0.84795321637426901</v>
      </c>
      <c r="CB421">
        <v>0.34244080145719491</v>
      </c>
    </row>
    <row r="422" spans="52:80" x14ac:dyDescent="0.25">
      <c r="AZ422" s="13">
        <v>419</v>
      </c>
      <c r="BA422" s="13">
        <v>0.30796620478018438</v>
      </c>
      <c r="BB422" s="13">
        <v>0</v>
      </c>
      <c r="BC422" s="13">
        <v>281</v>
      </c>
      <c r="BD422" s="13">
        <v>160.82828282828282</v>
      </c>
      <c r="BZ422">
        <v>0.34426229508196721</v>
      </c>
      <c r="CA422">
        <v>0.84795321637426901</v>
      </c>
      <c r="CB422">
        <v>0.34426229508196721</v>
      </c>
    </row>
    <row r="423" spans="52:80" x14ac:dyDescent="0.25">
      <c r="AZ423" s="13">
        <v>420</v>
      </c>
      <c r="BA423" s="13">
        <v>0.30606459242426981</v>
      </c>
      <c r="BB423" s="13">
        <v>0</v>
      </c>
      <c r="BC423" s="13">
        <v>281</v>
      </c>
      <c r="BD423" s="13">
        <v>161.21212121212119</v>
      </c>
      <c r="BZ423">
        <v>0.3460837887067395</v>
      </c>
      <c r="CA423">
        <v>0.84795321637426901</v>
      </c>
      <c r="CB423">
        <v>0.3460837887067395</v>
      </c>
    </row>
    <row r="424" spans="52:80" x14ac:dyDescent="0.25">
      <c r="AZ424" s="13">
        <v>421</v>
      </c>
      <c r="BA424" s="13">
        <v>0.30515289335012136</v>
      </c>
      <c r="BB424" s="13">
        <v>0</v>
      </c>
      <c r="BC424" s="13">
        <v>281</v>
      </c>
      <c r="BD424" s="13">
        <v>161.59595959595958</v>
      </c>
      <c r="BZ424">
        <v>0.3460837887067395</v>
      </c>
      <c r="CA424">
        <v>0.85087719298245612</v>
      </c>
      <c r="CB424">
        <v>0.3460837887067395</v>
      </c>
    </row>
    <row r="425" spans="52:80" x14ac:dyDescent="0.25">
      <c r="AZ425" s="13">
        <v>422</v>
      </c>
      <c r="BA425" s="13">
        <v>0.30345948377772131</v>
      </c>
      <c r="BB425" s="13">
        <v>1</v>
      </c>
      <c r="BC425" s="13">
        <v>282</v>
      </c>
      <c r="BD425" s="13">
        <v>161.97979797979798</v>
      </c>
      <c r="BZ425">
        <v>0.34790528233151186</v>
      </c>
      <c r="CA425">
        <v>0.85087719298245612</v>
      </c>
      <c r="CB425">
        <v>0.34790528233151186</v>
      </c>
    </row>
    <row r="426" spans="52:80" x14ac:dyDescent="0.25">
      <c r="AZ426" s="13">
        <v>423</v>
      </c>
      <c r="BA426" s="13">
        <v>0.30226622215514559</v>
      </c>
      <c r="BB426" s="13">
        <v>0</v>
      </c>
      <c r="BC426" s="13">
        <v>282</v>
      </c>
      <c r="BD426" s="13">
        <v>162.36363636363635</v>
      </c>
      <c r="BZ426">
        <v>0.34972677595628415</v>
      </c>
      <c r="CA426">
        <v>0.85087719298245612</v>
      </c>
      <c r="CB426">
        <v>0.34972677595628415</v>
      </c>
    </row>
    <row r="427" spans="52:80" x14ac:dyDescent="0.25">
      <c r="AZ427" s="13">
        <v>424</v>
      </c>
      <c r="BA427" s="13">
        <v>0.3010636996623301</v>
      </c>
      <c r="BB427" s="13">
        <v>1</v>
      </c>
      <c r="BC427" s="13">
        <v>283</v>
      </c>
      <c r="BD427" s="13">
        <v>162.74747474747474</v>
      </c>
      <c r="BZ427">
        <v>0.35154826958105645</v>
      </c>
      <c r="CA427">
        <v>0.85087719298245612</v>
      </c>
      <c r="CB427">
        <v>0.35154826958105645</v>
      </c>
    </row>
    <row r="428" spans="52:80" x14ac:dyDescent="0.25">
      <c r="AZ428" s="13">
        <v>425</v>
      </c>
      <c r="BA428" s="13">
        <v>0.3010636996623301</v>
      </c>
      <c r="BB428" s="13">
        <v>0</v>
      </c>
      <c r="BC428" s="13">
        <v>283</v>
      </c>
      <c r="BD428" s="13">
        <v>163.13131313131311</v>
      </c>
      <c r="BZ428">
        <v>0.35154826958105645</v>
      </c>
      <c r="CA428">
        <v>0.85380116959064323</v>
      </c>
      <c r="CB428">
        <v>0.35154826958105645</v>
      </c>
    </row>
    <row r="429" spans="52:80" x14ac:dyDescent="0.25">
      <c r="AZ429" s="13">
        <v>426</v>
      </c>
      <c r="BA429" s="13">
        <v>0.29671202050694134</v>
      </c>
      <c r="BB429" s="13">
        <v>0</v>
      </c>
      <c r="BC429" s="13">
        <v>283</v>
      </c>
      <c r="BD429" s="13">
        <v>163.5151515151515</v>
      </c>
      <c r="BZ429">
        <v>0.3533697632058288</v>
      </c>
      <c r="CA429">
        <v>0.85380116959064323</v>
      </c>
      <c r="CB429">
        <v>0.3533697632058288</v>
      </c>
    </row>
    <row r="430" spans="52:80" x14ac:dyDescent="0.25">
      <c r="AZ430" s="13">
        <v>427</v>
      </c>
      <c r="BA430" s="13">
        <v>0.289549929584206</v>
      </c>
      <c r="BB430" s="13">
        <v>0</v>
      </c>
      <c r="BC430" s="13">
        <v>283</v>
      </c>
      <c r="BD430" s="13">
        <v>163.8989898989899</v>
      </c>
      <c r="BZ430">
        <v>0.3551912568306011</v>
      </c>
      <c r="CA430">
        <v>0.85380116959064323</v>
      </c>
      <c r="CB430">
        <v>0.3551912568306011</v>
      </c>
    </row>
    <row r="431" spans="52:80" x14ac:dyDescent="0.25">
      <c r="AZ431" s="13">
        <v>428</v>
      </c>
      <c r="BA431" s="13">
        <v>0.28809933178900765</v>
      </c>
      <c r="BB431" s="13">
        <v>0</v>
      </c>
      <c r="BC431" s="13">
        <v>283</v>
      </c>
      <c r="BD431" s="13">
        <v>164.28282828282826</v>
      </c>
      <c r="BZ431">
        <v>0.3570127504553734</v>
      </c>
      <c r="CA431">
        <v>0.85380116959064323</v>
      </c>
      <c r="CB431">
        <v>0.3570127504553734</v>
      </c>
    </row>
    <row r="432" spans="52:80" x14ac:dyDescent="0.25">
      <c r="AZ432" s="13">
        <v>429</v>
      </c>
      <c r="BA432" s="13">
        <v>0.28803639156925975</v>
      </c>
      <c r="BB432" s="13">
        <v>0</v>
      </c>
      <c r="BC432" s="13">
        <v>283</v>
      </c>
      <c r="BD432" s="13">
        <v>164.66666666666666</v>
      </c>
      <c r="BZ432">
        <v>0.35883424408014569</v>
      </c>
      <c r="CA432">
        <v>0.85380116959064323</v>
      </c>
      <c r="CB432">
        <v>0.35883424408014569</v>
      </c>
    </row>
    <row r="433" spans="52:80" x14ac:dyDescent="0.25">
      <c r="AZ433" s="13">
        <v>430</v>
      </c>
      <c r="BA433" s="13">
        <v>0.28308160153899453</v>
      </c>
      <c r="BB433" s="13">
        <v>0</v>
      </c>
      <c r="BC433" s="13">
        <v>283</v>
      </c>
      <c r="BD433" s="13">
        <v>165.05050505050505</v>
      </c>
      <c r="BZ433">
        <v>0.36065573770491804</v>
      </c>
      <c r="CA433">
        <v>0.85380116959064323</v>
      </c>
      <c r="CB433">
        <v>0.36065573770491804</v>
      </c>
    </row>
    <row r="434" spans="52:80" x14ac:dyDescent="0.25">
      <c r="AZ434" s="13">
        <v>431</v>
      </c>
      <c r="BA434" s="13">
        <v>0.2829796428786604</v>
      </c>
      <c r="BB434" s="13">
        <v>0</v>
      </c>
      <c r="BC434" s="13">
        <v>283</v>
      </c>
      <c r="BD434" s="13">
        <v>165.43434343434342</v>
      </c>
      <c r="BZ434">
        <v>0.36247723132969034</v>
      </c>
      <c r="CA434">
        <v>0.85380116959064323</v>
      </c>
      <c r="CB434">
        <v>0.36247723132969034</v>
      </c>
    </row>
    <row r="435" spans="52:80" x14ac:dyDescent="0.25">
      <c r="AZ435" s="13">
        <v>432</v>
      </c>
      <c r="BA435" s="13">
        <v>0.27905249354787864</v>
      </c>
      <c r="BB435" s="13">
        <v>0</v>
      </c>
      <c r="BC435" s="13">
        <v>283</v>
      </c>
      <c r="BD435" s="13">
        <v>165.81818181818181</v>
      </c>
      <c r="BZ435">
        <v>0.36429872495446264</v>
      </c>
      <c r="CA435">
        <v>0.85380116959064323</v>
      </c>
      <c r="CB435">
        <v>0.36429872495446264</v>
      </c>
    </row>
    <row r="436" spans="52:80" x14ac:dyDescent="0.25">
      <c r="AZ436" s="13">
        <v>433</v>
      </c>
      <c r="BA436" s="13">
        <v>0.26962799774946622</v>
      </c>
      <c r="BB436" s="13">
        <v>0</v>
      </c>
      <c r="BC436" s="13">
        <v>283</v>
      </c>
      <c r="BD436" s="13">
        <v>166.20202020202018</v>
      </c>
      <c r="BZ436">
        <v>0.36794171220400729</v>
      </c>
      <c r="CA436">
        <v>0.85380116959064323</v>
      </c>
      <c r="CB436">
        <v>0.36794171220400729</v>
      </c>
    </row>
    <row r="437" spans="52:80" x14ac:dyDescent="0.25">
      <c r="AZ437" s="13">
        <v>434</v>
      </c>
      <c r="BA437" s="13">
        <v>0.26922257435423047</v>
      </c>
      <c r="BB437" s="13">
        <v>1</v>
      </c>
      <c r="BC437" s="13">
        <v>284</v>
      </c>
      <c r="BD437" s="13">
        <v>166.58585858585857</v>
      </c>
      <c r="BZ437">
        <v>0.36976320582877958</v>
      </c>
      <c r="CA437">
        <v>0.85380116959064323</v>
      </c>
      <c r="CB437">
        <v>0.36976320582877958</v>
      </c>
    </row>
    <row r="438" spans="52:80" x14ac:dyDescent="0.25">
      <c r="AZ438" s="13">
        <v>435</v>
      </c>
      <c r="BA438" s="13">
        <v>0.26876957977546234</v>
      </c>
      <c r="BB438" s="13">
        <v>1</v>
      </c>
      <c r="BC438" s="13">
        <v>285</v>
      </c>
      <c r="BD438" s="13">
        <v>166.96969696969697</v>
      </c>
      <c r="BZ438">
        <v>0.36976320582877958</v>
      </c>
      <c r="CA438">
        <v>0.85672514619883045</v>
      </c>
      <c r="CB438">
        <v>0.36976320582877958</v>
      </c>
    </row>
    <row r="439" spans="52:80" x14ac:dyDescent="0.25">
      <c r="AZ439" s="13">
        <v>436</v>
      </c>
      <c r="BA439" s="13">
        <v>0.26850535356162003</v>
      </c>
      <c r="BB439" s="13">
        <v>0</v>
      </c>
      <c r="BC439" s="13">
        <v>285</v>
      </c>
      <c r="BD439" s="13">
        <v>167.35353535353534</v>
      </c>
      <c r="BZ439">
        <v>0.37158469945355194</v>
      </c>
      <c r="CA439">
        <v>0.85672514619883045</v>
      </c>
      <c r="CB439">
        <v>0.37158469945355194</v>
      </c>
    </row>
    <row r="440" spans="52:80" x14ac:dyDescent="0.25">
      <c r="AZ440" s="13">
        <v>437</v>
      </c>
      <c r="BA440" s="13">
        <v>0.26850535356162003</v>
      </c>
      <c r="BB440" s="13">
        <v>0</v>
      </c>
      <c r="BC440" s="13">
        <v>285</v>
      </c>
      <c r="BD440" s="13">
        <v>167.73737373737373</v>
      </c>
      <c r="BZ440">
        <v>0.37340619307832423</v>
      </c>
      <c r="CA440">
        <v>0.85672514619883045</v>
      </c>
      <c r="CB440">
        <v>0.37340619307832423</v>
      </c>
    </row>
    <row r="441" spans="52:80" x14ac:dyDescent="0.25">
      <c r="AZ441" s="13">
        <v>438</v>
      </c>
      <c r="BA441" s="13">
        <v>0.26850535356162003</v>
      </c>
      <c r="BB441" s="13">
        <v>0</v>
      </c>
      <c r="BC441" s="13">
        <v>285</v>
      </c>
      <c r="BD441" s="13">
        <v>168.1212121212121</v>
      </c>
      <c r="BZ441">
        <v>0.37522768670309653</v>
      </c>
      <c r="CA441">
        <v>0.85672514619883045</v>
      </c>
      <c r="CB441">
        <v>0.37522768670309653</v>
      </c>
    </row>
    <row r="442" spans="52:80" x14ac:dyDescent="0.25">
      <c r="AZ442" s="13">
        <v>439</v>
      </c>
      <c r="BA442" s="13">
        <v>0.26738567245344719</v>
      </c>
      <c r="BB442" s="13">
        <v>0</v>
      </c>
      <c r="BC442" s="13">
        <v>285</v>
      </c>
      <c r="BD442" s="13">
        <v>168.50505050505049</v>
      </c>
      <c r="BZ442">
        <v>0.37704918032786883</v>
      </c>
      <c r="CA442">
        <v>0.85672514619883045</v>
      </c>
      <c r="CB442">
        <v>0.37704918032786883</v>
      </c>
    </row>
    <row r="443" spans="52:80" x14ac:dyDescent="0.25">
      <c r="AZ443" s="13">
        <v>440</v>
      </c>
      <c r="BA443" s="13">
        <v>0.2628624157008293</v>
      </c>
      <c r="BB443" s="13">
        <v>0</v>
      </c>
      <c r="BC443" s="13">
        <v>285</v>
      </c>
      <c r="BD443" s="13">
        <v>168.88888888888889</v>
      </c>
      <c r="BZ443">
        <v>0.37887067395264118</v>
      </c>
      <c r="CA443">
        <v>0.85672514619883045</v>
      </c>
      <c r="CB443">
        <v>0.37887067395264118</v>
      </c>
    </row>
    <row r="444" spans="52:80" x14ac:dyDescent="0.25">
      <c r="AZ444" s="13">
        <v>441</v>
      </c>
      <c r="BA444" s="13">
        <v>0.26070710902028493</v>
      </c>
      <c r="BB444" s="13">
        <v>0</v>
      </c>
      <c r="BC444" s="13">
        <v>285</v>
      </c>
      <c r="BD444" s="13">
        <v>169.27272727272725</v>
      </c>
      <c r="BZ444">
        <v>0.38069216757741348</v>
      </c>
      <c r="CA444">
        <v>0.85672514619883045</v>
      </c>
      <c r="CB444">
        <v>0.38069216757741348</v>
      </c>
    </row>
    <row r="445" spans="52:80" x14ac:dyDescent="0.25">
      <c r="AZ445" s="13">
        <v>442</v>
      </c>
      <c r="BA445" s="13">
        <v>0.26044798585782969</v>
      </c>
      <c r="BB445" s="13">
        <v>0</v>
      </c>
      <c r="BC445" s="13">
        <v>285</v>
      </c>
      <c r="BD445" s="13">
        <v>169.65656565656565</v>
      </c>
      <c r="BZ445">
        <v>0.38069216757741348</v>
      </c>
      <c r="CA445">
        <v>0.85964912280701755</v>
      </c>
      <c r="CB445">
        <v>0.38069216757741348</v>
      </c>
    </row>
    <row r="446" spans="52:80" x14ac:dyDescent="0.25">
      <c r="AZ446" s="13">
        <v>443</v>
      </c>
      <c r="BA446" s="13">
        <v>0.25934999170125056</v>
      </c>
      <c r="BB446" s="13">
        <v>0</v>
      </c>
      <c r="BC446" s="13">
        <v>285</v>
      </c>
      <c r="BD446" s="13">
        <v>170.04040404040404</v>
      </c>
      <c r="BZ446">
        <v>0.38251366120218577</v>
      </c>
      <c r="CA446">
        <v>0.85964912280701755</v>
      </c>
      <c r="CB446">
        <v>0.38251366120218577</v>
      </c>
    </row>
    <row r="447" spans="52:80" x14ac:dyDescent="0.25">
      <c r="AZ447" s="13">
        <v>444</v>
      </c>
      <c r="BA447" s="13">
        <v>0.25668686087987008</v>
      </c>
      <c r="BB447" s="13">
        <v>0</v>
      </c>
      <c r="BC447" s="13">
        <v>285</v>
      </c>
      <c r="BD447" s="13">
        <v>170.42424242424241</v>
      </c>
      <c r="BZ447">
        <v>0.38433515482695813</v>
      </c>
      <c r="CA447">
        <v>0.85964912280701755</v>
      </c>
      <c r="CB447">
        <v>0.38433515482695813</v>
      </c>
    </row>
    <row r="448" spans="52:80" x14ac:dyDescent="0.25">
      <c r="AZ448" s="13">
        <v>445</v>
      </c>
      <c r="BA448" s="13">
        <v>0.25526832934617522</v>
      </c>
      <c r="BB448" s="13">
        <v>0</v>
      </c>
      <c r="BC448" s="13">
        <v>285</v>
      </c>
      <c r="BD448" s="13">
        <v>170.8080808080808</v>
      </c>
      <c r="BZ448">
        <v>0.38615664845173042</v>
      </c>
      <c r="CA448">
        <v>0.85964912280701755</v>
      </c>
      <c r="CB448">
        <v>0.38615664845173042</v>
      </c>
    </row>
    <row r="449" spans="52:80" x14ac:dyDescent="0.25">
      <c r="AZ449" s="14">
        <v>446</v>
      </c>
      <c r="BA449" s="14">
        <v>0.25254892823121416</v>
      </c>
      <c r="BB449" s="14">
        <v>0</v>
      </c>
      <c r="BC449" s="14">
        <v>285</v>
      </c>
      <c r="BD449" s="14">
        <v>171.19191919191917</v>
      </c>
      <c r="BZ449">
        <v>0.38979963570127507</v>
      </c>
      <c r="CA449">
        <v>0.86257309941520466</v>
      </c>
      <c r="CB449">
        <v>0.38979963570127507</v>
      </c>
    </row>
    <row r="450" spans="52:80" x14ac:dyDescent="0.25">
      <c r="AZ450" s="14">
        <v>447</v>
      </c>
      <c r="BA450" s="14">
        <v>0.25254892823121416</v>
      </c>
      <c r="BB450" s="14">
        <v>0</v>
      </c>
      <c r="BC450" s="14">
        <v>285</v>
      </c>
      <c r="BD450" s="14">
        <v>171.57575757575756</v>
      </c>
      <c r="BZ450">
        <v>0.39162112932604737</v>
      </c>
      <c r="CA450">
        <v>0.86257309941520466</v>
      </c>
      <c r="CB450">
        <v>0.39162112932604737</v>
      </c>
    </row>
    <row r="451" spans="52:80" x14ac:dyDescent="0.25">
      <c r="AZ451" s="14">
        <v>448</v>
      </c>
      <c r="BA451" s="14">
        <v>0.25254892823121416</v>
      </c>
      <c r="BB451" s="14">
        <v>0</v>
      </c>
      <c r="BC451" s="14">
        <v>285</v>
      </c>
      <c r="BD451" s="14">
        <v>171.95959595959596</v>
      </c>
      <c r="BZ451">
        <v>0.39162112932604737</v>
      </c>
      <c r="CA451">
        <v>0.86549707602339176</v>
      </c>
      <c r="CB451">
        <v>0.39162112932604737</v>
      </c>
    </row>
    <row r="452" spans="52:80" x14ac:dyDescent="0.25">
      <c r="AZ452" s="14">
        <v>449</v>
      </c>
      <c r="BA452" s="14">
        <v>0.25109905032089769</v>
      </c>
      <c r="BB452" s="14">
        <v>0</v>
      </c>
      <c r="BC452" s="14">
        <v>285</v>
      </c>
      <c r="BD452" s="14">
        <v>172.34343434343432</v>
      </c>
      <c r="BZ452">
        <v>0.39344262295081966</v>
      </c>
      <c r="CA452">
        <v>0.86549707602339176</v>
      </c>
      <c r="CB452">
        <v>0.39344262295081966</v>
      </c>
    </row>
    <row r="453" spans="52:80" x14ac:dyDescent="0.25">
      <c r="AZ453" s="14">
        <v>450</v>
      </c>
      <c r="BA453" s="14">
        <v>0.24401260055910381</v>
      </c>
      <c r="BB453" s="14">
        <v>0</v>
      </c>
      <c r="BC453" s="14">
        <v>285</v>
      </c>
      <c r="BD453" s="14">
        <v>172.72727272727272</v>
      </c>
      <c r="BZ453">
        <v>0.39344262295081966</v>
      </c>
      <c r="CA453">
        <v>0.86842105263157898</v>
      </c>
      <c r="CB453">
        <v>0.39344262295081966</v>
      </c>
    </row>
    <row r="454" spans="52:80" x14ac:dyDescent="0.25">
      <c r="AZ454" s="14">
        <v>451</v>
      </c>
      <c r="BA454" s="14">
        <v>0.2437563384753918</v>
      </c>
      <c r="BB454" s="14">
        <v>0</v>
      </c>
      <c r="BC454" s="14">
        <v>285</v>
      </c>
      <c r="BD454" s="14">
        <v>173.11111111111109</v>
      </c>
      <c r="BZ454">
        <v>0.39526411657559196</v>
      </c>
      <c r="CA454">
        <v>0.86842105263157898</v>
      </c>
      <c r="CB454">
        <v>0.39526411657559196</v>
      </c>
    </row>
    <row r="455" spans="52:80" x14ac:dyDescent="0.25">
      <c r="AZ455" s="14">
        <v>452</v>
      </c>
      <c r="BA455" s="14">
        <v>0.23787273769048864</v>
      </c>
      <c r="BB455" s="14">
        <v>0</v>
      </c>
      <c r="BC455" s="14">
        <v>285</v>
      </c>
      <c r="BD455" s="14">
        <v>173.49494949494948</v>
      </c>
      <c r="BZ455">
        <v>0.39526411657559196</v>
      </c>
      <c r="CA455">
        <v>0.87134502923976609</v>
      </c>
      <c r="CB455">
        <v>0.39526411657559196</v>
      </c>
    </row>
    <row r="456" spans="52:80" x14ac:dyDescent="0.25">
      <c r="AZ456" s="14">
        <v>453</v>
      </c>
      <c r="BA456" s="14">
        <v>0.2372332163327229</v>
      </c>
      <c r="BB456" s="14">
        <v>0</v>
      </c>
      <c r="BC456" s="14">
        <v>285</v>
      </c>
      <c r="BD456" s="14">
        <v>173.87878787878788</v>
      </c>
      <c r="BZ456">
        <v>0.39708561020036431</v>
      </c>
      <c r="CA456">
        <v>0.87134502923976609</v>
      </c>
      <c r="CB456">
        <v>0.39708561020036431</v>
      </c>
    </row>
    <row r="457" spans="52:80" x14ac:dyDescent="0.25">
      <c r="AZ457" s="14">
        <v>454</v>
      </c>
      <c r="BA457" s="14">
        <v>0.2372332163327229</v>
      </c>
      <c r="BB457" s="14">
        <v>0</v>
      </c>
      <c r="BC457" s="14">
        <v>285</v>
      </c>
      <c r="BD457" s="14">
        <v>174.26262626262624</v>
      </c>
      <c r="BZ457">
        <v>0.40255009107468126</v>
      </c>
      <c r="CA457">
        <v>0.87134502923976609</v>
      </c>
      <c r="CB457">
        <v>0.40255009107468126</v>
      </c>
    </row>
    <row r="458" spans="52:80" x14ac:dyDescent="0.25">
      <c r="AZ458" s="14">
        <v>455</v>
      </c>
      <c r="BA458" s="14">
        <v>0.23693026484121904</v>
      </c>
      <c r="BB458" s="14">
        <v>0</v>
      </c>
      <c r="BC458" s="14">
        <v>285</v>
      </c>
      <c r="BD458" s="14">
        <v>174.64646464646464</v>
      </c>
      <c r="BZ458">
        <v>0.40437158469945356</v>
      </c>
      <c r="CA458">
        <v>0.87134502923976609</v>
      </c>
      <c r="CB458">
        <v>0.40437158469945356</v>
      </c>
    </row>
    <row r="459" spans="52:80" x14ac:dyDescent="0.25">
      <c r="AZ459" s="14">
        <v>456</v>
      </c>
      <c r="BA459" s="14">
        <v>0.2346953120905638</v>
      </c>
      <c r="BB459" s="14">
        <v>1</v>
      </c>
      <c r="BC459" s="14">
        <v>286</v>
      </c>
      <c r="BD459" s="14">
        <v>175.03030303030303</v>
      </c>
      <c r="BZ459">
        <v>0.40801457194899821</v>
      </c>
      <c r="CA459">
        <v>0.87134502923976609</v>
      </c>
      <c r="CB459">
        <v>0.40801457194899821</v>
      </c>
    </row>
    <row r="460" spans="52:80" x14ac:dyDescent="0.25">
      <c r="AZ460" s="14">
        <v>457</v>
      </c>
      <c r="BA460" s="14">
        <v>0.23344006861453276</v>
      </c>
      <c r="BB460" s="14">
        <v>1</v>
      </c>
      <c r="BC460" s="14">
        <v>287</v>
      </c>
      <c r="BD460" s="14">
        <v>175.4141414141414</v>
      </c>
      <c r="BZ460">
        <v>0.41530054644808745</v>
      </c>
      <c r="CA460">
        <v>0.8742690058479532</v>
      </c>
      <c r="CB460">
        <v>0.41530054644808745</v>
      </c>
    </row>
    <row r="461" spans="52:80" x14ac:dyDescent="0.25">
      <c r="AZ461" s="14">
        <v>458</v>
      </c>
      <c r="BA461" s="14">
        <v>0.23032501758224119</v>
      </c>
      <c r="BB461" s="14">
        <v>0</v>
      </c>
      <c r="BC461" s="14">
        <v>287</v>
      </c>
      <c r="BD461" s="14">
        <v>175.79797979797979</v>
      </c>
      <c r="BZ461">
        <v>0.41530054644808745</v>
      </c>
      <c r="CA461">
        <v>0.8771929824561403</v>
      </c>
      <c r="CB461">
        <v>0.41530054644808745</v>
      </c>
    </row>
    <row r="462" spans="52:80" x14ac:dyDescent="0.25">
      <c r="AZ462" s="14">
        <v>459</v>
      </c>
      <c r="BA462" s="14">
        <v>0.22981943862469764</v>
      </c>
      <c r="BB462" s="14">
        <v>0</v>
      </c>
      <c r="BC462" s="14">
        <v>287</v>
      </c>
      <c r="BD462" s="14">
        <v>176.18181818181816</v>
      </c>
      <c r="BZ462">
        <v>0.41712204007285975</v>
      </c>
      <c r="CA462">
        <v>0.8771929824561403</v>
      </c>
      <c r="CB462">
        <v>0.41712204007285975</v>
      </c>
    </row>
    <row r="463" spans="52:80" x14ac:dyDescent="0.25">
      <c r="AZ463" s="14">
        <v>460</v>
      </c>
      <c r="BA463" s="14">
        <v>0.22934068533555893</v>
      </c>
      <c r="BB463" s="14">
        <v>0</v>
      </c>
      <c r="BC463" s="14">
        <v>287</v>
      </c>
      <c r="BD463" s="14">
        <v>176.56565656565655</v>
      </c>
      <c r="BZ463">
        <v>0.41894353369763204</v>
      </c>
      <c r="CA463">
        <v>0.8771929824561403</v>
      </c>
      <c r="CB463">
        <v>0.41894353369763204</v>
      </c>
    </row>
    <row r="464" spans="52:80" x14ac:dyDescent="0.25">
      <c r="AZ464" s="14">
        <v>461</v>
      </c>
      <c r="BA464" s="14">
        <v>0.22881061836761496</v>
      </c>
      <c r="BB464" s="14">
        <v>0</v>
      </c>
      <c r="BC464" s="14">
        <v>287</v>
      </c>
      <c r="BD464" s="14">
        <v>176.94949494949495</v>
      </c>
      <c r="BZ464">
        <v>0.42076502732240439</v>
      </c>
      <c r="CA464">
        <v>0.8771929824561403</v>
      </c>
      <c r="CB464">
        <v>0.42076502732240439</v>
      </c>
    </row>
    <row r="465" spans="52:80" x14ac:dyDescent="0.25">
      <c r="AZ465" s="14">
        <v>462</v>
      </c>
      <c r="BA465" s="14">
        <v>0.22355902502501498</v>
      </c>
      <c r="BB465" s="14">
        <v>0</v>
      </c>
      <c r="BC465" s="14">
        <v>287</v>
      </c>
      <c r="BD465" s="14">
        <v>177.33333333333331</v>
      </c>
      <c r="BZ465">
        <v>0.42076502732240439</v>
      </c>
      <c r="CA465">
        <v>0.88011695906432752</v>
      </c>
      <c r="CB465">
        <v>0.42076502732240439</v>
      </c>
    </row>
    <row r="466" spans="52:80" x14ac:dyDescent="0.25">
      <c r="AZ466" s="14">
        <v>463</v>
      </c>
      <c r="BA466" s="14">
        <v>0.22306399358803328</v>
      </c>
      <c r="BB466" s="14">
        <v>1</v>
      </c>
      <c r="BC466" s="14">
        <v>288</v>
      </c>
      <c r="BD466" s="14">
        <v>177.71717171717171</v>
      </c>
      <c r="BZ466">
        <v>0.42258652094717669</v>
      </c>
      <c r="CA466">
        <v>0.88011695906432752</v>
      </c>
      <c r="CB466">
        <v>0.42258652094717669</v>
      </c>
    </row>
    <row r="467" spans="52:80" x14ac:dyDescent="0.25">
      <c r="AZ467" s="14">
        <v>464</v>
      </c>
      <c r="BA467" s="14">
        <v>0.22286086042829517</v>
      </c>
      <c r="BB467" s="14">
        <v>1</v>
      </c>
      <c r="BC467" s="14">
        <v>289</v>
      </c>
      <c r="BD467" s="14">
        <v>178.10101010101008</v>
      </c>
      <c r="BZ467">
        <v>0.42622950819672129</v>
      </c>
      <c r="CA467">
        <v>0.88011695906432752</v>
      </c>
      <c r="CB467">
        <v>0.42622950819672129</v>
      </c>
    </row>
    <row r="468" spans="52:80" x14ac:dyDescent="0.25">
      <c r="AZ468" s="14">
        <v>465</v>
      </c>
      <c r="BA468" s="14">
        <v>0.22256974409156266</v>
      </c>
      <c r="BB468" s="14">
        <v>1</v>
      </c>
      <c r="BC468" s="14">
        <v>290</v>
      </c>
      <c r="BD468" s="14">
        <v>178.48484848484847</v>
      </c>
      <c r="BZ468">
        <v>0.43715846994535518</v>
      </c>
      <c r="CA468">
        <v>0.88304093567251463</v>
      </c>
      <c r="CB468">
        <v>0.43715846994535518</v>
      </c>
    </row>
    <row r="469" spans="52:80" x14ac:dyDescent="0.25">
      <c r="AZ469" s="14">
        <v>466</v>
      </c>
      <c r="BA469" s="14">
        <v>0.22158359154166501</v>
      </c>
      <c r="BB469" s="14">
        <v>0</v>
      </c>
      <c r="BC469" s="14">
        <v>290</v>
      </c>
      <c r="BD469" s="14">
        <v>178.86868686868686</v>
      </c>
      <c r="BZ469">
        <v>0.43897996357012753</v>
      </c>
      <c r="CA469">
        <v>0.88304093567251463</v>
      </c>
      <c r="CB469">
        <v>0.43897996357012753</v>
      </c>
    </row>
    <row r="470" spans="52:80" x14ac:dyDescent="0.25">
      <c r="AZ470" s="14">
        <v>467</v>
      </c>
      <c r="BA470" s="14">
        <v>0.22039904232942831</v>
      </c>
      <c r="BB470" s="14">
        <v>0</v>
      </c>
      <c r="BC470" s="14">
        <v>290</v>
      </c>
      <c r="BD470" s="14">
        <v>179.25252525252523</v>
      </c>
      <c r="BZ470">
        <v>0.43897996357012753</v>
      </c>
      <c r="CA470">
        <v>0.88596491228070173</v>
      </c>
      <c r="CB470">
        <v>0.43897996357012753</v>
      </c>
    </row>
    <row r="471" spans="52:80" x14ac:dyDescent="0.25">
      <c r="AZ471" s="14">
        <v>468</v>
      </c>
      <c r="BA471" s="14">
        <v>0.21713615303058451</v>
      </c>
      <c r="BB471" s="14">
        <v>0</v>
      </c>
      <c r="BC471" s="14">
        <v>290</v>
      </c>
      <c r="BD471" s="14">
        <v>179.63636363636363</v>
      </c>
      <c r="BZ471">
        <v>0.44080145719489983</v>
      </c>
      <c r="CA471">
        <v>0.88596491228070173</v>
      </c>
      <c r="CB471">
        <v>0.44080145719489983</v>
      </c>
    </row>
    <row r="472" spans="52:80" x14ac:dyDescent="0.25">
      <c r="AZ472" s="14">
        <v>469</v>
      </c>
      <c r="BA472" s="14">
        <v>0.2164417039087338</v>
      </c>
      <c r="BB472" s="14">
        <v>0</v>
      </c>
      <c r="BC472" s="14">
        <v>290</v>
      </c>
      <c r="BD472" s="14">
        <v>180.02020202020202</v>
      </c>
      <c r="BZ472">
        <v>0.44262295081967212</v>
      </c>
      <c r="CA472">
        <v>0.88596491228070173</v>
      </c>
      <c r="CB472">
        <v>0.44262295081967212</v>
      </c>
    </row>
    <row r="473" spans="52:80" x14ac:dyDescent="0.25">
      <c r="AZ473" s="14">
        <v>470</v>
      </c>
      <c r="BA473" s="14">
        <v>0.21621571939933443</v>
      </c>
      <c r="BB473" s="14">
        <v>0</v>
      </c>
      <c r="BC473" s="14">
        <v>290</v>
      </c>
      <c r="BD473" s="14">
        <v>180.40404040404039</v>
      </c>
      <c r="BZ473">
        <v>0.44626593806921677</v>
      </c>
      <c r="CA473">
        <v>0.88596491228070173</v>
      </c>
      <c r="CB473">
        <v>0.44626593806921677</v>
      </c>
    </row>
    <row r="474" spans="52:80" x14ac:dyDescent="0.25">
      <c r="AZ474" s="14">
        <v>471</v>
      </c>
      <c r="BA474" s="14">
        <v>0.21621571939933443</v>
      </c>
      <c r="BB474" s="14">
        <v>0</v>
      </c>
      <c r="BC474" s="14">
        <v>290</v>
      </c>
      <c r="BD474" s="14">
        <v>180.78787878787878</v>
      </c>
      <c r="BZ474">
        <v>0.44990892531876137</v>
      </c>
      <c r="CA474">
        <v>0.88596491228070173</v>
      </c>
      <c r="CB474">
        <v>0.44990892531876137</v>
      </c>
    </row>
    <row r="475" spans="52:80" x14ac:dyDescent="0.25">
      <c r="AZ475" s="14">
        <v>472</v>
      </c>
      <c r="BA475" s="14">
        <v>0.21621571939933443</v>
      </c>
      <c r="BB475" s="14">
        <v>0</v>
      </c>
      <c r="BC475" s="14">
        <v>290</v>
      </c>
      <c r="BD475" s="14">
        <v>181.17171717171715</v>
      </c>
      <c r="BZ475">
        <v>0.45719489981785066</v>
      </c>
      <c r="CA475">
        <v>0.88596491228070173</v>
      </c>
      <c r="CB475">
        <v>0.45719489981785066</v>
      </c>
    </row>
    <row r="476" spans="52:80" x14ac:dyDescent="0.25">
      <c r="AZ476" s="14">
        <v>473</v>
      </c>
      <c r="BA476" s="14">
        <v>0.21621571939933443</v>
      </c>
      <c r="BB476" s="14">
        <v>0</v>
      </c>
      <c r="BC476" s="14">
        <v>290</v>
      </c>
      <c r="BD476" s="14">
        <v>181.55555555555554</v>
      </c>
      <c r="BZ476">
        <v>0.45901639344262296</v>
      </c>
      <c r="CA476">
        <v>0.88888888888888884</v>
      </c>
      <c r="CB476">
        <v>0.45901639344262296</v>
      </c>
    </row>
    <row r="477" spans="52:80" x14ac:dyDescent="0.25">
      <c r="AZ477" s="14">
        <v>474</v>
      </c>
      <c r="BA477" s="14">
        <v>0.21621571939933443</v>
      </c>
      <c r="BB477" s="14">
        <v>0</v>
      </c>
      <c r="BC477" s="14">
        <v>290</v>
      </c>
      <c r="BD477" s="14">
        <v>181.93939393939394</v>
      </c>
      <c r="BZ477">
        <v>0.46083788706739526</v>
      </c>
      <c r="CA477">
        <v>0.88888888888888884</v>
      </c>
      <c r="CB477">
        <v>0.46083788706739526</v>
      </c>
    </row>
    <row r="478" spans="52:80" x14ac:dyDescent="0.25">
      <c r="AZ478" s="14">
        <v>475</v>
      </c>
      <c r="BA478" s="14">
        <v>0.21621571939933443</v>
      </c>
      <c r="BB478" s="14">
        <v>0</v>
      </c>
      <c r="BC478" s="14">
        <v>290</v>
      </c>
      <c r="BD478" s="14">
        <v>182.3232323232323</v>
      </c>
      <c r="BZ478">
        <v>0.46265938069216755</v>
      </c>
      <c r="CA478">
        <v>0.88888888888888884</v>
      </c>
      <c r="CB478">
        <v>0.46265938069216755</v>
      </c>
    </row>
    <row r="479" spans="52:80" x14ac:dyDescent="0.25">
      <c r="AZ479" s="14">
        <v>476</v>
      </c>
      <c r="BA479" s="14">
        <v>0.21548475766833797</v>
      </c>
      <c r="BB479" s="14">
        <v>0</v>
      </c>
      <c r="BC479" s="14">
        <v>290</v>
      </c>
      <c r="BD479" s="14">
        <v>182.7070707070707</v>
      </c>
      <c r="BZ479">
        <v>0.46448087431693991</v>
      </c>
      <c r="CA479">
        <v>0.88888888888888884</v>
      </c>
      <c r="CB479">
        <v>0.46448087431693991</v>
      </c>
    </row>
    <row r="480" spans="52:80" x14ac:dyDescent="0.25">
      <c r="AZ480" s="14">
        <v>477</v>
      </c>
      <c r="BA480" s="14">
        <v>0.21548475766833797</v>
      </c>
      <c r="BB480" s="14">
        <v>0</v>
      </c>
      <c r="BC480" s="14">
        <v>290</v>
      </c>
      <c r="BD480" s="14">
        <v>183.09090909090907</v>
      </c>
      <c r="BZ480">
        <v>0.4663023679417122</v>
      </c>
      <c r="CA480">
        <v>0.88888888888888884</v>
      </c>
      <c r="CB480">
        <v>0.4663023679417122</v>
      </c>
    </row>
    <row r="481" spans="52:80" x14ac:dyDescent="0.25">
      <c r="AZ481" s="14">
        <v>478</v>
      </c>
      <c r="BA481" s="14">
        <v>0.21548475766833797</v>
      </c>
      <c r="BB481" s="14">
        <v>0</v>
      </c>
      <c r="BC481" s="14">
        <v>290</v>
      </c>
      <c r="BD481" s="14">
        <v>183.47474747474746</v>
      </c>
      <c r="BZ481">
        <v>0.4681238615664845</v>
      </c>
      <c r="CA481">
        <v>0.88888888888888884</v>
      </c>
      <c r="CB481">
        <v>0.4681238615664845</v>
      </c>
    </row>
    <row r="482" spans="52:80" x14ac:dyDescent="0.25">
      <c r="AZ482" s="14">
        <v>479</v>
      </c>
      <c r="BA482" s="14">
        <v>0.21452133481777569</v>
      </c>
      <c r="BB482" s="14">
        <v>0</v>
      </c>
      <c r="BC482" s="14">
        <v>290</v>
      </c>
      <c r="BD482" s="14">
        <v>183.85858585858585</v>
      </c>
      <c r="BZ482">
        <v>0.46994535519125685</v>
      </c>
      <c r="CA482">
        <v>0.88888888888888884</v>
      </c>
      <c r="CB482">
        <v>0.46994535519125685</v>
      </c>
    </row>
    <row r="483" spans="52:80" x14ac:dyDescent="0.25">
      <c r="AZ483" s="14">
        <v>480</v>
      </c>
      <c r="BA483" s="14">
        <v>0.21000576786979597</v>
      </c>
      <c r="BB483" s="14">
        <v>0</v>
      </c>
      <c r="BC483" s="14">
        <v>290</v>
      </c>
      <c r="BD483" s="14">
        <v>184.24242424242422</v>
      </c>
      <c r="BZ483">
        <v>0.47176684881602915</v>
      </c>
      <c r="CA483">
        <v>0.89181286549707606</v>
      </c>
      <c r="CB483">
        <v>0.47176684881602915</v>
      </c>
    </row>
    <row r="484" spans="52:80" x14ac:dyDescent="0.25">
      <c r="AZ484" s="14">
        <v>481</v>
      </c>
      <c r="BA484" s="14">
        <v>0.20856480015919501</v>
      </c>
      <c r="BB484" s="14">
        <v>1</v>
      </c>
      <c r="BC484" s="14">
        <v>291</v>
      </c>
      <c r="BD484" s="14">
        <v>184.62626262626262</v>
      </c>
      <c r="BZ484">
        <v>0.47358834244080145</v>
      </c>
      <c r="CA484">
        <v>0.89181286549707606</v>
      </c>
      <c r="CB484">
        <v>0.47358834244080145</v>
      </c>
    </row>
    <row r="485" spans="52:80" x14ac:dyDescent="0.25">
      <c r="AZ485" s="14">
        <v>482</v>
      </c>
      <c r="BA485" s="14">
        <v>0.20787711096348746</v>
      </c>
      <c r="BB485" s="14">
        <v>0</v>
      </c>
      <c r="BC485" s="14">
        <v>291</v>
      </c>
      <c r="BD485" s="14">
        <v>185.01010101010101</v>
      </c>
      <c r="BZ485">
        <v>0.47540983606557374</v>
      </c>
      <c r="CA485">
        <v>0.89181286549707606</v>
      </c>
      <c r="CB485">
        <v>0.47540983606557374</v>
      </c>
    </row>
    <row r="486" spans="52:80" x14ac:dyDescent="0.25">
      <c r="AZ486" s="14">
        <v>483</v>
      </c>
      <c r="BA486" s="14">
        <v>0.20762412808798691</v>
      </c>
      <c r="BB486" s="14">
        <v>0</v>
      </c>
      <c r="BC486" s="14">
        <v>291</v>
      </c>
      <c r="BD486" s="14">
        <v>185.39393939393938</v>
      </c>
      <c r="BZ486">
        <v>0.47540983606557374</v>
      </c>
      <c r="CA486">
        <v>0.89473684210526316</v>
      </c>
      <c r="CB486">
        <v>0.47540983606557374</v>
      </c>
    </row>
    <row r="487" spans="52:80" x14ac:dyDescent="0.25">
      <c r="AZ487" s="14">
        <v>484</v>
      </c>
      <c r="BA487" s="14">
        <v>0.20375172479862369</v>
      </c>
      <c r="BB487" s="14">
        <v>0</v>
      </c>
      <c r="BC487" s="14">
        <v>291</v>
      </c>
      <c r="BD487" s="14">
        <v>185.77777777777777</v>
      </c>
      <c r="BZ487">
        <v>0.49180327868852458</v>
      </c>
      <c r="CA487">
        <v>0.89766081871345027</v>
      </c>
      <c r="CB487">
        <v>0.49180327868852458</v>
      </c>
    </row>
    <row r="488" spans="52:80" x14ac:dyDescent="0.25">
      <c r="AZ488" s="14">
        <v>485</v>
      </c>
      <c r="BA488" s="14">
        <v>0.20310731700320539</v>
      </c>
      <c r="BB488" s="14">
        <v>1</v>
      </c>
      <c r="BC488" s="14">
        <v>292</v>
      </c>
      <c r="BD488" s="14">
        <v>186.16161616161614</v>
      </c>
      <c r="BZ488">
        <v>0.49362477231329688</v>
      </c>
      <c r="CA488">
        <v>0.89766081871345027</v>
      </c>
      <c r="CB488">
        <v>0.49362477231329688</v>
      </c>
    </row>
    <row r="489" spans="52:80" x14ac:dyDescent="0.25">
      <c r="AZ489" s="14">
        <v>486</v>
      </c>
      <c r="BA489" s="14">
        <v>0.20121001706342936</v>
      </c>
      <c r="BB489" s="14">
        <v>0</v>
      </c>
      <c r="BC489" s="14">
        <v>292</v>
      </c>
      <c r="BD489" s="14">
        <v>186.54545454545453</v>
      </c>
      <c r="BZ489">
        <v>0.49544626593806923</v>
      </c>
      <c r="CA489">
        <v>0.89766081871345027</v>
      </c>
      <c r="CB489">
        <v>0.49544626593806923</v>
      </c>
    </row>
    <row r="490" spans="52:80" x14ac:dyDescent="0.25">
      <c r="AZ490" s="14">
        <v>487</v>
      </c>
      <c r="BA490" s="14">
        <v>0.20089196186000421</v>
      </c>
      <c r="BB490" s="14">
        <v>0</v>
      </c>
      <c r="BC490" s="14">
        <v>292</v>
      </c>
      <c r="BD490" s="14">
        <v>186.92929292929293</v>
      </c>
      <c r="BZ490">
        <v>0.49726775956284153</v>
      </c>
      <c r="CA490">
        <v>0.89766081871345027</v>
      </c>
      <c r="CB490">
        <v>0.49726775956284153</v>
      </c>
    </row>
    <row r="491" spans="52:80" x14ac:dyDescent="0.25">
      <c r="AZ491" s="14">
        <v>488</v>
      </c>
      <c r="BA491" s="14">
        <v>0.20085920764595519</v>
      </c>
      <c r="BB491" s="14">
        <v>0</v>
      </c>
      <c r="BC491" s="14">
        <v>292</v>
      </c>
      <c r="BD491" s="14">
        <v>187.31313131313129</v>
      </c>
      <c r="BZ491">
        <v>0.49908925318761382</v>
      </c>
      <c r="CA491">
        <v>0.89766081871345027</v>
      </c>
      <c r="CB491">
        <v>0.49908925318761382</v>
      </c>
    </row>
    <row r="492" spans="52:80" x14ac:dyDescent="0.25">
      <c r="AZ492" s="14">
        <v>489</v>
      </c>
      <c r="BA492" s="14">
        <v>0.19924742173639451</v>
      </c>
      <c r="BB492" s="14">
        <v>0</v>
      </c>
      <c r="BC492" s="14">
        <v>292</v>
      </c>
      <c r="BD492" s="14">
        <v>187.69696969696969</v>
      </c>
      <c r="BZ492">
        <v>0.50273224043715847</v>
      </c>
      <c r="CA492">
        <v>0.89766081871345027</v>
      </c>
      <c r="CB492">
        <v>0.50273224043715847</v>
      </c>
    </row>
    <row r="493" spans="52:80" x14ac:dyDescent="0.25">
      <c r="AZ493" s="14">
        <v>490</v>
      </c>
      <c r="BA493" s="14">
        <v>0.194771791702328</v>
      </c>
      <c r="BB493" s="14">
        <v>0</v>
      </c>
      <c r="BC493" s="14">
        <v>292</v>
      </c>
      <c r="BD493" s="14">
        <v>188.08080808080805</v>
      </c>
      <c r="BZ493">
        <v>0.51366120218579236</v>
      </c>
      <c r="CA493">
        <v>0.89766081871345027</v>
      </c>
      <c r="CB493">
        <v>0.51366120218579236</v>
      </c>
    </row>
    <row r="494" spans="52:80" x14ac:dyDescent="0.25">
      <c r="AZ494" s="14">
        <v>491</v>
      </c>
      <c r="BA494" s="14">
        <v>0.19013120951598123</v>
      </c>
      <c r="BB494" s="14">
        <v>0</v>
      </c>
      <c r="BC494" s="14">
        <v>292</v>
      </c>
      <c r="BD494" s="14">
        <v>188.46464646464645</v>
      </c>
      <c r="BZ494">
        <v>0.52094717668488155</v>
      </c>
      <c r="CA494">
        <v>0.90058479532163738</v>
      </c>
      <c r="CB494">
        <v>0.52094717668488155</v>
      </c>
    </row>
    <row r="495" spans="52:80" x14ac:dyDescent="0.25">
      <c r="AZ495" s="14">
        <v>492</v>
      </c>
      <c r="BA495" s="14">
        <v>0.18935343790878537</v>
      </c>
      <c r="BB495" s="14">
        <v>0</v>
      </c>
      <c r="BC495" s="14">
        <v>292</v>
      </c>
      <c r="BD495" s="14">
        <v>188.84848484848484</v>
      </c>
      <c r="BZ495">
        <v>0.5264116575591985</v>
      </c>
      <c r="CA495">
        <v>0.90058479532163738</v>
      </c>
      <c r="CB495">
        <v>0.5264116575591985</v>
      </c>
    </row>
    <row r="496" spans="52:80" x14ac:dyDescent="0.25">
      <c r="AZ496" s="14">
        <v>493</v>
      </c>
      <c r="BA496" s="14">
        <v>0.18879402229516731</v>
      </c>
      <c r="BB496" s="14">
        <v>0</v>
      </c>
      <c r="BC496" s="14">
        <v>292</v>
      </c>
      <c r="BD496" s="14">
        <v>189.23232323232321</v>
      </c>
      <c r="BZ496">
        <v>0.52823315118397085</v>
      </c>
      <c r="CA496">
        <v>0.90058479532163738</v>
      </c>
      <c r="CB496">
        <v>0.52823315118397085</v>
      </c>
    </row>
    <row r="497" spans="52:80" x14ac:dyDescent="0.25">
      <c r="AZ497" s="14">
        <v>494</v>
      </c>
      <c r="BA497" s="14">
        <v>0.18879402229516731</v>
      </c>
      <c r="BB497" s="14">
        <v>0</v>
      </c>
      <c r="BC497" s="14">
        <v>292</v>
      </c>
      <c r="BD497" s="14">
        <v>189.61616161616161</v>
      </c>
      <c r="BZ497">
        <v>0.52823315118397085</v>
      </c>
      <c r="CA497">
        <v>0.90350877192982459</v>
      </c>
      <c r="CB497">
        <v>0.52823315118397085</v>
      </c>
    </row>
    <row r="498" spans="52:80" x14ac:dyDescent="0.25">
      <c r="AZ498" s="14">
        <v>495</v>
      </c>
      <c r="BA498" s="14">
        <v>0.18813351313760604</v>
      </c>
      <c r="BB498" s="14">
        <v>0</v>
      </c>
      <c r="BC498" s="14">
        <v>292</v>
      </c>
      <c r="BD498" s="14">
        <v>190</v>
      </c>
      <c r="BZ498">
        <v>0.5300546448087432</v>
      </c>
      <c r="CA498">
        <v>0.90350877192982459</v>
      </c>
      <c r="CB498">
        <v>0.5300546448087432</v>
      </c>
    </row>
    <row r="499" spans="52:80" x14ac:dyDescent="0.25">
      <c r="AZ499" s="14">
        <v>496</v>
      </c>
      <c r="BA499" s="14">
        <v>0.18544123789856543</v>
      </c>
      <c r="BB499" s="14">
        <v>1</v>
      </c>
      <c r="BC499" s="14">
        <v>293</v>
      </c>
      <c r="BD499" s="14">
        <v>190.38383838383837</v>
      </c>
      <c r="BZ499">
        <v>0.5336976320582878</v>
      </c>
      <c r="CA499">
        <v>0.90350877192982459</v>
      </c>
      <c r="CB499">
        <v>0.5336976320582878</v>
      </c>
    </row>
    <row r="500" spans="52:80" x14ac:dyDescent="0.25">
      <c r="AZ500" s="14">
        <v>497</v>
      </c>
      <c r="BA500" s="14">
        <v>0.18276122957498156</v>
      </c>
      <c r="BB500" s="14">
        <v>0</v>
      </c>
      <c r="BC500" s="14">
        <v>293</v>
      </c>
      <c r="BD500" s="14">
        <v>190.76767676767676</v>
      </c>
      <c r="BZ500">
        <v>0.53551912568306015</v>
      </c>
      <c r="CA500">
        <v>0.90350877192982459</v>
      </c>
      <c r="CB500">
        <v>0.53551912568306015</v>
      </c>
    </row>
    <row r="501" spans="52:80" x14ac:dyDescent="0.25">
      <c r="AZ501" s="14">
        <v>498</v>
      </c>
      <c r="BA501" s="14">
        <v>0.18168155780610806</v>
      </c>
      <c r="BB501" s="14">
        <v>0</v>
      </c>
      <c r="BC501" s="14">
        <v>293</v>
      </c>
      <c r="BD501" s="14">
        <v>191.15151515151513</v>
      </c>
      <c r="BZ501">
        <v>0.53734061930783239</v>
      </c>
      <c r="CA501">
        <v>0.90350877192982459</v>
      </c>
      <c r="CB501">
        <v>0.53734061930783239</v>
      </c>
    </row>
    <row r="502" spans="52:80" x14ac:dyDescent="0.25">
      <c r="AZ502" s="14">
        <v>499</v>
      </c>
      <c r="BA502" s="14">
        <v>0.17979607221327498</v>
      </c>
      <c r="BB502" s="14">
        <v>0</v>
      </c>
      <c r="BC502" s="14">
        <v>293</v>
      </c>
      <c r="BD502" s="14">
        <v>191.53535353535352</v>
      </c>
      <c r="BZ502">
        <v>0.53916211293260474</v>
      </c>
      <c r="CA502">
        <v>0.90350877192982459</v>
      </c>
      <c r="CB502">
        <v>0.53916211293260474</v>
      </c>
    </row>
    <row r="503" spans="52:80" x14ac:dyDescent="0.25">
      <c r="AZ503" s="14">
        <v>500</v>
      </c>
      <c r="BA503" s="14">
        <v>0.1764320558769733</v>
      </c>
      <c r="BB503" s="14">
        <v>0</v>
      </c>
      <c r="BC503" s="14">
        <v>293</v>
      </c>
      <c r="BD503" s="14">
        <v>191.91919191919192</v>
      </c>
      <c r="BZ503">
        <v>0.54644808743169404</v>
      </c>
      <c r="CA503">
        <v>0.90350877192982459</v>
      </c>
      <c r="CB503">
        <v>0.54644808743169404</v>
      </c>
    </row>
    <row r="504" spans="52:80" x14ac:dyDescent="0.25">
      <c r="AZ504" s="14">
        <v>501</v>
      </c>
      <c r="BA504" s="14">
        <v>0.17560415320630629</v>
      </c>
      <c r="BB504" s="14">
        <v>0</v>
      </c>
      <c r="BC504" s="14">
        <v>293</v>
      </c>
      <c r="BD504" s="14">
        <v>192.30303030303028</v>
      </c>
      <c r="BZ504">
        <v>0.54826958105646628</v>
      </c>
      <c r="CA504">
        <v>0.90350877192982459</v>
      </c>
      <c r="CB504">
        <v>0.54826958105646628</v>
      </c>
    </row>
    <row r="505" spans="52:80" x14ac:dyDescent="0.25">
      <c r="AZ505" s="14">
        <v>502</v>
      </c>
      <c r="BA505" s="14">
        <v>0.175001112302554</v>
      </c>
      <c r="BB505" s="14">
        <v>0</v>
      </c>
      <c r="BC505" s="14">
        <v>293</v>
      </c>
      <c r="BD505" s="14">
        <v>192.68686868686868</v>
      </c>
      <c r="BZ505">
        <v>0.55009107468123863</v>
      </c>
      <c r="CA505">
        <v>0.9064327485380117</v>
      </c>
      <c r="CB505">
        <v>0.55009107468123863</v>
      </c>
    </row>
    <row r="506" spans="52:80" x14ac:dyDescent="0.25">
      <c r="AZ506" s="14">
        <v>503</v>
      </c>
      <c r="BA506" s="14">
        <v>0.17383525983316803</v>
      </c>
      <c r="BB506" s="14">
        <v>1</v>
      </c>
      <c r="BC506" s="14">
        <v>294</v>
      </c>
      <c r="BD506" s="14">
        <v>193.07070707070704</v>
      </c>
      <c r="BZ506">
        <v>0.55191256830601088</v>
      </c>
      <c r="CA506">
        <v>0.9064327485380117</v>
      </c>
      <c r="CB506">
        <v>0.55191256830601088</v>
      </c>
    </row>
    <row r="507" spans="52:80" x14ac:dyDescent="0.25">
      <c r="AZ507" s="14">
        <v>504</v>
      </c>
      <c r="BA507" s="14">
        <v>0.16856831393597427</v>
      </c>
      <c r="BB507" s="14">
        <v>0</v>
      </c>
      <c r="BC507" s="14">
        <v>294</v>
      </c>
      <c r="BD507" s="14">
        <v>193.45454545454544</v>
      </c>
      <c r="BZ507">
        <v>0.55373406193078323</v>
      </c>
      <c r="CA507">
        <v>0.9064327485380117</v>
      </c>
      <c r="CB507">
        <v>0.55373406193078323</v>
      </c>
    </row>
    <row r="508" spans="52:80" x14ac:dyDescent="0.25">
      <c r="AZ508" s="14">
        <v>505</v>
      </c>
      <c r="BA508" s="14">
        <v>0.16841636594770321</v>
      </c>
      <c r="BB508" s="14">
        <v>0</v>
      </c>
      <c r="BC508" s="14">
        <v>294</v>
      </c>
      <c r="BD508" s="14">
        <v>193.83838383838383</v>
      </c>
      <c r="BZ508">
        <v>0.55737704918032782</v>
      </c>
      <c r="CA508">
        <v>0.9064327485380117</v>
      </c>
      <c r="CB508">
        <v>0.55737704918032782</v>
      </c>
    </row>
    <row r="509" spans="52:80" x14ac:dyDescent="0.25">
      <c r="AZ509" s="14">
        <v>506</v>
      </c>
      <c r="BA509" s="14">
        <v>0.16816867615659889</v>
      </c>
      <c r="BB509" s="14">
        <v>0</v>
      </c>
      <c r="BC509" s="14">
        <v>294</v>
      </c>
      <c r="BD509" s="14">
        <v>194.2222222222222</v>
      </c>
      <c r="BZ509">
        <v>0.55919854280510017</v>
      </c>
      <c r="CA509">
        <v>0.9064327485380117</v>
      </c>
      <c r="CB509">
        <v>0.55919854280510017</v>
      </c>
    </row>
    <row r="510" spans="52:80" x14ac:dyDescent="0.25">
      <c r="AZ510" s="14">
        <v>507</v>
      </c>
      <c r="BA510" s="14">
        <v>0.16776979464821129</v>
      </c>
      <c r="BB510" s="14">
        <v>0</v>
      </c>
      <c r="BC510" s="14">
        <v>294</v>
      </c>
      <c r="BD510" s="14">
        <v>194.60606060606059</v>
      </c>
      <c r="BZ510">
        <v>0.56648451730418947</v>
      </c>
      <c r="CA510">
        <v>0.9064327485380117</v>
      </c>
      <c r="CB510">
        <v>0.56648451730418947</v>
      </c>
    </row>
    <row r="511" spans="52:80" x14ac:dyDescent="0.25">
      <c r="AZ511" s="14">
        <v>508</v>
      </c>
      <c r="BA511" s="14">
        <v>0.16776979464821129</v>
      </c>
      <c r="BB511" s="14">
        <v>0</v>
      </c>
      <c r="BC511" s="14">
        <v>294</v>
      </c>
      <c r="BD511" s="14">
        <v>194.98989898989899</v>
      </c>
      <c r="BZ511">
        <v>0.56648451730418947</v>
      </c>
      <c r="CA511">
        <v>0.90935672514619881</v>
      </c>
      <c r="CB511">
        <v>0.56648451730418947</v>
      </c>
    </row>
    <row r="512" spans="52:80" x14ac:dyDescent="0.25">
      <c r="AZ512" s="14">
        <v>509</v>
      </c>
      <c r="BA512" s="14">
        <v>0.16776979464821129</v>
      </c>
      <c r="BB512" s="14">
        <v>1</v>
      </c>
      <c r="BC512" s="14">
        <v>295</v>
      </c>
      <c r="BD512" s="14">
        <v>195.37373737373736</v>
      </c>
      <c r="BZ512">
        <v>0.56830601092896171</v>
      </c>
      <c r="CA512">
        <v>0.90935672514619881</v>
      </c>
      <c r="CB512">
        <v>0.56830601092896171</v>
      </c>
    </row>
    <row r="513" spans="52:80" x14ac:dyDescent="0.25">
      <c r="AZ513" s="14">
        <v>510</v>
      </c>
      <c r="BA513" s="14">
        <v>0.16773693855722829</v>
      </c>
      <c r="BB513" s="14">
        <v>0</v>
      </c>
      <c r="BC513" s="14">
        <v>295</v>
      </c>
      <c r="BD513" s="14">
        <v>195.75757575757575</v>
      </c>
      <c r="BZ513">
        <v>0.56830601092896171</v>
      </c>
      <c r="CA513">
        <v>0.91228070175438591</v>
      </c>
      <c r="CB513">
        <v>0.56830601092896171</v>
      </c>
    </row>
    <row r="514" spans="52:80" x14ac:dyDescent="0.25">
      <c r="AZ514" s="14">
        <v>511</v>
      </c>
      <c r="BA514" s="14">
        <v>0.16598150464504433</v>
      </c>
      <c r="BB514" s="14">
        <v>1</v>
      </c>
      <c r="BC514" s="14">
        <v>296</v>
      </c>
      <c r="BD514" s="14">
        <v>196.14141414141412</v>
      </c>
      <c r="BZ514">
        <v>0.57012750455373407</v>
      </c>
      <c r="CA514">
        <v>0.91812865497076024</v>
      </c>
      <c r="CB514">
        <v>0.57012750455373407</v>
      </c>
    </row>
    <row r="515" spans="52:80" x14ac:dyDescent="0.25">
      <c r="AZ515" s="14">
        <v>512</v>
      </c>
      <c r="BA515" s="14">
        <v>0.16521777514284902</v>
      </c>
      <c r="BB515" s="14">
        <v>0</v>
      </c>
      <c r="BC515" s="14">
        <v>296</v>
      </c>
      <c r="BD515" s="14">
        <v>196.52525252525251</v>
      </c>
      <c r="BZ515">
        <v>0.57194899817850642</v>
      </c>
      <c r="CA515">
        <v>0.91812865497076024</v>
      </c>
      <c r="CB515">
        <v>0.57194899817850642</v>
      </c>
    </row>
    <row r="516" spans="52:80" x14ac:dyDescent="0.25">
      <c r="AZ516" s="14">
        <v>513</v>
      </c>
      <c r="BA516" s="14">
        <v>0.16414208369104238</v>
      </c>
      <c r="BB516" s="14">
        <v>1</v>
      </c>
      <c r="BC516" s="14">
        <v>297</v>
      </c>
      <c r="BD516" s="14">
        <v>196.90909090909091</v>
      </c>
      <c r="BZ516">
        <v>0.58105646630236796</v>
      </c>
      <c r="CA516">
        <v>0.91812865497076024</v>
      </c>
      <c r="CB516">
        <v>0.58105646630236796</v>
      </c>
    </row>
    <row r="517" spans="52:80" x14ac:dyDescent="0.25">
      <c r="AZ517" s="14">
        <v>514</v>
      </c>
      <c r="BA517" s="14">
        <v>0.16412186492652497</v>
      </c>
      <c r="BB517" s="14">
        <v>0</v>
      </c>
      <c r="BC517" s="14">
        <v>297</v>
      </c>
      <c r="BD517" s="14">
        <v>197.29292929292927</v>
      </c>
      <c r="BZ517">
        <v>0.58287795992714031</v>
      </c>
      <c r="CA517">
        <v>0.91812865497076024</v>
      </c>
      <c r="CB517">
        <v>0.58287795992714031</v>
      </c>
    </row>
    <row r="518" spans="52:80" x14ac:dyDescent="0.25">
      <c r="AZ518" s="14">
        <v>515</v>
      </c>
      <c r="BA518" s="14">
        <v>0.16368388009473983</v>
      </c>
      <c r="BB518" s="14">
        <v>1</v>
      </c>
      <c r="BC518" s="14">
        <v>298</v>
      </c>
      <c r="BD518" s="14">
        <v>197.67676767676767</v>
      </c>
      <c r="BZ518">
        <v>0.58469945355191255</v>
      </c>
      <c r="CA518">
        <v>0.91812865497076024</v>
      </c>
      <c r="CB518">
        <v>0.58469945355191255</v>
      </c>
    </row>
    <row r="519" spans="52:80" x14ac:dyDescent="0.25">
      <c r="AZ519" s="14">
        <v>516</v>
      </c>
      <c r="BA519" s="14">
        <v>0.16287084073122207</v>
      </c>
      <c r="BB519" s="14">
        <v>0</v>
      </c>
      <c r="BC519" s="14">
        <v>298</v>
      </c>
      <c r="BD519" s="14">
        <v>198.06060606060603</v>
      </c>
      <c r="BZ519">
        <v>0.58469945355191255</v>
      </c>
      <c r="CA519">
        <v>0.92105263157894735</v>
      </c>
      <c r="CB519">
        <v>0.58469945355191255</v>
      </c>
    </row>
    <row r="520" spans="52:80" x14ac:dyDescent="0.25">
      <c r="AZ520" s="14">
        <v>517</v>
      </c>
      <c r="BA520" s="14">
        <v>0.16245355402752185</v>
      </c>
      <c r="BB520" s="14">
        <v>0</v>
      </c>
      <c r="BC520" s="14">
        <v>298</v>
      </c>
      <c r="BD520" s="14">
        <v>198.44444444444443</v>
      </c>
      <c r="BZ520">
        <v>0.5865209471766849</v>
      </c>
      <c r="CA520">
        <v>0.92105263157894735</v>
      </c>
      <c r="CB520">
        <v>0.5865209471766849</v>
      </c>
    </row>
    <row r="521" spans="52:80" x14ac:dyDescent="0.25">
      <c r="AZ521" s="14">
        <v>518</v>
      </c>
      <c r="BA521" s="14">
        <v>0.16245355402752185</v>
      </c>
      <c r="BB521" s="14">
        <v>0</v>
      </c>
      <c r="BC521" s="14">
        <v>298</v>
      </c>
      <c r="BD521" s="14">
        <v>198.82828282828282</v>
      </c>
      <c r="BZ521">
        <v>0.5865209471766849</v>
      </c>
      <c r="CA521">
        <v>0.92397660818713445</v>
      </c>
      <c r="CB521">
        <v>0.5865209471766849</v>
      </c>
    </row>
    <row r="522" spans="52:80" x14ac:dyDescent="0.25">
      <c r="AZ522" s="14">
        <v>519</v>
      </c>
      <c r="BA522" s="14">
        <v>0.16245355402752185</v>
      </c>
      <c r="BB522" s="14">
        <v>0</v>
      </c>
      <c r="BC522" s="14">
        <v>298</v>
      </c>
      <c r="BD522" s="14">
        <v>199.21212121212119</v>
      </c>
      <c r="BZ522">
        <v>0.58834244080145714</v>
      </c>
      <c r="CA522">
        <v>0.92690058479532167</v>
      </c>
      <c r="CB522">
        <v>0.58834244080145714</v>
      </c>
    </row>
    <row r="523" spans="52:80" x14ac:dyDescent="0.25">
      <c r="AZ523" s="14">
        <v>520</v>
      </c>
      <c r="BA523" s="14">
        <v>0.16167836809427197</v>
      </c>
      <c r="BB523" s="14">
        <v>0</v>
      </c>
      <c r="BC523" s="14">
        <v>298</v>
      </c>
      <c r="BD523" s="14">
        <v>199.59595959595958</v>
      </c>
      <c r="BZ523">
        <v>0.58834244080145714</v>
      </c>
      <c r="CA523">
        <v>0.92982456140350878</v>
      </c>
      <c r="CB523">
        <v>0.58834244080145714</v>
      </c>
    </row>
    <row r="524" spans="52:80" x14ac:dyDescent="0.25">
      <c r="AZ524" s="14">
        <v>521</v>
      </c>
      <c r="BA524" s="14">
        <v>0.15909497222920149</v>
      </c>
      <c r="BB524" s="14">
        <v>0</v>
      </c>
      <c r="BC524" s="14">
        <v>298</v>
      </c>
      <c r="BD524" s="14">
        <v>199.97979797979798</v>
      </c>
      <c r="BZ524">
        <v>0.5901639344262295</v>
      </c>
      <c r="CA524">
        <v>0.92982456140350878</v>
      </c>
      <c r="CB524">
        <v>0.5901639344262295</v>
      </c>
    </row>
    <row r="525" spans="52:80" x14ac:dyDescent="0.25">
      <c r="AZ525" s="14">
        <v>522</v>
      </c>
      <c r="BA525" s="14">
        <v>0.15909497222920149</v>
      </c>
      <c r="BB525" s="14">
        <v>0</v>
      </c>
      <c r="BC525" s="14">
        <v>298</v>
      </c>
      <c r="BD525" s="14">
        <v>200.36363636363635</v>
      </c>
      <c r="BZ525">
        <v>0.59198542805100185</v>
      </c>
      <c r="CA525">
        <v>0.92982456140350878</v>
      </c>
      <c r="CB525">
        <v>0.59198542805100185</v>
      </c>
    </row>
    <row r="526" spans="52:80" x14ac:dyDescent="0.25">
      <c r="AZ526" s="14">
        <v>523</v>
      </c>
      <c r="BA526" s="14">
        <v>0.15651884862462923</v>
      </c>
      <c r="BB526" s="14">
        <v>0</v>
      </c>
      <c r="BC526" s="14">
        <v>298</v>
      </c>
      <c r="BD526" s="14">
        <v>200.74747474747474</v>
      </c>
      <c r="BZ526">
        <v>0.59380692167577409</v>
      </c>
      <c r="CA526">
        <v>0.92982456140350878</v>
      </c>
      <c r="CB526">
        <v>0.59380692167577409</v>
      </c>
    </row>
    <row r="527" spans="52:80" x14ac:dyDescent="0.25">
      <c r="AZ527" s="14">
        <v>524</v>
      </c>
      <c r="BA527" s="14">
        <v>0.15651884862462923</v>
      </c>
      <c r="BB527" s="14">
        <v>0</v>
      </c>
      <c r="BC527" s="14">
        <v>298</v>
      </c>
      <c r="BD527" s="14">
        <v>201.13131313131311</v>
      </c>
      <c r="BZ527">
        <v>0.59562841530054644</v>
      </c>
      <c r="CA527">
        <v>0.92982456140350878</v>
      </c>
      <c r="CB527">
        <v>0.59562841530054644</v>
      </c>
    </row>
    <row r="528" spans="52:80" x14ac:dyDescent="0.25">
      <c r="AZ528" s="14">
        <v>525</v>
      </c>
      <c r="BA528" s="14">
        <v>0.15651884862462923</v>
      </c>
      <c r="BB528" s="14">
        <v>0</v>
      </c>
      <c r="BC528" s="14">
        <v>298</v>
      </c>
      <c r="BD528" s="14">
        <v>201.5151515151515</v>
      </c>
      <c r="BZ528">
        <v>0.59927140255009104</v>
      </c>
      <c r="CA528">
        <v>0.92982456140350878</v>
      </c>
      <c r="CB528">
        <v>0.59927140255009104</v>
      </c>
    </row>
    <row r="529" spans="52:80" x14ac:dyDescent="0.25">
      <c r="AZ529" s="14">
        <v>526</v>
      </c>
      <c r="BA529" s="14">
        <v>0.15651884862462923</v>
      </c>
      <c r="BB529" s="14">
        <v>1</v>
      </c>
      <c r="BC529" s="14">
        <v>299</v>
      </c>
      <c r="BD529" s="14">
        <v>201.8989898989899</v>
      </c>
      <c r="BZ529">
        <v>0.60109289617486339</v>
      </c>
      <c r="CA529">
        <v>0.92982456140350878</v>
      </c>
      <c r="CB529">
        <v>0.60109289617486339</v>
      </c>
    </row>
    <row r="530" spans="52:80" x14ac:dyDescent="0.25">
      <c r="AZ530" s="14">
        <v>527</v>
      </c>
      <c r="BA530" s="14">
        <v>0.15651884862462923</v>
      </c>
      <c r="BB530" s="14">
        <v>0</v>
      </c>
      <c r="BC530" s="14">
        <v>299</v>
      </c>
      <c r="BD530" s="14">
        <v>202.28282828282826</v>
      </c>
      <c r="BZ530">
        <v>0.60291438979963574</v>
      </c>
      <c r="CA530">
        <v>0.92982456140350878</v>
      </c>
      <c r="CB530">
        <v>0.60291438979963574</v>
      </c>
    </row>
    <row r="531" spans="52:80" x14ac:dyDescent="0.25">
      <c r="AZ531" s="14">
        <v>528</v>
      </c>
      <c r="BA531" s="14">
        <v>0.15574226733807867</v>
      </c>
      <c r="BB531" s="14">
        <v>1</v>
      </c>
      <c r="BC531" s="14">
        <v>300</v>
      </c>
      <c r="BD531" s="14">
        <v>202.66666666666666</v>
      </c>
      <c r="BZ531">
        <v>0.61020036429872493</v>
      </c>
      <c r="CA531">
        <v>0.92982456140350878</v>
      </c>
      <c r="CB531">
        <v>0.61020036429872493</v>
      </c>
    </row>
    <row r="532" spans="52:80" x14ac:dyDescent="0.25">
      <c r="AZ532" s="14">
        <v>529</v>
      </c>
      <c r="BA532" s="14">
        <v>0.15410628115225011</v>
      </c>
      <c r="BB532" s="14">
        <v>0</v>
      </c>
      <c r="BC532" s="14">
        <v>300</v>
      </c>
      <c r="BD532" s="14">
        <v>203.05050505050502</v>
      </c>
      <c r="BZ532">
        <v>0.61202185792349728</v>
      </c>
      <c r="CA532">
        <v>0.92982456140350878</v>
      </c>
      <c r="CB532">
        <v>0.61202185792349728</v>
      </c>
    </row>
    <row r="533" spans="52:80" x14ac:dyDescent="0.25">
      <c r="AZ533" s="14">
        <v>530</v>
      </c>
      <c r="BA533" s="14">
        <v>0.15370867757085918</v>
      </c>
      <c r="BB533" s="14">
        <v>0</v>
      </c>
      <c r="BC533" s="14">
        <v>300</v>
      </c>
      <c r="BD533" s="14">
        <v>203.43434343434342</v>
      </c>
      <c r="BZ533">
        <v>0.61930783242258647</v>
      </c>
      <c r="CA533">
        <v>0.92982456140350878</v>
      </c>
      <c r="CB533">
        <v>0.61930783242258647</v>
      </c>
    </row>
    <row r="534" spans="52:80" x14ac:dyDescent="0.25">
      <c r="AZ534" s="14">
        <v>531</v>
      </c>
      <c r="BA534" s="14">
        <v>0.15308966674537552</v>
      </c>
      <c r="BB534" s="14">
        <v>0</v>
      </c>
      <c r="BC534" s="14">
        <v>300</v>
      </c>
      <c r="BD534" s="14">
        <v>203.81818181818181</v>
      </c>
      <c r="BZ534">
        <v>0.62112932604735882</v>
      </c>
      <c r="CA534">
        <v>0.92982456140350878</v>
      </c>
      <c r="CB534">
        <v>0.62112932604735882</v>
      </c>
    </row>
    <row r="535" spans="52:80" x14ac:dyDescent="0.25">
      <c r="AZ535" s="14">
        <v>532</v>
      </c>
      <c r="BA535" s="14">
        <v>0.15224847074707851</v>
      </c>
      <c r="BB535" s="14">
        <v>1</v>
      </c>
      <c r="BC535" s="14">
        <v>301</v>
      </c>
      <c r="BD535" s="14">
        <v>204.20202020202018</v>
      </c>
      <c r="BZ535">
        <v>0.62295081967213117</v>
      </c>
      <c r="CA535">
        <v>0.92982456140350878</v>
      </c>
      <c r="CB535">
        <v>0.62295081967213117</v>
      </c>
    </row>
    <row r="536" spans="52:80" x14ac:dyDescent="0.25">
      <c r="AZ536" s="14">
        <v>533</v>
      </c>
      <c r="BA536" s="14">
        <v>0.15186147309983658</v>
      </c>
      <c r="BB536" s="14">
        <v>0</v>
      </c>
      <c r="BC536" s="14">
        <v>301</v>
      </c>
      <c r="BD536" s="14">
        <v>204.58585858585857</v>
      </c>
      <c r="BZ536">
        <v>0.62295081967213117</v>
      </c>
      <c r="CA536">
        <v>0.93567251461988299</v>
      </c>
      <c r="CB536">
        <v>0.62295081967213117</v>
      </c>
    </row>
    <row r="537" spans="52:80" x14ac:dyDescent="0.25">
      <c r="AZ537" s="14">
        <v>534</v>
      </c>
      <c r="BA537" s="14">
        <v>0.15124857178546869</v>
      </c>
      <c r="BB537" s="14">
        <v>0</v>
      </c>
      <c r="BC537" s="14">
        <v>301</v>
      </c>
      <c r="BD537" s="14">
        <v>204.96969696969697</v>
      </c>
      <c r="BZ537">
        <v>0.62477231329690341</v>
      </c>
      <c r="CA537">
        <v>0.93567251461988299</v>
      </c>
      <c r="CB537">
        <v>0.62477231329690341</v>
      </c>
    </row>
    <row r="538" spans="52:80" x14ac:dyDescent="0.25">
      <c r="AZ538" s="13">
        <v>535</v>
      </c>
      <c r="BA538" s="13">
        <v>0.15124857178546869</v>
      </c>
      <c r="BB538" s="13">
        <v>0</v>
      </c>
      <c r="BC538" s="13">
        <v>301</v>
      </c>
      <c r="BD538" s="13">
        <v>205.35353535353534</v>
      </c>
      <c r="BZ538">
        <v>0.62841530054644812</v>
      </c>
      <c r="CA538">
        <v>0.93859649122807021</v>
      </c>
      <c r="CB538">
        <v>0.62841530054644812</v>
      </c>
    </row>
    <row r="539" spans="52:80" x14ac:dyDescent="0.25">
      <c r="AZ539" s="13">
        <v>536</v>
      </c>
      <c r="BA539" s="13">
        <v>0.15112770984582413</v>
      </c>
      <c r="BB539" s="13">
        <v>0</v>
      </c>
      <c r="BC539" s="13">
        <v>301</v>
      </c>
      <c r="BD539" s="13">
        <v>205.73737373737373</v>
      </c>
      <c r="BZ539">
        <v>0.63387978142076506</v>
      </c>
      <c r="CA539">
        <v>0.93859649122807021</v>
      </c>
      <c r="CB539">
        <v>0.63387978142076506</v>
      </c>
    </row>
    <row r="540" spans="52:80" x14ac:dyDescent="0.25">
      <c r="AZ540" s="13">
        <v>537</v>
      </c>
      <c r="BA540" s="13">
        <v>0.15112770984582413</v>
      </c>
      <c r="BB540" s="13">
        <v>0</v>
      </c>
      <c r="BC540" s="13">
        <v>301</v>
      </c>
      <c r="BD540" s="13">
        <v>206.1212121212121</v>
      </c>
      <c r="BZ540">
        <v>0.71584699453551914</v>
      </c>
      <c r="CA540">
        <v>0.95321637426900585</v>
      </c>
      <c r="CB540">
        <v>0.71584699453551914</v>
      </c>
    </row>
    <row r="541" spans="52:80" x14ac:dyDescent="0.25">
      <c r="AZ541" s="13">
        <v>538</v>
      </c>
      <c r="BA541" s="13">
        <v>0.15112770984582413</v>
      </c>
      <c r="BB541" s="13">
        <v>0</v>
      </c>
      <c r="BC541" s="13">
        <v>301</v>
      </c>
      <c r="BD541" s="13">
        <v>206.50505050505049</v>
      </c>
      <c r="BZ541">
        <v>0.71766848816029138</v>
      </c>
      <c r="CA541">
        <v>0.95321637426900585</v>
      </c>
      <c r="CB541">
        <v>0.71766848816029138</v>
      </c>
    </row>
    <row r="542" spans="52:80" x14ac:dyDescent="0.25">
      <c r="AZ542" s="13">
        <v>539</v>
      </c>
      <c r="BA542" s="13">
        <v>0.15112770984582413</v>
      </c>
      <c r="BB542" s="13">
        <v>0</v>
      </c>
      <c r="BC542" s="13">
        <v>301</v>
      </c>
      <c r="BD542" s="13">
        <v>206.88888888888889</v>
      </c>
      <c r="BZ542">
        <v>0.74863387978142082</v>
      </c>
      <c r="CA542">
        <v>0.95614035087719296</v>
      </c>
      <c r="CB542">
        <v>0.74863387978142082</v>
      </c>
    </row>
    <row r="543" spans="52:80" x14ac:dyDescent="0.25">
      <c r="AZ543" s="13">
        <v>540</v>
      </c>
      <c r="BA543" s="13">
        <v>0.15112770984582413</v>
      </c>
      <c r="BB543" s="13">
        <v>1</v>
      </c>
      <c r="BC543" s="13">
        <v>302</v>
      </c>
      <c r="BD543" s="13">
        <v>207.27272727272725</v>
      </c>
      <c r="BZ543">
        <v>0.75045537340619306</v>
      </c>
      <c r="CA543">
        <v>0.95614035087719296</v>
      </c>
      <c r="CB543">
        <v>0.75045537340619306</v>
      </c>
    </row>
    <row r="544" spans="52:80" x14ac:dyDescent="0.25">
      <c r="AZ544" s="13">
        <v>541</v>
      </c>
      <c r="BA544" s="13">
        <v>0.15112770984582413</v>
      </c>
      <c r="BB544" s="13">
        <v>0</v>
      </c>
      <c r="BC544" s="13">
        <v>302</v>
      </c>
      <c r="BD544" s="13">
        <v>207.65656565656565</v>
      </c>
      <c r="BZ544">
        <v>0.75227686703096541</v>
      </c>
      <c r="CA544">
        <v>0.95614035087719296</v>
      </c>
      <c r="CB544">
        <v>0.75227686703096541</v>
      </c>
    </row>
    <row r="545" spans="52:80" x14ac:dyDescent="0.25">
      <c r="AZ545" s="13">
        <v>542</v>
      </c>
      <c r="BA545" s="13">
        <v>0.15112770984582413</v>
      </c>
      <c r="BB545" s="13">
        <v>0</v>
      </c>
      <c r="BC545" s="13">
        <v>302</v>
      </c>
      <c r="BD545" s="13">
        <v>208.04040404040401</v>
      </c>
      <c r="BZ545">
        <v>0.75409836065573765</v>
      </c>
      <c r="CA545">
        <v>0.95614035087719296</v>
      </c>
      <c r="CB545">
        <v>0.75409836065573765</v>
      </c>
    </row>
    <row r="546" spans="52:80" x14ac:dyDescent="0.25">
      <c r="AZ546" s="13">
        <v>543</v>
      </c>
      <c r="BA546" s="13">
        <v>0.15076192232617192</v>
      </c>
      <c r="BB546" s="13">
        <v>0</v>
      </c>
      <c r="BC546" s="13">
        <v>302</v>
      </c>
      <c r="BD546" s="13">
        <v>208.42424242424241</v>
      </c>
      <c r="BZ546">
        <v>0.75591985428051001</v>
      </c>
      <c r="CA546">
        <v>0.95614035087719296</v>
      </c>
      <c r="CB546">
        <v>0.75591985428051001</v>
      </c>
    </row>
    <row r="547" spans="52:80" x14ac:dyDescent="0.25">
      <c r="AZ547" s="13">
        <v>544</v>
      </c>
      <c r="BA547" s="13">
        <v>0.15035428068339174</v>
      </c>
      <c r="BB547" s="13">
        <v>1</v>
      </c>
      <c r="BC547" s="13">
        <v>303</v>
      </c>
      <c r="BD547" s="13">
        <v>208.8080808080808</v>
      </c>
      <c r="BZ547">
        <v>0.75591985428051001</v>
      </c>
      <c r="CA547">
        <v>0.95906432748538006</v>
      </c>
      <c r="CB547">
        <v>0.75591985428051001</v>
      </c>
    </row>
    <row r="548" spans="52:80" x14ac:dyDescent="0.25">
      <c r="AZ548" s="13">
        <v>545</v>
      </c>
      <c r="BA548" s="13">
        <v>0.1482217684039431</v>
      </c>
      <c r="BB548" s="13">
        <v>0</v>
      </c>
      <c r="BC548" s="13">
        <v>303</v>
      </c>
      <c r="BD548" s="13">
        <v>209.19191919191917</v>
      </c>
      <c r="BZ548">
        <v>0.76138433515482695</v>
      </c>
      <c r="CA548">
        <v>0.95906432748538006</v>
      </c>
      <c r="CB548">
        <v>0.76138433515482695</v>
      </c>
    </row>
    <row r="549" spans="52:80" x14ac:dyDescent="0.25">
      <c r="AZ549" s="13">
        <v>546</v>
      </c>
      <c r="BA549" s="13">
        <v>0.14811373456458093</v>
      </c>
      <c r="BB549" s="13">
        <v>0</v>
      </c>
      <c r="BC549" s="13">
        <v>303</v>
      </c>
      <c r="BD549" s="13">
        <v>209.57575757575756</v>
      </c>
      <c r="BZ549">
        <v>0.7668488160291439</v>
      </c>
      <c r="CA549">
        <v>0.95906432748538006</v>
      </c>
      <c r="CB549">
        <v>0.7668488160291439</v>
      </c>
    </row>
    <row r="550" spans="52:80" x14ac:dyDescent="0.25">
      <c r="AZ550" s="13">
        <v>547</v>
      </c>
      <c r="BA550" s="13">
        <v>0.14660287117893517</v>
      </c>
      <c r="BB550" s="13">
        <v>0</v>
      </c>
      <c r="BC550" s="13">
        <v>303</v>
      </c>
      <c r="BD550" s="13">
        <v>209.95959595959596</v>
      </c>
      <c r="BZ550">
        <v>0.76867030965391625</v>
      </c>
      <c r="CA550">
        <v>0.95906432748538006</v>
      </c>
      <c r="CB550">
        <v>0.76867030965391625</v>
      </c>
    </row>
    <row r="551" spans="52:80" x14ac:dyDescent="0.25">
      <c r="AZ551" s="13">
        <v>548</v>
      </c>
      <c r="BA551" s="13">
        <v>0.14660287117893517</v>
      </c>
      <c r="BB551" s="13">
        <v>0</v>
      </c>
      <c r="BC551" s="13">
        <v>303</v>
      </c>
      <c r="BD551" s="13">
        <v>210.34343434343432</v>
      </c>
      <c r="BZ551">
        <v>0.77049180327868849</v>
      </c>
      <c r="CA551">
        <v>0.95906432748538006</v>
      </c>
      <c r="CB551">
        <v>0.77049180327868849</v>
      </c>
    </row>
    <row r="552" spans="52:80" x14ac:dyDescent="0.25">
      <c r="AZ552" s="13">
        <v>549</v>
      </c>
      <c r="BA552" s="13">
        <v>0.14624614870144254</v>
      </c>
      <c r="BB552" s="13">
        <v>0</v>
      </c>
      <c r="BC552" s="13">
        <v>303</v>
      </c>
      <c r="BD552" s="13">
        <v>210.72727272727272</v>
      </c>
      <c r="BZ552">
        <v>0.77231329690346084</v>
      </c>
      <c r="CA552">
        <v>0.95906432748538006</v>
      </c>
      <c r="CB552">
        <v>0.77231329690346084</v>
      </c>
    </row>
    <row r="553" spans="52:80" x14ac:dyDescent="0.25">
      <c r="AZ553" s="13">
        <v>550</v>
      </c>
      <c r="BA553" s="13">
        <v>0.14624614870144254</v>
      </c>
      <c r="BB553" s="13">
        <v>0</v>
      </c>
      <c r="BC553" s="13">
        <v>303</v>
      </c>
      <c r="BD553" s="13">
        <v>211.11111111111109</v>
      </c>
      <c r="BZ553">
        <v>0.7741347905282332</v>
      </c>
      <c r="CA553">
        <v>0.95906432748538006</v>
      </c>
      <c r="CB553">
        <v>0.7741347905282332</v>
      </c>
    </row>
    <row r="554" spans="52:80" x14ac:dyDescent="0.25">
      <c r="AZ554" s="13">
        <v>551</v>
      </c>
      <c r="BA554" s="13">
        <v>0.14589014583533955</v>
      </c>
      <c r="BB554" s="13">
        <v>0</v>
      </c>
      <c r="BC554" s="13">
        <v>303</v>
      </c>
      <c r="BD554" s="13">
        <v>211.49494949494948</v>
      </c>
      <c r="BZ554">
        <v>0.77595628415300544</v>
      </c>
      <c r="CA554">
        <v>0.95906432748538006</v>
      </c>
      <c r="CB554">
        <v>0.77595628415300544</v>
      </c>
    </row>
    <row r="555" spans="52:80" x14ac:dyDescent="0.25">
      <c r="AZ555" s="13">
        <v>552</v>
      </c>
      <c r="BA555" s="13">
        <v>0.14589014583533955</v>
      </c>
      <c r="BB555" s="13">
        <v>0</v>
      </c>
      <c r="BC555" s="13">
        <v>303</v>
      </c>
      <c r="BD555" s="13">
        <v>211.87878787878788</v>
      </c>
      <c r="BZ555">
        <v>0.77959927140255014</v>
      </c>
      <c r="CA555">
        <v>0.96198830409356728</v>
      </c>
      <c r="CB555">
        <v>0.77959927140255014</v>
      </c>
    </row>
    <row r="556" spans="52:80" x14ac:dyDescent="0.25">
      <c r="AZ556" s="13">
        <v>553</v>
      </c>
      <c r="BA556" s="13">
        <v>0.14589014583533955</v>
      </c>
      <c r="BB556" s="13">
        <v>0</v>
      </c>
      <c r="BC556" s="13">
        <v>303</v>
      </c>
      <c r="BD556" s="13">
        <v>212.26262626262624</v>
      </c>
      <c r="BZ556">
        <v>0.78142076502732238</v>
      </c>
      <c r="CA556">
        <v>0.96198830409356728</v>
      </c>
      <c r="CB556">
        <v>0.78142076502732238</v>
      </c>
    </row>
    <row r="557" spans="52:80" x14ac:dyDescent="0.25">
      <c r="AZ557" s="13">
        <v>554</v>
      </c>
      <c r="BA557" s="13">
        <v>0.14589014583533955</v>
      </c>
      <c r="BB557" s="13">
        <v>0</v>
      </c>
      <c r="BC557" s="13">
        <v>303</v>
      </c>
      <c r="BD557" s="13">
        <v>212.64646464646464</v>
      </c>
      <c r="BZ557">
        <v>0.78324225865209474</v>
      </c>
      <c r="CA557">
        <v>0.96198830409356728</v>
      </c>
      <c r="CB557">
        <v>0.78324225865209474</v>
      </c>
    </row>
    <row r="558" spans="52:80" x14ac:dyDescent="0.25">
      <c r="AZ558" s="13">
        <v>555</v>
      </c>
      <c r="BA558" s="13">
        <v>0.14553486185095971</v>
      </c>
      <c r="BB558" s="13">
        <v>1</v>
      </c>
      <c r="BC558" s="13">
        <v>304</v>
      </c>
      <c r="BD558" s="13">
        <v>213.030303030303</v>
      </c>
      <c r="BZ558">
        <v>0.78506375227686698</v>
      </c>
      <c r="CA558">
        <v>0.96198830409356728</v>
      </c>
      <c r="CB558">
        <v>0.78506375227686698</v>
      </c>
    </row>
    <row r="559" spans="52:80" x14ac:dyDescent="0.25">
      <c r="AZ559" s="13">
        <v>556</v>
      </c>
      <c r="BA559" s="13">
        <v>0.14553486185095971</v>
      </c>
      <c r="BB559" s="13">
        <v>0</v>
      </c>
      <c r="BC559" s="13">
        <v>304</v>
      </c>
      <c r="BD559" s="13">
        <v>213.4141414141414</v>
      </c>
      <c r="BZ559">
        <v>0.78506375227686698</v>
      </c>
      <c r="CA559">
        <v>0.96491228070175439</v>
      </c>
      <c r="CB559">
        <v>0.78506375227686698</v>
      </c>
    </row>
    <row r="560" spans="52:80" x14ac:dyDescent="0.25">
      <c r="AZ560" s="13">
        <v>557</v>
      </c>
      <c r="BA560" s="13">
        <v>0.1445262754142467</v>
      </c>
      <c r="BB560" s="13">
        <v>0</v>
      </c>
      <c r="BC560" s="13">
        <v>304</v>
      </c>
      <c r="BD560" s="13">
        <v>213.79797979797979</v>
      </c>
      <c r="BZ560">
        <v>0.78506375227686698</v>
      </c>
      <c r="CA560">
        <v>0.96783625730994149</v>
      </c>
      <c r="CB560">
        <v>0.78506375227686698</v>
      </c>
    </row>
    <row r="561" spans="52:80" x14ac:dyDescent="0.25">
      <c r="AZ561" s="13">
        <v>558</v>
      </c>
      <c r="BA561" s="13">
        <v>0.14447331584811252</v>
      </c>
      <c r="BB561" s="13">
        <v>0</v>
      </c>
      <c r="BC561" s="13">
        <v>304</v>
      </c>
      <c r="BD561" s="13">
        <v>214.18181818181816</v>
      </c>
      <c r="BZ561">
        <v>0.78688524590163933</v>
      </c>
      <c r="CA561">
        <v>0.9707602339181286</v>
      </c>
      <c r="CB561">
        <v>0.78688524590163933</v>
      </c>
    </row>
    <row r="562" spans="52:80" x14ac:dyDescent="0.25">
      <c r="AZ562" s="13">
        <v>559</v>
      </c>
      <c r="BA562" s="13">
        <v>0.14423683705069512</v>
      </c>
      <c r="BB562" s="13">
        <v>0</v>
      </c>
      <c r="BC562" s="13">
        <v>304</v>
      </c>
      <c r="BD562" s="13">
        <v>214.56565656565655</v>
      </c>
      <c r="BZ562">
        <v>0.78870673952641168</v>
      </c>
      <c r="CA562">
        <v>0.9707602339181286</v>
      </c>
      <c r="CB562">
        <v>0.78870673952641168</v>
      </c>
    </row>
    <row r="563" spans="52:80" x14ac:dyDescent="0.25">
      <c r="AZ563" s="13">
        <v>560</v>
      </c>
      <c r="BA563" s="13">
        <v>0.14386004112291256</v>
      </c>
      <c r="BB563" s="13">
        <v>0</v>
      </c>
      <c r="BC563" s="13">
        <v>304</v>
      </c>
      <c r="BD563" s="13">
        <v>214.94949494949495</v>
      </c>
      <c r="BZ563">
        <v>0.79599271402550087</v>
      </c>
      <c r="CA563">
        <v>0.97660818713450293</v>
      </c>
      <c r="CB563">
        <v>0.79599271402550087</v>
      </c>
    </row>
    <row r="564" spans="52:80" x14ac:dyDescent="0.25">
      <c r="AZ564" s="13">
        <v>561</v>
      </c>
      <c r="BA564" s="13">
        <v>0.14358901817147637</v>
      </c>
      <c r="BB564" s="13">
        <v>0</v>
      </c>
      <c r="BC564" s="13">
        <v>304</v>
      </c>
      <c r="BD564" s="13">
        <v>215.33333333333331</v>
      </c>
      <c r="BZ564">
        <v>0.79781420765027322</v>
      </c>
      <c r="CA564">
        <v>0.97660818713450293</v>
      </c>
      <c r="CB564">
        <v>0.79781420765027322</v>
      </c>
    </row>
    <row r="565" spans="52:80" x14ac:dyDescent="0.25">
      <c r="AZ565" s="13">
        <v>562</v>
      </c>
      <c r="BA565" s="13">
        <v>0.14326284439599776</v>
      </c>
      <c r="BB565" s="13">
        <v>0</v>
      </c>
      <c r="BC565" s="13">
        <v>304</v>
      </c>
      <c r="BD565" s="13">
        <v>215.71717171717171</v>
      </c>
      <c r="BZ565">
        <v>0.79963570127504557</v>
      </c>
      <c r="CA565">
        <v>0.97660818713450293</v>
      </c>
      <c r="CB565">
        <v>0.79963570127504557</v>
      </c>
    </row>
    <row r="566" spans="52:80" x14ac:dyDescent="0.25">
      <c r="AZ566" s="13">
        <v>563</v>
      </c>
      <c r="BA566" s="13">
        <v>0.14316536494872459</v>
      </c>
      <c r="BB566" s="13">
        <v>1</v>
      </c>
      <c r="BC566" s="13">
        <v>305</v>
      </c>
      <c r="BD566" s="13">
        <v>216.10101010101008</v>
      </c>
      <c r="BZ566">
        <v>0.80145719489981782</v>
      </c>
      <c r="CA566">
        <v>0.97660818713450293</v>
      </c>
      <c r="CB566">
        <v>0.80145719489981782</v>
      </c>
    </row>
    <row r="567" spans="52:80" x14ac:dyDescent="0.25">
      <c r="AZ567" s="13">
        <v>564</v>
      </c>
      <c r="BA567" s="13">
        <v>0.14316536494872459</v>
      </c>
      <c r="BB567" s="13">
        <v>0</v>
      </c>
      <c r="BC567" s="13">
        <v>305</v>
      </c>
      <c r="BD567" s="13">
        <v>216.48484848484847</v>
      </c>
      <c r="BZ567">
        <v>0.80327868852459017</v>
      </c>
      <c r="CA567">
        <v>0.97660818713450293</v>
      </c>
      <c r="CB567">
        <v>0.80327868852459017</v>
      </c>
    </row>
    <row r="568" spans="52:80" x14ac:dyDescent="0.25">
      <c r="AZ568" s="13">
        <v>565</v>
      </c>
      <c r="BA568" s="13">
        <v>0.14297819277445811</v>
      </c>
      <c r="BB568" s="13">
        <v>0</v>
      </c>
      <c r="BC568" s="13">
        <v>305</v>
      </c>
      <c r="BD568" s="13">
        <v>216.86868686868686</v>
      </c>
      <c r="BZ568">
        <v>0.80692167577413476</v>
      </c>
      <c r="CA568">
        <v>0.97660818713450293</v>
      </c>
      <c r="CB568">
        <v>0.80692167577413476</v>
      </c>
    </row>
    <row r="569" spans="52:80" x14ac:dyDescent="0.25">
      <c r="AZ569" s="13">
        <v>566</v>
      </c>
      <c r="BA569" s="13">
        <v>0.14114963197207039</v>
      </c>
      <c r="BB569" s="13">
        <v>0</v>
      </c>
      <c r="BC569" s="13">
        <v>305</v>
      </c>
      <c r="BD569" s="13">
        <v>217.25252525252523</v>
      </c>
      <c r="BZ569">
        <v>0.80874316939890711</v>
      </c>
      <c r="CA569">
        <v>0.97660818713450293</v>
      </c>
      <c r="CB569">
        <v>0.80874316939890711</v>
      </c>
    </row>
    <row r="570" spans="52:80" x14ac:dyDescent="0.25">
      <c r="AZ570" s="13">
        <v>567</v>
      </c>
      <c r="BA570" s="13">
        <v>0.14097438820656719</v>
      </c>
      <c r="BB570" s="13">
        <v>1</v>
      </c>
      <c r="BC570" s="13">
        <v>306</v>
      </c>
      <c r="BD570" s="13">
        <v>217.63636363636363</v>
      </c>
      <c r="BZ570">
        <v>0.81420765027322406</v>
      </c>
      <c r="CA570">
        <v>0.97660818713450293</v>
      </c>
      <c r="CB570">
        <v>0.81420765027322406</v>
      </c>
    </row>
    <row r="571" spans="52:80" x14ac:dyDescent="0.25">
      <c r="AZ571" s="13">
        <v>568</v>
      </c>
      <c r="BA571" s="13">
        <v>0.1408039893222979</v>
      </c>
      <c r="BB571" s="13">
        <v>0</v>
      </c>
      <c r="BC571" s="13">
        <v>306</v>
      </c>
      <c r="BD571" s="13">
        <v>218.02020202020199</v>
      </c>
      <c r="BZ571">
        <v>0.81602914389799641</v>
      </c>
      <c r="CA571">
        <v>0.97660818713450293</v>
      </c>
      <c r="CB571">
        <v>0.81602914389799641</v>
      </c>
    </row>
    <row r="572" spans="52:80" x14ac:dyDescent="0.25">
      <c r="AZ572" s="13">
        <v>569</v>
      </c>
      <c r="BA572" s="13">
        <v>0.1408039893222979</v>
      </c>
      <c r="BB572" s="13">
        <v>0</v>
      </c>
      <c r="BC572" s="13">
        <v>306</v>
      </c>
      <c r="BD572" s="13">
        <v>218.40404040404039</v>
      </c>
      <c r="BZ572">
        <v>0.81785063752276865</v>
      </c>
      <c r="CA572">
        <v>0.97660818713450293</v>
      </c>
      <c r="CB572">
        <v>0.81785063752276865</v>
      </c>
    </row>
    <row r="573" spans="52:80" x14ac:dyDescent="0.25">
      <c r="AZ573" s="13">
        <v>570</v>
      </c>
      <c r="BA573" s="13">
        <v>0.1408039893222979</v>
      </c>
      <c r="BB573" s="13">
        <v>0</v>
      </c>
      <c r="BC573" s="13">
        <v>306</v>
      </c>
      <c r="BD573" s="13">
        <v>218.78787878787878</v>
      </c>
      <c r="BZ573">
        <v>0.81967213114754101</v>
      </c>
      <c r="CA573">
        <v>0.97660818713450293</v>
      </c>
      <c r="CB573">
        <v>0.81967213114754101</v>
      </c>
    </row>
    <row r="574" spans="52:80" x14ac:dyDescent="0.25">
      <c r="AZ574" s="13">
        <v>571</v>
      </c>
      <c r="BA574" s="13">
        <v>0.1408039893222979</v>
      </c>
      <c r="BB574" s="13">
        <v>0</v>
      </c>
      <c r="BC574" s="13">
        <v>306</v>
      </c>
      <c r="BD574" s="13">
        <v>219.17171717171715</v>
      </c>
      <c r="BZ574">
        <v>0.8233151183970856</v>
      </c>
      <c r="CA574">
        <v>0.97660818713450293</v>
      </c>
      <c r="CB574">
        <v>0.8233151183970856</v>
      </c>
    </row>
    <row r="575" spans="52:80" x14ac:dyDescent="0.25">
      <c r="AZ575" s="13">
        <v>572</v>
      </c>
      <c r="BA575" s="13">
        <v>0.1408039893222979</v>
      </c>
      <c r="BB575" s="13">
        <v>0</v>
      </c>
      <c r="BC575" s="13">
        <v>306</v>
      </c>
      <c r="BD575" s="13">
        <v>219.55555555555554</v>
      </c>
      <c r="BZ575">
        <v>0.82513661202185795</v>
      </c>
      <c r="CA575">
        <v>0.97660818713450293</v>
      </c>
      <c r="CB575">
        <v>0.82513661202185795</v>
      </c>
    </row>
    <row r="576" spans="52:80" x14ac:dyDescent="0.25">
      <c r="AZ576" s="13">
        <v>573</v>
      </c>
      <c r="BA576" s="13">
        <v>0.1408039893222979</v>
      </c>
      <c r="BB576" s="13">
        <v>0</v>
      </c>
      <c r="BC576" s="13">
        <v>306</v>
      </c>
      <c r="BD576" s="13">
        <v>219.93939393939394</v>
      </c>
      <c r="BZ576">
        <v>0.82695810564663019</v>
      </c>
      <c r="CA576">
        <v>0.97660818713450293</v>
      </c>
      <c r="CB576">
        <v>0.82695810564663019</v>
      </c>
    </row>
    <row r="577" spans="52:80" x14ac:dyDescent="0.25">
      <c r="AZ577" s="13">
        <v>574</v>
      </c>
      <c r="BA577" s="13">
        <v>0.1408039893222979</v>
      </c>
      <c r="BB577" s="13">
        <v>0</v>
      </c>
      <c r="BC577" s="13">
        <v>306</v>
      </c>
      <c r="BD577" s="13">
        <v>220.3232323232323</v>
      </c>
      <c r="BZ577">
        <v>0.82877959927140255</v>
      </c>
      <c r="CA577">
        <v>0.97660818713450293</v>
      </c>
      <c r="CB577">
        <v>0.82877959927140255</v>
      </c>
    </row>
    <row r="578" spans="52:80" x14ac:dyDescent="0.25">
      <c r="AZ578" s="13">
        <v>575</v>
      </c>
      <c r="BA578" s="13">
        <v>0.1408039893222979</v>
      </c>
      <c r="BB578" s="13">
        <v>0</v>
      </c>
      <c r="BC578" s="13">
        <v>306</v>
      </c>
      <c r="BD578" s="13">
        <v>220.7070707070707</v>
      </c>
      <c r="BZ578">
        <v>0.8306010928961749</v>
      </c>
      <c r="CA578">
        <v>0.97660818713450293</v>
      </c>
      <c r="CB578">
        <v>0.8306010928961749</v>
      </c>
    </row>
    <row r="579" spans="52:80" x14ac:dyDescent="0.25">
      <c r="AZ579" s="13">
        <v>576</v>
      </c>
      <c r="BA579" s="13">
        <v>0.1408039893222979</v>
      </c>
      <c r="BB579" s="13">
        <v>0</v>
      </c>
      <c r="BC579" s="13">
        <v>306</v>
      </c>
      <c r="BD579" s="13">
        <v>221.09090909090907</v>
      </c>
      <c r="BZ579">
        <v>0.83242258652094714</v>
      </c>
      <c r="CA579">
        <v>0.97660818713450293</v>
      </c>
      <c r="CB579">
        <v>0.83242258652094714</v>
      </c>
    </row>
    <row r="580" spans="52:80" x14ac:dyDescent="0.25">
      <c r="AZ580" s="13">
        <v>577</v>
      </c>
      <c r="BA580" s="13">
        <v>0.1408039893222979</v>
      </c>
      <c r="BB580" s="13">
        <v>1</v>
      </c>
      <c r="BC580" s="13">
        <v>307</v>
      </c>
      <c r="BD580" s="13">
        <v>221.47474747474746</v>
      </c>
      <c r="BZ580">
        <v>0.83424408014571949</v>
      </c>
      <c r="CA580">
        <v>0.97660818713450293</v>
      </c>
      <c r="CB580">
        <v>0.83424408014571949</v>
      </c>
    </row>
    <row r="581" spans="52:80" x14ac:dyDescent="0.25">
      <c r="AZ581" s="13">
        <v>578</v>
      </c>
      <c r="BA581" s="13">
        <v>0.1404590546484149</v>
      </c>
      <c r="BB581" s="13">
        <v>0</v>
      </c>
      <c r="BC581" s="13">
        <v>307</v>
      </c>
      <c r="BD581" s="13">
        <v>221.85858585858585</v>
      </c>
      <c r="BZ581">
        <v>0.83970856102003644</v>
      </c>
      <c r="CA581">
        <v>0.97660818713450293</v>
      </c>
      <c r="CB581">
        <v>0.83970856102003644</v>
      </c>
    </row>
    <row r="582" spans="52:80" x14ac:dyDescent="0.25">
      <c r="AZ582" s="13">
        <v>579</v>
      </c>
      <c r="BA582" s="13">
        <v>0.14023052195883595</v>
      </c>
      <c r="BB582" s="13">
        <v>0</v>
      </c>
      <c r="BC582" s="13">
        <v>307</v>
      </c>
      <c r="BD582" s="13">
        <v>222.24242424242422</v>
      </c>
      <c r="BZ582">
        <v>0.84335154826958103</v>
      </c>
      <c r="CA582">
        <v>0.97660818713450293</v>
      </c>
      <c r="CB582">
        <v>0.84335154826958103</v>
      </c>
    </row>
    <row r="583" spans="52:80" x14ac:dyDescent="0.25">
      <c r="AZ583" s="13">
        <v>580</v>
      </c>
      <c r="BA583" s="13">
        <v>0.14003630146569579</v>
      </c>
      <c r="BB583" s="13">
        <v>0</v>
      </c>
      <c r="BC583" s="13">
        <v>307</v>
      </c>
      <c r="BD583" s="13">
        <v>222.62626262626262</v>
      </c>
      <c r="BZ583">
        <v>0.84699453551912574</v>
      </c>
      <c r="CA583">
        <v>0.97660818713450293</v>
      </c>
      <c r="CB583">
        <v>0.84699453551912574</v>
      </c>
    </row>
    <row r="584" spans="52:80" x14ac:dyDescent="0.25">
      <c r="AZ584" s="13">
        <v>581</v>
      </c>
      <c r="BA584" s="13">
        <v>0.13766291315374798</v>
      </c>
      <c r="BB584" s="13">
        <v>0</v>
      </c>
      <c r="BC584" s="13">
        <v>307</v>
      </c>
      <c r="BD584" s="13">
        <v>223.01010101010098</v>
      </c>
      <c r="BZ584">
        <v>0.85245901639344257</v>
      </c>
      <c r="CA584">
        <v>0.97660818713450293</v>
      </c>
      <c r="CB584">
        <v>0.85245901639344257</v>
      </c>
    </row>
    <row r="585" spans="52:80" x14ac:dyDescent="0.25">
      <c r="AZ585" s="13">
        <v>582</v>
      </c>
      <c r="BA585" s="13">
        <v>0.13620238878826479</v>
      </c>
      <c r="BB585" s="13">
        <v>0</v>
      </c>
      <c r="BC585" s="13">
        <v>307</v>
      </c>
      <c r="BD585" s="13">
        <v>223.39393939393938</v>
      </c>
      <c r="BZ585">
        <v>0.85428051001821492</v>
      </c>
      <c r="CA585">
        <v>0.97660818713450293</v>
      </c>
      <c r="CB585">
        <v>0.85428051001821492</v>
      </c>
    </row>
    <row r="586" spans="52:80" x14ac:dyDescent="0.25">
      <c r="AZ586" s="13">
        <v>583</v>
      </c>
      <c r="BA586" s="13">
        <v>0.13620238878826479</v>
      </c>
      <c r="BB586" s="13">
        <v>0</v>
      </c>
      <c r="BC586" s="13">
        <v>307</v>
      </c>
      <c r="BD586" s="13">
        <v>223.77777777777777</v>
      </c>
      <c r="BZ586">
        <v>0.85610200364298727</v>
      </c>
      <c r="CA586">
        <v>0.97660818713450293</v>
      </c>
      <c r="CB586">
        <v>0.85610200364298727</v>
      </c>
    </row>
    <row r="587" spans="52:80" x14ac:dyDescent="0.25">
      <c r="AZ587" s="13">
        <v>584</v>
      </c>
      <c r="BA587" s="13">
        <v>0.13586694429490384</v>
      </c>
      <c r="BB587" s="13">
        <v>0</v>
      </c>
      <c r="BC587" s="13">
        <v>307</v>
      </c>
      <c r="BD587" s="13">
        <v>224.16161616161614</v>
      </c>
      <c r="BZ587">
        <v>0.85974499089253187</v>
      </c>
      <c r="CA587">
        <v>0.97660818713450293</v>
      </c>
      <c r="CB587">
        <v>0.85974499089253187</v>
      </c>
    </row>
    <row r="588" spans="52:80" x14ac:dyDescent="0.25">
      <c r="AZ588" s="13">
        <v>585</v>
      </c>
      <c r="BA588" s="13">
        <v>0.13586694429490384</v>
      </c>
      <c r="BB588" s="13">
        <v>0</v>
      </c>
      <c r="BC588" s="13">
        <v>307</v>
      </c>
      <c r="BD588" s="13">
        <v>224.54545454545453</v>
      </c>
      <c r="BZ588">
        <v>0.86156648451730422</v>
      </c>
      <c r="CA588">
        <v>0.97660818713450293</v>
      </c>
      <c r="CB588">
        <v>0.86156648451730422</v>
      </c>
    </row>
    <row r="589" spans="52:80" x14ac:dyDescent="0.25">
      <c r="AZ589" s="13">
        <v>586</v>
      </c>
      <c r="BA589" s="13">
        <v>0.13586694429490384</v>
      </c>
      <c r="BB589" s="13">
        <v>0</v>
      </c>
      <c r="BC589" s="13">
        <v>307</v>
      </c>
      <c r="BD589" s="13">
        <v>224.92929292929293</v>
      </c>
      <c r="BZ589">
        <v>0.86338797814207646</v>
      </c>
      <c r="CA589">
        <v>0.97660818713450293</v>
      </c>
      <c r="CB589">
        <v>0.86338797814207646</v>
      </c>
    </row>
    <row r="590" spans="52:80" x14ac:dyDescent="0.25">
      <c r="AZ590" s="13">
        <v>587</v>
      </c>
      <c r="BA590" s="13">
        <v>0.13586694429490384</v>
      </c>
      <c r="BB590" s="13">
        <v>0</v>
      </c>
      <c r="BC590" s="13">
        <v>307</v>
      </c>
      <c r="BD590" s="13">
        <v>225.31313131313129</v>
      </c>
      <c r="BZ590">
        <v>0.86520947176684881</v>
      </c>
      <c r="CA590">
        <v>0.97660818713450293</v>
      </c>
      <c r="CB590">
        <v>0.86520947176684881</v>
      </c>
    </row>
    <row r="591" spans="52:80" x14ac:dyDescent="0.25">
      <c r="AZ591" s="13">
        <v>588</v>
      </c>
      <c r="BA591" s="13">
        <v>0.13586694429490384</v>
      </c>
      <c r="BB591" s="13">
        <v>0</v>
      </c>
      <c r="BC591" s="13">
        <v>307</v>
      </c>
      <c r="BD591" s="13">
        <v>225.69696969696969</v>
      </c>
      <c r="BZ591">
        <v>0.86703096539162117</v>
      </c>
      <c r="CA591">
        <v>0.97660818713450293</v>
      </c>
      <c r="CB591">
        <v>0.86703096539162117</v>
      </c>
    </row>
    <row r="592" spans="52:80" x14ac:dyDescent="0.25">
      <c r="AZ592" s="13">
        <v>589</v>
      </c>
      <c r="BA592" s="13">
        <v>0.13586694429490384</v>
      </c>
      <c r="BB592" s="13">
        <v>0</v>
      </c>
      <c r="BC592" s="13">
        <v>307</v>
      </c>
      <c r="BD592" s="13">
        <v>226.08080808080805</v>
      </c>
      <c r="BZ592">
        <v>0.86885245901639341</v>
      </c>
      <c r="CA592">
        <v>0.97660818713450293</v>
      </c>
      <c r="CB592">
        <v>0.86885245901639341</v>
      </c>
    </row>
    <row r="593" spans="52:80" x14ac:dyDescent="0.25">
      <c r="AZ593" s="13">
        <v>590</v>
      </c>
      <c r="BA593" s="13">
        <v>0.13553219632267385</v>
      </c>
      <c r="BB593" s="13">
        <v>0</v>
      </c>
      <c r="BC593" s="13">
        <v>307</v>
      </c>
      <c r="BD593" s="13">
        <v>226.46464646464645</v>
      </c>
      <c r="BZ593">
        <v>0.87067395264116576</v>
      </c>
      <c r="CA593">
        <v>0.97660818713450293</v>
      </c>
      <c r="CB593">
        <v>0.87067395264116576</v>
      </c>
    </row>
    <row r="594" spans="52:80" x14ac:dyDescent="0.25">
      <c r="AZ594" s="13">
        <v>591</v>
      </c>
      <c r="BA594" s="13">
        <v>0.13553219632267385</v>
      </c>
      <c r="BB594" s="13">
        <v>0</v>
      </c>
      <c r="BC594" s="13">
        <v>307</v>
      </c>
      <c r="BD594" s="13">
        <v>226.84848484848484</v>
      </c>
      <c r="BZ594">
        <v>0.87249544626593811</v>
      </c>
      <c r="CA594">
        <v>0.97660818713450293</v>
      </c>
      <c r="CB594">
        <v>0.87249544626593811</v>
      </c>
    </row>
    <row r="595" spans="52:80" x14ac:dyDescent="0.25">
      <c r="AZ595" s="13">
        <v>592</v>
      </c>
      <c r="BA595" s="13">
        <v>0.13553219632267385</v>
      </c>
      <c r="BB595" s="13">
        <v>0</v>
      </c>
      <c r="BC595" s="13">
        <v>307</v>
      </c>
      <c r="BD595" s="13">
        <v>227.23232323232321</v>
      </c>
      <c r="BZ595">
        <v>0.87431693989071035</v>
      </c>
      <c r="CA595">
        <v>0.97660818713450293</v>
      </c>
      <c r="CB595">
        <v>0.87431693989071035</v>
      </c>
    </row>
    <row r="596" spans="52:80" x14ac:dyDescent="0.25">
      <c r="AZ596" s="13">
        <v>593</v>
      </c>
      <c r="BA596" s="13">
        <v>0.13553219632267385</v>
      </c>
      <c r="BB596" s="13">
        <v>1</v>
      </c>
      <c r="BC596" s="13">
        <v>308</v>
      </c>
      <c r="BD596" s="13">
        <v>227.61616161616161</v>
      </c>
      <c r="BZ596">
        <v>0.87613843351548271</v>
      </c>
      <c r="CA596">
        <v>0.97660818713450293</v>
      </c>
      <c r="CB596">
        <v>0.87613843351548271</v>
      </c>
    </row>
    <row r="597" spans="52:80" x14ac:dyDescent="0.25">
      <c r="AZ597" s="13">
        <v>594</v>
      </c>
      <c r="BA597" s="13">
        <v>0.13553219632267385</v>
      </c>
      <c r="BB597" s="13">
        <v>0</v>
      </c>
      <c r="BC597" s="13">
        <v>308</v>
      </c>
      <c r="BD597" s="13">
        <v>227.99999999999997</v>
      </c>
      <c r="BZ597">
        <v>0.87795992714025506</v>
      </c>
      <c r="CA597">
        <v>0.97660818713450293</v>
      </c>
      <c r="CB597">
        <v>0.87795992714025506</v>
      </c>
    </row>
    <row r="598" spans="52:80" x14ac:dyDescent="0.25">
      <c r="AZ598" s="13">
        <v>595</v>
      </c>
      <c r="BA598" s="13">
        <v>0.13477614391764595</v>
      </c>
      <c r="BB598" s="13">
        <v>0</v>
      </c>
      <c r="BC598" s="13">
        <v>308</v>
      </c>
      <c r="BD598" s="13">
        <v>228.38383838383837</v>
      </c>
      <c r="BZ598">
        <v>0.8797814207650273</v>
      </c>
      <c r="CA598">
        <v>0.97660818713450293</v>
      </c>
      <c r="CB598">
        <v>0.8797814207650273</v>
      </c>
    </row>
    <row r="599" spans="52:80" x14ac:dyDescent="0.25">
      <c r="AZ599" s="13">
        <v>596</v>
      </c>
      <c r="BA599" s="13">
        <v>0.13477614391764595</v>
      </c>
      <c r="BB599" s="13">
        <v>0</v>
      </c>
      <c r="BC599" s="13">
        <v>308</v>
      </c>
      <c r="BD599" s="13">
        <v>228.76767676767676</v>
      </c>
      <c r="BZ599">
        <v>0.88160291438979965</v>
      </c>
      <c r="CA599">
        <v>0.97660818713450293</v>
      </c>
      <c r="CB599">
        <v>0.88160291438979965</v>
      </c>
    </row>
    <row r="600" spans="52:80" x14ac:dyDescent="0.25">
      <c r="AZ600" s="13">
        <v>597</v>
      </c>
      <c r="BA600" s="13">
        <v>0.13477614391764595</v>
      </c>
      <c r="BB600" s="13">
        <v>0</v>
      </c>
      <c r="BC600" s="13">
        <v>308</v>
      </c>
      <c r="BD600" s="13">
        <v>229.15151515151513</v>
      </c>
      <c r="BZ600">
        <v>0.88342440801457189</v>
      </c>
      <c r="CA600">
        <v>0.97660818713450293</v>
      </c>
      <c r="CB600">
        <v>0.88342440801457189</v>
      </c>
    </row>
    <row r="601" spans="52:80" x14ac:dyDescent="0.25">
      <c r="AZ601" s="13">
        <v>598</v>
      </c>
      <c r="BA601" s="13">
        <v>0.13316474920127863</v>
      </c>
      <c r="BB601" s="13">
        <v>0</v>
      </c>
      <c r="BC601" s="13">
        <v>308</v>
      </c>
      <c r="BD601" s="13">
        <v>229.53535353535352</v>
      </c>
      <c r="BZ601">
        <v>0.88524590163934425</v>
      </c>
      <c r="CA601">
        <v>0.97660818713450293</v>
      </c>
      <c r="CB601">
        <v>0.88524590163934425</v>
      </c>
    </row>
    <row r="602" spans="52:80" x14ac:dyDescent="0.25">
      <c r="AZ602" s="13">
        <v>599</v>
      </c>
      <c r="BA602" s="13">
        <v>0.13286195464597386</v>
      </c>
      <c r="BB602" s="13">
        <v>1</v>
      </c>
      <c r="BC602" s="13">
        <v>309</v>
      </c>
      <c r="BD602" s="13">
        <v>229.91919191919192</v>
      </c>
      <c r="BZ602">
        <v>0.8870673952641166</v>
      </c>
      <c r="CA602">
        <v>0.97953216374269003</v>
      </c>
      <c r="CB602">
        <v>0.8870673952641166</v>
      </c>
    </row>
    <row r="603" spans="52:80" x14ac:dyDescent="0.25">
      <c r="AZ603" s="13">
        <v>600</v>
      </c>
      <c r="BA603" s="13">
        <v>0.13140201504019902</v>
      </c>
      <c r="BB603" s="13">
        <v>0</v>
      </c>
      <c r="BC603" s="13">
        <v>309</v>
      </c>
      <c r="BD603" s="13">
        <v>230.30303030303028</v>
      </c>
      <c r="BZ603">
        <v>0.88888888888888884</v>
      </c>
      <c r="CA603">
        <v>0.97953216374269003</v>
      </c>
      <c r="CB603">
        <v>0.88888888888888884</v>
      </c>
    </row>
    <row r="604" spans="52:80" x14ac:dyDescent="0.25">
      <c r="AZ604" s="13">
        <v>601</v>
      </c>
      <c r="BA604" s="13">
        <v>0.13107659908523492</v>
      </c>
      <c r="BB604" s="13">
        <v>0</v>
      </c>
      <c r="BC604" s="13">
        <v>309</v>
      </c>
      <c r="BD604" s="13">
        <v>230.68686868686868</v>
      </c>
      <c r="BZ604">
        <v>0.89071038251366119</v>
      </c>
      <c r="CA604">
        <v>0.97953216374269003</v>
      </c>
      <c r="CB604">
        <v>0.89071038251366119</v>
      </c>
    </row>
    <row r="605" spans="52:80" x14ac:dyDescent="0.25">
      <c r="AZ605" s="13">
        <v>602</v>
      </c>
      <c r="BA605" s="13">
        <v>0.13107659908523492</v>
      </c>
      <c r="BB605" s="13">
        <v>0</v>
      </c>
      <c r="BC605" s="13">
        <v>309</v>
      </c>
      <c r="BD605" s="13">
        <v>231.07070707070704</v>
      </c>
      <c r="BZ605">
        <v>0.89253187613843354</v>
      </c>
      <c r="CA605">
        <v>0.97953216374269003</v>
      </c>
      <c r="CB605">
        <v>0.89253187613843354</v>
      </c>
    </row>
    <row r="606" spans="52:80" x14ac:dyDescent="0.25">
      <c r="AZ606" s="13">
        <v>603</v>
      </c>
      <c r="BA606" s="13">
        <v>0.12841586778549247</v>
      </c>
      <c r="BB606" s="13">
        <v>0</v>
      </c>
      <c r="BC606" s="13">
        <v>309</v>
      </c>
      <c r="BD606" s="13">
        <v>231.45454545454544</v>
      </c>
      <c r="BZ606">
        <v>0.89435336976320579</v>
      </c>
      <c r="CA606">
        <v>0.97953216374269003</v>
      </c>
      <c r="CB606">
        <v>0.89435336976320579</v>
      </c>
    </row>
    <row r="607" spans="52:80" x14ac:dyDescent="0.25">
      <c r="AZ607" s="13">
        <v>604</v>
      </c>
      <c r="BA607" s="13">
        <v>0.12810370304382454</v>
      </c>
      <c r="BB607" s="13">
        <v>0</v>
      </c>
      <c r="BC607" s="13">
        <v>309</v>
      </c>
      <c r="BD607" s="13">
        <v>231.83838383838383</v>
      </c>
      <c r="BZ607">
        <v>0.89617486338797814</v>
      </c>
      <c r="CA607">
        <v>0.97953216374269003</v>
      </c>
      <c r="CB607">
        <v>0.89617486338797814</v>
      </c>
    </row>
    <row r="608" spans="52:80" x14ac:dyDescent="0.25">
      <c r="AZ608" s="13">
        <v>605</v>
      </c>
      <c r="BA608" s="13">
        <v>0.12706223956040361</v>
      </c>
      <c r="BB608" s="13">
        <v>0</v>
      </c>
      <c r="BC608" s="13">
        <v>309</v>
      </c>
      <c r="BD608" s="13">
        <v>232.2222222222222</v>
      </c>
      <c r="BZ608">
        <v>0.89617486338797814</v>
      </c>
      <c r="CA608">
        <v>0.98245614035087714</v>
      </c>
      <c r="CB608">
        <v>0.89617486338797814</v>
      </c>
    </row>
    <row r="609" spans="52:80" x14ac:dyDescent="0.25">
      <c r="AZ609" s="13">
        <v>606</v>
      </c>
      <c r="BA609" s="13">
        <v>0.12643043902109641</v>
      </c>
      <c r="BB609" s="13">
        <v>0</v>
      </c>
      <c r="BC609" s="13">
        <v>309</v>
      </c>
      <c r="BD609" s="13">
        <v>232.60606060606059</v>
      </c>
      <c r="BZ609">
        <v>0.89799635701275049</v>
      </c>
      <c r="CA609">
        <v>0.98245614035087714</v>
      </c>
      <c r="CB609">
        <v>0.89799635701275049</v>
      </c>
    </row>
    <row r="610" spans="52:80" x14ac:dyDescent="0.25">
      <c r="AZ610" s="13">
        <v>607</v>
      </c>
      <c r="BA610" s="13">
        <v>0.12643043902109641</v>
      </c>
      <c r="BB610" s="13">
        <v>0</v>
      </c>
      <c r="BC610" s="13">
        <v>309</v>
      </c>
      <c r="BD610" s="13">
        <v>232.98989898989896</v>
      </c>
      <c r="BZ610">
        <v>0.89981785063752273</v>
      </c>
      <c r="CA610">
        <v>0.98245614035087714</v>
      </c>
      <c r="CB610">
        <v>0.89981785063752273</v>
      </c>
    </row>
    <row r="611" spans="52:80" x14ac:dyDescent="0.25">
      <c r="AZ611" s="13">
        <v>608</v>
      </c>
      <c r="BA611" s="13">
        <v>0.12643043902109641</v>
      </c>
      <c r="BB611" s="13">
        <v>0</v>
      </c>
      <c r="BC611" s="13">
        <v>309</v>
      </c>
      <c r="BD611" s="13">
        <v>233.37373737373736</v>
      </c>
      <c r="BZ611">
        <v>0.89981785063752273</v>
      </c>
      <c r="CA611">
        <v>0.98538011695906436</v>
      </c>
      <c r="CB611">
        <v>0.89981785063752273</v>
      </c>
    </row>
    <row r="612" spans="52:80" x14ac:dyDescent="0.25">
      <c r="AZ612" s="13">
        <v>609</v>
      </c>
      <c r="BA612" s="13">
        <v>0.12643043902109641</v>
      </c>
      <c r="BB612" s="13">
        <v>0</v>
      </c>
      <c r="BC612" s="13">
        <v>309</v>
      </c>
      <c r="BD612" s="13">
        <v>233.75757575757575</v>
      </c>
      <c r="BZ612">
        <v>0.89981785063752273</v>
      </c>
      <c r="CA612">
        <v>0.99122807017543857</v>
      </c>
      <c r="CB612">
        <v>0.89981785063752273</v>
      </c>
    </row>
    <row r="613" spans="52:80" x14ac:dyDescent="0.25">
      <c r="AZ613" s="13">
        <v>610</v>
      </c>
      <c r="BA613" s="13">
        <v>0.1261317906394876</v>
      </c>
      <c r="BB613" s="13">
        <v>0</v>
      </c>
      <c r="BC613" s="13">
        <v>309</v>
      </c>
      <c r="BD613" s="13">
        <v>234.14141414141412</v>
      </c>
      <c r="BZ613">
        <v>0.90163934426229508</v>
      </c>
      <c r="CA613">
        <v>0.99122807017543857</v>
      </c>
      <c r="CB613">
        <v>0.90163934426229508</v>
      </c>
    </row>
    <row r="614" spans="52:80" x14ac:dyDescent="0.25">
      <c r="AZ614" s="13">
        <v>611</v>
      </c>
      <c r="BA614" s="13">
        <v>0.12611554748851514</v>
      </c>
      <c r="BB614" s="13">
        <v>0</v>
      </c>
      <c r="BC614" s="13">
        <v>309</v>
      </c>
      <c r="BD614" s="13">
        <v>234.52525252525251</v>
      </c>
      <c r="BZ614">
        <v>0.90346083788706744</v>
      </c>
      <c r="CA614">
        <v>0.99122807017543857</v>
      </c>
      <c r="CB614">
        <v>0.90346083788706744</v>
      </c>
    </row>
    <row r="615" spans="52:80" x14ac:dyDescent="0.25">
      <c r="AZ615" s="13">
        <v>612</v>
      </c>
      <c r="BA615" s="13">
        <v>0.12611554748851514</v>
      </c>
      <c r="BB615" s="13">
        <v>1</v>
      </c>
      <c r="BC615" s="13">
        <v>310</v>
      </c>
      <c r="BD615" s="13">
        <v>234.90909090909091</v>
      </c>
      <c r="BZ615">
        <v>0.90528233151183968</v>
      </c>
      <c r="CA615">
        <v>0.99122807017543857</v>
      </c>
      <c r="CB615">
        <v>0.90528233151183968</v>
      </c>
    </row>
    <row r="616" spans="52:80" x14ac:dyDescent="0.25">
      <c r="AZ616" s="13">
        <v>613</v>
      </c>
      <c r="BA616" s="13">
        <v>0.1241606174272199</v>
      </c>
      <c r="BB616" s="13">
        <v>0</v>
      </c>
      <c r="BC616" s="13">
        <v>310</v>
      </c>
      <c r="BD616" s="13">
        <v>235.29292929292927</v>
      </c>
      <c r="BZ616">
        <v>0.90528233151183968</v>
      </c>
      <c r="CA616">
        <v>0.99415204678362568</v>
      </c>
      <c r="CB616">
        <v>0.90528233151183968</v>
      </c>
    </row>
    <row r="617" spans="52:80" x14ac:dyDescent="0.25">
      <c r="AZ617" s="13">
        <v>614</v>
      </c>
      <c r="BA617" s="13">
        <v>0.12360430461095451</v>
      </c>
      <c r="BB617" s="13">
        <v>0</v>
      </c>
      <c r="BC617" s="13">
        <v>310</v>
      </c>
      <c r="BD617" s="13">
        <v>235.67676767676767</v>
      </c>
      <c r="BZ617">
        <v>0.90710382513661203</v>
      </c>
      <c r="CA617">
        <v>0.99415204678362568</v>
      </c>
      <c r="CB617">
        <v>0.90710382513661203</v>
      </c>
    </row>
    <row r="618" spans="52:80" x14ac:dyDescent="0.25">
      <c r="AZ618" s="13">
        <v>615</v>
      </c>
      <c r="BA618" s="13">
        <v>0.12192585861206261</v>
      </c>
      <c r="BB618" s="13">
        <v>0</v>
      </c>
      <c r="BC618" s="13">
        <v>310</v>
      </c>
      <c r="BD618" s="13">
        <v>236.06060606060603</v>
      </c>
      <c r="BZ618">
        <v>0.90892531876138438</v>
      </c>
      <c r="CA618">
        <v>0.99415204678362568</v>
      </c>
      <c r="CB618">
        <v>0.90892531876138438</v>
      </c>
    </row>
    <row r="619" spans="52:80" x14ac:dyDescent="0.25">
      <c r="AZ619" s="13">
        <v>616</v>
      </c>
      <c r="BA619" s="13">
        <v>0.12192585861206261</v>
      </c>
      <c r="BB619" s="13">
        <v>0</v>
      </c>
      <c r="BC619" s="13">
        <v>310</v>
      </c>
      <c r="BD619" s="13">
        <v>236.44444444444443</v>
      </c>
      <c r="BZ619">
        <v>0.91074681238615662</v>
      </c>
      <c r="CA619">
        <v>0.99415204678362568</v>
      </c>
      <c r="CB619">
        <v>0.91074681238615662</v>
      </c>
    </row>
    <row r="620" spans="52:80" x14ac:dyDescent="0.25">
      <c r="AZ620" s="13">
        <v>617</v>
      </c>
      <c r="BA620" s="13">
        <v>0.12163636915806032</v>
      </c>
      <c r="BB620" s="13">
        <v>0</v>
      </c>
      <c r="BC620" s="13">
        <v>310</v>
      </c>
      <c r="BD620" s="13">
        <v>236.82828282828282</v>
      </c>
      <c r="BZ620">
        <v>0.91256830601092898</v>
      </c>
      <c r="CA620">
        <v>0.99415204678362568</v>
      </c>
      <c r="CB620">
        <v>0.91256830601092898</v>
      </c>
    </row>
    <row r="621" spans="52:80" x14ac:dyDescent="0.25">
      <c r="AZ621" s="13">
        <v>618</v>
      </c>
      <c r="BA621" s="13">
        <v>0.12162062435311224</v>
      </c>
      <c r="BB621" s="13">
        <v>0</v>
      </c>
      <c r="BC621" s="13">
        <v>310</v>
      </c>
      <c r="BD621" s="13">
        <v>237.21212121212119</v>
      </c>
      <c r="BZ621">
        <v>0.91438979963570133</v>
      </c>
      <c r="CA621">
        <v>0.99415204678362568</v>
      </c>
      <c r="CB621">
        <v>0.91438979963570133</v>
      </c>
    </row>
    <row r="622" spans="52:80" x14ac:dyDescent="0.25">
      <c r="AZ622" s="13">
        <v>619</v>
      </c>
      <c r="BA622" s="13">
        <v>0.12162062435311224</v>
      </c>
      <c r="BB622" s="13">
        <v>0</v>
      </c>
      <c r="BC622" s="13">
        <v>310</v>
      </c>
      <c r="BD622" s="13">
        <v>237.59595959595958</v>
      </c>
      <c r="BZ622">
        <v>0.91621129326047357</v>
      </c>
      <c r="CA622">
        <v>0.99415204678362568</v>
      </c>
      <c r="CB622">
        <v>0.91621129326047357</v>
      </c>
    </row>
    <row r="623" spans="52:80" x14ac:dyDescent="0.25">
      <c r="AZ623" s="13">
        <v>620</v>
      </c>
      <c r="BA623" s="13">
        <v>0.12162062435311224</v>
      </c>
      <c r="BB623" s="13">
        <v>0</v>
      </c>
      <c r="BC623" s="13">
        <v>310</v>
      </c>
      <c r="BD623" s="13">
        <v>237.97979797979795</v>
      </c>
      <c r="BZ623">
        <v>0.91803278688524592</v>
      </c>
      <c r="CA623">
        <v>0.99415204678362568</v>
      </c>
      <c r="CB623">
        <v>0.91803278688524592</v>
      </c>
    </row>
    <row r="624" spans="52:80" x14ac:dyDescent="0.25">
      <c r="AZ624" s="13">
        <v>621</v>
      </c>
      <c r="BA624" s="13">
        <v>0.12162062435311224</v>
      </c>
      <c r="BB624" s="13">
        <v>0</v>
      </c>
      <c r="BC624" s="13">
        <v>310</v>
      </c>
      <c r="BD624" s="13">
        <v>238.36363636363635</v>
      </c>
      <c r="BZ624">
        <v>0.92167577413479052</v>
      </c>
      <c r="CA624">
        <v>0.99707602339181289</v>
      </c>
      <c r="CB624">
        <v>0.92167577413479052</v>
      </c>
    </row>
    <row r="625" spans="52:80" x14ac:dyDescent="0.25">
      <c r="AZ625" s="13">
        <v>622</v>
      </c>
      <c r="BA625" s="13">
        <v>0.12085644439867979</v>
      </c>
      <c r="BB625" s="13">
        <v>1</v>
      </c>
      <c r="BC625" s="13">
        <v>311</v>
      </c>
      <c r="BD625" s="13">
        <v>238.74747474747474</v>
      </c>
      <c r="BZ625">
        <v>0.92349726775956287</v>
      </c>
      <c r="CA625">
        <v>0.99707602339181289</v>
      </c>
      <c r="CB625">
        <v>0.92349726775956287</v>
      </c>
    </row>
    <row r="626" spans="52:80" x14ac:dyDescent="0.25">
      <c r="AZ626" s="13">
        <v>623</v>
      </c>
      <c r="BA626" s="13">
        <v>0.12018829360775272</v>
      </c>
      <c r="BB626" s="13">
        <v>0</v>
      </c>
      <c r="BC626" s="13">
        <v>311</v>
      </c>
      <c r="BD626" s="13">
        <v>239.13131313131311</v>
      </c>
      <c r="BZ626">
        <v>0.92531876138433511</v>
      </c>
      <c r="CA626">
        <v>0.99707602339181289</v>
      </c>
      <c r="CB626">
        <v>0.92531876138433511</v>
      </c>
    </row>
    <row r="627" spans="52:80" x14ac:dyDescent="0.25">
      <c r="AZ627" s="14">
        <v>624</v>
      </c>
      <c r="BA627" s="14">
        <v>0.11950237419080358</v>
      </c>
      <c r="BB627" s="14">
        <v>1</v>
      </c>
      <c r="BC627" s="14">
        <v>312</v>
      </c>
      <c r="BD627" s="14">
        <v>239.5151515151515</v>
      </c>
      <c r="BZ627">
        <v>0.92714025500910746</v>
      </c>
      <c r="CA627">
        <v>0.99707602339181289</v>
      </c>
      <c r="CB627">
        <v>0.92714025500910746</v>
      </c>
    </row>
    <row r="628" spans="52:80" x14ac:dyDescent="0.25">
      <c r="AZ628" s="14">
        <v>625</v>
      </c>
      <c r="BA628" s="14">
        <v>0.11918667825764635</v>
      </c>
      <c r="BB628" s="14">
        <v>1</v>
      </c>
      <c r="BC628" s="14">
        <v>313</v>
      </c>
      <c r="BD628" s="14">
        <v>239.8989898989899</v>
      </c>
      <c r="BZ628">
        <v>0.92714025500910746</v>
      </c>
      <c r="CA628">
        <v>1</v>
      </c>
      <c r="CB628">
        <v>0.92714025500910746</v>
      </c>
    </row>
    <row r="629" spans="52:80" x14ac:dyDescent="0.25">
      <c r="AZ629" s="14">
        <v>626</v>
      </c>
      <c r="BA629" s="14">
        <v>0.11918667825764635</v>
      </c>
      <c r="BB629" s="14">
        <v>0</v>
      </c>
      <c r="BC629" s="14">
        <v>313</v>
      </c>
      <c r="BD629" s="14">
        <v>240.28282828282826</v>
      </c>
      <c r="BZ629">
        <v>0.92896174863387981</v>
      </c>
      <c r="CA629">
        <v>1</v>
      </c>
      <c r="CB629">
        <v>0.92896174863387981</v>
      </c>
    </row>
    <row r="630" spans="52:80" x14ac:dyDescent="0.25">
      <c r="AZ630" s="14">
        <v>627</v>
      </c>
      <c r="BA630" s="14">
        <v>0.11918667825764635</v>
      </c>
      <c r="BB630" s="14">
        <v>1</v>
      </c>
      <c r="BC630" s="14">
        <v>314</v>
      </c>
      <c r="BD630" s="14">
        <v>240.66666666666666</v>
      </c>
      <c r="BZ630">
        <v>0.93078324225865205</v>
      </c>
      <c r="CA630">
        <v>1</v>
      </c>
      <c r="CB630">
        <v>0.93078324225865205</v>
      </c>
    </row>
    <row r="631" spans="52:80" x14ac:dyDescent="0.25">
      <c r="AZ631" s="14">
        <v>628</v>
      </c>
      <c r="BA631" s="14">
        <v>0.1181666038075042</v>
      </c>
      <c r="BB631" s="14">
        <v>0</v>
      </c>
      <c r="BC631" s="14">
        <v>314</v>
      </c>
      <c r="BD631" s="14">
        <v>241.05050505050502</v>
      </c>
      <c r="BZ631">
        <v>0.93260473588342441</v>
      </c>
      <c r="CA631">
        <v>1</v>
      </c>
      <c r="CB631">
        <v>0.93260473588342441</v>
      </c>
    </row>
    <row r="632" spans="52:80" x14ac:dyDescent="0.25">
      <c r="AZ632" s="14">
        <v>629</v>
      </c>
      <c r="BA632" s="14">
        <v>0.11756017324293827</v>
      </c>
      <c r="BB632" s="14">
        <v>0</v>
      </c>
      <c r="BC632" s="14">
        <v>314</v>
      </c>
      <c r="BD632" s="14">
        <v>241.43434343434342</v>
      </c>
      <c r="BZ632">
        <v>0.93442622950819676</v>
      </c>
      <c r="CA632">
        <v>1</v>
      </c>
      <c r="CB632">
        <v>0.93442622950819676</v>
      </c>
    </row>
    <row r="633" spans="52:80" x14ac:dyDescent="0.25">
      <c r="AZ633" s="14">
        <v>630</v>
      </c>
      <c r="BA633" s="14">
        <v>0.11756017324293827</v>
      </c>
      <c r="BB633" s="14">
        <v>0</v>
      </c>
      <c r="BC633" s="14">
        <v>314</v>
      </c>
      <c r="BD633" s="14">
        <v>241.81818181818181</v>
      </c>
      <c r="BZ633">
        <v>0.936247723132969</v>
      </c>
      <c r="CA633">
        <v>1</v>
      </c>
      <c r="CB633">
        <v>0.936247723132969</v>
      </c>
    </row>
    <row r="634" spans="52:80" x14ac:dyDescent="0.25">
      <c r="AZ634" s="14">
        <v>631</v>
      </c>
      <c r="BA634" s="14">
        <v>0.11756017324293827</v>
      </c>
      <c r="BB634" s="14">
        <v>0</v>
      </c>
      <c r="BC634" s="14">
        <v>314</v>
      </c>
      <c r="BD634" s="14">
        <v>242.20202020202018</v>
      </c>
      <c r="BZ634">
        <v>0.93806921675774135</v>
      </c>
      <c r="CA634">
        <v>1</v>
      </c>
      <c r="CB634">
        <v>0.93806921675774135</v>
      </c>
    </row>
    <row r="635" spans="52:80" x14ac:dyDescent="0.25">
      <c r="AZ635" s="14">
        <v>632</v>
      </c>
      <c r="BA635" s="14">
        <v>0.11756017324293827</v>
      </c>
      <c r="BB635" s="14">
        <v>0</v>
      </c>
      <c r="BC635" s="14">
        <v>314</v>
      </c>
      <c r="BD635" s="14">
        <v>242.58585858585857</v>
      </c>
      <c r="BZ635">
        <v>0.93989071038251371</v>
      </c>
      <c r="CA635">
        <v>1</v>
      </c>
      <c r="CB635">
        <v>0.93989071038251371</v>
      </c>
    </row>
    <row r="636" spans="52:80" x14ac:dyDescent="0.25">
      <c r="AZ636" s="14">
        <v>633</v>
      </c>
      <c r="BA636" s="14">
        <v>0.11756017324293827</v>
      </c>
      <c r="BB636" s="14">
        <v>0</v>
      </c>
      <c r="BC636" s="14">
        <v>314</v>
      </c>
      <c r="BD636" s="14">
        <v>242.96969696969694</v>
      </c>
      <c r="BZ636">
        <v>0.94171220400728595</v>
      </c>
      <c r="CA636">
        <v>1</v>
      </c>
      <c r="CB636">
        <v>0.94171220400728595</v>
      </c>
    </row>
    <row r="637" spans="52:80" x14ac:dyDescent="0.25">
      <c r="AZ637" s="14">
        <v>634</v>
      </c>
      <c r="BA637" s="14">
        <v>0.11529308590537532</v>
      </c>
      <c r="BB637" s="14">
        <v>0</v>
      </c>
      <c r="BC637" s="14">
        <v>314</v>
      </c>
      <c r="BD637" s="14">
        <v>243.35353535353534</v>
      </c>
      <c r="BZ637">
        <v>0.9435336976320583</v>
      </c>
      <c r="CA637">
        <v>1</v>
      </c>
      <c r="CB637">
        <v>0.9435336976320583</v>
      </c>
    </row>
    <row r="638" spans="52:80" x14ac:dyDescent="0.25">
      <c r="AZ638" s="14">
        <v>635</v>
      </c>
      <c r="BA638" s="14">
        <v>0.115158809840032</v>
      </c>
      <c r="BB638" s="14">
        <v>0</v>
      </c>
      <c r="BC638" s="14">
        <v>314</v>
      </c>
      <c r="BD638" s="14">
        <v>243.73737373737373</v>
      </c>
      <c r="BZ638">
        <v>0.94535519125683065</v>
      </c>
      <c r="CA638">
        <v>1</v>
      </c>
      <c r="CB638">
        <v>0.94535519125683065</v>
      </c>
    </row>
    <row r="639" spans="52:80" x14ac:dyDescent="0.25">
      <c r="AZ639" s="14">
        <v>636</v>
      </c>
      <c r="BA639" s="14">
        <v>0.11361775020138269</v>
      </c>
      <c r="BB639" s="14">
        <v>1</v>
      </c>
      <c r="BC639" s="14">
        <v>315</v>
      </c>
      <c r="BD639" s="14">
        <v>244.1212121212121</v>
      </c>
      <c r="BZ639">
        <v>0.94717668488160289</v>
      </c>
      <c r="CA639">
        <v>1</v>
      </c>
      <c r="CB639">
        <v>0.94717668488160289</v>
      </c>
    </row>
    <row r="640" spans="52:80" x14ac:dyDescent="0.25">
      <c r="AZ640" s="14">
        <v>637</v>
      </c>
      <c r="BA640" s="14">
        <v>0.11347034902547215</v>
      </c>
      <c r="BB640" s="14">
        <v>0</v>
      </c>
      <c r="BC640" s="14">
        <v>315</v>
      </c>
      <c r="BD640" s="14">
        <v>244.50505050505049</v>
      </c>
      <c r="BZ640">
        <v>0.94899817850637525</v>
      </c>
      <c r="CA640">
        <v>1</v>
      </c>
      <c r="CB640">
        <v>0.94899817850637525</v>
      </c>
    </row>
    <row r="641" spans="52:80" x14ac:dyDescent="0.25">
      <c r="AZ641" s="14">
        <v>638</v>
      </c>
      <c r="BA641" s="14">
        <v>0.1133454404357508</v>
      </c>
      <c r="BB641" s="14">
        <v>1</v>
      </c>
      <c r="BC641" s="14">
        <v>316</v>
      </c>
      <c r="BD641" s="14">
        <v>244.88888888888889</v>
      </c>
      <c r="BZ641">
        <v>0.95081967213114749</v>
      </c>
      <c r="CA641">
        <v>1</v>
      </c>
      <c r="CB641">
        <v>0.95081967213114749</v>
      </c>
    </row>
    <row r="642" spans="52:80" x14ac:dyDescent="0.25">
      <c r="AZ642" s="14">
        <v>639</v>
      </c>
      <c r="BA642" s="14">
        <v>0.11333063035361583</v>
      </c>
      <c r="BB642" s="14">
        <v>0</v>
      </c>
      <c r="BC642" s="14">
        <v>316</v>
      </c>
      <c r="BD642" s="14">
        <v>245.27272727272725</v>
      </c>
      <c r="BZ642">
        <v>0.95264116575591984</v>
      </c>
      <c r="CA642">
        <v>1</v>
      </c>
      <c r="CB642">
        <v>0.95264116575591984</v>
      </c>
    </row>
    <row r="643" spans="52:80" x14ac:dyDescent="0.25">
      <c r="AZ643" s="14">
        <v>640</v>
      </c>
      <c r="BA643" s="14">
        <v>0.11333063035361583</v>
      </c>
      <c r="BB643" s="14">
        <v>1</v>
      </c>
      <c r="BC643" s="14">
        <v>317</v>
      </c>
      <c r="BD643" s="14">
        <v>245.65656565656565</v>
      </c>
      <c r="BZ643">
        <v>0.95446265938069219</v>
      </c>
      <c r="CA643">
        <v>1</v>
      </c>
      <c r="CB643">
        <v>0.95446265938069219</v>
      </c>
    </row>
    <row r="644" spans="52:80" x14ac:dyDescent="0.25">
      <c r="AZ644" s="14">
        <v>641</v>
      </c>
      <c r="BA644" s="14">
        <v>0.11304414354213502</v>
      </c>
      <c r="BB644" s="14">
        <v>1</v>
      </c>
      <c r="BC644" s="14">
        <v>318</v>
      </c>
      <c r="BD644" s="14">
        <v>246.04040404040401</v>
      </c>
      <c r="BZ644">
        <v>0.95628415300546443</v>
      </c>
      <c r="CA644">
        <v>1</v>
      </c>
      <c r="CB644">
        <v>0.95628415300546443</v>
      </c>
    </row>
    <row r="645" spans="52:80" x14ac:dyDescent="0.25">
      <c r="AZ645" s="14">
        <v>642</v>
      </c>
      <c r="BA645" s="14">
        <v>0.11223354982932263</v>
      </c>
      <c r="BB645" s="14">
        <v>0</v>
      </c>
      <c r="BC645" s="14">
        <v>318</v>
      </c>
      <c r="BD645" s="14">
        <v>246.42424242424241</v>
      </c>
      <c r="BZ645">
        <v>0.95810564663023678</v>
      </c>
      <c r="CA645">
        <v>1</v>
      </c>
      <c r="CB645">
        <v>0.95810564663023678</v>
      </c>
    </row>
    <row r="646" spans="52:80" x14ac:dyDescent="0.25">
      <c r="AZ646" s="14">
        <v>643</v>
      </c>
      <c r="BA646" s="14">
        <v>0.11091367614055191</v>
      </c>
      <c r="BB646" s="14">
        <v>0</v>
      </c>
      <c r="BC646" s="14">
        <v>318</v>
      </c>
      <c r="BD646" s="14">
        <v>246.8080808080808</v>
      </c>
      <c r="BZ646">
        <v>0.95992714025500914</v>
      </c>
      <c r="CA646">
        <v>1</v>
      </c>
      <c r="CB646">
        <v>0.95992714025500914</v>
      </c>
    </row>
    <row r="647" spans="52:80" x14ac:dyDescent="0.25">
      <c r="AZ647" s="14">
        <v>644</v>
      </c>
      <c r="BA647" s="14">
        <v>0.1107983807248161</v>
      </c>
      <c r="BB647" s="14">
        <v>0</v>
      </c>
      <c r="BC647" s="14">
        <v>318</v>
      </c>
      <c r="BD647" s="14">
        <v>247.19191919191917</v>
      </c>
      <c r="BZ647">
        <v>0.96357012750455373</v>
      </c>
      <c r="CA647">
        <v>1</v>
      </c>
      <c r="CB647">
        <v>0.96357012750455373</v>
      </c>
    </row>
    <row r="648" spans="52:80" x14ac:dyDescent="0.25">
      <c r="AZ648" s="14">
        <v>645</v>
      </c>
      <c r="BA648" s="14">
        <v>0.11048852568969354</v>
      </c>
      <c r="BB648" s="14">
        <v>0</v>
      </c>
      <c r="BC648" s="14">
        <v>318</v>
      </c>
      <c r="BD648" s="14">
        <v>247.57575757575756</v>
      </c>
      <c r="BZ648">
        <v>0.96539162112932608</v>
      </c>
      <c r="CA648">
        <v>1</v>
      </c>
      <c r="CB648">
        <v>0.96539162112932608</v>
      </c>
    </row>
    <row r="649" spans="52:80" x14ac:dyDescent="0.25">
      <c r="AZ649" s="14">
        <v>646</v>
      </c>
      <c r="BA649" s="14">
        <v>0.1097910884159029</v>
      </c>
      <c r="BB649" s="14">
        <v>0</v>
      </c>
      <c r="BC649" s="14">
        <v>318</v>
      </c>
      <c r="BD649" s="14">
        <v>247.95959595959593</v>
      </c>
      <c r="BZ649">
        <v>0.96721311475409832</v>
      </c>
      <c r="CA649">
        <v>1</v>
      </c>
      <c r="CB649">
        <v>0.96721311475409832</v>
      </c>
    </row>
    <row r="650" spans="52:80" x14ac:dyDescent="0.25">
      <c r="AZ650" s="14">
        <v>647</v>
      </c>
      <c r="BA650" s="14">
        <v>0.1097910884159029</v>
      </c>
      <c r="BB650" s="14">
        <v>0</v>
      </c>
      <c r="BC650" s="14">
        <v>318</v>
      </c>
      <c r="BD650" s="14">
        <v>248.34343434343432</v>
      </c>
      <c r="BZ650">
        <v>0.96903460837887068</v>
      </c>
      <c r="CA650">
        <v>1</v>
      </c>
      <c r="CB650">
        <v>0.96903460837887068</v>
      </c>
    </row>
    <row r="651" spans="52:80" x14ac:dyDescent="0.25">
      <c r="AZ651" s="14">
        <v>648</v>
      </c>
      <c r="BA651" s="14">
        <v>0.10964803761030165</v>
      </c>
      <c r="BB651" s="14">
        <v>0</v>
      </c>
      <c r="BC651" s="14">
        <v>318</v>
      </c>
      <c r="BD651" s="14">
        <v>248.72727272727272</v>
      </c>
      <c r="BZ651">
        <v>0.97085610200364303</v>
      </c>
      <c r="CA651">
        <v>1</v>
      </c>
      <c r="CB651">
        <v>0.97085610200364303</v>
      </c>
    </row>
    <row r="652" spans="52:80" x14ac:dyDescent="0.25">
      <c r="AZ652" s="14">
        <v>649</v>
      </c>
      <c r="BA652" s="14">
        <v>0.10944105746166577</v>
      </c>
      <c r="BB652" s="14">
        <v>0</v>
      </c>
      <c r="BC652" s="14">
        <v>318</v>
      </c>
      <c r="BD652" s="14">
        <v>249.11111111111109</v>
      </c>
      <c r="BZ652">
        <v>0.97267759562841527</v>
      </c>
      <c r="CA652">
        <v>1</v>
      </c>
      <c r="CB652">
        <v>0.97267759562841527</v>
      </c>
    </row>
    <row r="653" spans="52:80" x14ac:dyDescent="0.25">
      <c r="AZ653" s="14">
        <v>650</v>
      </c>
      <c r="BA653" s="14">
        <v>0.10923442008965342</v>
      </c>
      <c r="BB653" s="14">
        <v>0</v>
      </c>
      <c r="BC653" s="14">
        <v>318</v>
      </c>
      <c r="BD653" s="14">
        <v>249.49494949494948</v>
      </c>
      <c r="BZ653">
        <v>0.97449908925318762</v>
      </c>
      <c r="CA653">
        <v>1</v>
      </c>
      <c r="CB653">
        <v>0.97449908925318762</v>
      </c>
    </row>
    <row r="654" spans="52:80" x14ac:dyDescent="0.25">
      <c r="AZ654" s="14">
        <v>651</v>
      </c>
      <c r="BA654" s="14">
        <v>0.10923442008965342</v>
      </c>
      <c r="BB654" s="14">
        <v>0</v>
      </c>
      <c r="BC654" s="14">
        <v>318</v>
      </c>
      <c r="BD654" s="14">
        <v>249.87878787878788</v>
      </c>
      <c r="BZ654">
        <v>0.97632058287795997</v>
      </c>
      <c r="CA654">
        <v>1</v>
      </c>
      <c r="CB654">
        <v>0.97632058287795997</v>
      </c>
    </row>
    <row r="655" spans="52:80" x14ac:dyDescent="0.25">
      <c r="AZ655" s="14">
        <v>652</v>
      </c>
      <c r="BA655" s="14">
        <v>0.10923442008965342</v>
      </c>
      <c r="BB655" s="14">
        <v>0</v>
      </c>
      <c r="BC655" s="14">
        <v>318</v>
      </c>
      <c r="BD655" s="14">
        <v>250.26262626262624</v>
      </c>
      <c r="BZ655">
        <v>0.97814207650273222</v>
      </c>
      <c r="CA655">
        <v>1</v>
      </c>
      <c r="CB655">
        <v>0.97814207650273222</v>
      </c>
    </row>
    <row r="656" spans="52:80" x14ac:dyDescent="0.25">
      <c r="AZ656" s="14">
        <v>653</v>
      </c>
      <c r="BA656" s="14">
        <v>0.10923442008965342</v>
      </c>
      <c r="BB656" s="14">
        <v>0</v>
      </c>
      <c r="BC656" s="14">
        <v>318</v>
      </c>
      <c r="BD656" s="14">
        <v>250.64646464646464</v>
      </c>
      <c r="BZ656">
        <v>0.97996357012750457</v>
      </c>
      <c r="CA656">
        <v>1</v>
      </c>
      <c r="CB656">
        <v>0.97996357012750457</v>
      </c>
    </row>
    <row r="657" spans="52:80" x14ac:dyDescent="0.25">
      <c r="AZ657" s="14">
        <v>654</v>
      </c>
      <c r="BA657" s="14">
        <v>0.10743873543966451</v>
      </c>
      <c r="BB657" s="14">
        <v>0</v>
      </c>
      <c r="BC657" s="14">
        <v>318</v>
      </c>
      <c r="BD657" s="14">
        <v>251.030303030303</v>
      </c>
      <c r="BZ657">
        <v>0.98178506375227692</v>
      </c>
      <c r="CA657">
        <v>1</v>
      </c>
      <c r="CB657">
        <v>0.98178506375227692</v>
      </c>
    </row>
    <row r="658" spans="52:80" x14ac:dyDescent="0.25">
      <c r="AZ658" s="14">
        <v>655</v>
      </c>
      <c r="BA658" s="14">
        <v>0.10716534252695793</v>
      </c>
      <c r="BB658" s="14">
        <v>0</v>
      </c>
      <c r="BC658" s="14">
        <v>318</v>
      </c>
      <c r="BD658" s="14">
        <v>251.4141414141414</v>
      </c>
      <c r="BZ658">
        <v>0.98360655737704916</v>
      </c>
      <c r="CA658">
        <v>1</v>
      </c>
      <c r="CB658">
        <v>0.98360655737704916</v>
      </c>
    </row>
    <row r="659" spans="52:80" x14ac:dyDescent="0.25">
      <c r="AZ659" s="14">
        <v>656</v>
      </c>
      <c r="BA659" s="14">
        <v>0.10716534252695793</v>
      </c>
      <c r="BB659" s="14">
        <v>0</v>
      </c>
      <c r="BC659" s="14">
        <v>318</v>
      </c>
      <c r="BD659" s="14">
        <v>251.79797979797979</v>
      </c>
      <c r="BZ659">
        <v>0.98542805100182151</v>
      </c>
      <c r="CA659">
        <v>1</v>
      </c>
      <c r="CB659">
        <v>0.98542805100182151</v>
      </c>
    </row>
    <row r="660" spans="52:80" x14ac:dyDescent="0.25">
      <c r="AZ660" s="14">
        <v>657</v>
      </c>
      <c r="BA660" s="14">
        <v>0.10716534252695793</v>
      </c>
      <c r="BB660" s="14">
        <v>0</v>
      </c>
      <c r="BC660" s="14">
        <v>318</v>
      </c>
      <c r="BD660" s="14">
        <v>252.18181818181816</v>
      </c>
      <c r="BZ660">
        <v>0.98724954462659376</v>
      </c>
      <c r="CA660">
        <v>1</v>
      </c>
      <c r="CB660">
        <v>0.98724954462659376</v>
      </c>
    </row>
    <row r="661" spans="52:80" x14ac:dyDescent="0.25">
      <c r="AZ661" s="14">
        <v>658</v>
      </c>
      <c r="BA661" s="14">
        <v>0.10716534252695793</v>
      </c>
      <c r="BB661" s="14">
        <v>0</v>
      </c>
      <c r="BC661" s="14">
        <v>318</v>
      </c>
      <c r="BD661" s="14">
        <v>252.56565656565655</v>
      </c>
      <c r="BZ661">
        <v>0.98907103825136611</v>
      </c>
      <c r="CA661">
        <v>1</v>
      </c>
      <c r="CB661">
        <v>0.98907103825136611</v>
      </c>
    </row>
    <row r="662" spans="52:80" x14ac:dyDescent="0.25">
      <c r="AZ662" s="14">
        <v>659</v>
      </c>
      <c r="BA662" s="14">
        <v>0.1071084024869325</v>
      </c>
      <c r="BB662" s="14">
        <v>0</v>
      </c>
      <c r="BC662" s="14">
        <v>318</v>
      </c>
      <c r="BD662" s="14">
        <v>252.94949494949492</v>
      </c>
      <c r="BZ662">
        <v>0.99089253187613846</v>
      </c>
      <c r="CA662">
        <v>1</v>
      </c>
      <c r="CB662">
        <v>0.99089253187613846</v>
      </c>
    </row>
    <row r="663" spans="52:80" x14ac:dyDescent="0.25">
      <c r="AZ663" s="14">
        <v>660</v>
      </c>
      <c r="BA663" s="14">
        <v>0.10696248588999401</v>
      </c>
      <c r="BB663" s="14">
        <v>0</v>
      </c>
      <c r="BC663" s="14">
        <v>318</v>
      </c>
      <c r="BD663" s="14">
        <v>253.33333333333331</v>
      </c>
      <c r="BZ663">
        <v>0.9927140255009107</v>
      </c>
      <c r="CA663">
        <v>1</v>
      </c>
      <c r="CB663">
        <v>0.9927140255009107</v>
      </c>
    </row>
    <row r="664" spans="52:80" x14ac:dyDescent="0.25">
      <c r="AZ664" s="14">
        <v>661</v>
      </c>
      <c r="BA664" s="14">
        <v>0.10674570287018809</v>
      </c>
      <c r="BB664" s="14">
        <v>1</v>
      </c>
      <c r="BC664" s="14">
        <v>319</v>
      </c>
      <c r="BD664" s="14">
        <v>253.71717171717171</v>
      </c>
      <c r="BZ664">
        <v>1</v>
      </c>
      <c r="CA664">
        <v>1</v>
      </c>
      <c r="CB664">
        <v>1</v>
      </c>
    </row>
    <row r="665" spans="52:80" x14ac:dyDescent="0.25">
      <c r="AZ665" s="14">
        <v>662</v>
      </c>
      <c r="BA665" s="14">
        <v>0.10674570287018809</v>
      </c>
      <c r="BB665" s="14">
        <v>1</v>
      </c>
      <c r="BC665" s="14">
        <v>320</v>
      </c>
      <c r="BD665" s="14">
        <v>254.10101010101008</v>
      </c>
    </row>
    <row r="666" spans="52:80" x14ac:dyDescent="0.25">
      <c r="AZ666" s="14">
        <v>663</v>
      </c>
      <c r="BA666" s="14">
        <v>0.10671013525722353</v>
      </c>
      <c r="BB666" s="14">
        <v>0</v>
      </c>
      <c r="BC666" s="14">
        <v>320</v>
      </c>
      <c r="BD666" s="14">
        <v>254.48484848484847</v>
      </c>
    </row>
    <row r="667" spans="52:80" x14ac:dyDescent="0.25">
      <c r="AZ667" s="14">
        <v>664</v>
      </c>
      <c r="BA667" s="14">
        <v>0.10580754456944141</v>
      </c>
      <c r="BB667" s="14">
        <v>0</v>
      </c>
      <c r="BC667" s="14">
        <v>320</v>
      </c>
      <c r="BD667" s="14">
        <v>254.86868686868686</v>
      </c>
    </row>
    <row r="668" spans="52:80" x14ac:dyDescent="0.25">
      <c r="AZ668" s="14">
        <v>665</v>
      </c>
      <c r="BA668" s="14">
        <v>0.10580754456944141</v>
      </c>
      <c r="BB668" s="14">
        <v>1</v>
      </c>
      <c r="BC668" s="14">
        <v>321</v>
      </c>
      <c r="BD668" s="14">
        <v>255.25252525252523</v>
      </c>
    </row>
    <row r="669" spans="52:80" x14ac:dyDescent="0.25">
      <c r="AZ669" s="14">
        <v>666</v>
      </c>
      <c r="BA669" s="14">
        <v>0.10580754456944141</v>
      </c>
      <c r="BB669" s="14">
        <v>0</v>
      </c>
      <c r="BC669" s="14">
        <v>321</v>
      </c>
      <c r="BD669" s="14">
        <v>255.63636363636363</v>
      </c>
    </row>
    <row r="670" spans="52:80" x14ac:dyDescent="0.25">
      <c r="AZ670" s="14">
        <v>667</v>
      </c>
      <c r="BA670" s="14">
        <v>0.10553781165420256</v>
      </c>
      <c r="BB670" s="14">
        <v>0</v>
      </c>
      <c r="BC670" s="14">
        <v>321</v>
      </c>
      <c r="BD670" s="14">
        <v>256.02020202020202</v>
      </c>
    </row>
    <row r="671" spans="52:80" x14ac:dyDescent="0.25">
      <c r="AZ671" s="14">
        <v>668</v>
      </c>
      <c r="BA671" s="14">
        <v>0.10553781165420256</v>
      </c>
      <c r="BB671" s="14">
        <v>0</v>
      </c>
      <c r="BC671" s="14">
        <v>321</v>
      </c>
      <c r="BD671" s="14">
        <v>256.40404040404036</v>
      </c>
    </row>
    <row r="672" spans="52:80" x14ac:dyDescent="0.25">
      <c r="AZ672" s="14">
        <v>669</v>
      </c>
      <c r="BA672" s="14">
        <v>0.10553781165420256</v>
      </c>
      <c r="BB672" s="14">
        <v>0</v>
      </c>
      <c r="BC672" s="14">
        <v>321</v>
      </c>
      <c r="BD672" s="14">
        <v>256.78787878787875</v>
      </c>
    </row>
    <row r="673" spans="52:56" x14ac:dyDescent="0.25">
      <c r="AZ673" s="14">
        <v>670</v>
      </c>
      <c r="BA673" s="14">
        <v>0.10526868541284298</v>
      </c>
      <c r="BB673" s="14">
        <v>0</v>
      </c>
      <c r="BC673" s="14">
        <v>321</v>
      </c>
      <c r="BD673" s="14">
        <v>257.17171717171715</v>
      </c>
    </row>
    <row r="674" spans="52:56" x14ac:dyDescent="0.25">
      <c r="AZ674" s="14">
        <v>671</v>
      </c>
      <c r="BA674" s="14">
        <v>0.10526868541284298</v>
      </c>
      <c r="BB674" s="14">
        <v>0</v>
      </c>
      <c r="BC674" s="14">
        <v>321</v>
      </c>
      <c r="BD674" s="14">
        <v>257.55555555555554</v>
      </c>
    </row>
    <row r="675" spans="52:56" x14ac:dyDescent="0.25">
      <c r="AZ675" s="14">
        <v>672</v>
      </c>
      <c r="BA675" s="14">
        <v>0.10526868541284298</v>
      </c>
      <c r="BB675" s="14">
        <v>0</v>
      </c>
      <c r="BC675" s="14">
        <v>321</v>
      </c>
      <c r="BD675" s="14">
        <v>257.93939393939394</v>
      </c>
    </row>
    <row r="676" spans="52:56" x14ac:dyDescent="0.25">
      <c r="AZ676" s="14">
        <v>673</v>
      </c>
      <c r="BA676" s="14">
        <v>0.10526868541284298</v>
      </c>
      <c r="BB676" s="14">
        <v>0</v>
      </c>
      <c r="BC676" s="14">
        <v>321</v>
      </c>
      <c r="BD676" s="14">
        <v>258.32323232323233</v>
      </c>
    </row>
    <row r="677" spans="52:56" x14ac:dyDescent="0.25">
      <c r="AZ677" s="14">
        <v>674</v>
      </c>
      <c r="BA677" s="14">
        <v>0.10526868541284298</v>
      </c>
      <c r="BB677" s="14">
        <v>0</v>
      </c>
      <c r="BC677" s="14">
        <v>321</v>
      </c>
      <c r="BD677" s="14">
        <v>258.70707070707067</v>
      </c>
    </row>
    <row r="678" spans="52:56" x14ac:dyDescent="0.25">
      <c r="AZ678" s="14">
        <v>675</v>
      </c>
      <c r="BA678" s="14">
        <v>0.10526868541284298</v>
      </c>
      <c r="BB678" s="14">
        <v>0</v>
      </c>
      <c r="BC678" s="14">
        <v>321</v>
      </c>
      <c r="BD678" s="14">
        <v>259.09090909090907</v>
      </c>
    </row>
    <row r="679" spans="52:56" x14ac:dyDescent="0.25">
      <c r="AZ679" s="14">
        <v>676</v>
      </c>
      <c r="BA679" s="14">
        <v>0.10526868541284298</v>
      </c>
      <c r="BB679" s="14">
        <v>0</v>
      </c>
      <c r="BC679" s="14">
        <v>321</v>
      </c>
      <c r="BD679" s="14">
        <v>259.47474747474746</v>
      </c>
    </row>
    <row r="680" spans="52:56" x14ac:dyDescent="0.25">
      <c r="AZ680" s="14">
        <v>677</v>
      </c>
      <c r="BA680" s="14">
        <v>0.10526868541284298</v>
      </c>
      <c r="BB680" s="14">
        <v>0</v>
      </c>
      <c r="BC680" s="14">
        <v>321</v>
      </c>
      <c r="BD680" s="14">
        <v>259.85858585858585</v>
      </c>
    </row>
    <row r="681" spans="52:56" x14ac:dyDescent="0.25">
      <c r="AZ681" s="14">
        <v>678</v>
      </c>
      <c r="BA681" s="14">
        <v>0.10526868541284298</v>
      </c>
      <c r="BB681" s="14">
        <v>0</v>
      </c>
      <c r="BC681" s="14">
        <v>321</v>
      </c>
      <c r="BD681" s="14">
        <v>260.24242424242425</v>
      </c>
    </row>
    <row r="682" spans="52:56" x14ac:dyDescent="0.25">
      <c r="AZ682" s="14">
        <v>679</v>
      </c>
      <c r="BA682" s="14">
        <v>0.10526868541284298</v>
      </c>
      <c r="BB682" s="14">
        <v>0</v>
      </c>
      <c r="BC682" s="14">
        <v>321</v>
      </c>
      <c r="BD682" s="14">
        <v>260.62626262626259</v>
      </c>
    </row>
    <row r="683" spans="52:56" x14ac:dyDescent="0.25">
      <c r="AZ683" s="14">
        <v>680</v>
      </c>
      <c r="BA683" s="14">
        <v>0.10526868541284298</v>
      </c>
      <c r="BB683" s="14">
        <v>1</v>
      </c>
      <c r="BC683" s="14">
        <v>322</v>
      </c>
      <c r="BD683" s="14">
        <v>261.01010101010098</v>
      </c>
    </row>
    <row r="684" spans="52:56" x14ac:dyDescent="0.25">
      <c r="AZ684" s="14">
        <v>681</v>
      </c>
      <c r="BA684" s="14">
        <v>0.10526868541284298</v>
      </c>
      <c r="BB684" s="14">
        <v>0</v>
      </c>
      <c r="BC684" s="14">
        <v>322</v>
      </c>
      <c r="BD684" s="14">
        <v>261.39393939393938</v>
      </c>
    </row>
    <row r="685" spans="52:56" x14ac:dyDescent="0.25">
      <c r="AZ685" s="14">
        <v>682</v>
      </c>
      <c r="BA685" s="14">
        <v>0.10526868541284298</v>
      </c>
      <c r="BB685" s="14">
        <v>1</v>
      </c>
      <c r="BC685" s="14">
        <v>323</v>
      </c>
      <c r="BD685" s="14">
        <v>261.77777777777777</v>
      </c>
    </row>
    <row r="686" spans="52:56" x14ac:dyDescent="0.25">
      <c r="AZ686" s="14">
        <v>683</v>
      </c>
      <c r="BA686" s="14">
        <v>0.10526868541284298</v>
      </c>
      <c r="BB686" s="14">
        <v>0</v>
      </c>
      <c r="BC686" s="14">
        <v>323</v>
      </c>
      <c r="BD686" s="14">
        <v>262.16161616161617</v>
      </c>
    </row>
    <row r="687" spans="52:56" x14ac:dyDescent="0.25">
      <c r="AZ687" s="14">
        <v>684</v>
      </c>
      <c r="BA687" s="14">
        <v>0.10526868541284298</v>
      </c>
      <c r="BB687" s="14">
        <v>0</v>
      </c>
      <c r="BC687" s="14">
        <v>323</v>
      </c>
      <c r="BD687" s="14">
        <v>262.5454545454545</v>
      </c>
    </row>
    <row r="688" spans="52:56" x14ac:dyDescent="0.25">
      <c r="AZ688" s="14">
        <v>685</v>
      </c>
      <c r="BA688" s="14">
        <v>0.10526868541284298</v>
      </c>
      <c r="BB688" s="14">
        <v>0</v>
      </c>
      <c r="BC688" s="14">
        <v>323</v>
      </c>
      <c r="BD688" s="14">
        <v>262.9292929292929</v>
      </c>
    </row>
    <row r="689" spans="52:56" x14ac:dyDescent="0.25">
      <c r="AZ689" s="14">
        <v>686</v>
      </c>
      <c r="BA689" s="14">
        <v>0.10526868541284298</v>
      </c>
      <c r="BB689" s="14">
        <v>0</v>
      </c>
      <c r="BC689" s="14">
        <v>323</v>
      </c>
      <c r="BD689" s="14">
        <v>263.31313131313129</v>
      </c>
    </row>
    <row r="690" spans="52:56" x14ac:dyDescent="0.25">
      <c r="AZ690" s="14">
        <v>687</v>
      </c>
      <c r="BA690" s="14">
        <v>0.10526868541284298</v>
      </c>
      <c r="BB690" s="14">
        <v>0</v>
      </c>
      <c r="BC690" s="14">
        <v>323</v>
      </c>
      <c r="BD690" s="14">
        <v>263.69696969696969</v>
      </c>
    </row>
    <row r="691" spans="52:56" x14ac:dyDescent="0.25">
      <c r="AZ691" s="14">
        <v>688</v>
      </c>
      <c r="BA691" s="14">
        <v>0.10526868541284298</v>
      </c>
      <c r="BB691" s="14">
        <v>0</v>
      </c>
      <c r="BC691" s="14">
        <v>323</v>
      </c>
      <c r="BD691" s="14">
        <v>264.08080808080808</v>
      </c>
    </row>
    <row r="692" spans="52:56" x14ac:dyDescent="0.25">
      <c r="AZ692" s="14">
        <v>689</v>
      </c>
      <c r="BA692" s="14">
        <v>0.10526868541284298</v>
      </c>
      <c r="BB692" s="14">
        <v>0</v>
      </c>
      <c r="BC692" s="14">
        <v>323</v>
      </c>
      <c r="BD692" s="14">
        <v>264.46464646464642</v>
      </c>
    </row>
    <row r="693" spans="52:56" x14ac:dyDescent="0.25">
      <c r="AZ693" s="14">
        <v>690</v>
      </c>
      <c r="BA693" s="14">
        <v>0.10526868541284298</v>
      </c>
      <c r="BB693" s="14">
        <v>0</v>
      </c>
      <c r="BC693" s="14">
        <v>323</v>
      </c>
      <c r="BD693" s="14">
        <v>264.84848484848482</v>
      </c>
    </row>
    <row r="694" spans="52:56" x14ac:dyDescent="0.25">
      <c r="AZ694" s="14">
        <v>691</v>
      </c>
      <c r="BA694" s="14">
        <v>0.10526868541284298</v>
      </c>
      <c r="BB694" s="14">
        <v>0</v>
      </c>
      <c r="BC694" s="14">
        <v>323</v>
      </c>
      <c r="BD694" s="14">
        <v>265.23232323232321</v>
      </c>
    </row>
    <row r="695" spans="52:56" x14ac:dyDescent="0.25">
      <c r="AZ695" s="14">
        <v>692</v>
      </c>
      <c r="BA695" s="14">
        <v>0.10526868541284298</v>
      </c>
      <c r="BB695" s="14">
        <v>0</v>
      </c>
      <c r="BC695" s="14">
        <v>323</v>
      </c>
      <c r="BD695" s="14">
        <v>265.61616161616161</v>
      </c>
    </row>
    <row r="696" spans="52:56" x14ac:dyDescent="0.25">
      <c r="AZ696" s="14">
        <v>693</v>
      </c>
      <c r="BA696" s="14">
        <v>0.10526868541284298</v>
      </c>
      <c r="BB696" s="14">
        <v>0</v>
      </c>
      <c r="BC696" s="14">
        <v>323</v>
      </c>
      <c r="BD696" s="14">
        <v>266</v>
      </c>
    </row>
    <row r="697" spans="52:56" x14ac:dyDescent="0.25">
      <c r="AZ697" s="14">
        <v>694</v>
      </c>
      <c r="BA697" s="14">
        <v>0.10526868541284298</v>
      </c>
      <c r="BB697" s="14">
        <v>0</v>
      </c>
      <c r="BC697" s="14">
        <v>323</v>
      </c>
      <c r="BD697" s="14">
        <v>266.38383838383834</v>
      </c>
    </row>
    <row r="698" spans="52:56" x14ac:dyDescent="0.25">
      <c r="AZ698" s="14">
        <v>695</v>
      </c>
      <c r="BA698" s="14">
        <v>0.10526868541284298</v>
      </c>
      <c r="BB698" s="14">
        <v>0</v>
      </c>
      <c r="BC698" s="14">
        <v>323</v>
      </c>
      <c r="BD698" s="14">
        <v>266.76767676767673</v>
      </c>
    </row>
    <row r="699" spans="52:56" x14ac:dyDescent="0.25">
      <c r="AZ699" s="14">
        <v>696</v>
      </c>
      <c r="BA699" s="14">
        <v>0.10526868541284298</v>
      </c>
      <c r="BB699" s="14">
        <v>0</v>
      </c>
      <c r="BC699" s="14">
        <v>323</v>
      </c>
      <c r="BD699" s="14">
        <v>267.15151515151513</v>
      </c>
    </row>
    <row r="700" spans="52:56" x14ac:dyDescent="0.25">
      <c r="AZ700" s="14">
        <v>697</v>
      </c>
      <c r="BA700" s="14">
        <v>0.10526868541284298</v>
      </c>
      <c r="BB700" s="14">
        <v>0</v>
      </c>
      <c r="BC700" s="14">
        <v>323</v>
      </c>
      <c r="BD700" s="14">
        <v>267.53535353535352</v>
      </c>
    </row>
    <row r="701" spans="52:56" x14ac:dyDescent="0.25">
      <c r="AZ701" s="14">
        <v>698</v>
      </c>
      <c r="BA701" s="14">
        <v>0.10526868541284298</v>
      </c>
      <c r="BB701" s="14">
        <v>0</v>
      </c>
      <c r="BC701" s="14">
        <v>323</v>
      </c>
      <c r="BD701" s="14">
        <v>267.91919191919192</v>
      </c>
    </row>
    <row r="702" spans="52:56" x14ac:dyDescent="0.25">
      <c r="AZ702" s="14">
        <v>699</v>
      </c>
      <c r="BA702" s="14">
        <v>0.10526868541284298</v>
      </c>
      <c r="BB702" s="14">
        <v>0</v>
      </c>
      <c r="BC702" s="14">
        <v>323</v>
      </c>
      <c r="BD702" s="14">
        <v>268.30303030303031</v>
      </c>
    </row>
    <row r="703" spans="52:56" x14ac:dyDescent="0.25">
      <c r="AZ703" s="14">
        <v>700</v>
      </c>
      <c r="BA703" s="14">
        <v>0.10526868541284298</v>
      </c>
      <c r="BB703" s="14">
        <v>0</v>
      </c>
      <c r="BC703" s="14">
        <v>323</v>
      </c>
      <c r="BD703" s="14">
        <v>268.68686868686865</v>
      </c>
    </row>
    <row r="704" spans="52:56" x14ac:dyDescent="0.25">
      <c r="AZ704" s="14">
        <v>701</v>
      </c>
      <c r="BA704" s="14">
        <v>0.10526868541284298</v>
      </c>
      <c r="BB704" s="14">
        <v>0</v>
      </c>
      <c r="BC704" s="14">
        <v>323</v>
      </c>
      <c r="BD704" s="14">
        <v>269.07070707070704</v>
      </c>
    </row>
    <row r="705" spans="52:56" x14ac:dyDescent="0.25">
      <c r="AZ705" s="14">
        <v>702</v>
      </c>
      <c r="BA705" s="14">
        <v>0.10526868541284298</v>
      </c>
      <c r="BB705" s="14">
        <v>0</v>
      </c>
      <c r="BC705" s="14">
        <v>323</v>
      </c>
      <c r="BD705" s="14">
        <v>269.45454545454544</v>
      </c>
    </row>
    <row r="706" spans="52:56" x14ac:dyDescent="0.25">
      <c r="AZ706" s="14">
        <v>703</v>
      </c>
      <c r="BA706" s="14">
        <v>0.10526868541284298</v>
      </c>
      <c r="BB706" s="14">
        <v>0</v>
      </c>
      <c r="BC706" s="14">
        <v>323</v>
      </c>
      <c r="BD706" s="14">
        <v>269.83838383838383</v>
      </c>
    </row>
    <row r="707" spans="52:56" x14ac:dyDescent="0.25">
      <c r="AZ707" s="14">
        <v>704</v>
      </c>
      <c r="BA707" s="14">
        <v>0.10526868541284298</v>
      </c>
      <c r="BB707" s="14">
        <v>1</v>
      </c>
      <c r="BC707" s="14">
        <v>324</v>
      </c>
      <c r="BD707" s="14">
        <v>270.22222222222223</v>
      </c>
    </row>
    <row r="708" spans="52:56" x14ac:dyDescent="0.25">
      <c r="AZ708" s="14">
        <v>705</v>
      </c>
      <c r="BA708" s="14">
        <v>0.10526868541284298</v>
      </c>
      <c r="BB708" s="14">
        <v>0</v>
      </c>
      <c r="BC708" s="14">
        <v>324</v>
      </c>
      <c r="BD708" s="14">
        <v>270.60606060606057</v>
      </c>
    </row>
    <row r="709" spans="52:56" x14ac:dyDescent="0.25">
      <c r="AZ709" s="14">
        <v>706</v>
      </c>
      <c r="BA709" s="14">
        <v>0.10526868541284298</v>
      </c>
      <c r="BB709" s="14">
        <v>0</v>
      </c>
      <c r="BC709" s="14">
        <v>324</v>
      </c>
      <c r="BD709" s="14">
        <v>270.98989898989896</v>
      </c>
    </row>
    <row r="710" spans="52:56" x14ac:dyDescent="0.25">
      <c r="AZ710" s="14">
        <v>707</v>
      </c>
      <c r="BA710" s="14">
        <v>0.10526868541284298</v>
      </c>
      <c r="BB710" s="14">
        <v>0</v>
      </c>
      <c r="BC710" s="14">
        <v>324</v>
      </c>
      <c r="BD710" s="14">
        <v>271.37373737373736</v>
      </c>
    </row>
    <row r="711" spans="52:56" x14ac:dyDescent="0.25">
      <c r="AZ711" s="14">
        <v>708</v>
      </c>
      <c r="BA711" s="14">
        <v>0.10526868541284298</v>
      </c>
      <c r="BB711" s="14">
        <v>0</v>
      </c>
      <c r="BC711" s="14">
        <v>324</v>
      </c>
      <c r="BD711" s="14">
        <v>271.75757575757575</v>
      </c>
    </row>
    <row r="712" spans="52:56" x14ac:dyDescent="0.25">
      <c r="AZ712" s="14">
        <v>709</v>
      </c>
      <c r="BA712" s="14">
        <v>0.10526868541284298</v>
      </c>
      <c r="BB712" s="14">
        <v>1</v>
      </c>
      <c r="BC712" s="14">
        <v>325</v>
      </c>
      <c r="BD712" s="14">
        <v>272.14141414141415</v>
      </c>
    </row>
    <row r="713" spans="52:56" x14ac:dyDescent="0.25">
      <c r="AZ713" s="14">
        <v>710</v>
      </c>
      <c r="BA713" s="14">
        <v>0.10526868541284298</v>
      </c>
      <c r="BB713" s="14">
        <v>0</v>
      </c>
      <c r="BC713" s="14">
        <v>325</v>
      </c>
      <c r="BD713" s="14">
        <v>272.52525252525248</v>
      </c>
    </row>
    <row r="714" spans="52:56" x14ac:dyDescent="0.25">
      <c r="AZ714" s="14">
        <v>711</v>
      </c>
      <c r="BA714" s="14">
        <v>0.10526868541284298</v>
      </c>
      <c r="BB714" s="14">
        <v>0</v>
      </c>
      <c r="BC714" s="14">
        <v>325</v>
      </c>
      <c r="BD714" s="14">
        <v>272.90909090909088</v>
      </c>
    </row>
    <row r="715" spans="52:56" x14ac:dyDescent="0.25">
      <c r="AZ715" s="14">
        <v>712</v>
      </c>
      <c r="BA715" s="14">
        <v>0.10526868541284298</v>
      </c>
      <c r="BB715" s="14">
        <v>0</v>
      </c>
      <c r="BC715" s="14">
        <v>325</v>
      </c>
      <c r="BD715" s="14">
        <v>273.29292929292927</v>
      </c>
    </row>
    <row r="716" spans="52:56" x14ac:dyDescent="0.25">
      <c r="AZ716" s="13">
        <v>713</v>
      </c>
      <c r="BA716" s="13">
        <v>0.10526868541284298</v>
      </c>
      <c r="BB716" s="13">
        <v>1</v>
      </c>
      <c r="BC716" s="13">
        <v>326</v>
      </c>
      <c r="BD716" s="13">
        <v>273.67676767676767</v>
      </c>
    </row>
    <row r="717" spans="52:56" x14ac:dyDescent="0.25">
      <c r="AZ717" s="13">
        <v>714</v>
      </c>
      <c r="BA717" s="13">
        <v>0.10526868541284298</v>
      </c>
      <c r="BB717" s="13">
        <v>0</v>
      </c>
      <c r="BC717" s="13">
        <v>326</v>
      </c>
      <c r="BD717" s="13">
        <v>274.06060606060606</v>
      </c>
    </row>
    <row r="718" spans="52:56" x14ac:dyDescent="0.25">
      <c r="AZ718" s="13">
        <v>715</v>
      </c>
      <c r="BA718" s="13">
        <v>0.10526868541284298</v>
      </c>
      <c r="BB718" s="13">
        <v>0</v>
      </c>
      <c r="BC718" s="13">
        <v>326</v>
      </c>
      <c r="BD718" s="13">
        <v>274.4444444444444</v>
      </c>
    </row>
    <row r="719" spans="52:56" x14ac:dyDescent="0.25">
      <c r="AZ719" s="13">
        <v>716</v>
      </c>
      <c r="BA719" s="13">
        <v>0.10526868541284298</v>
      </c>
      <c r="BB719" s="13">
        <v>0</v>
      </c>
      <c r="BC719" s="13">
        <v>326</v>
      </c>
      <c r="BD719" s="13">
        <v>274.82828282828279</v>
      </c>
    </row>
    <row r="720" spans="52:56" x14ac:dyDescent="0.25">
      <c r="AZ720" s="13">
        <v>717</v>
      </c>
      <c r="BA720" s="13">
        <v>0.10526868541284298</v>
      </c>
      <c r="BB720" s="13">
        <v>0</v>
      </c>
      <c r="BC720" s="13">
        <v>326</v>
      </c>
      <c r="BD720" s="13">
        <v>275.21212121212119</v>
      </c>
    </row>
    <row r="721" spans="52:56" x14ac:dyDescent="0.25">
      <c r="AZ721" s="13">
        <v>718</v>
      </c>
      <c r="BA721" s="13">
        <v>0.10526868541284298</v>
      </c>
      <c r="BB721" s="13">
        <v>0</v>
      </c>
      <c r="BC721" s="13">
        <v>326</v>
      </c>
      <c r="BD721" s="13">
        <v>275.59595959595958</v>
      </c>
    </row>
    <row r="722" spans="52:56" x14ac:dyDescent="0.25">
      <c r="AZ722" s="13">
        <v>719</v>
      </c>
      <c r="BA722" s="13">
        <v>0.10526868541284298</v>
      </c>
      <c r="BB722" s="13">
        <v>0</v>
      </c>
      <c r="BC722" s="13">
        <v>326</v>
      </c>
      <c r="BD722" s="13">
        <v>275.97979797979798</v>
      </c>
    </row>
    <row r="723" spans="52:56" x14ac:dyDescent="0.25">
      <c r="AZ723" s="13">
        <v>720</v>
      </c>
      <c r="BA723" s="13">
        <v>0.10501401528094426</v>
      </c>
      <c r="BB723" s="13">
        <v>0</v>
      </c>
      <c r="BC723" s="13">
        <v>326</v>
      </c>
      <c r="BD723" s="13">
        <v>276.36363636363632</v>
      </c>
    </row>
    <row r="724" spans="52:56" x14ac:dyDescent="0.25">
      <c r="AZ724" s="13">
        <v>721</v>
      </c>
      <c r="BA724" s="13">
        <v>0.10500016489336723</v>
      </c>
      <c r="BB724" s="13">
        <v>0</v>
      </c>
      <c r="BC724" s="13">
        <v>326</v>
      </c>
      <c r="BD724" s="13">
        <v>276.74747474747471</v>
      </c>
    </row>
    <row r="725" spans="52:56" x14ac:dyDescent="0.25">
      <c r="AZ725" s="13">
        <v>722</v>
      </c>
      <c r="BA725" s="13">
        <v>0.10500016489336723</v>
      </c>
      <c r="BB725" s="13">
        <v>0</v>
      </c>
      <c r="BC725" s="13">
        <v>326</v>
      </c>
      <c r="BD725" s="13">
        <v>277.13131313131311</v>
      </c>
    </row>
    <row r="726" spans="52:56" x14ac:dyDescent="0.25">
      <c r="AZ726" s="13">
        <v>723</v>
      </c>
      <c r="BA726" s="13">
        <v>0.10500016489336723</v>
      </c>
      <c r="BB726" s="13">
        <v>0</v>
      </c>
      <c r="BC726" s="13">
        <v>326</v>
      </c>
      <c r="BD726" s="13">
        <v>277.5151515151515</v>
      </c>
    </row>
    <row r="727" spans="52:56" x14ac:dyDescent="0.25">
      <c r="AZ727" s="13">
        <v>724</v>
      </c>
      <c r="BA727" s="13">
        <v>0.10500016489336723</v>
      </c>
      <c r="BB727" s="13">
        <v>0</v>
      </c>
      <c r="BC727" s="13">
        <v>326</v>
      </c>
      <c r="BD727" s="13">
        <v>277.8989898989899</v>
      </c>
    </row>
    <row r="728" spans="52:56" x14ac:dyDescent="0.25">
      <c r="AZ728" s="13">
        <v>725</v>
      </c>
      <c r="BA728" s="13">
        <v>0.10500016489336723</v>
      </c>
      <c r="BB728" s="13">
        <v>0</v>
      </c>
      <c r="BC728" s="13">
        <v>326</v>
      </c>
      <c r="BD728" s="13">
        <v>278.28282828282829</v>
      </c>
    </row>
    <row r="729" spans="52:56" x14ac:dyDescent="0.25">
      <c r="AZ729" s="13">
        <v>726</v>
      </c>
      <c r="BA729" s="13">
        <v>0.10500016489336723</v>
      </c>
      <c r="BB729" s="13">
        <v>0</v>
      </c>
      <c r="BC729" s="13">
        <v>326</v>
      </c>
      <c r="BD729" s="13">
        <v>278.66666666666663</v>
      </c>
    </row>
    <row r="730" spans="52:56" x14ac:dyDescent="0.25">
      <c r="AZ730" s="13">
        <v>727</v>
      </c>
      <c r="BA730" s="13">
        <v>0.10500016489336723</v>
      </c>
      <c r="BB730" s="13">
        <v>0</v>
      </c>
      <c r="BC730" s="13">
        <v>326</v>
      </c>
      <c r="BD730" s="13">
        <v>279.05050505050502</v>
      </c>
    </row>
    <row r="731" spans="52:56" x14ac:dyDescent="0.25">
      <c r="AZ731" s="13">
        <v>728</v>
      </c>
      <c r="BA731" s="13">
        <v>0.10500016489336723</v>
      </c>
      <c r="BB731" s="13">
        <v>0</v>
      </c>
      <c r="BC731" s="13">
        <v>326</v>
      </c>
      <c r="BD731" s="13">
        <v>279.43434343434342</v>
      </c>
    </row>
    <row r="732" spans="52:56" x14ac:dyDescent="0.25">
      <c r="AZ732" s="13">
        <v>729</v>
      </c>
      <c r="BA732" s="13">
        <v>0.10500016489336723</v>
      </c>
      <c r="BB732" s="13">
        <v>0</v>
      </c>
      <c r="BC732" s="13">
        <v>326</v>
      </c>
      <c r="BD732" s="13">
        <v>279.81818181818181</v>
      </c>
    </row>
    <row r="733" spans="52:56" x14ac:dyDescent="0.25">
      <c r="AZ733" s="13">
        <v>730</v>
      </c>
      <c r="BA733" s="13">
        <v>0.10500016489336723</v>
      </c>
      <c r="BB733" s="13">
        <v>1</v>
      </c>
      <c r="BC733" s="13">
        <v>327</v>
      </c>
      <c r="BD733" s="13">
        <v>280.20202020202021</v>
      </c>
    </row>
    <row r="734" spans="52:56" x14ac:dyDescent="0.25">
      <c r="AZ734" s="13">
        <v>731</v>
      </c>
      <c r="BA734" s="13">
        <v>0.10500016489336723</v>
      </c>
      <c r="BB734" s="13">
        <v>0</v>
      </c>
      <c r="BC734" s="13">
        <v>327</v>
      </c>
      <c r="BD734" s="13">
        <v>280.58585858585855</v>
      </c>
    </row>
    <row r="735" spans="52:56" x14ac:dyDescent="0.25">
      <c r="AZ735" s="13">
        <v>732</v>
      </c>
      <c r="BA735" s="13">
        <v>0.10500016489336723</v>
      </c>
      <c r="BB735" s="13">
        <v>0</v>
      </c>
      <c r="BC735" s="13">
        <v>327</v>
      </c>
      <c r="BD735" s="13">
        <v>280.96969696969694</v>
      </c>
    </row>
    <row r="736" spans="52:56" x14ac:dyDescent="0.25">
      <c r="AZ736" s="13">
        <v>733</v>
      </c>
      <c r="BA736" s="13">
        <v>0.10500016489336723</v>
      </c>
      <c r="BB736" s="13">
        <v>0</v>
      </c>
      <c r="BC736" s="13">
        <v>327</v>
      </c>
      <c r="BD736" s="13">
        <v>281.35353535353534</v>
      </c>
    </row>
    <row r="737" spans="52:56" x14ac:dyDescent="0.25">
      <c r="AZ737" s="13">
        <v>734</v>
      </c>
      <c r="BA737" s="13">
        <v>0.10500016489336723</v>
      </c>
      <c r="BB737" s="13">
        <v>0</v>
      </c>
      <c r="BC737" s="13">
        <v>327</v>
      </c>
      <c r="BD737" s="13">
        <v>281.73737373737373</v>
      </c>
    </row>
    <row r="738" spans="52:56" x14ac:dyDescent="0.25">
      <c r="AZ738" s="13">
        <v>735</v>
      </c>
      <c r="BA738" s="13">
        <v>0.10500016489336723</v>
      </c>
      <c r="BB738" s="13">
        <v>0</v>
      </c>
      <c r="BC738" s="13">
        <v>327</v>
      </c>
      <c r="BD738" s="13">
        <v>282.12121212121212</v>
      </c>
    </row>
    <row r="739" spans="52:56" x14ac:dyDescent="0.25">
      <c r="AZ739" s="13">
        <v>736</v>
      </c>
      <c r="BA739" s="13">
        <v>0.10500016489336723</v>
      </c>
      <c r="BB739" s="13">
        <v>0</v>
      </c>
      <c r="BC739" s="13">
        <v>327</v>
      </c>
      <c r="BD739" s="13">
        <v>282.50505050505046</v>
      </c>
    </row>
    <row r="740" spans="52:56" x14ac:dyDescent="0.25">
      <c r="AZ740" s="13">
        <v>737</v>
      </c>
      <c r="BA740" s="13">
        <v>0.10500016489336723</v>
      </c>
      <c r="BB740" s="13">
        <v>0</v>
      </c>
      <c r="BC740" s="13">
        <v>327</v>
      </c>
      <c r="BD740" s="13">
        <v>282.88888888888886</v>
      </c>
    </row>
    <row r="741" spans="52:56" x14ac:dyDescent="0.25">
      <c r="AZ741" s="13">
        <v>738</v>
      </c>
      <c r="BA741" s="13">
        <v>0.10500016489336723</v>
      </c>
      <c r="BB741" s="13">
        <v>0</v>
      </c>
      <c r="BC741" s="13">
        <v>327</v>
      </c>
      <c r="BD741" s="13">
        <v>283.27272727272725</v>
      </c>
    </row>
    <row r="742" spans="52:56" x14ac:dyDescent="0.25">
      <c r="AZ742" s="13">
        <v>739</v>
      </c>
      <c r="BA742" s="13">
        <v>0.10408909620287654</v>
      </c>
      <c r="BB742" s="13">
        <v>0</v>
      </c>
      <c r="BC742" s="13">
        <v>327</v>
      </c>
      <c r="BD742" s="13">
        <v>283.65656565656565</v>
      </c>
    </row>
    <row r="743" spans="52:56" x14ac:dyDescent="0.25">
      <c r="AZ743" s="13">
        <v>740</v>
      </c>
      <c r="BA743" s="13">
        <v>0.10321090926666067</v>
      </c>
      <c r="BB743" s="13">
        <v>0</v>
      </c>
      <c r="BC743" s="13">
        <v>327</v>
      </c>
      <c r="BD743" s="13">
        <v>284.04040404040404</v>
      </c>
    </row>
    <row r="744" spans="52:56" x14ac:dyDescent="0.25">
      <c r="AZ744" s="13">
        <v>741</v>
      </c>
      <c r="BA744" s="13">
        <v>0.1030036914735783</v>
      </c>
      <c r="BB744" s="13">
        <v>0</v>
      </c>
      <c r="BC744" s="13">
        <v>327</v>
      </c>
      <c r="BD744" s="13">
        <v>284.42424242424238</v>
      </c>
    </row>
    <row r="745" spans="52:56" x14ac:dyDescent="0.25">
      <c r="AZ745" s="13">
        <v>742</v>
      </c>
      <c r="BA745" s="13">
        <v>0.10260536217735348</v>
      </c>
      <c r="BB745" s="13">
        <v>0</v>
      </c>
      <c r="BC745" s="13">
        <v>327</v>
      </c>
      <c r="BD745" s="13">
        <v>284.80808080808077</v>
      </c>
    </row>
    <row r="746" spans="52:56" x14ac:dyDescent="0.25">
      <c r="AZ746" s="13">
        <v>743</v>
      </c>
      <c r="BA746" s="13">
        <v>0.10195198245183072</v>
      </c>
      <c r="BB746" s="13">
        <v>1</v>
      </c>
      <c r="BC746" s="13">
        <v>328</v>
      </c>
      <c r="BD746" s="13">
        <v>285.19191919191917</v>
      </c>
    </row>
    <row r="747" spans="52:56" x14ac:dyDescent="0.25">
      <c r="AZ747" s="13">
        <v>744</v>
      </c>
      <c r="BA747" s="13">
        <v>0.10143053166557123</v>
      </c>
      <c r="BB747" s="13">
        <v>0</v>
      </c>
      <c r="BC747" s="13">
        <v>328</v>
      </c>
      <c r="BD747" s="13">
        <v>285.57575757575756</v>
      </c>
    </row>
    <row r="748" spans="52:56" x14ac:dyDescent="0.25">
      <c r="AZ748" s="13">
        <v>745</v>
      </c>
      <c r="BA748" s="13">
        <v>0.10143053166557123</v>
      </c>
      <c r="BB748" s="13">
        <v>0</v>
      </c>
      <c r="BC748" s="13">
        <v>328</v>
      </c>
      <c r="BD748" s="13">
        <v>285.95959595959596</v>
      </c>
    </row>
    <row r="749" spans="52:56" x14ac:dyDescent="0.25">
      <c r="AZ749" s="13">
        <v>746</v>
      </c>
      <c r="BA749" s="13">
        <v>0.10143053166557123</v>
      </c>
      <c r="BB749" s="13">
        <v>0</v>
      </c>
      <c r="BC749" s="13">
        <v>328</v>
      </c>
      <c r="BD749" s="13">
        <v>286.3434343434343</v>
      </c>
    </row>
    <row r="750" spans="52:56" x14ac:dyDescent="0.25">
      <c r="AZ750" s="13">
        <v>747</v>
      </c>
      <c r="BA750" s="13">
        <v>0.10117069451230855</v>
      </c>
      <c r="BB750" s="13">
        <v>0</v>
      </c>
      <c r="BC750" s="13">
        <v>328</v>
      </c>
      <c r="BD750" s="13">
        <v>286.72727272727269</v>
      </c>
    </row>
    <row r="751" spans="52:56" x14ac:dyDescent="0.25">
      <c r="AZ751" s="13">
        <v>748</v>
      </c>
      <c r="BA751" s="13">
        <v>0.10117069451230855</v>
      </c>
      <c r="BB751" s="13">
        <v>0</v>
      </c>
      <c r="BC751" s="13">
        <v>328</v>
      </c>
      <c r="BD751" s="13">
        <v>287.11111111111109</v>
      </c>
    </row>
    <row r="752" spans="52:56" x14ac:dyDescent="0.25">
      <c r="AZ752" s="13">
        <v>749</v>
      </c>
      <c r="BA752" s="13">
        <v>0.10117069451230855</v>
      </c>
      <c r="BB752" s="13">
        <v>0</v>
      </c>
      <c r="BC752" s="13">
        <v>328</v>
      </c>
      <c r="BD752" s="13">
        <v>287.49494949494948</v>
      </c>
    </row>
    <row r="753" spans="52:56" x14ac:dyDescent="0.25">
      <c r="AZ753" s="13">
        <v>750</v>
      </c>
      <c r="BA753" s="13">
        <v>9.9762002942852521E-2</v>
      </c>
      <c r="BB753" s="13">
        <v>0</v>
      </c>
      <c r="BC753" s="13">
        <v>328</v>
      </c>
      <c r="BD753" s="13">
        <v>287.87878787878788</v>
      </c>
    </row>
    <row r="754" spans="52:56" x14ac:dyDescent="0.25">
      <c r="AZ754" s="13">
        <v>751</v>
      </c>
      <c r="BA754" s="13">
        <v>9.9695328627067065E-2</v>
      </c>
      <c r="BB754" s="13">
        <v>0</v>
      </c>
      <c r="BC754" s="13">
        <v>328</v>
      </c>
      <c r="BD754" s="13">
        <v>288.26262626262627</v>
      </c>
    </row>
    <row r="755" spans="52:56" x14ac:dyDescent="0.25">
      <c r="AZ755" s="13">
        <v>752</v>
      </c>
      <c r="BA755" s="13">
        <v>9.9558385003479716E-2</v>
      </c>
      <c r="BB755" s="13">
        <v>0</v>
      </c>
      <c r="BC755" s="13">
        <v>328</v>
      </c>
      <c r="BD755" s="13">
        <v>288.64646464646461</v>
      </c>
    </row>
    <row r="756" spans="52:56" x14ac:dyDescent="0.25">
      <c r="AZ756" s="13">
        <v>753</v>
      </c>
      <c r="BA756" s="13">
        <v>9.9494386026691917E-2</v>
      </c>
      <c r="BB756" s="13">
        <v>0</v>
      </c>
      <c r="BC756" s="13">
        <v>328</v>
      </c>
      <c r="BD756" s="13">
        <v>289.030303030303</v>
      </c>
    </row>
    <row r="757" spans="52:56" x14ac:dyDescent="0.25">
      <c r="AZ757" s="13">
        <v>754</v>
      </c>
      <c r="BA757" s="13">
        <v>9.9439444672438995E-2</v>
      </c>
      <c r="BB757" s="13">
        <v>0</v>
      </c>
      <c r="BC757" s="13">
        <v>328</v>
      </c>
      <c r="BD757" s="13">
        <v>289.4141414141414</v>
      </c>
    </row>
    <row r="758" spans="52:56" x14ac:dyDescent="0.25">
      <c r="AZ758" s="13">
        <v>755</v>
      </c>
      <c r="BA758" s="13">
        <v>9.7717035586893486E-2</v>
      </c>
      <c r="BB758" s="13">
        <v>0</v>
      </c>
      <c r="BC758" s="13">
        <v>328</v>
      </c>
      <c r="BD758" s="13">
        <v>289.79797979797979</v>
      </c>
    </row>
    <row r="759" spans="52:56" x14ac:dyDescent="0.25">
      <c r="AZ759" s="13">
        <v>756</v>
      </c>
      <c r="BA759" s="13">
        <v>9.7717035586893486E-2</v>
      </c>
      <c r="BB759" s="13">
        <v>0</v>
      </c>
      <c r="BC759" s="13">
        <v>328</v>
      </c>
      <c r="BD759" s="13">
        <v>290.18181818181819</v>
      </c>
    </row>
    <row r="760" spans="52:56" x14ac:dyDescent="0.25">
      <c r="AZ760" s="13">
        <v>757</v>
      </c>
      <c r="BA760" s="13">
        <v>9.7717035586893486E-2</v>
      </c>
      <c r="BB760" s="13">
        <v>1</v>
      </c>
      <c r="BC760" s="13">
        <v>329</v>
      </c>
      <c r="BD760" s="13">
        <v>290.56565656565652</v>
      </c>
    </row>
    <row r="761" spans="52:56" x14ac:dyDescent="0.25">
      <c r="AZ761" s="13">
        <v>758</v>
      </c>
      <c r="BA761" s="13">
        <v>9.6600067240519547E-2</v>
      </c>
      <c r="BB761" s="13">
        <v>0</v>
      </c>
      <c r="BC761" s="13">
        <v>329</v>
      </c>
      <c r="BD761" s="13">
        <v>290.94949494949492</v>
      </c>
    </row>
    <row r="762" spans="52:56" x14ac:dyDescent="0.25">
      <c r="AZ762" s="13">
        <v>759</v>
      </c>
      <c r="BA762" s="13">
        <v>9.5774971483245944E-2</v>
      </c>
      <c r="BB762" s="13">
        <v>0</v>
      </c>
      <c r="BC762" s="13">
        <v>329</v>
      </c>
      <c r="BD762" s="13">
        <v>291.33333333333331</v>
      </c>
    </row>
    <row r="763" spans="52:56" x14ac:dyDescent="0.25">
      <c r="AZ763" s="13">
        <v>760</v>
      </c>
      <c r="BA763" s="13">
        <v>9.5417669569505731E-2</v>
      </c>
      <c r="BB763" s="13">
        <v>0</v>
      </c>
      <c r="BC763" s="13">
        <v>329</v>
      </c>
      <c r="BD763" s="13">
        <v>291.71717171717171</v>
      </c>
    </row>
    <row r="764" spans="52:56" x14ac:dyDescent="0.25">
      <c r="AZ764" s="13">
        <v>761</v>
      </c>
      <c r="BA764" s="13">
        <v>9.4461785182158128E-2</v>
      </c>
      <c r="BB764" s="13">
        <v>1</v>
      </c>
      <c r="BC764" s="13">
        <v>330</v>
      </c>
      <c r="BD764" s="13">
        <v>292.1010101010101</v>
      </c>
    </row>
    <row r="765" spans="52:56" x14ac:dyDescent="0.25">
      <c r="AZ765" s="13">
        <v>762</v>
      </c>
      <c r="BA765" s="13">
        <v>9.4245359145678331E-2</v>
      </c>
      <c r="BB765" s="13">
        <v>1</v>
      </c>
      <c r="BC765" s="13">
        <v>331</v>
      </c>
      <c r="BD765" s="13">
        <v>292.48484848484844</v>
      </c>
    </row>
    <row r="766" spans="52:56" x14ac:dyDescent="0.25">
      <c r="AZ766" s="13">
        <v>763</v>
      </c>
      <c r="BA766" s="13">
        <v>9.4137820561570718E-2</v>
      </c>
      <c r="BB766" s="13">
        <v>0</v>
      </c>
      <c r="BC766" s="13">
        <v>331</v>
      </c>
      <c r="BD766" s="13">
        <v>292.86868686868684</v>
      </c>
    </row>
    <row r="767" spans="52:56" x14ac:dyDescent="0.25">
      <c r="AZ767" s="13">
        <v>764</v>
      </c>
      <c r="BA767" s="13">
        <v>9.4137820561570718E-2</v>
      </c>
      <c r="BB767" s="13">
        <v>1</v>
      </c>
      <c r="BC767" s="13">
        <v>332</v>
      </c>
      <c r="BD767" s="13">
        <v>293.25252525252523</v>
      </c>
    </row>
    <row r="768" spans="52:56" x14ac:dyDescent="0.25">
      <c r="AZ768" s="13">
        <v>765</v>
      </c>
      <c r="BA768" s="13">
        <v>9.4125253781952509E-2</v>
      </c>
      <c r="BB768" s="13">
        <v>0</v>
      </c>
      <c r="BC768" s="13">
        <v>332</v>
      </c>
      <c r="BD768" s="13">
        <v>293.63636363636363</v>
      </c>
    </row>
    <row r="769" spans="52:56" x14ac:dyDescent="0.25">
      <c r="AZ769" s="13">
        <v>766</v>
      </c>
      <c r="BA769" s="13">
        <v>9.4125253781952425E-2</v>
      </c>
      <c r="BB769" s="13">
        <v>0</v>
      </c>
      <c r="BC769" s="13">
        <v>332</v>
      </c>
      <c r="BD769" s="13">
        <v>294.02020202020202</v>
      </c>
    </row>
    <row r="770" spans="52:56" x14ac:dyDescent="0.25">
      <c r="AZ770" s="13">
        <v>767</v>
      </c>
      <c r="BA770" s="13">
        <v>9.4125253781952425E-2</v>
      </c>
      <c r="BB770" s="13">
        <v>0</v>
      </c>
      <c r="BC770" s="13">
        <v>332</v>
      </c>
      <c r="BD770" s="13">
        <v>294.40404040404036</v>
      </c>
    </row>
    <row r="771" spans="52:56" x14ac:dyDescent="0.25">
      <c r="AZ771" s="13">
        <v>768</v>
      </c>
      <c r="BA771" s="13">
        <v>9.4125253781952425E-2</v>
      </c>
      <c r="BB771" s="13">
        <v>1</v>
      </c>
      <c r="BC771" s="13">
        <v>333</v>
      </c>
      <c r="BD771" s="13">
        <v>294.78787878787875</v>
      </c>
    </row>
    <row r="772" spans="52:56" x14ac:dyDescent="0.25">
      <c r="AZ772" s="13">
        <v>769</v>
      </c>
      <c r="BA772" s="13">
        <v>9.4125253781952425E-2</v>
      </c>
      <c r="BB772" s="13">
        <v>0</v>
      </c>
      <c r="BC772" s="13">
        <v>333</v>
      </c>
      <c r="BD772" s="13">
        <v>295.17171717171715</v>
      </c>
    </row>
    <row r="773" spans="52:56" x14ac:dyDescent="0.25">
      <c r="AZ773" s="13">
        <v>770</v>
      </c>
      <c r="BA773" s="13">
        <v>9.4125253781952425E-2</v>
      </c>
      <c r="BB773" s="13">
        <v>1</v>
      </c>
      <c r="BC773" s="13">
        <v>334</v>
      </c>
      <c r="BD773" s="13">
        <v>295.55555555555554</v>
      </c>
    </row>
    <row r="774" spans="52:56" x14ac:dyDescent="0.25">
      <c r="AZ774" s="13">
        <v>771</v>
      </c>
      <c r="BA774" s="13">
        <v>9.4125253781952425E-2</v>
      </c>
      <c r="BB774" s="13">
        <v>0</v>
      </c>
      <c r="BC774" s="13">
        <v>334</v>
      </c>
      <c r="BD774" s="13">
        <v>295.93939393939394</v>
      </c>
    </row>
    <row r="775" spans="52:56" x14ac:dyDescent="0.25">
      <c r="AZ775" s="13">
        <v>772</v>
      </c>
      <c r="BA775" s="13">
        <v>9.3065200971786777E-2</v>
      </c>
      <c r="BB775" s="13">
        <v>0</v>
      </c>
      <c r="BC775" s="13">
        <v>334</v>
      </c>
      <c r="BD775" s="13">
        <v>296.32323232323228</v>
      </c>
    </row>
    <row r="776" spans="52:56" x14ac:dyDescent="0.25">
      <c r="AZ776" s="13">
        <v>773</v>
      </c>
      <c r="BA776" s="13">
        <v>9.2502159100616738E-2</v>
      </c>
      <c r="BB776" s="13">
        <v>0</v>
      </c>
      <c r="BC776" s="13">
        <v>334</v>
      </c>
      <c r="BD776" s="13">
        <v>296.70707070707067</v>
      </c>
    </row>
    <row r="777" spans="52:56" x14ac:dyDescent="0.25">
      <c r="AZ777" s="13">
        <v>774</v>
      </c>
      <c r="BA777" s="13">
        <v>9.2325058894779183E-2</v>
      </c>
      <c r="BB777" s="13">
        <v>0</v>
      </c>
      <c r="BC777" s="13">
        <v>334</v>
      </c>
      <c r="BD777" s="13">
        <v>297.09090909090907</v>
      </c>
    </row>
    <row r="778" spans="52:56" x14ac:dyDescent="0.25">
      <c r="AZ778" s="13">
        <v>775</v>
      </c>
      <c r="BA778" s="13">
        <v>9.1123889783922649E-2</v>
      </c>
      <c r="BB778" s="13">
        <v>0</v>
      </c>
      <c r="BC778" s="13">
        <v>334</v>
      </c>
      <c r="BD778" s="13">
        <v>297.47474747474746</v>
      </c>
    </row>
    <row r="779" spans="52:56" x14ac:dyDescent="0.25">
      <c r="AZ779" s="13">
        <v>776</v>
      </c>
      <c r="BA779" s="13">
        <v>9.0887784847611605E-2</v>
      </c>
      <c r="BB779" s="13">
        <v>0</v>
      </c>
      <c r="BC779" s="13">
        <v>334</v>
      </c>
      <c r="BD779" s="13">
        <v>297.85858585858585</v>
      </c>
    </row>
    <row r="780" spans="52:56" x14ac:dyDescent="0.25">
      <c r="AZ780" s="13">
        <v>777</v>
      </c>
      <c r="BA780" s="13">
        <v>9.0887784847611605E-2</v>
      </c>
      <c r="BB780" s="13">
        <v>0</v>
      </c>
      <c r="BC780" s="13">
        <v>334</v>
      </c>
      <c r="BD780" s="13">
        <v>298.24242424242425</v>
      </c>
    </row>
    <row r="781" spans="52:56" x14ac:dyDescent="0.25">
      <c r="AZ781" s="13">
        <v>778</v>
      </c>
      <c r="BA781" s="13">
        <v>9.0664380149796941E-2</v>
      </c>
      <c r="BB781" s="13">
        <v>0</v>
      </c>
      <c r="BC781" s="13">
        <v>334</v>
      </c>
      <c r="BD781" s="13">
        <v>298.62626262626259</v>
      </c>
    </row>
    <row r="782" spans="52:56" x14ac:dyDescent="0.25">
      <c r="AZ782" s="13">
        <v>779</v>
      </c>
      <c r="BA782" s="13">
        <v>9.0652230649684654E-2</v>
      </c>
      <c r="BB782" s="13">
        <v>0</v>
      </c>
      <c r="BC782" s="13">
        <v>334</v>
      </c>
      <c r="BD782" s="13">
        <v>299.01010101010098</v>
      </c>
    </row>
    <row r="783" spans="52:56" x14ac:dyDescent="0.25">
      <c r="AZ783" s="13">
        <v>780</v>
      </c>
      <c r="BA783" s="13">
        <v>9.0652230649684654E-2</v>
      </c>
      <c r="BB783" s="13">
        <v>0</v>
      </c>
      <c r="BC783" s="13">
        <v>334</v>
      </c>
      <c r="BD783" s="13">
        <v>299.39393939393938</v>
      </c>
    </row>
    <row r="784" spans="52:56" x14ac:dyDescent="0.25">
      <c r="AZ784" s="13">
        <v>781</v>
      </c>
      <c r="BA784" s="13">
        <v>9.0652230649684654E-2</v>
      </c>
      <c r="BB784" s="13">
        <v>0</v>
      </c>
      <c r="BC784" s="13">
        <v>334</v>
      </c>
      <c r="BD784" s="13">
        <v>299.77777777777777</v>
      </c>
    </row>
    <row r="785" spans="52:56" x14ac:dyDescent="0.25">
      <c r="AZ785" s="13">
        <v>782</v>
      </c>
      <c r="BA785" s="13">
        <v>9.0129295578007723E-2</v>
      </c>
      <c r="BB785" s="13">
        <v>0</v>
      </c>
      <c r="BC785" s="13">
        <v>334</v>
      </c>
      <c r="BD785" s="13">
        <v>300.16161616161617</v>
      </c>
    </row>
    <row r="786" spans="52:56" x14ac:dyDescent="0.25">
      <c r="AZ786" s="13">
        <v>783</v>
      </c>
      <c r="BA786" s="13">
        <v>8.9627421632016729E-2</v>
      </c>
      <c r="BB786" s="13">
        <v>0</v>
      </c>
      <c r="BC786" s="13">
        <v>334</v>
      </c>
      <c r="BD786" s="13">
        <v>300.5454545454545</v>
      </c>
    </row>
    <row r="787" spans="52:56" x14ac:dyDescent="0.25">
      <c r="AZ787" s="13">
        <v>784</v>
      </c>
      <c r="BA787" s="13">
        <v>8.8911939672771806E-2</v>
      </c>
      <c r="BB787" s="13">
        <v>0</v>
      </c>
      <c r="BC787" s="13">
        <v>334</v>
      </c>
      <c r="BD787" s="13">
        <v>300.9292929292929</v>
      </c>
    </row>
    <row r="788" spans="52:56" x14ac:dyDescent="0.25">
      <c r="AZ788" s="13">
        <v>785</v>
      </c>
      <c r="BA788" s="13">
        <v>8.7295005776681103E-2</v>
      </c>
      <c r="BB788" s="13">
        <v>0</v>
      </c>
      <c r="BC788" s="13">
        <v>334</v>
      </c>
      <c r="BD788" s="13">
        <v>301.31313131313129</v>
      </c>
    </row>
    <row r="789" spans="52:56" x14ac:dyDescent="0.25">
      <c r="AZ789" s="13">
        <v>786</v>
      </c>
      <c r="BA789" s="13">
        <v>8.7295005776681103E-2</v>
      </c>
      <c r="BB789" s="13">
        <v>0</v>
      </c>
      <c r="BC789" s="13">
        <v>334</v>
      </c>
      <c r="BD789" s="13">
        <v>301.69696969696969</v>
      </c>
    </row>
    <row r="790" spans="52:56" x14ac:dyDescent="0.25">
      <c r="AZ790" s="13">
        <v>787</v>
      </c>
      <c r="BA790" s="13">
        <v>8.7098514781156697E-2</v>
      </c>
      <c r="BB790" s="13">
        <v>0</v>
      </c>
      <c r="BC790" s="13">
        <v>334</v>
      </c>
      <c r="BD790" s="13">
        <v>302.08080808080808</v>
      </c>
    </row>
    <row r="791" spans="52:56" x14ac:dyDescent="0.25">
      <c r="AZ791" s="13">
        <v>788</v>
      </c>
      <c r="BA791" s="13">
        <v>8.7067871220140619E-2</v>
      </c>
      <c r="BB791" s="13">
        <v>0</v>
      </c>
      <c r="BC791" s="13">
        <v>334</v>
      </c>
      <c r="BD791" s="13">
        <v>302.46464646464642</v>
      </c>
    </row>
    <row r="792" spans="52:56" x14ac:dyDescent="0.25">
      <c r="AZ792" s="13">
        <v>789</v>
      </c>
      <c r="BA792" s="13">
        <v>8.583679339519594E-2</v>
      </c>
      <c r="BB792" s="13">
        <v>0</v>
      </c>
      <c r="BC792" s="13">
        <v>334</v>
      </c>
      <c r="BD792" s="13">
        <v>302.84848484848482</v>
      </c>
    </row>
    <row r="793" spans="52:56" x14ac:dyDescent="0.25">
      <c r="AZ793" s="13">
        <v>790</v>
      </c>
      <c r="BA793" s="13">
        <v>8.5212868667116096E-2</v>
      </c>
      <c r="BB793" s="13">
        <v>0</v>
      </c>
      <c r="BC793" s="13">
        <v>334</v>
      </c>
      <c r="BD793" s="13">
        <v>303.23232323232321</v>
      </c>
    </row>
    <row r="794" spans="52:56" x14ac:dyDescent="0.25">
      <c r="AZ794" s="13">
        <v>791</v>
      </c>
      <c r="BA794" s="13">
        <v>8.5164285963852018E-2</v>
      </c>
      <c r="BB794" s="13">
        <v>0</v>
      </c>
      <c r="BC794" s="13">
        <v>334</v>
      </c>
      <c r="BD794" s="13">
        <v>303.61616161616161</v>
      </c>
    </row>
    <row r="795" spans="52:56" x14ac:dyDescent="0.25">
      <c r="AZ795" s="13">
        <v>792</v>
      </c>
      <c r="BA795" s="13">
        <v>8.4389299061061199E-2</v>
      </c>
      <c r="BB795" s="13">
        <v>0</v>
      </c>
      <c r="BC795" s="13">
        <v>334</v>
      </c>
      <c r="BD795" s="13">
        <v>304</v>
      </c>
    </row>
    <row r="796" spans="52:56" x14ac:dyDescent="0.25">
      <c r="AZ796" s="13">
        <v>793</v>
      </c>
      <c r="BA796" s="13">
        <v>8.4050620807623821E-2</v>
      </c>
      <c r="BB796" s="13">
        <v>0</v>
      </c>
      <c r="BC796" s="13">
        <v>334</v>
      </c>
      <c r="BD796" s="13">
        <v>304.38383838383834</v>
      </c>
    </row>
    <row r="797" spans="52:56" x14ac:dyDescent="0.25">
      <c r="AZ797" s="13">
        <v>794</v>
      </c>
      <c r="BA797" s="13">
        <v>8.4050620807623821E-2</v>
      </c>
      <c r="BB797" s="13">
        <v>0</v>
      </c>
      <c r="BC797" s="13">
        <v>334</v>
      </c>
      <c r="BD797" s="13">
        <v>304.76767676767673</v>
      </c>
    </row>
    <row r="798" spans="52:56" x14ac:dyDescent="0.25">
      <c r="AZ798" s="13">
        <v>795</v>
      </c>
      <c r="BA798" s="13">
        <v>8.4050620807623821E-2</v>
      </c>
      <c r="BB798" s="13">
        <v>0</v>
      </c>
      <c r="BC798" s="13">
        <v>334</v>
      </c>
      <c r="BD798" s="13">
        <v>305.15151515151513</v>
      </c>
    </row>
    <row r="799" spans="52:56" x14ac:dyDescent="0.25">
      <c r="AZ799" s="13">
        <v>796</v>
      </c>
      <c r="BA799" s="13">
        <v>8.3831152522713892E-2</v>
      </c>
      <c r="BB799" s="13">
        <v>0</v>
      </c>
      <c r="BC799" s="13">
        <v>334</v>
      </c>
      <c r="BD799" s="13">
        <v>305.53535353535352</v>
      </c>
    </row>
    <row r="800" spans="52:56" x14ac:dyDescent="0.25">
      <c r="AZ800" s="13">
        <v>797</v>
      </c>
      <c r="BA800" s="13">
        <v>8.3831152522713892E-2</v>
      </c>
      <c r="BB800" s="13">
        <v>0</v>
      </c>
      <c r="BC800" s="13">
        <v>334</v>
      </c>
      <c r="BD800" s="13">
        <v>305.91919191919192</v>
      </c>
    </row>
    <row r="801" spans="52:56" x14ac:dyDescent="0.25">
      <c r="AZ801" s="13">
        <v>798</v>
      </c>
      <c r="BA801" s="13">
        <v>8.3511343173313116E-2</v>
      </c>
      <c r="BB801" s="13">
        <v>0</v>
      </c>
      <c r="BC801" s="13">
        <v>334</v>
      </c>
      <c r="BD801" s="13">
        <v>306.30303030303025</v>
      </c>
    </row>
    <row r="802" spans="52:56" x14ac:dyDescent="0.25">
      <c r="AZ802" s="13">
        <v>799</v>
      </c>
      <c r="BA802" s="13">
        <v>8.3511343173313116E-2</v>
      </c>
      <c r="BB802" s="13">
        <v>0</v>
      </c>
      <c r="BC802" s="13">
        <v>334</v>
      </c>
      <c r="BD802" s="13">
        <v>306.68686868686865</v>
      </c>
    </row>
    <row r="803" spans="52:56" x14ac:dyDescent="0.25">
      <c r="AZ803" s="13">
        <v>800</v>
      </c>
      <c r="BA803" s="13">
        <v>8.264169680662703E-2</v>
      </c>
      <c r="BB803" s="13">
        <v>0</v>
      </c>
      <c r="BC803" s="13">
        <v>334</v>
      </c>
      <c r="BD803" s="13">
        <v>307.07070707070704</v>
      </c>
    </row>
    <row r="804" spans="52:56" x14ac:dyDescent="0.25">
      <c r="AZ804" s="13">
        <v>801</v>
      </c>
      <c r="BA804" s="13">
        <v>8.264169680662703E-2</v>
      </c>
      <c r="BB804" s="13">
        <v>0</v>
      </c>
      <c r="BC804" s="13">
        <v>334</v>
      </c>
      <c r="BD804" s="13">
        <v>307.45454545454544</v>
      </c>
    </row>
    <row r="805" spans="52:56" x14ac:dyDescent="0.25">
      <c r="AZ805" s="14">
        <v>802</v>
      </c>
      <c r="BA805" s="14">
        <v>8.264169680662703E-2</v>
      </c>
      <c r="BB805" s="14">
        <v>0</v>
      </c>
      <c r="BC805" s="14">
        <v>334</v>
      </c>
      <c r="BD805" s="14">
        <v>307.83838383838383</v>
      </c>
    </row>
    <row r="806" spans="52:56" x14ac:dyDescent="0.25">
      <c r="AZ806" s="14">
        <v>803</v>
      </c>
      <c r="BA806" s="14">
        <v>8.2153956245512028E-2</v>
      </c>
      <c r="BB806" s="14">
        <v>0</v>
      </c>
      <c r="BC806" s="14">
        <v>334</v>
      </c>
      <c r="BD806" s="14">
        <v>308.22222222222223</v>
      </c>
    </row>
    <row r="807" spans="52:56" x14ac:dyDescent="0.25">
      <c r="AZ807" s="14">
        <v>804</v>
      </c>
      <c r="BA807" s="14">
        <v>8.0927086567201809E-2</v>
      </c>
      <c r="BB807" s="14">
        <v>0</v>
      </c>
      <c r="BC807" s="14">
        <v>334</v>
      </c>
      <c r="BD807" s="14">
        <v>308.60606060606057</v>
      </c>
    </row>
    <row r="808" spans="52:56" x14ac:dyDescent="0.25">
      <c r="AZ808" s="14">
        <v>805</v>
      </c>
      <c r="BA808" s="14">
        <v>8.0916125804919234E-2</v>
      </c>
      <c r="BB808" s="14">
        <v>0</v>
      </c>
      <c r="BC808" s="14">
        <v>334</v>
      </c>
      <c r="BD808" s="14">
        <v>308.98989898989896</v>
      </c>
    </row>
    <row r="809" spans="52:56" x14ac:dyDescent="0.25">
      <c r="AZ809" s="14">
        <v>806</v>
      </c>
      <c r="BA809" s="14">
        <v>8.0916125804919234E-2</v>
      </c>
      <c r="BB809" s="14">
        <v>0</v>
      </c>
      <c r="BC809" s="14">
        <v>334</v>
      </c>
      <c r="BD809" s="14">
        <v>309.37373737373736</v>
      </c>
    </row>
    <row r="810" spans="52:56" x14ac:dyDescent="0.25">
      <c r="AZ810" s="14">
        <v>807</v>
      </c>
      <c r="BA810" s="14">
        <v>8.0732722894500134E-2</v>
      </c>
      <c r="BB810" s="14">
        <v>0</v>
      </c>
      <c r="BC810" s="14">
        <v>334</v>
      </c>
      <c r="BD810" s="14">
        <v>309.75757575757575</v>
      </c>
    </row>
    <row r="811" spans="52:56" x14ac:dyDescent="0.25">
      <c r="AZ811" s="14">
        <v>808</v>
      </c>
      <c r="BA811" s="14">
        <v>8.0715055559614557E-2</v>
      </c>
      <c r="BB811" s="14">
        <v>0</v>
      </c>
      <c r="BC811" s="14">
        <v>334</v>
      </c>
      <c r="BD811" s="14">
        <v>310.14141414141415</v>
      </c>
    </row>
    <row r="812" spans="52:56" x14ac:dyDescent="0.25">
      <c r="AZ812" s="14">
        <v>809</v>
      </c>
      <c r="BA812" s="14">
        <v>7.9555181087910196E-2</v>
      </c>
      <c r="BB812" s="14">
        <v>0</v>
      </c>
      <c r="BC812" s="14">
        <v>334</v>
      </c>
      <c r="BD812" s="14">
        <v>310.52525252525248</v>
      </c>
    </row>
    <row r="813" spans="52:56" x14ac:dyDescent="0.25">
      <c r="AZ813" s="14">
        <v>810</v>
      </c>
      <c r="BA813" s="14">
        <v>7.9234224646526297E-2</v>
      </c>
      <c r="BB813" s="14">
        <v>0</v>
      </c>
      <c r="BC813" s="14">
        <v>334</v>
      </c>
      <c r="BD813" s="14">
        <v>310.90909090909088</v>
      </c>
    </row>
    <row r="814" spans="52:56" x14ac:dyDescent="0.25">
      <c r="AZ814" s="14">
        <v>811</v>
      </c>
      <c r="BA814" s="14">
        <v>7.8215178408048897E-2</v>
      </c>
      <c r="BB814" s="14">
        <v>0</v>
      </c>
      <c r="BC814" s="14">
        <v>334</v>
      </c>
      <c r="BD814" s="14">
        <v>311.29292929292927</v>
      </c>
    </row>
    <row r="815" spans="52:56" x14ac:dyDescent="0.25">
      <c r="AZ815" s="14">
        <v>812</v>
      </c>
      <c r="BA815" s="14">
        <v>7.6521824215117065E-2</v>
      </c>
      <c r="BB815" s="14">
        <v>0</v>
      </c>
      <c r="BC815" s="14">
        <v>334</v>
      </c>
      <c r="BD815" s="14">
        <v>311.67676767676767</v>
      </c>
    </row>
    <row r="816" spans="52:56" x14ac:dyDescent="0.25">
      <c r="AZ816" s="14">
        <v>813</v>
      </c>
      <c r="BA816" s="14">
        <v>7.5636101055693239E-2</v>
      </c>
      <c r="BB816" s="14">
        <v>0</v>
      </c>
      <c r="BC816" s="14">
        <v>334</v>
      </c>
      <c r="BD816" s="14">
        <v>312.06060606060606</v>
      </c>
    </row>
    <row r="817" spans="52:56" x14ac:dyDescent="0.25">
      <c r="AZ817" s="14">
        <v>814</v>
      </c>
      <c r="BA817" s="14">
        <v>7.5259902377765475E-2</v>
      </c>
      <c r="BB817" s="14">
        <v>0</v>
      </c>
      <c r="BC817" s="14">
        <v>334</v>
      </c>
      <c r="BD817" s="14">
        <v>312.4444444444444</v>
      </c>
    </row>
    <row r="818" spans="52:56" x14ac:dyDescent="0.25">
      <c r="AZ818" s="14">
        <v>815</v>
      </c>
      <c r="BA818" s="14">
        <v>7.5163244092953774E-2</v>
      </c>
      <c r="BB818" s="14">
        <v>0</v>
      </c>
      <c r="BC818" s="14">
        <v>334</v>
      </c>
      <c r="BD818" s="14">
        <v>312.82828282828279</v>
      </c>
    </row>
    <row r="819" spans="52:56" x14ac:dyDescent="0.25">
      <c r="AZ819" s="14">
        <v>816</v>
      </c>
      <c r="BA819" s="14">
        <v>7.496508273648049E-2</v>
      </c>
      <c r="BB819" s="14">
        <v>0</v>
      </c>
      <c r="BC819" s="14">
        <v>334</v>
      </c>
      <c r="BD819" s="14">
        <v>313.21212121212119</v>
      </c>
    </row>
    <row r="820" spans="52:56" x14ac:dyDescent="0.25">
      <c r="AZ820" s="14">
        <v>817</v>
      </c>
      <c r="BA820" s="14">
        <v>7.4767401579497558E-2</v>
      </c>
      <c r="BB820" s="14">
        <v>0</v>
      </c>
      <c r="BC820" s="14">
        <v>334</v>
      </c>
      <c r="BD820" s="14">
        <v>313.59595959595958</v>
      </c>
    </row>
    <row r="821" spans="52:56" x14ac:dyDescent="0.25">
      <c r="AZ821" s="14">
        <v>818</v>
      </c>
      <c r="BA821" s="14">
        <v>7.4103162850711182E-2</v>
      </c>
      <c r="BB821" s="14">
        <v>0</v>
      </c>
      <c r="BC821" s="14">
        <v>334</v>
      </c>
      <c r="BD821" s="14">
        <v>313.97979797979798</v>
      </c>
    </row>
    <row r="822" spans="52:56" x14ac:dyDescent="0.25">
      <c r="AZ822" s="14">
        <v>819</v>
      </c>
      <c r="BA822" s="14">
        <v>7.3696204016270001E-2</v>
      </c>
      <c r="BB822" s="14">
        <v>0</v>
      </c>
      <c r="BC822" s="14">
        <v>334</v>
      </c>
      <c r="BD822" s="14">
        <v>314.36363636363632</v>
      </c>
    </row>
    <row r="823" spans="52:56" x14ac:dyDescent="0.25">
      <c r="AZ823" s="14">
        <v>820</v>
      </c>
      <c r="BA823" s="14">
        <v>7.3167674858884924E-2</v>
      </c>
      <c r="BB823" s="14">
        <v>0</v>
      </c>
      <c r="BC823" s="14">
        <v>334</v>
      </c>
      <c r="BD823" s="14">
        <v>314.74747474747471</v>
      </c>
    </row>
    <row r="824" spans="52:56" x14ac:dyDescent="0.25">
      <c r="AZ824" s="14">
        <v>821</v>
      </c>
      <c r="BA824" s="14">
        <v>7.2142727270068929E-2</v>
      </c>
      <c r="BB824" s="14">
        <v>1</v>
      </c>
      <c r="BC824" s="14">
        <v>335</v>
      </c>
      <c r="BD824" s="14">
        <v>315.13131313131311</v>
      </c>
    </row>
    <row r="825" spans="52:56" x14ac:dyDescent="0.25">
      <c r="AZ825" s="14">
        <v>822</v>
      </c>
      <c r="BA825" s="14">
        <v>7.2142727270068929E-2</v>
      </c>
      <c r="BB825" s="14">
        <v>0</v>
      </c>
      <c r="BC825" s="14">
        <v>335</v>
      </c>
      <c r="BD825" s="14">
        <v>315.5151515151515</v>
      </c>
    </row>
    <row r="826" spans="52:56" x14ac:dyDescent="0.25">
      <c r="AZ826" s="14">
        <v>823</v>
      </c>
      <c r="BA826" s="14">
        <v>7.1977652640253284E-2</v>
      </c>
      <c r="BB826" s="14">
        <v>0</v>
      </c>
      <c r="BC826" s="14">
        <v>335</v>
      </c>
      <c r="BD826" s="14">
        <v>315.8989898989899</v>
      </c>
    </row>
    <row r="827" spans="52:56" x14ac:dyDescent="0.25">
      <c r="AZ827" s="14">
        <v>824</v>
      </c>
      <c r="BA827" s="14">
        <v>6.962234959987898E-2</v>
      </c>
      <c r="BB827" s="14">
        <v>0</v>
      </c>
      <c r="BC827" s="14">
        <v>335</v>
      </c>
      <c r="BD827" s="14">
        <v>316.28282828282823</v>
      </c>
    </row>
    <row r="828" spans="52:56" x14ac:dyDescent="0.25">
      <c r="AZ828" s="14">
        <v>825</v>
      </c>
      <c r="BA828" s="14">
        <v>6.9418656364247253E-2</v>
      </c>
      <c r="BB828" s="14">
        <v>0</v>
      </c>
      <c r="BC828" s="14">
        <v>335</v>
      </c>
      <c r="BD828" s="14">
        <v>316.66666666666663</v>
      </c>
    </row>
    <row r="829" spans="52:56" x14ac:dyDescent="0.25">
      <c r="AZ829" s="14">
        <v>826</v>
      </c>
      <c r="BA829" s="14">
        <v>6.9259349596165198E-2</v>
      </c>
      <c r="BB829" s="14">
        <v>0</v>
      </c>
      <c r="BC829" s="14">
        <v>335</v>
      </c>
      <c r="BD829" s="14">
        <v>317.05050505050502</v>
      </c>
    </row>
    <row r="830" spans="52:56" x14ac:dyDescent="0.25">
      <c r="AZ830" s="14">
        <v>827</v>
      </c>
      <c r="BA830" s="14">
        <v>6.923450633101956E-2</v>
      </c>
      <c r="BB830" s="14">
        <v>0</v>
      </c>
      <c r="BC830" s="14">
        <v>335</v>
      </c>
      <c r="BD830" s="14">
        <v>317.43434343434342</v>
      </c>
    </row>
    <row r="831" spans="52:56" x14ac:dyDescent="0.25">
      <c r="AZ831" s="14">
        <v>828</v>
      </c>
      <c r="BA831" s="14">
        <v>6.8243652503113872E-2</v>
      </c>
      <c r="BB831" s="14">
        <v>1</v>
      </c>
      <c r="BC831" s="14">
        <v>336</v>
      </c>
      <c r="BD831" s="14">
        <v>317.81818181818181</v>
      </c>
    </row>
    <row r="832" spans="52:56" x14ac:dyDescent="0.25">
      <c r="AZ832" s="14">
        <v>829</v>
      </c>
      <c r="BA832" s="14">
        <v>6.809259208872509E-2</v>
      </c>
      <c r="BB832" s="14">
        <v>0</v>
      </c>
      <c r="BC832" s="14">
        <v>336</v>
      </c>
      <c r="BD832" s="14">
        <v>318.20202020202021</v>
      </c>
    </row>
    <row r="833" spans="52:56" x14ac:dyDescent="0.25">
      <c r="AZ833" s="14">
        <v>830</v>
      </c>
      <c r="BA833" s="14">
        <v>6.7691906249406228E-2</v>
      </c>
      <c r="BB833" s="14">
        <v>0</v>
      </c>
      <c r="BC833" s="14">
        <v>336</v>
      </c>
      <c r="BD833" s="14">
        <v>318.58585858585855</v>
      </c>
    </row>
    <row r="834" spans="52:56" x14ac:dyDescent="0.25">
      <c r="AZ834" s="14">
        <v>831</v>
      </c>
      <c r="BA834" s="14">
        <v>6.7647485928430326E-2</v>
      </c>
      <c r="BB834" s="14">
        <v>1</v>
      </c>
      <c r="BC834" s="14">
        <v>337</v>
      </c>
      <c r="BD834" s="14">
        <v>318.96969696969694</v>
      </c>
    </row>
    <row r="835" spans="52:56" x14ac:dyDescent="0.25">
      <c r="AZ835" s="14">
        <v>832</v>
      </c>
      <c r="BA835" s="14">
        <v>6.6699948057312219E-2</v>
      </c>
      <c r="BB835" s="14">
        <v>1</v>
      </c>
      <c r="BC835" s="14">
        <v>338</v>
      </c>
      <c r="BD835" s="14">
        <v>319.35353535353534</v>
      </c>
    </row>
    <row r="836" spans="52:56" x14ac:dyDescent="0.25">
      <c r="AZ836" s="14">
        <v>833</v>
      </c>
      <c r="BA836" s="14">
        <v>6.6699948057312219E-2</v>
      </c>
      <c r="BB836" s="14">
        <v>1</v>
      </c>
      <c r="BC836" s="14">
        <v>339</v>
      </c>
      <c r="BD836" s="14">
        <v>319.73737373737373</v>
      </c>
    </row>
    <row r="837" spans="52:56" x14ac:dyDescent="0.25">
      <c r="AZ837" s="14">
        <v>834</v>
      </c>
      <c r="BA837" s="14">
        <v>6.6612364654294223E-2</v>
      </c>
      <c r="BB837" s="14">
        <v>0</v>
      </c>
      <c r="BC837" s="14">
        <v>339</v>
      </c>
      <c r="BD837" s="14">
        <v>320.12121212121212</v>
      </c>
    </row>
    <row r="838" spans="52:56" x14ac:dyDescent="0.25">
      <c r="AZ838" s="14">
        <v>835</v>
      </c>
      <c r="BA838" s="14">
        <v>6.5656390607636964E-2</v>
      </c>
      <c r="BB838" s="14">
        <v>0</v>
      </c>
      <c r="BC838" s="14">
        <v>339</v>
      </c>
      <c r="BD838" s="14">
        <v>320.50505050505046</v>
      </c>
    </row>
    <row r="839" spans="52:56" x14ac:dyDescent="0.25">
      <c r="AZ839" s="14">
        <v>836</v>
      </c>
      <c r="BA839" s="14">
        <v>6.4425908070414636E-2</v>
      </c>
      <c r="BB839" s="14">
        <v>0</v>
      </c>
      <c r="BC839" s="14">
        <v>339</v>
      </c>
      <c r="BD839" s="14">
        <v>320.88888888888886</v>
      </c>
    </row>
    <row r="840" spans="52:56" x14ac:dyDescent="0.25">
      <c r="AZ840" s="14">
        <v>837</v>
      </c>
      <c r="BA840" s="14">
        <v>6.4355439065201372E-2</v>
      </c>
      <c r="BB840" s="14">
        <v>1</v>
      </c>
      <c r="BC840" s="14">
        <v>340</v>
      </c>
      <c r="BD840" s="14">
        <v>321.27272727272725</v>
      </c>
    </row>
    <row r="841" spans="52:56" x14ac:dyDescent="0.25">
      <c r="AZ841" s="14">
        <v>838</v>
      </c>
      <c r="BA841" s="14">
        <v>6.4271812295378927E-2</v>
      </c>
      <c r="BB841" s="14">
        <v>0</v>
      </c>
      <c r="BC841" s="14">
        <v>340</v>
      </c>
      <c r="BD841" s="14">
        <v>321.65656565656565</v>
      </c>
    </row>
    <row r="842" spans="52:56" x14ac:dyDescent="0.25">
      <c r="AZ842" s="14">
        <v>839</v>
      </c>
      <c r="BA842" s="14">
        <v>6.4254088032359297E-2</v>
      </c>
      <c r="BB842" s="14">
        <v>0</v>
      </c>
      <c r="BC842" s="14">
        <v>340</v>
      </c>
      <c r="BD842" s="14">
        <v>322.04040404040404</v>
      </c>
    </row>
    <row r="843" spans="52:56" x14ac:dyDescent="0.25">
      <c r="AZ843" s="14">
        <v>840</v>
      </c>
      <c r="BA843" s="14">
        <v>6.418379407062505E-2</v>
      </c>
      <c r="BB843" s="14">
        <v>0</v>
      </c>
      <c r="BC843" s="14">
        <v>340</v>
      </c>
      <c r="BD843" s="14">
        <v>322.42424242424238</v>
      </c>
    </row>
    <row r="844" spans="52:56" x14ac:dyDescent="0.25">
      <c r="AZ844" s="14">
        <v>841</v>
      </c>
      <c r="BA844" s="14">
        <v>6.3154128882422098E-2</v>
      </c>
      <c r="BB844" s="14">
        <v>0</v>
      </c>
      <c r="BC844" s="14">
        <v>340</v>
      </c>
      <c r="BD844" s="14">
        <v>322.80808080808077</v>
      </c>
    </row>
    <row r="845" spans="52:56" x14ac:dyDescent="0.25">
      <c r="AZ845" s="14">
        <v>842</v>
      </c>
      <c r="BA845" s="14">
        <v>6.1808045647378067E-2</v>
      </c>
      <c r="BB845" s="14">
        <v>0</v>
      </c>
      <c r="BC845" s="14">
        <v>340</v>
      </c>
      <c r="BD845" s="14">
        <v>323.19191919191917</v>
      </c>
    </row>
    <row r="846" spans="52:56" x14ac:dyDescent="0.25">
      <c r="AZ846" s="14">
        <v>843</v>
      </c>
      <c r="BA846" s="14">
        <v>6.1642747285201631E-2</v>
      </c>
      <c r="BB846" s="14">
        <v>0</v>
      </c>
      <c r="BC846" s="14">
        <v>340</v>
      </c>
      <c r="BD846" s="14">
        <v>323.57575757575756</v>
      </c>
    </row>
    <row r="847" spans="52:56" x14ac:dyDescent="0.25">
      <c r="AZ847" s="14">
        <v>844</v>
      </c>
      <c r="BA847" s="14">
        <v>6.1467135659071387E-2</v>
      </c>
      <c r="BB847" s="14">
        <v>0</v>
      </c>
      <c r="BC847" s="14">
        <v>340</v>
      </c>
      <c r="BD847" s="14">
        <v>323.95959595959596</v>
      </c>
    </row>
    <row r="848" spans="52:56" x14ac:dyDescent="0.25">
      <c r="AZ848" s="14">
        <v>845</v>
      </c>
      <c r="BA848" s="14">
        <v>5.9449204055340384E-2</v>
      </c>
      <c r="BB848" s="14">
        <v>1</v>
      </c>
      <c r="BC848" s="14">
        <v>341</v>
      </c>
      <c r="BD848" s="14">
        <v>324.3434343434343</v>
      </c>
    </row>
    <row r="849" spans="52:56" x14ac:dyDescent="0.25">
      <c r="AZ849" s="14">
        <v>846</v>
      </c>
      <c r="BA849" s="14">
        <v>5.9449204055340384E-2</v>
      </c>
      <c r="BB849" s="14">
        <v>0</v>
      </c>
      <c r="BC849" s="14">
        <v>341</v>
      </c>
      <c r="BD849" s="14">
        <v>324.72727272727269</v>
      </c>
    </row>
    <row r="850" spans="52:56" x14ac:dyDescent="0.25">
      <c r="AZ850" s="14">
        <v>847</v>
      </c>
      <c r="BA850" s="14">
        <v>5.9449204055340384E-2</v>
      </c>
      <c r="BB850" s="14">
        <v>0</v>
      </c>
      <c r="BC850" s="14">
        <v>341</v>
      </c>
      <c r="BD850" s="14">
        <v>325.11111111111109</v>
      </c>
    </row>
    <row r="851" spans="52:56" x14ac:dyDescent="0.25">
      <c r="AZ851" s="14">
        <v>848</v>
      </c>
      <c r="BA851" s="14">
        <v>5.8674413941293517E-2</v>
      </c>
      <c r="BB851" s="14">
        <v>0</v>
      </c>
      <c r="BC851" s="14">
        <v>341</v>
      </c>
      <c r="BD851" s="14">
        <v>325.49494949494948</v>
      </c>
    </row>
    <row r="852" spans="52:56" x14ac:dyDescent="0.25">
      <c r="AZ852" s="14">
        <v>849</v>
      </c>
      <c r="BA852" s="14">
        <v>5.8025953794222651E-2</v>
      </c>
      <c r="BB852" s="14">
        <v>0</v>
      </c>
      <c r="BC852" s="14">
        <v>341</v>
      </c>
      <c r="BD852" s="14">
        <v>325.87878787878788</v>
      </c>
    </row>
    <row r="853" spans="52:56" x14ac:dyDescent="0.25">
      <c r="AZ853" s="14">
        <v>850</v>
      </c>
      <c r="BA853" s="14">
        <v>5.7916566666985553E-2</v>
      </c>
      <c r="BB853" s="14">
        <v>0</v>
      </c>
      <c r="BC853" s="14">
        <v>341</v>
      </c>
      <c r="BD853" s="14">
        <v>326.26262626262621</v>
      </c>
    </row>
    <row r="854" spans="52:56" x14ac:dyDescent="0.25">
      <c r="AZ854" s="14">
        <v>851</v>
      </c>
      <c r="BA854" s="14">
        <v>5.7174899136653481E-2</v>
      </c>
      <c r="BB854" s="14">
        <v>1</v>
      </c>
      <c r="BC854" s="14">
        <v>342</v>
      </c>
      <c r="BD854" s="14">
        <v>326.64646464646461</v>
      </c>
    </row>
    <row r="855" spans="52:56" x14ac:dyDescent="0.25">
      <c r="AZ855" s="14">
        <v>852</v>
      </c>
      <c r="BA855" s="14">
        <v>5.7021238495018813E-2</v>
      </c>
      <c r="BB855" s="14">
        <v>0</v>
      </c>
      <c r="BC855" s="14">
        <v>342</v>
      </c>
      <c r="BD855" s="14">
        <v>327.030303030303</v>
      </c>
    </row>
    <row r="856" spans="52:56" x14ac:dyDescent="0.25">
      <c r="AZ856" s="14">
        <v>853</v>
      </c>
      <c r="BA856" s="14">
        <v>5.6505029532229578E-2</v>
      </c>
      <c r="BB856" s="14">
        <v>0</v>
      </c>
      <c r="BC856" s="14">
        <v>342</v>
      </c>
      <c r="BD856" s="14">
        <v>327.4141414141414</v>
      </c>
    </row>
    <row r="857" spans="52:56" x14ac:dyDescent="0.25">
      <c r="AZ857" s="14">
        <v>854</v>
      </c>
      <c r="BA857" s="14">
        <v>5.5917764559601499E-2</v>
      </c>
      <c r="BB857" s="14">
        <v>0</v>
      </c>
      <c r="BC857" s="14">
        <v>342</v>
      </c>
      <c r="BD857" s="14">
        <v>327.79797979797979</v>
      </c>
    </row>
    <row r="858" spans="52:56" x14ac:dyDescent="0.25">
      <c r="AZ858" s="14">
        <v>855</v>
      </c>
      <c r="BA858" s="14">
        <v>5.5121318304676939E-2</v>
      </c>
      <c r="BB858" s="14">
        <v>0</v>
      </c>
      <c r="BC858" s="14">
        <v>342</v>
      </c>
      <c r="BD858" s="14">
        <v>328.18181818181819</v>
      </c>
    </row>
    <row r="859" spans="52:56" x14ac:dyDescent="0.25">
      <c r="AZ859" s="14">
        <v>856</v>
      </c>
      <c r="BA859" s="14">
        <v>5.4759491135416047E-2</v>
      </c>
      <c r="BB859" s="14">
        <v>0</v>
      </c>
      <c r="BC859" s="14">
        <v>342</v>
      </c>
      <c r="BD859" s="14">
        <v>328.56565656565652</v>
      </c>
    </row>
    <row r="860" spans="52:56" x14ac:dyDescent="0.25">
      <c r="AZ860" s="14">
        <v>857</v>
      </c>
      <c r="BA860" s="14">
        <v>5.4037672490013698E-2</v>
      </c>
      <c r="BB860" s="14">
        <v>0</v>
      </c>
      <c r="BC860" s="14">
        <v>342</v>
      </c>
      <c r="BD860" s="14">
        <v>328.94949494949492</v>
      </c>
    </row>
    <row r="861" spans="52:56" x14ac:dyDescent="0.25">
      <c r="AZ861" s="14">
        <v>858</v>
      </c>
      <c r="BA861" s="14">
        <v>5.3012584592263809E-2</v>
      </c>
      <c r="BB861" s="14">
        <v>0</v>
      </c>
      <c r="BC861" s="14">
        <v>342</v>
      </c>
      <c r="BD861" s="14">
        <v>329.33333333333331</v>
      </c>
    </row>
    <row r="862" spans="52:56" x14ac:dyDescent="0.25">
      <c r="AZ862" s="14">
        <v>859</v>
      </c>
      <c r="BA862" s="14">
        <v>5.2726746406194423E-2</v>
      </c>
      <c r="BB862" s="14">
        <v>0</v>
      </c>
      <c r="BC862" s="14">
        <v>342</v>
      </c>
      <c r="BD862" s="14">
        <v>329.71717171717171</v>
      </c>
    </row>
    <row r="863" spans="52:56" x14ac:dyDescent="0.25">
      <c r="AZ863" s="14">
        <v>860</v>
      </c>
      <c r="BA863" s="14">
        <v>5.224726107330039E-2</v>
      </c>
      <c r="BB863" s="14">
        <v>0</v>
      </c>
      <c r="BC863" s="14">
        <v>342</v>
      </c>
      <c r="BD863" s="14">
        <v>330.1010101010101</v>
      </c>
    </row>
    <row r="864" spans="52:56" x14ac:dyDescent="0.25">
      <c r="AZ864" s="14">
        <v>861</v>
      </c>
      <c r="BA864" s="14">
        <v>5.2015711653981937E-2</v>
      </c>
      <c r="BB864" s="14">
        <v>0</v>
      </c>
      <c r="BC864" s="14">
        <v>342</v>
      </c>
      <c r="BD864" s="14">
        <v>330.48484848484844</v>
      </c>
    </row>
    <row r="865" spans="52:56" x14ac:dyDescent="0.25">
      <c r="AZ865" s="14">
        <v>862</v>
      </c>
      <c r="BA865" s="14">
        <v>5.1799607490258796E-2</v>
      </c>
      <c r="BB865" s="14">
        <v>0</v>
      </c>
      <c r="BC865" s="14">
        <v>342</v>
      </c>
      <c r="BD865" s="14">
        <v>330.86868686868684</v>
      </c>
    </row>
    <row r="866" spans="52:56" x14ac:dyDescent="0.25">
      <c r="AZ866" s="14">
        <v>863</v>
      </c>
      <c r="BA866" s="14">
        <v>5.0833289489028405E-2</v>
      </c>
      <c r="BB866" s="14">
        <v>0</v>
      </c>
      <c r="BC866" s="14">
        <v>342</v>
      </c>
      <c r="BD866" s="14">
        <v>331.25252525252523</v>
      </c>
    </row>
    <row r="867" spans="52:56" x14ac:dyDescent="0.25">
      <c r="AZ867" s="14">
        <v>864</v>
      </c>
      <c r="BA867" s="14">
        <v>4.9511083023991237E-2</v>
      </c>
      <c r="BB867" s="14">
        <v>0</v>
      </c>
      <c r="BC867" s="14">
        <v>342</v>
      </c>
      <c r="BD867" s="14">
        <v>331.63636363636363</v>
      </c>
    </row>
    <row r="868" spans="52:56" x14ac:dyDescent="0.25">
      <c r="AZ868" s="14">
        <v>865</v>
      </c>
      <c r="BA868" s="14">
        <v>4.8930092074746023E-2</v>
      </c>
      <c r="BB868" s="14">
        <v>0</v>
      </c>
      <c r="BC868" s="14">
        <v>342</v>
      </c>
      <c r="BD868" s="14">
        <v>332.02020202020202</v>
      </c>
    </row>
    <row r="869" spans="52:56" x14ac:dyDescent="0.25">
      <c r="AZ869" s="14">
        <v>866</v>
      </c>
      <c r="BA869" s="14">
        <v>4.8377472194967686E-2</v>
      </c>
      <c r="BB869" s="14">
        <v>0</v>
      </c>
      <c r="BC869" s="14">
        <v>342</v>
      </c>
      <c r="BD869" s="14">
        <v>332.40404040404036</v>
      </c>
    </row>
    <row r="870" spans="52:56" x14ac:dyDescent="0.25">
      <c r="AZ870" s="14">
        <v>867</v>
      </c>
      <c r="BA870" s="14">
        <v>4.7820984589629384E-2</v>
      </c>
      <c r="BB870" s="14">
        <v>0</v>
      </c>
      <c r="BC870" s="14">
        <v>342</v>
      </c>
      <c r="BD870" s="14">
        <v>332.78787878787875</v>
      </c>
    </row>
    <row r="871" spans="52:56" x14ac:dyDescent="0.25">
      <c r="AZ871" s="14">
        <v>868</v>
      </c>
      <c r="BA871" s="14">
        <v>4.6981616761909158E-2</v>
      </c>
      <c r="BB871" s="14">
        <v>0</v>
      </c>
      <c r="BC871" s="14">
        <v>342</v>
      </c>
      <c r="BD871" s="14">
        <v>333.17171717171715</v>
      </c>
    </row>
    <row r="872" spans="52:56" x14ac:dyDescent="0.25">
      <c r="AZ872" s="14">
        <v>869</v>
      </c>
      <c r="BA872" s="14">
        <v>4.5174085294467731E-2</v>
      </c>
      <c r="BB872" s="14">
        <v>0</v>
      </c>
      <c r="BC872" s="14">
        <v>342</v>
      </c>
      <c r="BD872" s="14">
        <v>333.55555555555554</v>
      </c>
    </row>
    <row r="873" spans="52:56" x14ac:dyDescent="0.25">
      <c r="AZ873" s="14">
        <v>870</v>
      </c>
      <c r="BA873" s="14">
        <v>4.5161373436008026E-2</v>
      </c>
      <c r="BB873" s="14">
        <v>0</v>
      </c>
      <c r="BC873" s="14">
        <v>342</v>
      </c>
      <c r="BD873" s="14">
        <v>333.93939393939394</v>
      </c>
    </row>
    <row r="874" spans="52:56" x14ac:dyDescent="0.25">
      <c r="AZ874" s="14">
        <v>871</v>
      </c>
      <c r="BA874" s="14">
        <v>4.5161373436008026E-2</v>
      </c>
      <c r="BB874" s="14">
        <v>0</v>
      </c>
      <c r="BC874" s="14">
        <v>342</v>
      </c>
      <c r="BD874" s="14">
        <v>334.32323232323228</v>
      </c>
    </row>
    <row r="875" spans="52:56" x14ac:dyDescent="0.25">
      <c r="AZ875" s="14">
        <v>872</v>
      </c>
      <c r="BA875" s="14">
        <v>4.5055618930538409E-2</v>
      </c>
      <c r="BB875" s="14">
        <v>0</v>
      </c>
      <c r="BC875" s="14">
        <v>342</v>
      </c>
      <c r="BD875" s="14">
        <v>334.70707070707067</v>
      </c>
    </row>
    <row r="876" spans="52:56" x14ac:dyDescent="0.25">
      <c r="AZ876" s="14">
        <v>873</v>
      </c>
      <c r="BA876" s="14">
        <v>4.5038457456224389E-2</v>
      </c>
      <c r="BB876" s="14">
        <v>0</v>
      </c>
      <c r="BC876" s="14">
        <v>342</v>
      </c>
      <c r="BD876" s="14">
        <v>335.09090909090907</v>
      </c>
    </row>
    <row r="877" spans="52:56" x14ac:dyDescent="0.25">
      <c r="AZ877" s="14">
        <v>874</v>
      </c>
      <c r="BA877" s="14">
        <v>4.3466936075081647E-2</v>
      </c>
      <c r="BB877" s="14">
        <v>0</v>
      </c>
      <c r="BC877" s="14">
        <v>342</v>
      </c>
      <c r="BD877" s="14">
        <v>335.47474747474746</v>
      </c>
    </row>
    <row r="878" spans="52:56" x14ac:dyDescent="0.25">
      <c r="AZ878" s="14">
        <v>875</v>
      </c>
      <c r="BA878" s="14">
        <v>4.2833186481175685E-2</v>
      </c>
      <c r="BB878" s="14">
        <v>0</v>
      </c>
      <c r="BC878" s="14">
        <v>342</v>
      </c>
      <c r="BD878" s="14">
        <v>335.85858585858585</v>
      </c>
    </row>
    <row r="879" spans="52:56" x14ac:dyDescent="0.25">
      <c r="AZ879" s="14">
        <v>876</v>
      </c>
      <c r="BA879" s="14">
        <v>3.9667557448456618E-2</v>
      </c>
      <c r="BB879" s="14">
        <v>0</v>
      </c>
      <c r="BC879" s="14">
        <v>342</v>
      </c>
      <c r="BD879" s="14">
        <v>336.24242424242419</v>
      </c>
    </row>
    <row r="880" spans="52:56" x14ac:dyDescent="0.25">
      <c r="AZ880" s="14">
        <v>877</v>
      </c>
      <c r="BA880" s="14">
        <v>3.9562420934423498E-2</v>
      </c>
      <c r="BB880" s="14">
        <v>0</v>
      </c>
      <c r="BC880" s="14">
        <v>342</v>
      </c>
      <c r="BD880" s="14">
        <v>336.62626262626259</v>
      </c>
    </row>
    <row r="881" spans="52:56" x14ac:dyDescent="0.25">
      <c r="AZ881" s="14">
        <v>878</v>
      </c>
      <c r="BA881" s="14">
        <v>3.918189990740923E-2</v>
      </c>
      <c r="BB881" s="14">
        <v>0</v>
      </c>
      <c r="BC881" s="14">
        <v>342</v>
      </c>
      <c r="BD881" s="14">
        <v>337.01010101010098</v>
      </c>
    </row>
    <row r="882" spans="52:56" x14ac:dyDescent="0.25">
      <c r="AZ882" s="14">
        <v>879</v>
      </c>
      <c r="BA882" s="14">
        <v>3.7771358879775195E-2</v>
      </c>
      <c r="BB882" s="14">
        <v>0</v>
      </c>
      <c r="BC882" s="14">
        <v>342</v>
      </c>
      <c r="BD882" s="14">
        <v>337.39393939393938</v>
      </c>
    </row>
    <row r="883" spans="52:56" x14ac:dyDescent="0.25">
      <c r="AZ883" s="14">
        <v>880</v>
      </c>
      <c r="BA883" s="14">
        <v>3.5101587037823602E-2</v>
      </c>
      <c r="BB883" s="14">
        <v>0</v>
      </c>
      <c r="BC883" s="14">
        <v>342</v>
      </c>
      <c r="BD883" s="14">
        <v>337.77777777777777</v>
      </c>
    </row>
    <row r="884" spans="52:56" x14ac:dyDescent="0.25">
      <c r="AZ884" s="14">
        <v>881</v>
      </c>
      <c r="BA884" s="14">
        <v>3.2750650180421892E-2</v>
      </c>
      <c r="BB884" s="14">
        <v>0</v>
      </c>
      <c r="BC884" s="14">
        <v>342</v>
      </c>
      <c r="BD884" s="14">
        <v>338.16161616161617</v>
      </c>
    </row>
    <row r="885" spans="52:56" x14ac:dyDescent="0.25">
      <c r="AZ885" s="14">
        <v>882</v>
      </c>
      <c r="BA885" s="14">
        <v>3.0141932284843111E-2</v>
      </c>
      <c r="BB885" s="14">
        <v>0</v>
      </c>
      <c r="BC885" s="14">
        <v>342</v>
      </c>
      <c r="BD885" s="14">
        <v>338.5454545454545</v>
      </c>
    </row>
    <row r="886" spans="52:56" x14ac:dyDescent="0.25">
      <c r="AZ886" s="14">
        <v>883</v>
      </c>
      <c r="BA886" s="14">
        <v>2.5800713372730464E-2</v>
      </c>
      <c r="BB886" s="14">
        <v>0</v>
      </c>
      <c r="BC886" s="14">
        <v>342</v>
      </c>
      <c r="BD886" s="14">
        <v>338.9292929292929</v>
      </c>
    </row>
    <row r="887" spans="52:56" x14ac:dyDescent="0.25">
      <c r="AZ887" s="14">
        <v>884</v>
      </c>
      <c r="BA887" s="14">
        <v>2.3132349407537642E-2</v>
      </c>
      <c r="BB887" s="14">
        <v>0</v>
      </c>
      <c r="BC887" s="14">
        <v>342</v>
      </c>
      <c r="BD887" s="14">
        <v>339.31313131313129</v>
      </c>
    </row>
    <row r="888" spans="52:56" x14ac:dyDescent="0.25">
      <c r="AZ888" s="14">
        <v>885</v>
      </c>
      <c r="BA888" s="14">
        <v>2.0652767556024011E-2</v>
      </c>
      <c r="BB888" s="14">
        <v>0</v>
      </c>
      <c r="BC888" s="14">
        <v>342</v>
      </c>
      <c r="BD888" s="14">
        <v>339.69696969696969</v>
      </c>
    </row>
    <row r="889" spans="52:56" x14ac:dyDescent="0.25">
      <c r="AZ889" s="14">
        <v>886</v>
      </c>
      <c r="BA889" s="14">
        <v>1.9420414844787938E-2</v>
      </c>
      <c r="BB889" s="14">
        <v>0</v>
      </c>
      <c r="BC889" s="14">
        <v>342</v>
      </c>
      <c r="BD889" s="14">
        <v>340.08080808080808</v>
      </c>
    </row>
    <row r="890" spans="52:56" x14ac:dyDescent="0.25">
      <c r="AZ890" s="14">
        <v>887</v>
      </c>
      <c r="BA890" s="14">
        <v>1.7915425719138005E-2</v>
      </c>
      <c r="BB890" s="14">
        <v>0</v>
      </c>
      <c r="BC890" s="14">
        <v>342</v>
      </c>
      <c r="BD890" s="14">
        <v>340.46464646464642</v>
      </c>
    </row>
    <row r="891" spans="52:56" x14ac:dyDescent="0.25">
      <c r="AZ891" s="14">
        <v>888</v>
      </c>
      <c r="BA891" s="14">
        <v>8.6724346405351541E-3</v>
      </c>
      <c r="BB891" s="14">
        <v>0</v>
      </c>
      <c r="BC891" s="14">
        <v>342</v>
      </c>
      <c r="BD891" s="14">
        <v>340.84848484848482</v>
      </c>
    </row>
    <row r="892" spans="52:56" x14ac:dyDescent="0.25">
      <c r="AZ892" s="14">
        <v>889</v>
      </c>
      <c r="BA892" s="14">
        <v>8.6724346405351541E-3</v>
      </c>
      <c r="BB892" s="14">
        <v>0</v>
      </c>
      <c r="BC892" s="14">
        <v>342</v>
      </c>
      <c r="BD892" s="14">
        <v>341.23232323232321</v>
      </c>
    </row>
    <row r="893" spans="52:56" x14ac:dyDescent="0.25">
      <c r="AZ893" s="14">
        <v>890</v>
      </c>
      <c r="BA893" s="14">
        <v>8.6724346405351541E-3</v>
      </c>
      <c r="BB893" s="14">
        <v>0</v>
      </c>
      <c r="BC893" s="14">
        <v>342</v>
      </c>
      <c r="BD893" s="14">
        <v>341.61616161616161</v>
      </c>
    </row>
    <row r="894" spans="52:56" x14ac:dyDescent="0.25">
      <c r="AZ894">
        <v>891</v>
      </c>
      <c r="BA894">
        <v>8.6724346405351541E-3</v>
      </c>
      <c r="BB894">
        <v>0</v>
      </c>
      <c r="BC894">
        <v>342</v>
      </c>
      <c r="BD894">
        <v>342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LR_NewScore'!$B$10:$B$10" display="New Data Detail Rpt."/>
    <hyperlink ref="D4" location="'LR_Output'!$B$10:$B$10" display="Inputs"/>
    <hyperlink ref="F4" location="'LR_Output'!$B$38:$B$38" display="Prior Class Prob."/>
    <hyperlink ref="H4" location="'LR_Output'!$B$47:$B$47" display="Predictors"/>
    <hyperlink ref="J4" location="'LR_Output'!$B$63:$B$63" display="Regress. Model"/>
    <hyperlink ref="B5" location="'LR_Output'!$B$76:$B$76" display="Var. Covar. Matrix"/>
    <hyperlink ref="D5" location="'LR_Output'!$B$89:$B$89" display="Train. Score Summary"/>
    <hyperlink ref="F5" location="'LR_Residuals'!$B$10:$B$10" display="Residuals"/>
    <hyperlink ref="H5" location="'LR_TrainingLiftChart'!$B$10:$B$10" display="Training Lift Chart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32"/>
  <sheetViews>
    <sheetView showGridLines="0" workbookViewId="0">
      <selection activeCell="B10" sqref="B10"/>
    </sheetView>
  </sheetViews>
  <sheetFormatPr defaultRowHeight="15" x14ac:dyDescent="0.25"/>
  <cols>
    <col min="14" max="14" width="13.28515625" bestFit="1" customWidth="1"/>
  </cols>
  <sheetData>
    <row r="1" spans="2:17" ht="18.75" x14ac:dyDescent="0.3">
      <c r="B1" s="12" t="s">
        <v>1836</v>
      </c>
      <c r="N1" t="s">
        <v>1822</v>
      </c>
    </row>
    <row r="3" spans="2:17" ht="15.75" x14ac:dyDescent="0.25">
      <c r="B3" s="20" t="s">
        <v>1752</v>
      </c>
      <c r="C3" s="21"/>
      <c r="D3" s="21"/>
      <c r="E3" s="21"/>
      <c r="F3" s="21"/>
      <c r="G3" s="21"/>
      <c r="H3" s="21"/>
      <c r="I3" s="21"/>
      <c r="J3" s="21"/>
      <c r="K3" s="22"/>
      <c r="N3" s="20" t="s">
        <v>1753</v>
      </c>
      <c r="O3" s="21"/>
      <c r="P3" s="21"/>
      <c r="Q3" s="22"/>
    </row>
    <row r="4" spans="2:17" x14ac:dyDescent="0.25">
      <c r="B4" s="18" t="s">
        <v>1763</v>
      </c>
      <c r="C4" s="19"/>
      <c r="D4" s="18" t="s">
        <v>1764</v>
      </c>
      <c r="E4" s="19"/>
      <c r="F4" s="18" t="s">
        <v>1765</v>
      </c>
      <c r="G4" s="19"/>
      <c r="H4" s="18" t="s">
        <v>1841</v>
      </c>
      <c r="I4" s="19"/>
      <c r="J4" s="18" t="s">
        <v>1842</v>
      </c>
      <c r="K4" s="19"/>
      <c r="N4" s="11" t="s">
        <v>1837</v>
      </c>
      <c r="O4" s="11" t="s">
        <v>1838</v>
      </c>
      <c r="P4" s="11" t="s">
        <v>1839</v>
      </c>
      <c r="Q4" s="11" t="s">
        <v>1754</v>
      </c>
    </row>
    <row r="5" spans="2:17" x14ac:dyDescent="0.25">
      <c r="B5" s="18" t="s">
        <v>1843</v>
      </c>
      <c r="C5" s="19"/>
      <c r="D5" s="18" t="s">
        <v>1844</v>
      </c>
      <c r="E5" s="19"/>
      <c r="F5" s="18" t="s">
        <v>1845</v>
      </c>
      <c r="G5" s="19"/>
      <c r="H5" s="18" t="s">
        <v>1766</v>
      </c>
      <c r="I5" s="19"/>
      <c r="J5" s="30"/>
      <c r="K5" s="19"/>
      <c r="N5" s="9">
        <v>15</v>
      </c>
      <c r="O5" s="9">
        <v>16</v>
      </c>
      <c r="P5" s="9">
        <v>47</v>
      </c>
      <c r="Q5" s="9">
        <v>78</v>
      </c>
    </row>
    <row r="10" spans="2:17" x14ac:dyDescent="0.25">
      <c r="B10" s="10" t="s">
        <v>1755</v>
      </c>
      <c r="C10" s="30" t="s">
        <v>1756</v>
      </c>
      <c r="D10" s="31"/>
      <c r="E10" s="31"/>
      <c r="F10" s="19"/>
    </row>
    <row r="11" spans="2:17" x14ac:dyDescent="0.25">
      <c r="B11" s="10" t="s">
        <v>1757</v>
      </c>
      <c r="C11" s="30" t="s">
        <v>1758</v>
      </c>
      <c r="D11" s="31"/>
      <c r="E11" s="31"/>
      <c r="F11" s="19"/>
    </row>
    <row r="12" spans="2:17" x14ac:dyDescent="0.25">
      <c r="B12" s="10" t="s">
        <v>1759</v>
      </c>
      <c r="C12" s="30" t="s">
        <v>1840</v>
      </c>
      <c r="D12" s="31"/>
      <c r="E12" s="31"/>
      <c r="F12" s="19"/>
    </row>
    <row r="14" spans="2:17" x14ac:dyDescent="0.25">
      <c r="B14" s="11" t="s">
        <v>1760</v>
      </c>
      <c r="C14" s="11" t="s">
        <v>1761</v>
      </c>
      <c r="D14" s="11" t="s">
        <v>1762</v>
      </c>
      <c r="E14" s="11" t="s">
        <v>2</v>
      </c>
      <c r="F14" s="11" t="s">
        <v>4</v>
      </c>
      <c r="G14" s="11" t="s">
        <v>5</v>
      </c>
      <c r="H14" s="11" t="s">
        <v>6</v>
      </c>
      <c r="I14" s="11" t="s">
        <v>7</v>
      </c>
      <c r="J14" s="11" t="s">
        <v>1819</v>
      </c>
      <c r="K14" s="11" t="s">
        <v>1818</v>
      </c>
    </row>
    <row r="15" spans="2:17" x14ac:dyDescent="0.25">
      <c r="B15" s="9">
        <v>0</v>
      </c>
      <c r="C15" s="9">
        <v>0.91437928001241764</v>
      </c>
      <c r="D15" s="9">
        <v>8.5620719987582319E-2</v>
      </c>
      <c r="E15" s="9">
        <v>3</v>
      </c>
      <c r="F15" s="9">
        <v>0</v>
      </c>
      <c r="G15" s="9">
        <v>34.5</v>
      </c>
      <c r="H15" s="9">
        <v>0</v>
      </c>
      <c r="I15" s="9">
        <v>0</v>
      </c>
      <c r="J15" s="9">
        <v>7.8292000000000002</v>
      </c>
      <c r="K15" s="9">
        <v>0</v>
      </c>
    </row>
    <row r="16" spans="2:17" x14ac:dyDescent="0.25">
      <c r="B16" s="9">
        <v>0</v>
      </c>
      <c r="C16" s="9">
        <v>0.5741373435757342</v>
      </c>
      <c r="D16" s="9">
        <v>0.42586265642426585</v>
      </c>
      <c r="E16" s="9">
        <v>3</v>
      </c>
      <c r="F16" s="9">
        <v>1</v>
      </c>
      <c r="G16" s="9">
        <v>47</v>
      </c>
      <c r="H16" s="9">
        <v>1</v>
      </c>
      <c r="I16" s="9">
        <v>0</v>
      </c>
      <c r="J16" s="9">
        <v>7</v>
      </c>
      <c r="K16" s="9">
        <v>0</v>
      </c>
    </row>
    <row r="17" spans="2:11" x14ac:dyDescent="0.25">
      <c r="B17" s="9">
        <v>0</v>
      </c>
      <c r="C17" s="9">
        <v>0.93258840038077551</v>
      </c>
      <c r="D17" s="9">
        <v>6.7411599619224508E-2</v>
      </c>
      <c r="E17" s="9">
        <v>2</v>
      </c>
      <c r="F17" s="9">
        <v>0</v>
      </c>
      <c r="G17" s="9">
        <v>62</v>
      </c>
      <c r="H17" s="9">
        <v>0</v>
      </c>
      <c r="I17" s="9">
        <v>0</v>
      </c>
      <c r="J17" s="9">
        <v>9.6875</v>
      </c>
      <c r="K17" s="9">
        <v>0</v>
      </c>
    </row>
    <row r="18" spans="2:11" x14ac:dyDescent="0.25">
      <c r="B18" s="9">
        <v>0</v>
      </c>
      <c r="C18" s="9">
        <v>0.88647922357618147</v>
      </c>
      <c r="D18" s="9">
        <v>0.1135207764238185</v>
      </c>
      <c r="E18" s="9">
        <v>3</v>
      </c>
      <c r="F18" s="9">
        <v>0</v>
      </c>
      <c r="G18" s="9">
        <v>27</v>
      </c>
      <c r="H18" s="9">
        <v>0</v>
      </c>
      <c r="I18" s="9">
        <v>0</v>
      </c>
      <c r="J18" s="9">
        <v>8.6624999999999996</v>
      </c>
      <c r="K18" s="9">
        <v>0</v>
      </c>
    </row>
    <row r="19" spans="2:11" x14ac:dyDescent="0.25">
      <c r="B19" s="9">
        <v>1</v>
      </c>
      <c r="C19" s="9">
        <v>0.37210082518695753</v>
      </c>
      <c r="D19" s="9">
        <v>0.62789917481304247</v>
      </c>
      <c r="E19" s="9">
        <v>3</v>
      </c>
      <c r="F19" s="9">
        <v>1</v>
      </c>
      <c r="G19" s="9">
        <v>22</v>
      </c>
      <c r="H19" s="9">
        <v>1</v>
      </c>
      <c r="I19" s="9">
        <v>1</v>
      </c>
      <c r="J19" s="9">
        <v>12.2875</v>
      </c>
      <c r="K19" s="9">
        <v>0</v>
      </c>
    </row>
    <row r="20" spans="2:11" x14ac:dyDescent="0.25">
      <c r="B20" s="9">
        <v>0</v>
      </c>
      <c r="C20" s="9">
        <v>0.81982690667598068</v>
      </c>
      <c r="D20" s="9">
        <v>0.18017309332401926</v>
      </c>
      <c r="E20" s="9">
        <v>3</v>
      </c>
      <c r="F20" s="9">
        <v>0</v>
      </c>
      <c r="G20" s="9">
        <v>14</v>
      </c>
      <c r="H20" s="9">
        <v>0</v>
      </c>
      <c r="I20" s="9">
        <v>0</v>
      </c>
      <c r="J20" s="9">
        <v>9.2249999999999996</v>
      </c>
      <c r="K20" s="9">
        <v>0</v>
      </c>
    </row>
    <row r="21" spans="2:11" x14ac:dyDescent="0.25">
      <c r="B21" s="9">
        <v>1</v>
      </c>
      <c r="C21" s="9">
        <v>0.33247010878934613</v>
      </c>
      <c r="D21" s="9">
        <v>0.66752989121065387</v>
      </c>
      <c r="E21" s="9">
        <v>3</v>
      </c>
      <c r="F21" s="9">
        <v>1</v>
      </c>
      <c r="G21" s="9">
        <v>30</v>
      </c>
      <c r="H21" s="9">
        <v>0</v>
      </c>
      <c r="I21" s="9">
        <v>0</v>
      </c>
      <c r="J21" s="9">
        <v>7.6292</v>
      </c>
      <c r="K21" s="9">
        <v>0</v>
      </c>
    </row>
    <row r="22" spans="2:11" x14ac:dyDescent="0.25">
      <c r="B22" s="9">
        <v>0</v>
      </c>
      <c r="C22" s="9">
        <v>0.83192249881687619</v>
      </c>
      <c r="D22" s="9">
        <v>0.16807750118312384</v>
      </c>
      <c r="E22" s="9">
        <v>2</v>
      </c>
      <c r="F22" s="9">
        <v>0</v>
      </c>
      <c r="G22" s="9">
        <v>26</v>
      </c>
      <c r="H22" s="9">
        <v>1</v>
      </c>
      <c r="I22" s="9">
        <v>1</v>
      </c>
      <c r="J22" s="9">
        <v>29</v>
      </c>
      <c r="K22" s="9">
        <v>0</v>
      </c>
    </row>
    <row r="23" spans="2:11" x14ac:dyDescent="0.25">
      <c r="B23" s="9">
        <v>1</v>
      </c>
      <c r="C23" s="9">
        <v>0.23272972542728187</v>
      </c>
      <c r="D23" s="9">
        <v>0.76727027457271813</v>
      </c>
      <c r="E23" s="9">
        <v>3</v>
      </c>
      <c r="F23" s="9">
        <v>1</v>
      </c>
      <c r="G23" s="9">
        <v>18</v>
      </c>
      <c r="H23" s="9">
        <v>0</v>
      </c>
      <c r="I23" s="9">
        <v>0</v>
      </c>
      <c r="J23" s="9">
        <v>7.2291999999999996</v>
      </c>
      <c r="K23" s="9">
        <v>0</v>
      </c>
    </row>
    <row r="24" spans="2:11" x14ac:dyDescent="0.25">
      <c r="B24" s="9">
        <v>0</v>
      </c>
      <c r="C24" s="9">
        <v>0.91230846408193134</v>
      </c>
      <c r="D24" s="9">
        <v>8.769153591806865E-2</v>
      </c>
      <c r="E24" s="9">
        <v>3</v>
      </c>
      <c r="F24" s="9">
        <v>0</v>
      </c>
      <c r="G24" s="9">
        <v>21</v>
      </c>
      <c r="H24" s="9">
        <v>2</v>
      </c>
      <c r="I24" s="9">
        <v>0</v>
      </c>
      <c r="J24" s="9">
        <v>24.15</v>
      </c>
      <c r="K24" s="9">
        <v>0</v>
      </c>
    </row>
    <row r="25" spans="2:11" x14ac:dyDescent="0.25">
      <c r="B25" s="9">
        <v>0</v>
      </c>
      <c r="C25" s="9">
        <v>0.89475932267868208</v>
      </c>
      <c r="D25" s="9">
        <v>0.10524067732131789</v>
      </c>
      <c r="E25" s="9">
        <v>3</v>
      </c>
      <c r="F25" s="9">
        <v>0</v>
      </c>
      <c r="G25" s="9">
        <v>29</v>
      </c>
      <c r="H25" s="9">
        <v>0</v>
      </c>
      <c r="I25" s="9">
        <v>0</v>
      </c>
      <c r="J25" s="9">
        <v>7.8958000000000004</v>
      </c>
      <c r="K25" s="9">
        <v>0</v>
      </c>
    </row>
    <row r="26" spans="2:11" x14ac:dyDescent="0.25">
      <c r="B26" s="9">
        <v>0</v>
      </c>
      <c r="C26" s="9">
        <v>0.73939896625678247</v>
      </c>
      <c r="D26" s="9">
        <v>0.26060103374321753</v>
      </c>
      <c r="E26" s="9">
        <v>1</v>
      </c>
      <c r="F26" s="9">
        <v>0</v>
      </c>
      <c r="G26" s="9">
        <v>46</v>
      </c>
      <c r="H26" s="9">
        <v>0</v>
      </c>
      <c r="I26" s="9">
        <v>0</v>
      </c>
      <c r="J26" s="9">
        <v>26</v>
      </c>
      <c r="K26" s="9">
        <v>0</v>
      </c>
    </row>
    <row r="27" spans="2:11" x14ac:dyDescent="0.25">
      <c r="B27" s="9">
        <v>1</v>
      </c>
      <c r="C27" s="9">
        <v>4.657087814640537E-2</v>
      </c>
      <c r="D27" s="9">
        <v>0.95342912185359463</v>
      </c>
      <c r="E27" s="9">
        <v>1</v>
      </c>
      <c r="F27" s="9">
        <v>1</v>
      </c>
      <c r="G27" s="9">
        <v>23</v>
      </c>
      <c r="H27" s="9">
        <v>1</v>
      </c>
      <c r="I27" s="9">
        <v>0</v>
      </c>
      <c r="J27" s="9">
        <v>82.2667</v>
      </c>
      <c r="K27" s="9">
        <v>2</v>
      </c>
    </row>
    <row r="28" spans="2:11" x14ac:dyDescent="0.25">
      <c r="B28" s="9">
        <v>0</v>
      </c>
      <c r="C28" s="9">
        <v>0.9484276834080192</v>
      </c>
      <c r="D28" s="9">
        <v>5.1572316591980777E-2</v>
      </c>
      <c r="E28" s="9">
        <v>2</v>
      </c>
      <c r="F28" s="9">
        <v>0</v>
      </c>
      <c r="G28" s="9">
        <v>63</v>
      </c>
      <c r="H28" s="9">
        <v>1</v>
      </c>
      <c r="I28" s="9">
        <v>0</v>
      </c>
      <c r="J28" s="9">
        <v>26</v>
      </c>
      <c r="K28" s="9">
        <v>0</v>
      </c>
    </row>
    <row r="29" spans="2:11" x14ac:dyDescent="0.25">
      <c r="B29" s="9">
        <v>1</v>
      </c>
      <c r="C29" s="9">
        <v>7.5639254483944374E-2</v>
      </c>
      <c r="D29" s="9">
        <v>0.92436074551605563</v>
      </c>
      <c r="E29" s="9">
        <v>1</v>
      </c>
      <c r="F29" s="9">
        <v>1</v>
      </c>
      <c r="G29" s="9">
        <v>47</v>
      </c>
      <c r="H29" s="9">
        <v>1</v>
      </c>
      <c r="I29" s="9">
        <v>0</v>
      </c>
      <c r="J29" s="9">
        <v>61.174999999999997</v>
      </c>
      <c r="K29" s="9">
        <v>5</v>
      </c>
    </row>
    <row r="30" spans="2:11" x14ac:dyDescent="0.25">
      <c r="B30" s="9">
        <v>1</v>
      </c>
      <c r="C30" s="9">
        <v>0.1696532487487098</v>
      </c>
      <c r="D30" s="9">
        <v>0.8303467512512902</v>
      </c>
      <c r="E30" s="9">
        <v>2</v>
      </c>
      <c r="F30" s="9">
        <v>1</v>
      </c>
      <c r="G30" s="9">
        <v>24</v>
      </c>
      <c r="H30" s="9">
        <v>1</v>
      </c>
      <c r="I30" s="9">
        <v>0</v>
      </c>
      <c r="J30" s="9">
        <v>27.720800000000001</v>
      </c>
      <c r="K30" s="9">
        <v>0</v>
      </c>
    </row>
    <row r="31" spans="2:11" x14ac:dyDescent="0.25">
      <c r="B31" s="9">
        <v>0</v>
      </c>
      <c r="C31" s="9">
        <v>0.81774488814257618</v>
      </c>
      <c r="D31" s="9">
        <v>0.18225511185742388</v>
      </c>
      <c r="E31" s="9">
        <v>2</v>
      </c>
      <c r="F31" s="9">
        <v>0</v>
      </c>
      <c r="G31" s="9">
        <v>35</v>
      </c>
      <c r="H31" s="9">
        <v>0</v>
      </c>
      <c r="I31" s="9">
        <v>0</v>
      </c>
      <c r="J31" s="9">
        <v>12.35</v>
      </c>
      <c r="K31" s="9">
        <v>0</v>
      </c>
    </row>
    <row r="32" spans="2:11" x14ac:dyDescent="0.25">
      <c r="B32" s="9">
        <v>0</v>
      </c>
      <c r="C32" s="9">
        <v>0.85946339673680738</v>
      </c>
      <c r="D32" s="9">
        <v>0.14053660326319264</v>
      </c>
      <c r="E32" s="9">
        <v>3</v>
      </c>
      <c r="F32" s="9">
        <v>0</v>
      </c>
      <c r="G32" s="9">
        <v>21</v>
      </c>
      <c r="H32" s="9">
        <v>0</v>
      </c>
      <c r="I32" s="9">
        <v>0</v>
      </c>
      <c r="J32" s="9">
        <v>7.2249999999999996</v>
      </c>
      <c r="K32" s="9">
        <v>0</v>
      </c>
    </row>
    <row r="33" spans="2:11" x14ac:dyDescent="0.25">
      <c r="B33" s="9">
        <v>1</v>
      </c>
      <c r="C33" s="9">
        <v>0.36997215853336618</v>
      </c>
      <c r="D33" s="9">
        <v>0.63002784146663382</v>
      </c>
      <c r="E33" s="9">
        <v>3</v>
      </c>
      <c r="F33" s="9">
        <v>1</v>
      </c>
      <c r="G33" s="9">
        <v>27</v>
      </c>
      <c r="H33" s="9">
        <v>1</v>
      </c>
      <c r="I33" s="9">
        <v>0</v>
      </c>
      <c r="J33" s="9">
        <v>7.9249999999999998</v>
      </c>
      <c r="K33" s="9">
        <v>0</v>
      </c>
    </row>
    <row r="34" spans="2:11" x14ac:dyDescent="0.25">
      <c r="B34" s="9">
        <v>1</v>
      </c>
      <c r="C34" s="9">
        <v>0.48137246931675093</v>
      </c>
      <c r="D34" s="9">
        <v>0.51862753068324907</v>
      </c>
      <c r="E34" s="9">
        <v>3</v>
      </c>
      <c r="F34" s="9">
        <v>1</v>
      </c>
      <c r="G34" s="9">
        <v>45</v>
      </c>
      <c r="H34" s="9">
        <v>0</v>
      </c>
      <c r="I34" s="9">
        <v>0</v>
      </c>
      <c r="J34" s="9">
        <v>7.2249999999999996</v>
      </c>
      <c r="K34" s="9">
        <v>0</v>
      </c>
    </row>
    <row r="35" spans="2:11" x14ac:dyDescent="0.25">
      <c r="B35" s="9">
        <v>0</v>
      </c>
      <c r="C35" s="9">
        <v>0.83342940401844223</v>
      </c>
      <c r="D35" s="9">
        <v>0.1665705959815578</v>
      </c>
      <c r="E35" s="9">
        <v>1</v>
      </c>
      <c r="F35" s="9">
        <v>0</v>
      </c>
      <c r="G35" s="9">
        <v>55</v>
      </c>
      <c r="H35" s="9">
        <v>1</v>
      </c>
      <c r="I35" s="9">
        <v>0</v>
      </c>
      <c r="J35" s="9">
        <v>59.4</v>
      </c>
      <c r="K35" s="9">
        <v>0</v>
      </c>
    </row>
    <row r="36" spans="2:11" x14ac:dyDescent="0.25">
      <c r="B36" s="9">
        <v>0</v>
      </c>
      <c r="C36" s="9">
        <v>0.82549465437182423</v>
      </c>
      <c r="D36" s="9">
        <v>0.17450534562817571</v>
      </c>
      <c r="E36" s="9">
        <v>3</v>
      </c>
      <c r="F36" s="9">
        <v>0</v>
      </c>
      <c r="G36" s="9">
        <v>9</v>
      </c>
      <c r="H36" s="9">
        <v>0</v>
      </c>
      <c r="I36" s="9">
        <v>1</v>
      </c>
      <c r="J36" s="9">
        <v>3.1707999999999998</v>
      </c>
      <c r="K36" s="9">
        <v>0</v>
      </c>
    </row>
    <row r="37" spans="2:11" x14ac:dyDescent="0.25">
      <c r="B37" s="9">
        <v>1</v>
      </c>
      <c r="C37" s="9">
        <v>7.1952479618660914E-2</v>
      </c>
      <c r="D37" s="9">
        <v>0.92804752038133909</v>
      </c>
      <c r="E37" s="9">
        <v>1</v>
      </c>
      <c r="F37" s="9">
        <v>1</v>
      </c>
      <c r="G37" s="9">
        <v>29</v>
      </c>
      <c r="H37" s="9">
        <v>0</v>
      </c>
      <c r="I37" s="9">
        <v>0</v>
      </c>
      <c r="J37" s="9">
        <v>31.683299999999999</v>
      </c>
      <c r="K37" s="9">
        <v>0</v>
      </c>
    </row>
    <row r="38" spans="2:11" x14ac:dyDescent="0.25">
      <c r="B38" s="9">
        <v>0</v>
      </c>
      <c r="C38" s="9">
        <v>0.53369750536970029</v>
      </c>
      <c r="D38" s="9">
        <v>0.46630249463029971</v>
      </c>
      <c r="E38" s="9">
        <v>1</v>
      </c>
      <c r="F38" s="9">
        <v>0</v>
      </c>
      <c r="G38" s="9">
        <v>21</v>
      </c>
      <c r="H38" s="9">
        <v>0</v>
      </c>
      <c r="I38" s="9">
        <v>1</v>
      </c>
      <c r="J38" s="9">
        <v>61.379199999999997</v>
      </c>
      <c r="K38" s="9">
        <v>0</v>
      </c>
    </row>
    <row r="39" spans="2:11" x14ac:dyDescent="0.25">
      <c r="B39" s="9">
        <v>1</v>
      </c>
      <c r="C39" s="9">
        <v>0.14045335056868535</v>
      </c>
      <c r="D39" s="9">
        <v>0.85954664943131465</v>
      </c>
      <c r="E39" s="9">
        <v>1</v>
      </c>
      <c r="F39" s="9">
        <v>1</v>
      </c>
      <c r="G39" s="9">
        <v>48</v>
      </c>
      <c r="H39" s="9">
        <v>1</v>
      </c>
      <c r="I39" s="9">
        <v>3</v>
      </c>
      <c r="J39" s="9">
        <v>262.375</v>
      </c>
      <c r="K39" s="9">
        <v>2</v>
      </c>
    </row>
    <row r="40" spans="2:11" x14ac:dyDescent="0.25">
      <c r="B40" s="9">
        <v>0</v>
      </c>
      <c r="C40" s="9">
        <v>0.9637759401289937</v>
      </c>
      <c r="D40" s="9">
        <v>3.6224059871006291E-2</v>
      </c>
      <c r="E40" s="9">
        <v>3</v>
      </c>
      <c r="F40" s="9">
        <v>0</v>
      </c>
      <c r="G40" s="9">
        <v>50</v>
      </c>
      <c r="H40" s="9">
        <v>1</v>
      </c>
      <c r="I40" s="9">
        <v>0</v>
      </c>
      <c r="J40" s="9">
        <v>14.5</v>
      </c>
      <c r="K40" s="9">
        <v>0</v>
      </c>
    </row>
    <row r="41" spans="2:11" x14ac:dyDescent="0.25">
      <c r="B41" s="9">
        <v>1</v>
      </c>
      <c r="C41" s="9">
        <v>4.4628249112535046E-2</v>
      </c>
      <c r="D41" s="9">
        <v>0.95537175088746495</v>
      </c>
      <c r="E41" s="9">
        <v>1</v>
      </c>
      <c r="F41" s="9">
        <v>1</v>
      </c>
      <c r="G41" s="9">
        <v>22</v>
      </c>
      <c r="H41" s="9">
        <v>0</v>
      </c>
      <c r="I41" s="9">
        <v>1</v>
      </c>
      <c r="J41" s="9">
        <v>61.979199999999999</v>
      </c>
      <c r="K41" s="9">
        <v>2</v>
      </c>
    </row>
    <row r="42" spans="2:11" x14ac:dyDescent="0.25">
      <c r="B42" s="9">
        <v>0</v>
      </c>
      <c r="C42" s="9">
        <v>0.86680200249082429</v>
      </c>
      <c r="D42" s="9">
        <v>0.13319799750917566</v>
      </c>
      <c r="E42" s="9">
        <v>3</v>
      </c>
      <c r="F42" s="9">
        <v>0</v>
      </c>
      <c r="G42" s="9">
        <v>22.5</v>
      </c>
      <c r="H42" s="9">
        <v>0</v>
      </c>
      <c r="I42" s="9">
        <v>0</v>
      </c>
      <c r="J42" s="9">
        <v>7.2249999999999996</v>
      </c>
      <c r="K42" s="9">
        <v>0</v>
      </c>
    </row>
    <row r="43" spans="2:11" x14ac:dyDescent="0.25">
      <c r="B43" s="9">
        <v>0</v>
      </c>
      <c r="C43" s="9">
        <v>0.65552921450346813</v>
      </c>
      <c r="D43" s="9">
        <v>0.34447078549653193</v>
      </c>
      <c r="E43" s="9">
        <v>1</v>
      </c>
      <c r="F43" s="9">
        <v>0</v>
      </c>
      <c r="G43" s="9">
        <v>41</v>
      </c>
      <c r="H43" s="9">
        <v>0</v>
      </c>
      <c r="I43" s="9">
        <v>0</v>
      </c>
      <c r="J43" s="9">
        <v>30.5</v>
      </c>
      <c r="K43" s="9">
        <v>1</v>
      </c>
    </row>
    <row r="44" spans="2:11" x14ac:dyDescent="0.25">
      <c r="B44" s="9">
        <v>0</v>
      </c>
      <c r="C44" s="9">
        <v>0.93587117924818353</v>
      </c>
      <c r="D44" s="9">
        <v>6.4128820751816459E-2</v>
      </c>
      <c r="E44" s="9">
        <v>3</v>
      </c>
      <c r="F44" s="9">
        <v>0</v>
      </c>
      <c r="G44" s="9">
        <v>29</v>
      </c>
      <c r="H44" s="9">
        <v>2</v>
      </c>
      <c r="I44" s="9">
        <v>0</v>
      </c>
      <c r="J44" s="9">
        <v>21.679200000000002</v>
      </c>
      <c r="K44" s="9">
        <v>0</v>
      </c>
    </row>
    <row r="45" spans="2:11" x14ac:dyDescent="0.25">
      <c r="B45" s="9">
        <v>0</v>
      </c>
      <c r="C45" s="9">
        <v>0.91477079355251201</v>
      </c>
      <c r="D45" s="9">
        <v>8.5229206447488021E-2</v>
      </c>
      <c r="E45" s="9">
        <v>2</v>
      </c>
      <c r="F45" s="9">
        <v>0</v>
      </c>
      <c r="G45" s="9">
        <v>50</v>
      </c>
      <c r="H45" s="9">
        <v>1</v>
      </c>
      <c r="I45" s="9">
        <v>0</v>
      </c>
      <c r="J45" s="9">
        <v>26</v>
      </c>
      <c r="K45" s="9">
        <v>0</v>
      </c>
    </row>
    <row r="46" spans="2:11" x14ac:dyDescent="0.25">
      <c r="B46" s="9">
        <v>0</v>
      </c>
      <c r="C46" s="9">
        <v>0.82784898914618443</v>
      </c>
      <c r="D46" s="9">
        <v>0.17215101085381562</v>
      </c>
      <c r="E46" s="9">
        <v>2</v>
      </c>
      <c r="F46" s="9">
        <v>0</v>
      </c>
      <c r="G46" s="9">
        <v>24</v>
      </c>
      <c r="H46" s="9">
        <v>2</v>
      </c>
      <c r="I46" s="9">
        <v>0</v>
      </c>
      <c r="J46" s="9">
        <v>31.5</v>
      </c>
      <c r="K46" s="9">
        <v>0</v>
      </c>
    </row>
    <row r="47" spans="2:11" x14ac:dyDescent="0.25">
      <c r="B47" s="9">
        <v>0</v>
      </c>
      <c r="C47" s="9">
        <v>0.53431163914526558</v>
      </c>
      <c r="D47" s="9">
        <v>0.46568836085473442</v>
      </c>
      <c r="E47" s="9">
        <v>3</v>
      </c>
      <c r="F47" s="9">
        <v>1</v>
      </c>
      <c r="G47" s="9">
        <v>33</v>
      </c>
      <c r="H47" s="9">
        <v>1</v>
      </c>
      <c r="I47" s="9">
        <v>2</v>
      </c>
      <c r="J47" s="9">
        <v>20.574999999999999</v>
      </c>
      <c r="K47" s="9">
        <v>0</v>
      </c>
    </row>
    <row r="48" spans="2:11" x14ac:dyDescent="0.25">
      <c r="B48" s="9">
        <v>1</v>
      </c>
      <c r="C48" s="9">
        <v>0.49089285075416556</v>
      </c>
      <c r="D48" s="9">
        <v>0.50910714924583444</v>
      </c>
      <c r="E48" s="9">
        <v>3</v>
      </c>
      <c r="F48" s="9">
        <v>1</v>
      </c>
      <c r="G48" s="9">
        <v>29</v>
      </c>
      <c r="H48" s="9">
        <v>1</v>
      </c>
      <c r="I48" s="9">
        <v>2</v>
      </c>
      <c r="J48" s="9">
        <v>23.45</v>
      </c>
      <c r="K48" s="9">
        <v>0</v>
      </c>
    </row>
    <row r="49" spans="2:11" x14ac:dyDescent="0.25">
      <c r="B49" s="9">
        <v>0</v>
      </c>
      <c r="C49" s="9">
        <v>0.51022500246719904</v>
      </c>
      <c r="D49" s="9">
        <v>0.4897749975328009</v>
      </c>
      <c r="E49" s="9">
        <v>1</v>
      </c>
      <c r="F49" s="9">
        <v>0</v>
      </c>
      <c r="G49" s="9">
        <v>30</v>
      </c>
      <c r="H49" s="9">
        <v>1</v>
      </c>
      <c r="I49" s="9">
        <v>0</v>
      </c>
      <c r="J49" s="9">
        <v>57.75</v>
      </c>
      <c r="K49" s="9">
        <v>3</v>
      </c>
    </row>
    <row r="50" spans="2:11" x14ac:dyDescent="0.25">
      <c r="B50" s="9">
        <v>0</v>
      </c>
      <c r="C50" s="9">
        <v>0.84648215192874643</v>
      </c>
      <c r="D50" s="9">
        <v>0.15351784807125352</v>
      </c>
      <c r="E50" s="9">
        <v>3</v>
      </c>
      <c r="F50" s="9">
        <v>0</v>
      </c>
      <c r="G50" s="9">
        <v>18.5</v>
      </c>
      <c r="H50" s="9">
        <v>0</v>
      </c>
      <c r="I50" s="9">
        <v>0</v>
      </c>
      <c r="J50" s="9">
        <v>7.2291999999999996</v>
      </c>
      <c r="K50" s="9">
        <v>0</v>
      </c>
    </row>
    <row r="51" spans="2:11" x14ac:dyDescent="0.25">
      <c r="B51" s="9">
        <v>1</v>
      </c>
      <c r="C51" s="9">
        <v>0.32307901517258297</v>
      </c>
      <c r="D51" s="9">
        <v>0.67692098482741703</v>
      </c>
      <c r="E51" s="9">
        <v>3</v>
      </c>
      <c r="F51" s="9">
        <v>1</v>
      </c>
      <c r="G51" s="9">
        <v>29</v>
      </c>
      <c r="H51" s="9">
        <v>0</v>
      </c>
      <c r="I51" s="9">
        <v>0</v>
      </c>
      <c r="J51" s="9">
        <v>8.0500000000000007</v>
      </c>
      <c r="K51" s="9">
        <v>0</v>
      </c>
    </row>
    <row r="52" spans="2:11" x14ac:dyDescent="0.25">
      <c r="B52" s="9">
        <v>1</v>
      </c>
      <c r="C52" s="9">
        <v>0.25487382246325951</v>
      </c>
      <c r="D52" s="9">
        <v>0.74512617753674049</v>
      </c>
      <c r="E52" s="9">
        <v>3</v>
      </c>
      <c r="F52" s="9">
        <v>1</v>
      </c>
      <c r="G52" s="9">
        <v>21</v>
      </c>
      <c r="H52" s="9">
        <v>0</v>
      </c>
      <c r="I52" s="9">
        <v>0</v>
      </c>
      <c r="J52" s="9">
        <v>8.6624999999999996</v>
      </c>
      <c r="K52" s="9">
        <v>0</v>
      </c>
    </row>
    <row r="53" spans="2:11" x14ac:dyDescent="0.25">
      <c r="B53" s="9">
        <v>0</v>
      </c>
      <c r="C53" s="9">
        <v>0.8776150532473006</v>
      </c>
      <c r="D53" s="9">
        <v>0.12238494675269943</v>
      </c>
      <c r="E53" s="9">
        <v>3</v>
      </c>
      <c r="F53" s="9">
        <v>0</v>
      </c>
      <c r="G53" s="9">
        <v>25</v>
      </c>
      <c r="H53" s="9">
        <v>0</v>
      </c>
      <c r="I53" s="9">
        <v>0</v>
      </c>
      <c r="J53" s="9">
        <v>9.5</v>
      </c>
      <c r="K53" s="9">
        <v>0</v>
      </c>
    </row>
    <row r="54" spans="2:11" x14ac:dyDescent="0.25">
      <c r="B54" s="9">
        <v>0</v>
      </c>
      <c r="C54" s="9">
        <v>0.88096431284904253</v>
      </c>
      <c r="D54" s="9">
        <v>0.11903568715095747</v>
      </c>
      <c r="E54" s="9">
        <v>3</v>
      </c>
      <c r="F54" s="9">
        <v>0</v>
      </c>
      <c r="G54" s="9">
        <v>29</v>
      </c>
      <c r="H54" s="9">
        <v>0</v>
      </c>
      <c r="I54" s="9">
        <v>0</v>
      </c>
      <c r="J54" s="9">
        <v>56.495800000000003</v>
      </c>
      <c r="K54" s="9">
        <v>0</v>
      </c>
    </row>
    <row r="55" spans="2:11" x14ac:dyDescent="0.25">
      <c r="B55" s="9">
        <v>0</v>
      </c>
      <c r="C55" s="9">
        <v>0.94089166700078608</v>
      </c>
      <c r="D55" s="9">
        <v>5.9108332999213892E-2</v>
      </c>
      <c r="E55" s="9">
        <v>3</v>
      </c>
      <c r="F55" s="9">
        <v>0</v>
      </c>
      <c r="G55" s="9">
        <v>39</v>
      </c>
      <c r="H55" s="9">
        <v>0</v>
      </c>
      <c r="I55" s="9">
        <v>1</v>
      </c>
      <c r="J55" s="9">
        <v>13.416700000000001</v>
      </c>
      <c r="K55" s="9">
        <v>0</v>
      </c>
    </row>
    <row r="56" spans="2:11" x14ac:dyDescent="0.25">
      <c r="B56" s="9">
        <v>1</v>
      </c>
      <c r="C56" s="9">
        <v>0.40594968179485202</v>
      </c>
      <c r="D56" s="9">
        <v>0.59405031820514798</v>
      </c>
      <c r="E56" s="9">
        <v>1</v>
      </c>
      <c r="F56" s="9">
        <v>0</v>
      </c>
      <c r="G56" s="9">
        <v>29</v>
      </c>
      <c r="H56" s="9">
        <v>0</v>
      </c>
      <c r="I56" s="9">
        <v>0</v>
      </c>
      <c r="J56" s="9">
        <v>26.55</v>
      </c>
      <c r="K56" s="9">
        <v>4</v>
      </c>
    </row>
    <row r="57" spans="2:11" x14ac:dyDescent="0.25">
      <c r="B57" s="9">
        <v>0</v>
      </c>
      <c r="C57" s="9">
        <v>0.93323663866122364</v>
      </c>
      <c r="D57" s="9">
        <v>6.6763361338776389E-2</v>
      </c>
      <c r="E57" s="9">
        <v>3</v>
      </c>
      <c r="F57" s="9">
        <v>0</v>
      </c>
      <c r="G57" s="9">
        <v>41</v>
      </c>
      <c r="H57" s="9">
        <v>0</v>
      </c>
      <c r="I57" s="9">
        <v>0</v>
      </c>
      <c r="J57" s="9">
        <v>7.85</v>
      </c>
      <c r="K57" s="9">
        <v>0</v>
      </c>
    </row>
    <row r="58" spans="2:11" x14ac:dyDescent="0.25">
      <c r="B58" s="9">
        <v>1</v>
      </c>
      <c r="C58" s="9">
        <v>0.16975754288487599</v>
      </c>
      <c r="D58" s="9">
        <v>0.83024245711512401</v>
      </c>
      <c r="E58" s="9">
        <v>2</v>
      </c>
      <c r="F58" s="9">
        <v>1</v>
      </c>
      <c r="G58" s="9">
        <v>30</v>
      </c>
      <c r="H58" s="9">
        <v>0</v>
      </c>
      <c r="I58" s="9">
        <v>0</v>
      </c>
      <c r="J58" s="9">
        <v>13</v>
      </c>
      <c r="K58" s="9">
        <v>0</v>
      </c>
    </row>
    <row r="59" spans="2:11" x14ac:dyDescent="0.25">
      <c r="B59" s="9">
        <v>1</v>
      </c>
      <c r="C59" s="9">
        <v>8.4562666355858296E-2</v>
      </c>
      <c r="D59" s="9">
        <v>0.9154373336441417</v>
      </c>
      <c r="E59" s="9">
        <v>1</v>
      </c>
      <c r="F59" s="9">
        <v>1</v>
      </c>
      <c r="G59" s="9">
        <v>45</v>
      </c>
      <c r="H59" s="9">
        <v>1</v>
      </c>
      <c r="I59" s="9">
        <v>0</v>
      </c>
      <c r="J59" s="9">
        <v>52.554200000000002</v>
      </c>
      <c r="K59" s="9">
        <v>4</v>
      </c>
    </row>
    <row r="60" spans="2:11" x14ac:dyDescent="0.25">
      <c r="B60" s="9">
        <v>0</v>
      </c>
      <c r="C60" s="9">
        <v>0.87809705682106576</v>
      </c>
      <c r="D60" s="9">
        <v>0.12190294317893419</v>
      </c>
      <c r="E60" s="9">
        <v>3</v>
      </c>
      <c r="F60" s="9">
        <v>0</v>
      </c>
      <c r="G60" s="9">
        <v>25</v>
      </c>
      <c r="H60" s="9">
        <v>0</v>
      </c>
      <c r="I60" s="9">
        <v>0</v>
      </c>
      <c r="J60" s="9">
        <v>7.9249999999999998</v>
      </c>
      <c r="K60" s="9">
        <v>0</v>
      </c>
    </row>
    <row r="61" spans="2:11" x14ac:dyDescent="0.25">
      <c r="B61" s="9">
        <v>0</v>
      </c>
      <c r="C61" s="9">
        <v>0.69240913614202693</v>
      </c>
      <c r="D61" s="9">
        <v>0.30759086385797307</v>
      </c>
      <c r="E61" s="9">
        <v>1</v>
      </c>
      <c r="F61" s="9">
        <v>0</v>
      </c>
      <c r="G61" s="9">
        <v>45</v>
      </c>
      <c r="H61" s="9">
        <v>0</v>
      </c>
      <c r="I61" s="9">
        <v>0</v>
      </c>
      <c r="J61" s="9">
        <v>29.7</v>
      </c>
      <c r="K61" s="9">
        <v>1</v>
      </c>
    </row>
    <row r="62" spans="2:11" x14ac:dyDescent="0.25">
      <c r="B62" s="9">
        <v>0</v>
      </c>
      <c r="C62" s="9">
        <v>0.89479850146625106</v>
      </c>
      <c r="D62" s="9">
        <v>0.10520149853374897</v>
      </c>
      <c r="E62" s="9">
        <v>3</v>
      </c>
      <c r="F62" s="9">
        <v>0</v>
      </c>
      <c r="G62" s="9">
        <v>29</v>
      </c>
      <c r="H62" s="9">
        <v>0</v>
      </c>
      <c r="I62" s="9">
        <v>0</v>
      </c>
      <c r="J62" s="9">
        <v>7.75</v>
      </c>
      <c r="K62" s="9">
        <v>0</v>
      </c>
    </row>
    <row r="63" spans="2:11" x14ac:dyDescent="0.25">
      <c r="B63" s="9">
        <v>1</v>
      </c>
      <c r="C63" s="9">
        <v>0.10734688124780989</v>
      </c>
      <c r="D63" s="9">
        <v>0.89265311875219011</v>
      </c>
      <c r="E63" s="9">
        <v>1</v>
      </c>
      <c r="F63" s="9">
        <v>1</v>
      </c>
      <c r="G63" s="9">
        <v>60</v>
      </c>
      <c r="H63" s="9">
        <v>0</v>
      </c>
      <c r="I63" s="9">
        <v>0</v>
      </c>
      <c r="J63" s="9">
        <v>76.291700000000006</v>
      </c>
      <c r="K63" s="9">
        <v>4</v>
      </c>
    </row>
    <row r="64" spans="2:11" x14ac:dyDescent="0.25">
      <c r="B64" s="9">
        <v>1</v>
      </c>
      <c r="C64" s="9">
        <v>0.49631593902086624</v>
      </c>
      <c r="D64" s="9">
        <v>0.50368406097913376</v>
      </c>
      <c r="E64" s="9">
        <v>3</v>
      </c>
      <c r="F64" s="9">
        <v>1</v>
      </c>
      <c r="G64" s="9">
        <v>36</v>
      </c>
      <c r="H64" s="9">
        <v>0</v>
      </c>
      <c r="I64" s="9">
        <v>2</v>
      </c>
      <c r="J64" s="9">
        <v>15.9</v>
      </c>
      <c r="K64" s="9">
        <v>0</v>
      </c>
    </row>
    <row r="65" spans="2:11" x14ac:dyDescent="0.25">
      <c r="B65" s="9">
        <v>1</v>
      </c>
      <c r="C65" s="9">
        <v>0.4466907675251498</v>
      </c>
      <c r="D65" s="9">
        <v>0.5533092324748502</v>
      </c>
      <c r="E65" s="9">
        <v>1</v>
      </c>
      <c r="F65" s="9">
        <v>0</v>
      </c>
      <c r="G65" s="9">
        <v>24</v>
      </c>
      <c r="H65" s="9">
        <v>1</v>
      </c>
      <c r="I65" s="9">
        <v>0</v>
      </c>
      <c r="J65" s="9">
        <v>60</v>
      </c>
      <c r="K65" s="9">
        <v>3</v>
      </c>
    </row>
    <row r="66" spans="2:11" x14ac:dyDescent="0.25">
      <c r="B66" s="9">
        <v>0</v>
      </c>
      <c r="C66" s="9">
        <v>0.76171505133915007</v>
      </c>
      <c r="D66" s="9">
        <v>0.23828494866084993</v>
      </c>
      <c r="E66" s="9">
        <v>2</v>
      </c>
      <c r="F66" s="9">
        <v>0</v>
      </c>
      <c r="G66" s="9">
        <v>27</v>
      </c>
      <c r="H66" s="9">
        <v>0</v>
      </c>
      <c r="I66" s="9">
        <v>0</v>
      </c>
      <c r="J66" s="9">
        <v>15.033300000000001</v>
      </c>
      <c r="K66" s="9">
        <v>0</v>
      </c>
    </row>
    <row r="67" spans="2:11" x14ac:dyDescent="0.25">
      <c r="B67" s="9">
        <v>1</v>
      </c>
      <c r="C67" s="9">
        <v>0.22761835288829235</v>
      </c>
      <c r="D67" s="9">
        <v>0.77238164711170765</v>
      </c>
      <c r="E67" s="9">
        <v>2</v>
      </c>
      <c r="F67" s="9">
        <v>1</v>
      </c>
      <c r="G67" s="9">
        <v>20</v>
      </c>
      <c r="H67" s="9">
        <v>2</v>
      </c>
      <c r="I67" s="9">
        <v>1</v>
      </c>
      <c r="J67" s="9">
        <v>23</v>
      </c>
      <c r="K67" s="9">
        <v>0</v>
      </c>
    </row>
    <row r="68" spans="2:11" x14ac:dyDescent="0.25">
      <c r="B68" s="9">
        <v>1</v>
      </c>
      <c r="C68" s="9">
        <v>7.7967733913152037E-2</v>
      </c>
      <c r="D68" s="9">
        <v>0.92203226608684796</v>
      </c>
      <c r="E68" s="9">
        <v>1</v>
      </c>
      <c r="F68" s="9">
        <v>1</v>
      </c>
      <c r="G68" s="9">
        <v>28</v>
      </c>
      <c r="H68" s="9">
        <v>3</v>
      </c>
      <c r="I68" s="9">
        <v>2</v>
      </c>
      <c r="J68" s="9">
        <v>263</v>
      </c>
      <c r="K68" s="9">
        <v>3</v>
      </c>
    </row>
    <row r="69" spans="2:11" x14ac:dyDescent="0.25">
      <c r="B69" s="9">
        <v>0</v>
      </c>
      <c r="C69" s="9">
        <v>0.77615389522107492</v>
      </c>
      <c r="D69" s="9">
        <v>0.22384610477892508</v>
      </c>
      <c r="E69" s="9">
        <v>2</v>
      </c>
      <c r="F69" s="9">
        <v>0</v>
      </c>
      <c r="G69" s="9">
        <v>29</v>
      </c>
      <c r="H69" s="9">
        <v>0</v>
      </c>
      <c r="I69" s="9">
        <v>0</v>
      </c>
      <c r="J69" s="9">
        <v>15.5792</v>
      </c>
      <c r="K69" s="9">
        <v>0</v>
      </c>
    </row>
    <row r="70" spans="2:11" x14ac:dyDescent="0.25">
      <c r="B70" s="9">
        <v>0</v>
      </c>
      <c r="C70" s="9">
        <v>0.93587277515608958</v>
      </c>
      <c r="D70" s="9">
        <v>6.412722484391048E-2</v>
      </c>
      <c r="E70" s="9">
        <v>3</v>
      </c>
      <c r="F70" s="9">
        <v>0</v>
      </c>
      <c r="G70" s="9">
        <v>10</v>
      </c>
      <c r="H70" s="9">
        <v>4</v>
      </c>
      <c r="I70" s="9">
        <v>1</v>
      </c>
      <c r="J70" s="9">
        <v>29.125</v>
      </c>
      <c r="K70" s="9">
        <v>0</v>
      </c>
    </row>
    <row r="71" spans="2:11" x14ac:dyDescent="0.25">
      <c r="B71" s="9">
        <v>0</v>
      </c>
      <c r="C71" s="9">
        <v>0.91597227212014365</v>
      </c>
      <c r="D71" s="9">
        <v>8.4027727879856337E-2</v>
      </c>
      <c r="E71" s="9">
        <v>3</v>
      </c>
      <c r="F71" s="9">
        <v>0</v>
      </c>
      <c r="G71" s="9">
        <v>35</v>
      </c>
      <c r="H71" s="9">
        <v>0</v>
      </c>
      <c r="I71" s="9">
        <v>0</v>
      </c>
      <c r="J71" s="9">
        <v>7.8958000000000004</v>
      </c>
      <c r="K71" s="9">
        <v>0</v>
      </c>
    </row>
    <row r="72" spans="2:11" x14ac:dyDescent="0.25">
      <c r="B72" s="9">
        <v>0</v>
      </c>
      <c r="C72" s="9">
        <v>0.71065552161784074</v>
      </c>
      <c r="D72" s="9">
        <v>0.28934447838215932</v>
      </c>
      <c r="E72" s="9">
        <v>3</v>
      </c>
      <c r="F72" s="9">
        <v>0</v>
      </c>
      <c r="G72" s="9">
        <v>25</v>
      </c>
      <c r="H72" s="9">
        <v>0</v>
      </c>
      <c r="I72" s="9">
        <v>0</v>
      </c>
      <c r="J72" s="9">
        <v>7.65</v>
      </c>
      <c r="K72" s="9">
        <v>6</v>
      </c>
    </row>
    <row r="73" spans="2:11" x14ac:dyDescent="0.25">
      <c r="B73" s="9">
        <v>0</v>
      </c>
      <c r="C73" s="9">
        <v>0.91733666281252668</v>
      </c>
      <c r="D73" s="9">
        <v>8.266333718747336E-2</v>
      </c>
      <c r="E73" s="9">
        <v>3</v>
      </c>
      <c r="F73" s="9">
        <v>0</v>
      </c>
      <c r="G73" s="9">
        <v>29</v>
      </c>
      <c r="H73" s="9">
        <v>1</v>
      </c>
      <c r="I73" s="9">
        <v>0</v>
      </c>
      <c r="J73" s="9">
        <v>16.100000000000001</v>
      </c>
      <c r="K73" s="9">
        <v>0</v>
      </c>
    </row>
    <row r="74" spans="2:11" x14ac:dyDescent="0.25">
      <c r="B74" s="9">
        <v>1</v>
      </c>
      <c r="C74" s="9">
        <v>3.6108103415167903E-2</v>
      </c>
      <c r="D74" s="9">
        <v>0.9638918965848321</v>
      </c>
      <c r="E74" s="9">
        <v>1</v>
      </c>
      <c r="F74" s="9">
        <v>1</v>
      </c>
      <c r="G74" s="9">
        <v>36</v>
      </c>
      <c r="H74" s="9">
        <v>0</v>
      </c>
      <c r="I74" s="9">
        <v>0</v>
      </c>
      <c r="J74" s="9">
        <v>262.375</v>
      </c>
      <c r="K74" s="9">
        <v>2</v>
      </c>
    </row>
    <row r="75" spans="2:11" x14ac:dyDescent="0.25">
      <c r="B75" s="9">
        <v>0</v>
      </c>
      <c r="C75" s="9">
        <v>0.83797479589476531</v>
      </c>
      <c r="D75" s="9">
        <v>0.16202520410523472</v>
      </c>
      <c r="E75" s="9">
        <v>3</v>
      </c>
      <c r="F75" s="9">
        <v>0</v>
      </c>
      <c r="G75" s="9">
        <v>17</v>
      </c>
      <c r="H75" s="9">
        <v>0</v>
      </c>
      <c r="I75" s="9">
        <v>0</v>
      </c>
      <c r="J75" s="9">
        <v>7.8958000000000004</v>
      </c>
      <c r="K75" s="9">
        <v>0</v>
      </c>
    </row>
    <row r="76" spans="2:11" x14ac:dyDescent="0.25">
      <c r="B76" s="9">
        <v>0</v>
      </c>
      <c r="C76" s="9">
        <v>0.79796012495394986</v>
      </c>
      <c r="D76" s="9">
        <v>0.20203987504605009</v>
      </c>
      <c r="E76" s="9">
        <v>2</v>
      </c>
      <c r="F76" s="9">
        <v>0</v>
      </c>
      <c r="G76" s="9">
        <v>32</v>
      </c>
      <c r="H76" s="9">
        <v>0</v>
      </c>
      <c r="I76" s="9">
        <v>0</v>
      </c>
      <c r="J76" s="9">
        <v>13.5</v>
      </c>
      <c r="K76" s="9">
        <v>0</v>
      </c>
    </row>
    <row r="77" spans="2:11" x14ac:dyDescent="0.25">
      <c r="B77" s="9">
        <v>0</v>
      </c>
      <c r="C77" s="9">
        <v>0.84357532960781445</v>
      </c>
      <c r="D77" s="9">
        <v>0.15642467039218558</v>
      </c>
      <c r="E77" s="9">
        <v>3</v>
      </c>
      <c r="F77" s="9">
        <v>0</v>
      </c>
      <c r="G77" s="9">
        <v>18</v>
      </c>
      <c r="H77" s="9">
        <v>0</v>
      </c>
      <c r="I77" s="9">
        <v>0</v>
      </c>
      <c r="J77" s="9">
        <v>7.75</v>
      </c>
      <c r="K77" s="9">
        <v>0</v>
      </c>
    </row>
    <row r="78" spans="2:11" x14ac:dyDescent="0.25">
      <c r="B78" s="9">
        <v>1</v>
      </c>
      <c r="C78" s="9">
        <v>0.26333877256392757</v>
      </c>
      <c r="D78" s="9">
        <v>0.73666122743607243</v>
      </c>
      <c r="E78" s="9">
        <v>3</v>
      </c>
      <c r="F78" s="9">
        <v>1</v>
      </c>
      <c r="G78" s="9">
        <v>22</v>
      </c>
      <c r="H78" s="9">
        <v>0</v>
      </c>
      <c r="I78" s="9">
        <v>0</v>
      </c>
      <c r="J78" s="9">
        <v>7.7249999999999996</v>
      </c>
      <c r="K78" s="9">
        <v>0</v>
      </c>
    </row>
    <row r="79" spans="2:11" x14ac:dyDescent="0.25">
      <c r="B79" s="9">
        <v>1</v>
      </c>
      <c r="C79" s="9">
        <v>0.42051334260401052</v>
      </c>
      <c r="D79" s="9">
        <v>0.57948665739598948</v>
      </c>
      <c r="E79" s="9">
        <v>1</v>
      </c>
      <c r="F79" s="9">
        <v>0</v>
      </c>
      <c r="G79" s="9">
        <v>13</v>
      </c>
      <c r="H79" s="9">
        <v>2</v>
      </c>
      <c r="I79" s="9">
        <v>2</v>
      </c>
      <c r="J79" s="9">
        <v>262.375</v>
      </c>
      <c r="K79" s="9">
        <v>2</v>
      </c>
    </row>
    <row r="80" spans="2:11" x14ac:dyDescent="0.25">
      <c r="B80" s="9">
        <v>1</v>
      </c>
      <c r="C80" s="9">
        <v>0.16089254228714145</v>
      </c>
      <c r="D80" s="9">
        <v>0.83910745771285855</v>
      </c>
      <c r="E80" s="9">
        <v>2</v>
      </c>
      <c r="F80" s="9">
        <v>1</v>
      </c>
      <c r="G80" s="9">
        <v>29</v>
      </c>
      <c r="H80" s="9">
        <v>0</v>
      </c>
      <c r="I80" s="9">
        <v>0</v>
      </c>
      <c r="J80" s="9">
        <v>21</v>
      </c>
      <c r="K80" s="9">
        <v>0</v>
      </c>
    </row>
    <row r="81" spans="2:11" x14ac:dyDescent="0.25">
      <c r="B81" s="9">
        <v>1</v>
      </c>
      <c r="C81" s="9">
        <v>0.23239861479914969</v>
      </c>
      <c r="D81" s="9">
        <v>0.76760138520085031</v>
      </c>
      <c r="E81" s="9">
        <v>3</v>
      </c>
      <c r="F81" s="9">
        <v>1</v>
      </c>
      <c r="G81" s="9">
        <v>18</v>
      </c>
      <c r="H81" s="9">
        <v>0</v>
      </c>
      <c r="I81" s="9">
        <v>0</v>
      </c>
      <c r="J81" s="9">
        <v>7.8792</v>
      </c>
      <c r="K81" s="9">
        <v>0</v>
      </c>
    </row>
    <row r="82" spans="2:11" x14ac:dyDescent="0.25">
      <c r="B82" s="9">
        <v>0</v>
      </c>
      <c r="C82" s="9">
        <v>0.7383599140801983</v>
      </c>
      <c r="D82" s="9">
        <v>0.2616400859198017</v>
      </c>
      <c r="E82" s="9">
        <v>1</v>
      </c>
      <c r="F82" s="9">
        <v>0</v>
      </c>
      <c r="G82" s="9">
        <v>47</v>
      </c>
      <c r="H82" s="9">
        <v>0</v>
      </c>
      <c r="I82" s="9">
        <v>0</v>
      </c>
      <c r="J82" s="9">
        <v>42.4</v>
      </c>
      <c r="K82" s="9">
        <v>0</v>
      </c>
    </row>
    <row r="83" spans="2:11" x14ac:dyDescent="0.25">
      <c r="B83" s="9">
        <v>1</v>
      </c>
      <c r="C83" s="9">
        <v>0.4690135636309174</v>
      </c>
      <c r="D83" s="9">
        <v>0.5309864363690826</v>
      </c>
      <c r="E83" s="9">
        <v>1</v>
      </c>
      <c r="F83" s="9">
        <v>0</v>
      </c>
      <c r="G83" s="9">
        <v>31</v>
      </c>
      <c r="H83" s="9">
        <v>0</v>
      </c>
      <c r="I83" s="9">
        <v>0</v>
      </c>
      <c r="J83" s="9">
        <v>28.537500000000001</v>
      </c>
      <c r="K83" s="9">
        <v>3</v>
      </c>
    </row>
    <row r="84" spans="2:11" x14ac:dyDescent="0.25">
      <c r="B84" s="9">
        <v>1</v>
      </c>
      <c r="C84" s="9">
        <v>0.21976816012880362</v>
      </c>
      <c r="D84" s="9">
        <v>0.78023183987119638</v>
      </c>
      <c r="E84" s="9">
        <v>1</v>
      </c>
      <c r="F84" s="9">
        <v>1</v>
      </c>
      <c r="G84" s="9">
        <v>60</v>
      </c>
      <c r="H84" s="9">
        <v>1</v>
      </c>
      <c r="I84" s="9">
        <v>4</v>
      </c>
      <c r="J84" s="9">
        <v>263</v>
      </c>
      <c r="K84" s="9">
        <v>3</v>
      </c>
    </row>
    <row r="85" spans="2:11" x14ac:dyDescent="0.25">
      <c r="B85" s="9">
        <v>1</v>
      </c>
      <c r="C85" s="9">
        <v>0.27970741826197987</v>
      </c>
      <c r="D85" s="9">
        <v>0.72029258173802013</v>
      </c>
      <c r="E85" s="9">
        <v>3</v>
      </c>
      <c r="F85" s="9">
        <v>1</v>
      </c>
      <c r="G85" s="9">
        <v>24</v>
      </c>
      <c r="H85" s="9">
        <v>0</v>
      </c>
      <c r="I85" s="9">
        <v>0</v>
      </c>
      <c r="J85" s="9">
        <v>7.75</v>
      </c>
      <c r="K85" s="9">
        <v>0</v>
      </c>
    </row>
    <row r="86" spans="2:11" x14ac:dyDescent="0.25">
      <c r="B86" s="9">
        <v>0</v>
      </c>
      <c r="C86" s="9">
        <v>0.8592319858995443</v>
      </c>
      <c r="D86" s="9">
        <v>0.14076801410045564</v>
      </c>
      <c r="E86" s="9">
        <v>3</v>
      </c>
      <c r="F86" s="9">
        <v>0</v>
      </c>
      <c r="G86" s="9">
        <v>21</v>
      </c>
      <c r="H86" s="9">
        <v>0</v>
      </c>
      <c r="I86" s="9">
        <v>0</v>
      </c>
      <c r="J86" s="9">
        <v>7.8958000000000004</v>
      </c>
      <c r="K86" s="9">
        <v>0</v>
      </c>
    </row>
    <row r="87" spans="2:11" x14ac:dyDescent="0.25">
      <c r="B87" s="9">
        <v>1</v>
      </c>
      <c r="C87" s="9">
        <v>0.32315704472115103</v>
      </c>
      <c r="D87" s="9">
        <v>0.67684295527884897</v>
      </c>
      <c r="E87" s="9">
        <v>3</v>
      </c>
      <c r="F87" s="9">
        <v>1</v>
      </c>
      <c r="G87" s="9">
        <v>29</v>
      </c>
      <c r="H87" s="9">
        <v>0</v>
      </c>
      <c r="I87" s="9">
        <v>0</v>
      </c>
      <c r="J87" s="9">
        <v>7.9249999999999998</v>
      </c>
      <c r="K87" s="9">
        <v>0</v>
      </c>
    </row>
    <row r="88" spans="2:11" x14ac:dyDescent="0.25">
      <c r="B88" s="9">
        <v>1</v>
      </c>
      <c r="C88" s="9">
        <v>0.40016260481623933</v>
      </c>
      <c r="D88" s="9">
        <v>0.59983739518376067</v>
      </c>
      <c r="E88" s="9">
        <v>1</v>
      </c>
      <c r="F88" s="9">
        <v>0</v>
      </c>
      <c r="G88" s="9">
        <v>28.5</v>
      </c>
      <c r="H88" s="9">
        <v>0</v>
      </c>
      <c r="I88" s="9">
        <v>0</v>
      </c>
      <c r="J88" s="9">
        <v>27.720800000000001</v>
      </c>
      <c r="K88" s="9">
        <v>4</v>
      </c>
    </row>
    <row r="89" spans="2:11" x14ac:dyDescent="0.25">
      <c r="B89" s="9">
        <v>1</v>
      </c>
      <c r="C89" s="9">
        <v>3.3564753080561172E-2</v>
      </c>
      <c r="D89" s="9">
        <v>0.96643524691943883</v>
      </c>
      <c r="E89" s="9">
        <v>1</v>
      </c>
      <c r="F89" s="9">
        <v>1</v>
      </c>
      <c r="G89" s="9">
        <v>35</v>
      </c>
      <c r="H89" s="9">
        <v>0</v>
      </c>
      <c r="I89" s="9">
        <v>0</v>
      </c>
      <c r="J89" s="9">
        <v>211.5</v>
      </c>
      <c r="K89" s="9">
        <v>3</v>
      </c>
    </row>
    <row r="90" spans="2:11" x14ac:dyDescent="0.25">
      <c r="B90" s="9">
        <v>1</v>
      </c>
      <c r="C90" s="9">
        <v>0.35797332268529913</v>
      </c>
      <c r="D90" s="9">
        <v>0.64202667731470087</v>
      </c>
      <c r="E90" s="9">
        <v>1</v>
      </c>
      <c r="F90" s="9">
        <v>0</v>
      </c>
      <c r="G90" s="9">
        <v>32.5</v>
      </c>
      <c r="H90" s="9">
        <v>0</v>
      </c>
      <c r="I90" s="9">
        <v>0</v>
      </c>
      <c r="J90" s="9">
        <v>211.5</v>
      </c>
      <c r="K90" s="9">
        <v>3</v>
      </c>
    </row>
    <row r="91" spans="2:11" x14ac:dyDescent="0.25">
      <c r="B91" s="9">
        <v>0</v>
      </c>
      <c r="C91" s="9">
        <v>0.89471787266889991</v>
      </c>
      <c r="D91" s="9">
        <v>0.10528212733110011</v>
      </c>
      <c r="E91" s="9">
        <v>3</v>
      </c>
      <c r="F91" s="9">
        <v>0</v>
      </c>
      <c r="G91" s="9">
        <v>29</v>
      </c>
      <c r="H91" s="9">
        <v>0</v>
      </c>
      <c r="I91" s="9">
        <v>0</v>
      </c>
      <c r="J91" s="9">
        <v>8.0500000000000007</v>
      </c>
      <c r="K91" s="9">
        <v>0</v>
      </c>
    </row>
    <row r="92" spans="2:11" x14ac:dyDescent="0.25">
      <c r="B92" s="9">
        <v>1</v>
      </c>
      <c r="C92" s="9">
        <v>0.1943838999628229</v>
      </c>
      <c r="D92" s="9">
        <v>0.8056161000371771</v>
      </c>
      <c r="E92" s="9">
        <v>1</v>
      </c>
      <c r="F92" s="9">
        <v>1</v>
      </c>
      <c r="G92" s="9">
        <v>55</v>
      </c>
      <c r="H92" s="9">
        <v>2</v>
      </c>
      <c r="I92" s="9">
        <v>0</v>
      </c>
      <c r="J92" s="9">
        <v>25.7</v>
      </c>
      <c r="K92" s="9">
        <v>3</v>
      </c>
    </row>
    <row r="93" spans="2:11" x14ac:dyDescent="0.25">
      <c r="B93" s="9">
        <v>0</v>
      </c>
      <c r="C93" s="9">
        <v>0.78451524233166203</v>
      </c>
      <c r="D93" s="9">
        <v>0.21548475766833797</v>
      </c>
      <c r="E93" s="9">
        <v>2</v>
      </c>
      <c r="F93" s="9">
        <v>0</v>
      </c>
      <c r="G93" s="9">
        <v>30</v>
      </c>
      <c r="H93" s="9">
        <v>0</v>
      </c>
      <c r="I93" s="9">
        <v>0</v>
      </c>
      <c r="J93" s="9">
        <v>13</v>
      </c>
      <c r="K93" s="9">
        <v>0</v>
      </c>
    </row>
    <row r="94" spans="2:11" x14ac:dyDescent="0.25">
      <c r="B94" s="9">
        <v>1</v>
      </c>
      <c r="C94" s="9">
        <v>0.27970741826197987</v>
      </c>
      <c r="D94" s="9">
        <v>0.72029258173802013</v>
      </c>
      <c r="E94" s="9">
        <v>3</v>
      </c>
      <c r="F94" s="9">
        <v>1</v>
      </c>
      <c r="G94" s="9">
        <v>24</v>
      </c>
      <c r="H94" s="9">
        <v>0</v>
      </c>
      <c r="I94" s="9">
        <v>0</v>
      </c>
      <c r="J94" s="9">
        <v>7.75</v>
      </c>
      <c r="K94" s="9">
        <v>0</v>
      </c>
    </row>
    <row r="95" spans="2:11" x14ac:dyDescent="0.25">
      <c r="B95" s="9">
        <v>0</v>
      </c>
      <c r="C95" s="9">
        <v>0.84357945445679605</v>
      </c>
      <c r="D95" s="9">
        <v>0.15642054554320395</v>
      </c>
      <c r="E95" s="9">
        <v>3</v>
      </c>
      <c r="F95" s="9">
        <v>0</v>
      </c>
      <c r="G95" s="9">
        <v>6</v>
      </c>
      <c r="H95" s="9">
        <v>1</v>
      </c>
      <c r="I95" s="9">
        <v>1</v>
      </c>
      <c r="J95" s="9">
        <v>15.245799999999999</v>
      </c>
      <c r="K95" s="9">
        <v>0</v>
      </c>
    </row>
    <row r="96" spans="2:11" x14ac:dyDescent="0.25">
      <c r="B96" s="9">
        <v>0</v>
      </c>
      <c r="C96" s="9">
        <v>0.75126538374376051</v>
      </c>
      <c r="D96" s="9">
        <v>0.24873461625623952</v>
      </c>
      <c r="E96" s="9">
        <v>1</v>
      </c>
      <c r="F96" s="9">
        <v>0</v>
      </c>
      <c r="G96" s="9">
        <v>67</v>
      </c>
      <c r="H96" s="9">
        <v>1</v>
      </c>
      <c r="I96" s="9">
        <v>0</v>
      </c>
      <c r="J96" s="9">
        <v>221.7792</v>
      </c>
      <c r="K96" s="9">
        <v>3</v>
      </c>
    </row>
    <row r="97" spans="2:11" x14ac:dyDescent="0.25">
      <c r="B97" s="9">
        <v>0</v>
      </c>
      <c r="C97" s="9">
        <v>0.76262299889744767</v>
      </c>
      <c r="D97" s="9">
        <v>0.23737700110255236</v>
      </c>
      <c r="E97" s="9">
        <v>1</v>
      </c>
      <c r="F97" s="9">
        <v>0</v>
      </c>
      <c r="G97" s="9">
        <v>49</v>
      </c>
      <c r="H97" s="9">
        <v>0</v>
      </c>
      <c r="I97" s="9">
        <v>0</v>
      </c>
      <c r="J97" s="9">
        <v>26</v>
      </c>
      <c r="K97" s="9">
        <v>0</v>
      </c>
    </row>
    <row r="98" spans="2:11" x14ac:dyDescent="0.25">
      <c r="B98" s="9">
        <v>0</v>
      </c>
      <c r="C98" s="9">
        <v>0.89475932267868208</v>
      </c>
      <c r="D98" s="9">
        <v>0.10524067732131789</v>
      </c>
      <c r="E98" s="9">
        <v>3</v>
      </c>
      <c r="F98" s="9">
        <v>0</v>
      </c>
      <c r="G98" s="9">
        <v>29</v>
      </c>
      <c r="H98" s="9">
        <v>0</v>
      </c>
      <c r="I98" s="9">
        <v>0</v>
      </c>
      <c r="J98" s="9">
        <v>7.8958000000000004</v>
      </c>
      <c r="K98" s="9">
        <v>0</v>
      </c>
    </row>
    <row r="99" spans="2:11" x14ac:dyDescent="0.25">
      <c r="B99" s="9">
        <v>0</v>
      </c>
      <c r="C99" s="9">
        <v>0.77855997732493265</v>
      </c>
      <c r="D99" s="9">
        <v>0.22144002267506735</v>
      </c>
      <c r="E99" s="9">
        <v>2</v>
      </c>
      <c r="F99" s="9">
        <v>0</v>
      </c>
      <c r="G99" s="9">
        <v>29</v>
      </c>
      <c r="H99" s="9">
        <v>0</v>
      </c>
      <c r="I99" s="9">
        <v>0</v>
      </c>
      <c r="J99" s="9">
        <v>10.708299999999999</v>
      </c>
      <c r="K99" s="9">
        <v>0</v>
      </c>
    </row>
    <row r="100" spans="2:11" x14ac:dyDescent="0.25">
      <c r="B100" s="9">
        <v>0</v>
      </c>
      <c r="C100" s="9">
        <v>0.91769216505571016</v>
      </c>
      <c r="D100" s="9">
        <v>8.2307834944289851E-2</v>
      </c>
      <c r="E100" s="9">
        <v>3</v>
      </c>
      <c r="F100" s="9">
        <v>0</v>
      </c>
      <c r="G100" s="9">
        <v>29</v>
      </c>
      <c r="H100" s="9">
        <v>1</v>
      </c>
      <c r="I100" s="9">
        <v>0</v>
      </c>
      <c r="J100" s="9">
        <v>14.4542</v>
      </c>
      <c r="K100" s="9">
        <v>0</v>
      </c>
    </row>
    <row r="101" spans="2:11" x14ac:dyDescent="0.25">
      <c r="B101" s="9">
        <v>1</v>
      </c>
      <c r="C101" s="9">
        <v>0.3053361123350109</v>
      </c>
      <c r="D101" s="9">
        <v>0.6946638876649891</v>
      </c>
      <c r="E101" s="9">
        <v>3</v>
      </c>
      <c r="F101" s="9">
        <v>1</v>
      </c>
      <c r="G101" s="9">
        <v>27</v>
      </c>
      <c r="H101" s="9">
        <v>0</v>
      </c>
      <c r="I101" s="9">
        <v>0</v>
      </c>
      <c r="J101" s="9">
        <v>7.8792</v>
      </c>
      <c r="K101" s="9">
        <v>0</v>
      </c>
    </row>
    <row r="102" spans="2:11" x14ac:dyDescent="0.25">
      <c r="B102" s="9">
        <v>1</v>
      </c>
      <c r="C102" s="9">
        <v>0.23231166362791511</v>
      </c>
      <c r="D102" s="9">
        <v>0.76768833637208489</v>
      </c>
      <c r="E102" s="9">
        <v>3</v>
      </c>
      <c r="F102" s="9">
        <v>1</v>
      </c>
      <c r="G102" s="9">
        <v>18</v>
      </c>
      <c r="H102" s="9">
        <v>0</v>
      </c>
      <c r="I102" s="9">
        <v>0</v>
      </c>
      <c r="J102" s="9">
        <v>8.0500000000000007</v>
      </c>
      <c r="K102" s="9">
        <v>0</v>
      </c>
    </row>
    <row r="103" spans="2:11" x14ac:dyDescent="0.25">
      <c r="B103" s="9">
        <v>1</v>
      </c>
      <c r="C103" s="9">
        <v>0.32326630263084988</v>
      </c>
      <c r="D103" s="9">
        <v>0.67673369736915012</v>
      </c>
      <c r="E103" s="9">
        <v>3</v>
      </c>
      <c r="F103" s="9">
        <v>1</v>
      </c>
      <c r="G103" s="9">
        <v>29</v>
      </c>
      <c r="H103" s="9">
        <v>0</v>
      </c>
      <c r="I103" s="9">
        <v>0</v>
      </c>
      <c r="J103" s="9">
        <v>7.75</v>
      </c>
      <c r="K103" s="9">
        <v>0</v>
      </c>
    </row>
    <row r="104" spans="2:11" x14ac:dyDescent="0.25">
      <c r="B104" s="9">
        <v>0</v>
      </c>
      <c r="C104" s="9">
        <v>0.65074178698819141</v>
      </c>
      <c r="D104" s="9">
        <v>0.34925821301180859</v>
      </c>
      <c r="E104" s="9">
        <v>2</v>
      </c>
      <c r="F104" s="9">
        <v>0</v>
      </c>
      <c r="G104" s="9">
        <v>2</v>
      </c>
      <c r="H104" s="9">
        <v>1</v>
      </c>
      <c r="I104" s="9">
        <v>1</v>
      </c>
      <c r="J104" s="9">
        <v>23</v>
      </c>
      <c r="K104" s="9">
        <v>0</v>
      </c>
    </row>
    <row r="105" spans="2:11" x14ac:dyDescent="0.25">
      <c r="B105" s="9">
        <v>1</v>
      </c>
      <c r="C105" s="9">
        <v>0.31940626390598714</v>
      </c>
      <c r="D105" s="9">
        <v>0.68059373609401286</v>
      </c>
      <c r="E105" s="9">
        <v>3</v>
      </c>
      <c r="F105" s="9">
        <v>1</v>
      </c>
      <c r="G105" s="9">
        <v>22</v>
      </c>
      <c r="H105" s="9">
        <v>1</v>
      </c>
      <c r="I105" s="9">
        <v>0</v>
      </c>
      <c r="J105" s="9">
        <v>13.9</v>
      </c>
      <c r="K105" s="9">
        <v>0</v>
      </c>
    </row>
    <row r="106" spans="2:11" x14ac:dyDescent="0.25">
      <c r="B106" s="9">
        <v>0</v>
      </c>
      <c r="C106" s="9">
        <v>0.89479178448151053</v>
      </c>
      <c r="D106" s="9">
        <v>0.10520821551848952</v>
      </c>
      <c r="E106" s="9">
        <v>3</v>
      </c>
      <c r="F106" s="9">
        <v>0</v>
      </c>
      <c r="G106" s="9">
        <v>29</v>
      </c>
      <c r="H106" s="9">
        <v>0</v>
      </c>
      <c r="I106" s="9">
        <v>0</v>
      </c>
      <c r="J106" s="9">
        <v>7.7750000000000004</v>
      </c>
      <c r="K106" s="9">
        <v>0</v>
      </c>
    </row>
    <row r="107" spans="2:11" x14ac:dyDescent="0.25">
      <c r="B107" s="9">
        <v>1</v>
      </c>
      <c r="C107" s="9">
        <v>9.0327275034240206E-2</v>
      </c>
      <c r="D107" s="9">
        <v>0.90967272496575979</v>
      </c>
      <c r="E107" s="9">
        <v>1</v>
      </c>
      <c r="F107" s="9">
        <v>1</v>
      </c>
      <c r="G107" s="9">
        <v>27</v>
      </c>
      <c r="H107" s="9">
        <v>1</v>
      </c>
      <c r="I107" s="9">
        <v>2</v>
      </c>
      <c r="J107" s="9">
        <v>52</v>
      </c>
      <c r="K107" s="9">
        <v>2</v>
      </c>
    </row>
    <row r="108" spans="2:11" x14ac:dyDescent="0.25">
      <c r="B108" s="9">
        <v>0</v>
      </c>
      <c r="C108" s="9">
        <v>0.89471787266889991</v>
      </c>
      <c r="D108" s="9">
        <v>0.10528212733110011</v>
      </c>
      <c r="E108" s="9">
        <v>3</v>
      </c>
      <c r="F108" s="9">
        <v>0</v>
      </c>
      <c r="G108" s="9">
        <v>29</v>
      </c>
      <c r="H108" s="9">
        <v>0</v>
      </c>
      <c r="I108" s="9">
        <v>0</v>
      </c>
      <c r="J108" s="9">
        <v>8.0500000000000007</v>
      </c>
      <c r="K108" s="9">
        <v>0</v>
      </c>
    </row>
    <row r="109" spans="2:11" x14ac:dyDescent="0.25">
      <c r="B109" s="9">
        <v>0</v>
      </c>
      <c r="C109" s="9">
        <v>0.54313666906861624</v>
      </c>
      <c r="D109" s="9">
        <v>0.45686333093138376</v>
      </c>
      <c r="E109" s="9">
        <v>1</v>
      </c>
      <c r="F109" s="9">
        <v>0</v>
      </c>
      <c r="G109" s="9">
        <v>25</v>
      </c>
      <c r="H109" s="9">
        <v>0</v>
      </c>
      <c r="I109" s="9">
        <v>0</v>
      </c>
      <c r="J109" s="9">
        <v>26</v>
      </c>
      <c r="K109" s="9">
        <v>0</v>
      </c>
    </row>
    <row r="110" spans="2:11" x14ac:dyDescent="0.25">
      <c r="B110" s="9">
        <v>0</v>
      </c>
      <c r="C110" s="9">
        <v>0.87813652377590534</v>
      </c>
      <c r="D110" s="9">
        <v>0.12186347622409463</v>
      </c>
      <c r="E110" s="9">
        <v>3</v>
      </c>
      <c r="F110" s="9">
        <v>0</v>
      </c>
      <c r="G110" s="9">
        <v>25</v>
      </c>
      <c r="H110" s="9">
        <v>0</v>
      </c>
      <c r="I110" s="9">
        <v>0</v>
      </c>
      <c r="J110" s="9">
        <v>7.7957999999999998</v>
      </c>
      <c r="K110" s="9">
        <v>0</v>
      </c>
    </row>
    <row r="111" spans="2:11" x14ac:dyDescent="0.25">
      <c r="B111" s="9">
        <v>1</v>
      </c>
      <c r="C111" s="9">
        <v>0.27023931006891033</v>
      </c>
      <c r="D111" s="9">
        <v>0.72976068993108967</v>
      </c>
      <c r="E111" s="9">
        <v>1</v>
      </c>
      <c r="F111" s="9">
        <v>1</v>
      </c>
      <c r="G111" s="9">
        <v>76</v>
      </c>
      <c r="H111" s="9">
        <v>1</v>
      </c>
      <c r="I111" s="9">
        <v>0</v>
      </c>
      <c r="J111" s="9">
        <v>78.849999999999994</v>
      </c>
      <c r="K111" s="9">
        <v>3</v>
      </c>
    </row>
    <row r="112" spans="2:11" x14ac:dyDescent="0.25">
      <c r="B112" s="9">
        <v>0</v>
      </c>
      <c r="C112" s="9">
        <v>0.89475147462525839</v>
      </c>
      <c r="D112" s="9">
        <v>0.10524852537474161</v>
      </c>
      <c r="E112" s="9">
        <v>3</v>
      </c>
      <c r="F112" s="9">
        <v>0</v>
      </c>
      <c r="G112" s="9">
        <v>29</v>
      </c>
      <c r="H112" s="9">
        <v>0</v>
      </c>
      <c r="I112" s="9">
        <v>0</v>
      </c>
      <c r="J112" s="9">
        <v>7.9249999999999998</v>
      </c>
      <c r="K112" s="9">
        <v>0</v>
      </c>
    </row>
    <row r="113" spans="2:11" x14ac:dyDescent="0.25">
      <c r="B113" s="9">
        <v>1</v>
      </c>
      <c r="C113" s="9">
        <v>0.24751677289097862</v>
      </c>
      <c r="D113" s="9">
        <v>0.75248322710902138</v>
      </c>
      <c r="E113" s="9">
        <v>3</v>
      </c>
      <c r="F113" s="9">
        <v>1</v>
      </c>
      <c r="G113" s="9">
        <v>20</v>
      </c>
      <c r="H113" s="9">
        <v>0</v>
      </c>
      <c r="I113" s="9">
        <v>0</v>
      </c>
      <c r="J113" s="9">
        <v>7.8541999999999996</v>
      </c>
      <c r="K113" s="9">
        <v>0</v>
      </c>
    </row>
    <row r="114" spans="2:11" x14ac:dyDescent="0.25">
      <c r="B114" s="9">
        <v>0</v>
      </c>
      <c r="C114" s="9">
        <v>0.90933600470550169</v>
      </c>
      <c r="D114" s="9">
        <v>9.0663995294498256E-2</v>
      </c>
      <c r="E114" s="9">
        <v>3</v>
      </c>
      <c r="F114" s="9">
        <v>0</v>
      </c>
      <c r="G114" s="9">
        <v>33</v>
      </c>
      <c r="H114" s="9">
        <v>0</v>
      </c>
      <c r="I114" s="9">
        <v>0</v>
      </c>
      <c r="J114" s="9">
        <v>8.0500000000000007</v>
      </c>
      <c r="K114" s="9">
        <v>0</v>
      </c>
    </row>
    <row r="115" spans="2:11" x14ac:dyDescent="0.25">
      <c r="B115" s="9">
        <v>1</v>
      </c>
      <c r="C115" s="9">
        <v>9.1659613088184377E-2</v>
      </c>
      <c r="D115" s="9">
        <v>0.90834038691181562</v>
      </c>
      <c r="E115" s="9">
        <v>1</v>
      </c>
      <c r="F115" s="9">
        <v>1</v>
      </c>
      <c r="G115" s="9">
        <v>43</v>
      </c>
      <c r="H115" s="9">
        <v>1</v>
      </c>
      <c r="I115" s="9">
        <v>0</v>
      </c>
      <c r="J115" s="9">
        <v>55.441699999999997</v>
      </c>
      <c r="K115" s="9">
        <v>3</v>
      </c>
    </row>
    <row r="116" spans="2:11" x14ac:dyDescent="0.25">
      <c r="B116" s="9">
        <v>0</v>
      </c>
      <c r="C116" s="9">
        <v>0.80543469229695108</v>
      </c>
      <c r="D116" s="9">
        <v>0.19456530770304886</v>
      </c>
      <c r="E116" s="9">
        <v>2</v>
      </c>
      <c r="F116" s="9">
        <v>0</v>
      </c>
      <c r="G116" s="9">
        <v>27</v>
      </c>
      <c r="H116" s="9">
        <v>1</v>
      </c>
      <c r="I116" s="9">
        <v>0</v>
      </c>
      <c r="J116" s="9">
        <v>26</v>
      </c>
      <c r="K116" s="9">
        <v>0</v>
      </c>
    </row>
    <row r="117" spans="2:11" x14ac:dyDescent="0.25">
      <c r="B117" s="9">
        <v>0</v>
      </c>
      <c r="C117" s="9">
        <v>0.89479850146625106</v>
      </c>
      <c r="D117" s="9">
        <v>0.10520149853374897</v>
      </c>
      <c r="E117" s="9">
        <v>3</v>
      </c>
      <c r="F117" s="9">
        <v>0</v>
      </c>
      <c r="G117" s="9">
        <v>29</v>
      </c>
      <c r="H117" s="9">
        <v>0</v>
      </c>
      <c r="I117" s="9">
        <v>0</v>
      </c>
      <c r="J117" s="9">
        <v>7.75</v>
      </c>
      <c r="K117" s="9">
        <v>0</v>
      </c>
    </row>
    <row r="118" spans="2:11" x14ac:dyDescent="0.25">
      <c r="B118" s="9">
        <v>0</v>
      </c>
      <c r="C118" s="9">
        <v>0.88250643011387231</v>
      </c>
      <c r="D118" s="9">
        <v>0.11749356988612773</v>
      </c>
      <c r="E118" s="9">
        <v>3</v>
      </c>
      <c r="F118" s="9">
        <v>0</v>
      </c>
      <c r="G118" s="9">
        <v>26</v>
      </c>
      <c r="H118" s="9">
        <v>0</v>
      </c>
      <c r="I118" s="9">
        <v>0</v>
      </c>
      <c r="J118" s="9">
        <v>7.7750000000000004</v>
      </c>
      <c r="K118" s="9">
        <v>0</v>
      </c>
    </row>
    <row r="119" spans="2:11" x14ac:dyDescent="0.25">
      <c r="B119" s="9">
        <v>1</v>
      </c>
      <c r="C119" s="9">
        <v>0.31843207119995576</v>
      </c>
      <c r="D119" s="9">
        <v>0.68156792880004424</v>
      </c>
      <c r="E119" s="9">
        <v>3</v>
      </c>
      <c r="F119" s="9">
        <v>1</v>
      </c>
      <c r="G119" s="9">
        <v>16</v>
      </c>
      <c r="H119" s="9">
        <v>1</v>
      </c>
      <c r="I119" s="9">
        <v>1</v>
      </c>
      <c r="J119" s="9">
        <v>8.5167000000000002</v>
      </c>
      <c r="K119" s="9">
        <v>0</v>
      </c>
    </row>
    <row r="120" spans="2:11" x14ac:dyDescent="0.25">
      <c r="B120" s="9">
        <v>0</v>
      </c>
      <c r="C120" s="9">
        <v>0.88666595749226484</v>
      </c>
      <c r="D120" s="9">
        <v>0.11333404250773521</v>
      </c>
      <c r="E120" s="9">
        <v>3</v>
      </c>
      <c r="F120" s="9">
        <v>0</v>
      </c>
      <c r="G120" s="9">
        <v>28</v>
      </c>
      <c r="H120" s="9">
        <v>0</v>
      </c>
      <c r="I120" s="9">
        <v>0</v>
      </c>
      <c r="J120" s="9">
        <v>22.524999999999999</v>
      </c>
      <c r="K120" s="9">
        <v>0</v>
      </c>
    </row>
    <row r="121" spans="2:11" x14ac:dyDescent="0.25">
      <c r="B121" s="9">
        <v>0</v>
      </c>
      <c r="C121" s="9">
        <v>0.85925787501612128</v>
      </c>
      <c r="D121" s="9">
        <v>0.14074212498387867</v>
      </c>
      <c r="E121" s="9">
        <v>3</v>
      </c>
      <c r="F121" s="9">
        <v>0</v>
      </c>
      <c r="G121" s="9">
        <v>21</v>
      </c>
      <c r="H121" s="9">
        <v>0</v>
      </c>
      <c r="I121" s="9">
        <v>0</v>
      </c>
      <c r="J121" s="9">
        <v>7.8208000000000002</v>
      </c>
      <c r="K121" s="9">
        <v>0</v>
      </c>
    </row>
    <row r="122" spans="2:11" x14ac:dyDescent="0.25">
      <c r="B122" s="9">
        <v>0</v>
      </c>
      <c r="C122" s="9">
        <v>0.89479850146625106</v>
      </c>
      <c r="D122" s="9">
        <v>0.10520149853374897</v>
      </c>
      <c r="E122" s="9">
        <v>3</v>
      </c>
      <c r="F122" s="9">
        <v>0</v>
      </c>
      <c r="G122" s="9">
        <v>29</v>
      </c>
      <c r="H122" s="9">
        <v>0</v>
      </c>
      <c r="I122" s="9">
        <v>0</v>
      </c>
      <c r="J122" s="9">
        <v>7.75</v>
      </c>
      <c r="K122" s="9">
        <v>0</v>
      </c>
    </row>
    <row r="123" spans="2:11" x14ac:dyDescent="0.25">
      <c r="B123" s="9">
        <v>0</v>
      </c>
      <c r="C123" s="9">
        <v>0.89453962423503086</v>
      </c>
      <c r="D123" s="9">
        <v>0.10546037576496918</v>
      </c>
      <c r="E123" s="9">
        <v>3</v>
      </c>
      <c r="F123" s="9">
        <v>0</v>
      </c>
      <c r="G123" s="9">
        <v>29</v>
      </c>
      <c r="H123" s="9">
        <v>0</v>
      </c>
      <c r="I123" s="9">
        <v>0</v>
      </c>
      <c r="J123" s="9">
        <v>8.7125000000000004</v>
      </c>
      <c r="K123" s="9">
        <v>0</v>
      </c>
    </row>
    <row r="124" spans="2:11" x14ac:dyDescent="0.25">
      <c r="B124" s="9">
        <v>1</v>
      </c>
      <c r="C124" s="9">
        <v>0.43513542594620014</v>
      </c>
      <c r="D124" s="9">
        <v>0.56486457405379986</v>
      </c>
      <c r="E124" s="9">
        <v>2</v>
      </c>
      <c r="F124" s="9">
        <v>0</v>
      </c>
      <c r="G124" s="9">
        <v>18.5</v>
      </c>
      <c r="H124" s="9">
        <v>0</v>
      </c>
      <c r="I124" s="9">
        <v>0</v>
      </c>
      <c r="J124" s="9">
        <v>13</v>
      </c>
      <c r="K124" s="9">
        <v>6</v>
      </c>
    </row>
    <row r="125" spans="2:11" x14ac:dyDescent="0.25">
      <c r="B125" s="9">
        <v>0</v>
      </c>
      <c r="C125" s="9">
        <v>0.85093879229877745</v>
      </c>
      <c r="D125" s="9">
        <v>0.1490612077012225</v>
      </c>
      <c r="E125" s="9">
        <v>2</v>
      </c>
      <c r="F125" s="9">
        <v>0</v>
      </c>
      <c r="G125" s="9">
        <v>41</v>
      </c>
      <c r="H125" s="9">
        <v>0</v>
      </c>
      <c r="I125" s="9">
        <v>0</v>
      </c>
      <c r="J125" s="9">
        <v>15.0458</v>
      </c>
      <c r="K125" s="9">
        <v>0</v>
      </c>
    </row>
    <row r="126" spans="2:11" x14ac:dyDescent="0.25">
      <c r="B126" s="9">
        <v>1</v>
      </c>
      <c r="C126" s="9">
        <v>0.32324807082709905</v>
      </c>
      <c r="D126" s="9">
        <v>0.67675192917290095</v>
      </c>
      <c r="E126" s="9">
        <v>3</v>
      </c>
      <c r="F126" s="9">
        <v>1</v>
      </c>
      <c r="G126" s="9">
        <v>29</v>
      </c>
      <c r="H126" s="9">
        <v>0</v>
      </c>
      <c r="I126" s="9">
        <v>0</v>
      </c>
      <c r="J126" s="9">
        <v>7.7792000000000003</v>
      </c>
      <c r="K126" s="9">
        <v>0</v>
      </c>
    </row>
    <row r="127" spans="2:11" x14ac:dyDescent="0.25">
      <c r="B127" s="9">
        <v>1</v>
      </c>
      <c r="C127" s="9">
        <v>7.9690005008335785E-2</v>
      </c>
      <c r="D127" s="9">
        <v>0.92030999499166422</v>
      </c>
      <c r="E127" s="9">
        <v>1</v>
      </c>
      <c r="F127" s="9">
        <v>1</v>
      </c>
      <c r="G127" s="9">
        <v>36</v>
      </c>
      <c r="H127" s="9">
        <v>0</v>
      </c>
      <c r="I127" s="9">
        <v>0</v>
      </c>
      <c r="J127" s="9">
        <v>31.679200000000002</v>
      </c>
      <c r="K127" s="9">
        <v>1</v>
      </c>
    </row>
    <row r="128" spans="2:11" x14ac:dyDescent="0.25">
      <c r="B128" s="9">
        <v>1</v>
      </c>
      <c r="C128" s="9">
        <v>0.23642063008014103</v>
      </c>
      <c r="D128" s="9">
        <v>0.76357936991985897</v>
      </c>
      <c r="E128" s="9">
        <v>3</v>
      </c>
      <c r="F128" s="9">
        <v>1</v>
      </c>
      <c r="G128" s="9">
        <v>18.5</v>
      </c>
      <c r="H128" s="9">
        <v>0</v>
      </c>
      <c r="I128" s="9">
        <v>0</v>
      </c>
      <c r="J128" s="9">
        <v>7.2832999999999997</v>
      </c>
      <c r="K128" s="9">
        <v>0</v>
      </c>
    </row>
    <row r="129" spans="2:11" x14ac:dyDescent="0.25">
      <c r="B129" s="9">
        <v>1</v>
      </c>
      <c r="C129" s="9">
        <v>0.12566548454095172</v>
      </c>
      <c r="D129" s="9">
        <v>0.87433451545904828</v>
      </c>
      <c r="E129" s="9">
        <v>1</v>
      </c>
      <c r="F129" s="9">
        <v>1</v>
      </c>
      <c r="G129" s="9">
        <v>63</v>
      </c>
      <c r="H129" s="9">
        <v>1</v>
      </c>
      <c r="I129" s="9">
        <v>0</v>
      </c>
      <c r="J129" s="9">
        <v>221.7792</v>
      </c>
      <c r="K129" s="9">
        <v>3</v>
      </c>
    </row>
    <row r="130" spans="2:11" x14ac:dyDescent="0.25">
      <c r="B130" s="9">
        <v>0</v>
      </c>
      <c r="C130" s="9">
        <v>0.87607219660524804</v>
      </c>
      <c r="D130" s="9">
        <v>0.1239278033947519</v>
      </c>
      <c r="E130" s="9">
        <v>3</v>
      </c>
      <c r="F130" s="9">
        <v>0</v>
      </c>
      <c r="G130" s="9">
        <v>18</v>
      </c>
      <c r="H130" s="9">
        <v>1</v>
      </c>
      <c r="I130" s="9">
        <v>0</v>
      </c>
      <c r="J130" s="9">
        <v>14.4542</v>
      </c>
      <c r="K130" s="9">
        <v>0</v>
      </c>
    </row>
    <row r="131" spans="2:11" x14ac:dyDescent="0.25">
      <c r="B131" s="9">
        <v>0</v>
      </c>
      <c r="C131" s="9">
        <v>0.89515061207002522</v>
      </c>
      <c r="D131" s="9">
        <v>0.10484938792997477</v>
      </c>
      <c r="E131" s="9">
        <v>3</v>
      </c>
      <c r="F131" s="9">
        <v>0</v>
      </c>
      <c r="G131" s="9">
        <v>29</v>
      </c>
      <c r="H131" s="9">
        <v>0</v>
      </c>
      <c r="I131" s="9">
        <v>0</v>
      </c>
      <c r="J131" s="9">
        <v>6.4375</v>
      </c>
      <c r="K131" s="9">
        <v>0</v>
      </c>
    </row>
    <row r="132" spans="2:11" x14ac:dyDescent="0.25">
      <c r="B132" s="9">
        <v>1</v>
      </c>
      <c r="C132" s="9">
        <v>6.5260327445324395E-2</v>
      </c>
      <c r="D132" s="9">
        <v>0.9347396725546756</v>
      </c>
      <c r="E132" s="9">
        <v>3</v>
      </c>
      <c r="F132" s="9">
        <v>1</v>
      </c>
      <c r="G132" s="9">
        <v>1</v>
      </c>
      <c r="H132" s="9">
        <v>1</v>
      </c>
      <c r="I132" s="9">
        <v>1</v>
      </c>
      <c r="J132" s="9">
        <v>16.7</v>
      </c>
      <c r="K132" s="9">
        <v>7</v>
      </c>
    </row>
    <row r="133" spans="2:11" x14ac:dyDescent="0.25">
      <c r="B133" s="9">
        <v>1</v>
      </c>
      <c r="C133" s="9">
        <v>0.48742939163447063</v>
      </c>
      <c r="D133" s="9">
        <v>0.51257060836552937</v>
      </c>
      <c r="E133" s="9">
        <v>1</v>
      </c>
      <c r="F133" s="9">
        <v>0</v>
      </c>
      <c r="G133" s="9">
        <v>36</v>
      </c>
      <c r="H133" s="9">
        <v>0</v>
      </c>
      <c r="I133" s="9">
        <v>0</v>
      </c>
      <c r="J133" s="9">
        <v>75.241699999999994</v>
      </c>
      <c r="K133" s="9">
        <v>3</v>
      </c>
    </row>
    <row r="134" spans="2:11" x14ac:dyDescent="0.25">
      <c r="B134" s="9">
        <v>1</v>
      </c>
      <c r="C134" s="9">
        <v>0.20164198515709975</v>
      </c>
      <c r="D134" s="9">
        <v>0.79835801484290025</v>
      </c>
      <c r="E134" s="9">
        <v>2</v>
      </c>
      <c r="F134" s="9">
        <v>1</v>
      </c>
      <c r="G134" s="9">
        <v>29</v>
      </c>
      <c r="H134" s="9">
        <v>1</v>
      </c>
      <c r="I134" s="9">
        <v>0</v>
      </c>
      <c r="J134" s="9">
        <v>26</v>
      </c>
      <c r="K134" s="9">
        <v>0</v>
      </c>
    </row>
    <row r="135" spans="2:11" x14ac:dyDescent="0.25">
      <c r="B135" s="9">
        <v>1</v>
      </c>
      <c r="C135" s="9">
        <v>8.7799933861305024E-2</v>
      </c>
      <c r="D135" s="9">
        <v>0.91220006613869498</v>
      </c>
      <c r="E135" s="9">
        <v>2</v>
      </c>
      <c r="F135" s="9">
        <v>1</v>
      </c>
      <c r="G135" s="9">
        <v>12</v>
      </c>
      <c r="H135" s="9">
        <v>0</v>
      </c>
      <c r="I135" s="9">
        <v>0</v>
      </c>
      <c r="J135" s="9">
        <v>15.75</v>
      </c>
      <c r="K135" s="9">
        <v>0</v>
      </c>
    </row>
    <row r="136" spans="2:11" x14ac:dyDescent="0.25">
      <c r="B136" s="9">
        <v>0</v>
      </c>
      <c r="C136" s="9">
        <v>0.91912596875580854</v>
      </c>
      <c r="D136" s="9">
        <v>8.087403124419143E-2</v>
      </c>
      <c r="E136" s="9">
        <v>3</v>
      </c>
      <c r="F136" s="9">
        <v>0</v>
      </c>
      <c r="G136" s="9">
        <v>29</v>
      </c>
      <c r="H136" s="9">
        <v>1</v>
      </c>
      <c r="I136" s="9">
        <v>0</v>
      </c>
      <c r="J136" s="9">
        <v>7.75</v>
      </c>
      <c r="K136" s="9">
        <v>0</v>
      </c>
    </row>
    <row r="137" spans="2:11" x14ac:dyDescent="0.25">
      <c r="B137" s="9">
        <v>1</v>
      </c>
      <c r="C137" s="9">
        <v>6.7138148655035645E-2</v>
      </c>
      <c r="D137" s="9">
        <v>0.93286185134496435</v>
      </c>
      <c r="E137" s="9">
        <v>1</v>
      </c>
      <c r="F137" s="9">
        <v>1</v>
      </c>
      <c r="G137" s="9">
        <v>35</v>
      </c>
      <c r="H137" s="9">
        <v>1</v>
      </c>
      <c r="I137" s="9">
        <v>0</v>
      </c>
      <c r="J137" s="9">
        <v>57.75</v>
      </c>
      <c r="K137" s="9">
        <v>3</v>
      </c>
    </row>
    <row r="138" spans="2:11" x14ac:dyDescent="0.25">
      <c r="B138" s="9">
        <v>0</v>
      </c>
      <c r="C138" s="9">
        <v>0.89097369130161375</v>
      </c>
      <c r="D138" s="9">
        <v>0.10902630869838628</v>
      </c>
      <c r="E138" s="9">
        <v>3</v>
      </c>
      <c r="F138" s="9">
        <v>0</v>
      </c>
      <c r="G138" s="9">
        <v>28</v>
      </c>
      <c r="H138" s="9">
        <v>0</v>
      </c>
      <c r="I138" s="9">
        <v>0</v>
      </c>
      <c r="J138" s="9">
        <v>7.25</v>
      </c>
      <c r="K138" s="9">
        <v>0</v>
      </c>
    </row>
    <row r="139" spans="2:11" x14ac:dyDescent="0.25">
      <c r="B139" s="9">
        <v>0</v>
      </c>
      <c r="C139" s="9">
        <v>0.89479850146625106</v>
      </c>
      <c r="D139" s="9">
        <v>0.10520149853374897</v>
      </c>
      <c r="E139" s="9">
        <v>3</v>
      </c>
      <c r="F139" s="9">
        <v>0</v>
      </c>
      <c r="G139" s="9">
        <v>29</v>
      </c>
      <c r="H139" s="9">
        <v>0</v>
      </c>
      <c r="I139" s="9">
        <v>0</v>
      </c>
      <c r="J139" s="9">
        <v>7.75</v>
      </c>
      <c r="K139" s="9">
        <v>0</v>
      </c>
    </row>
    <row r="140" spans="2:11" x14ac:dyDescent="0.25">
      <c r="B140" s="9">
        <v>1</v>
      </c>
      <c r="C140" s="9">
        <v>0.2628868815808445</v>
      </c>
      <c r="D140" s="9">
        <v>0.7371131184191555</v>
      </c>
      <c r="E140" s="9">
        <v>3</v>
      </c>
      <c r="F140" s="9">
        <v>1</v>
      </c>
      <c r="G140" s="9">
        <v>17</v>
      </c>
      <c r="H140" s="9">
        <v>0</v>
      </c>
      <c r="I140" s="9">
        <v>1</v>
      </c>
      <c r="J140" s="9">
        <v>16.100000000000001</v>
      </c>
      <c r="K140" s="9">
        <v>0</v>
      </c>
    </row>
    <row r="141" spans="2:11" x14ac:dyDescent="0.25">
      <c r="B141" s="9">
        <v>0</v>
      </c>
      <c r="C141" s="9">
        <v>0.86420146780787266</v>
      </c>
      <c r="D141" s="9">
        <v>0.13579853219212737</v>
      </c>
      <c r="E141" s="9">
        <v>3</v>
      </c>
      <c r="F141" s="9">
        <v>0</v>
      </c>
      <c r="G141" s="9">
        <v>22</v>
      </c>
      <c r="H141" s="9">
        <v>0</v>
      </c>
      <c r="I141" s="9">
        <v>0</v>
      </c>
      <c r="J141" s="9">
        <v>7.7957999999999998</v>
      </c>
      <c r="K141" s="9">
        <v>0</v>
      </c>
    </row>
    <row r="142" spans="2:11" x14ac:dyDescent="0.25">
      <c r="B142" s="9">
        <v>1</v>
      </c>
      <c r="C142" s="9">
        <v>0.4493192142291812</v>
      </c>
      <c r="D142" s="9">
        <v>0.5506807857708188</v>
      </c>
      <c r="E142" s="9">
        <v>3</v>
      </c>
      <c r="F142" s="9">
        <v>1</v>
      </c>
      <c r="G142" s="9">
        <v>29</v>
      </c>
      <c r="H142" s="9">
        <v>2</v>
      </c>
      <c r="I142" s="9">
        <v>0</v>
      </c>
      <c r="J142" s="9">
        <v>23.25</v>
      </c>
      <c r="K142" s="9">
        <v>0</v>
      </c>
    </row>
    <row r="143" spans="2:11" x14ac:dyDescent="0.25">
      <c r="B143" s="9">
        <v>0</v>
      </c>
      <c r="C143" s="9">
        <v>0.85683463505127544</v>
      </c>
      <c r="D143" s="9">
        <v>0.14316536494872459</v>
      </c>
      <c r="E143" s="9">
        <v>2</v>
      </c>
      <c r="F143" s="9">
        <v>0</v>
      </c>
      <c r="G143" s="9">
        <v>42</v>
      </c>
      <c r="H143" s="9">
        <v>0</v>
      </c>
      <c r="I143" s="9">
        <v>0</v>
      </c>
      <c r="J143" s="9">
        <v>13</v>
      </c>
      <c r="K143" s="9">
        <v>0</v>
      </c>
    </row>
    <row r="144" spans="2:11" x14ac:dyDescent="0.25">
      <c r="B144" s="9">
        <v>0</v>
      </c>
      <c r="C144" s="9">
        <v>0.8735537987641474</v>
      </c>
      <c r="D144" s="9">
        <v>0.12644620123585257</v>
      </c>
      <c r="E144" s="9">
        <v>3</v>
      </c>
      <c r="F144" s="9">
        <v>0</v>
      </c>
      <c r="G144" s="9">
        <v>24</v>
      </c>
      <c r="H144" s="9">
        <v>0</v>
      </c>
      <c r="I144" s="9">
        <v>0</v>
      </c>
      <c r="J144" s="9">
        <v>8.0500000000000007</v>
      </c>
      <c r="K144" s="9">
        <v>0</v>
      </c>
    </row>
    <row r="145" spans="2:11" x14ac:dyDescent="0.25">
      <c r="B145" s="9">
        <v>0</v>
      </c>
      <c r="C145" s="9">
        <v>0.90586257751154187</v>
      </c>
      <c r="D145" s="9">
        <v>9.4137422488458133E-2</v>
      </c>
      <c r="E145" s="9">
        <v>3</v>
      </c>
      <c r="F145" s="9">
        <v>0</v>
      </c>
      <c r="G145" s="9">
        <v>32</v>
      </c>
      <c r="H145" s="9">
        <v>0</v>
      </c>
      <c r="I145" s="9">
        <v>0</v>
      </c>
      <c r="J145" s="9">
        <v>8.0500000000000007</v>
      </c>
      <c r="K145" s="9">
        <v>0</v>
      </c>
    </row>
    <row r="146" spans="2:11" x14ac:dyDescent="0.25">
      <c r="B146" s="9">
        <v>0</v>
      </c>
      <c r="C146" s="9">
        <v>0.68725021174427869</v>
      </c>
      <c r="D146" s="9">
        <v>0.31274978825572131</v>
      </c>
      <c r="E146" s="9">
        <v>1</v>
      </c>
      <c r="F146" s="9">
        <v>0</v>
      </c>
      <c r="G146" s="9">
        <v>53</v>
      </c>
      <c r="H146" s="9">
        <v>0</v>
      </c>
      <c r="I146" s="9">
        <v>0</v>
      </c>
      <c r="J146" s="9">
        <v>28.5</v>
      </c>
      <c r="K146" s="9">
        <v>3</v>
      </c>
    </row>
    <row r="147" spans="2:11" x14ac:dyDescent="0.25">
      <c r="B147" s="9">
        <v>0</v>
      </c>
      <c r="C147" s="9">
        <v>0.53130185065739455</v>
      </c>
      <c r="D147" s="9">
        <v>0.4686981493426054</v>
      </c>
      <c r="E147" s="9">
        <v>3</v>
      </c>
      <c r="F147" s="9">
        <v>1</v>
      </c>
      <c r="G147" s="9">
        <v>29</v>
      </c>
      <c r="H147" s="9">
        <v>0</v>
      </c>
      <c r="I147" s="9">
        <v>4</v>
      </c>
      <c r="J147" s="9">
        <v>25.466699999999999</v>
      </c>
      <c r="K147" s="9">
        <v>0</v>
      </c>
    </row>
    <row r="148" spans="2:11" x14ac:dyDescent="0.25">
      <c r="B148" s="9">
        <v>0</v>
      </c>
      <c r="C148" s="9">
        <v>0.91940398907660037</v>
      </c>
      <c r="D148" s="9">
        <v>8.0596010923399672E-2</v>
      </c>
      <c r="E148" s="9">
        <v>3</v>
      </c>
      <c r="F148" s="9">
        <v>0</v>
      </c>
      <c r="G148" s="9">
        <v>29</v>
      </c>
      <c r="H148" s="9">
        <v>1</v>
      </c>
      <c r="I148" s="9">
        <v>0</v>
      </c>
      <c r="J148" s="9">
        <v>6.4375</v>
      </c>
      <c r="K148" s="9">
        <v>0</v>
      </c>
    </row>
    <row r="149" spans="2:11" x14ac:dyDescent="0.25">
      <c r="B149" s="9">
        <v>0</v>
      </c>
      <c r="C149" s="9">
        <v>0.93820919774787126</v>
      </c>
      <c r="D149" s="9">
        <v>6.1790802252128754E-2</v>
      </c>
      <c r="E149" s="9">
        <v>3</v>
      </c>
      <c r="F149" s="9">
        <v>0</v>
      </c>
      <c r="G149" s="9">
        <v>43</v>
      </c>
      <c r="H149" s="9">
        <v>0</v>
      </c>
      <c r="I149" s="9">
        <v>0</v>
      </c>
      <c r="J149" s="9">
        <v>7.8958000000000004</v>
      </c>
      <c r="K149" s="9">
        <v>0</v>
      </c>
    </row>
    <row r="150" spans="2:11" x14ac:dyDescent="0.25">
      <c r="B150" s="9">
        <v>0</v>
      </c>
      <c r="C150" s="9">
        <v>0.8736155140026215</v>
      </c>
      <c r="D150" s="9">
        <v>0.12638448599737853</v>
      </c>
      <c r="E150" s="9">
        <v>3</v>
      </c>
      <c r="F150" s="9">
        <v>0</v>
      </c>
      <c r="G150" s="9">
        <v>24</v>
      </c>
      <c r="H150" s="9">
        <v>0</v>
      </c>
      <c r="I150" s="9">
        <v>0</v>
      </c>
      <c r="J150" s="9">
        <v>7.8541999999999996</v>
      </c>
      <c r="K150" s="9">
        <v>0</v>
      </c>
    </row>
    <row r="151" spans="2:11" x14ac:dyDescent="0.25">
      <c r="B151" s="9">
        <v>0</v>
      </c>
      <c r="C151" s="9">
        <v>0.88479710099096198</v>
      </c>
      <c r="D151" s="9">
        <v>0.11520289900903802</v>
      </c>
      <c r="E151" s="9">
        <v>3</v>
      </c>
      <c r="F151" s="9">
        <v>0</v>
      </c>
      <c r="G151" s="9">
        <v>26.5</v>
      </c>
      <c r="H151" s="9">
        <v>0</v>
      </c>
      <c r="I151" s="9">
        <v>0</v>
      </c>
      <c r="J151" s="9">
        <v>7.2249999999999996</v>
      </c>
      <c r="K151" s="9">
        <v>0</v>
      </c>
    </row>
    <row r="152" spans="2:11" x14ac:dyDescent="0.25">
      <c r="B152" s="9">
        <v>0</v>
      </c>
      <c r="C152" s="9">
        <v>0.75518986409185718</v>
      </c>
      <c r="D152" s="9">
        <v>0.24481013590814282</v>
      </c>
      <c r="E152" s="9">
        <v>2</v>
      </c>
      <c r="F152" s="9">
        <v>0</v>
      </c>
      <c r="G152" s="9">
        <v>26</v>
      </c>
      <c r="H152" s="9">
        <v>0</v>
      </c>
      <c r="I152" s="9">
        <v>0</v>
      </c>
      <c r="J152" s="9">
        <v>13</v>
      </c>
      <c r="K152" s="9">
        <v>0</v>
      </c>
    </row>
    <row r="153" spans="2:11" x14ac:dyDescent="0.25">
      <c r="B153" s="9">
        <v>1</v>
      </c>
      <c r="C153" s="9">
        <v>0.27126933765678163</v>
      </c>
      <c r="D153" s="9">
        <v>0.72873066234321837</v>
      </c>
      <c r="E153" s="9">
        <v>3</v>
      </c>
      <c r="F153" s="9">
        <v>1</v>
      </c>
      <c r="G153" s="9">
        <v>23</v>
      </c>
      <c r="H153" s="9">
        <v>0</v>
      </c>
      <c r="I153" s="9">
        <v>0</v>
      </c>
      <c r="J153" s="9">
        <v>8.0500000000000007</v>
      </c>
      <c r="K153" s="9">
        <v>0</v>
      </c>
    </row>
    <row r="154" spans="2:11" x14ac:dyDescent="0.25">
      <c r="B154" s="9">
        <v>0</v>
      </c>
      <c r="C154" s="9">
        <v>0.98442737027772176</v>
      </c>
      <c r="D154" s="9">
        <v>1.5572629722278226E-2</v>
      </c>
      <c r="E154" s="9">
        <v>3</v>
      </c>
      <c r="F154" s="9">
        <v>0</v>
      </c>
      <c r="G154" s="9">
        <v>40</v>
      </c>
      <c r="H154" s="9">
        <v>1</v>
      </c>
      <c r="I154" s="9">
        <v>6</v>
      </c>
      <c r="J154" s="9">
        <v>46.9</v>
      </c>
      <c r="K154" s="9">
        <v>0</v>
      </c>
    </row>
    <row r="155" spans="2:11" x14ac:dyDescent="0.25">
      <c r="B155" s="9">
        <v>0</v>
      </c>
      <c r="C155" s="9">
        <v>0.56681053761087208</v>
      </c>
      <c r="D155" s="9">
        <v>0.43318946238912798</v>
      </c>
      <c r="E155" s="9">
        <v>3</v>
      </c>
      <c r="F155" s="9">
        <v>1</v>
      </c>
      <c r="G155" s="9">
        <v>10</v>
      </c>
      <c r="H155" s="9">
        <v>5</v>
      </c>
      <c r="I155" s="9">
        <v>2</v>
      </c>
      <c r="J155" s="9">
        <v>46.9</v>
      </c>
      <c r="K155" s="9">
        <v>0</v>
      </c>
    </row>
    <row r="156" spans="2:11" x14ac:dyDescent="0.25">
      <c r="B156" s="9">
        <v>1</v>
      </c>
      <c r="C156" s="9">
        <v>6.1025097191879207E-2</v>
      </c>
      <c r="D156" s="9">
        <v>0.93897490280812079</v>
      </c>
      <c r="E156" s="9">
        <v>1</v>
      </c>
      <c r="F156" s="9">
        <v>1</v>
      </c>
      <c r="G156" s="9">
        <v>33</v>
      </c>
      <c r="H156" s="9">
        <v>0</v>
      </c>
      <c r="I156" s="9">
        <v>0</v>
      </c>
      <c r="J156" s="9">
        <v>151.55000000000001</v>
      </c>
      <c r="K156" s="9">
        <v>0</v>
      </c>
    </row>
    <row r="157" spans="2:11" x14ac:dyDescent="0.25">
      <c r="B157" s="9">
        <v>0</v>
      </c>
      <c r="C157" s="9">
        <v>0.8329226446340503</v>
      </c>
      <c r="D157" s="9">
        <v>0.1670773553659497</v>
      </c>
      <c r="E157" s="9">
        <v>1</v>
      </c>
      <c r="F157" s="9">
        <v>0</v>
      </c>
      <c r="G157" s="9">
        <v>61</v>
      </c>
      <c r="H157" s="9">
        <v>1</v>
      </c>
      <c r="I157" s="9">
        <v>3</v>
      </c>
      <c r="J157" s="9">
        <v>262.375</v>
      </c>
      <c r="K157" s="9">
        <v>2</v>
      </c>
    </row>
    <row r="158" spans="2:11" x14ac:dyDescent="0.25">
      <c r="B158" s="9">
        <v>0</v>
      </c>
      <c r="C158" s="9">
        <v>0.76354736375497245</v>
      </c>
      <c r="D158" s="9">
        <v>0.23645263624502758</v>
      </c>
      <c r="E158" s="9">
        <v>2</v>
      </c>
      <c r="F158" s="9">
        <v>0</v>
      </c>
      <c r="G158" s="9">
        <v>28</v>
      </c>
      <c r="H158" s="9">
        <v>0</v>
      </c>
      <c r="I158" s="9">
        <v>0</v>
      </c>
      <c r="J158" s="9">
        <v>26</v>
      </c>
      <c r="K158" s="9">
        <v>0</v>
      </c>
    </row>
    <row r="159" spans="2:11" x14ac:dyDescent="0.25">
      <c r="B159" s="9">
        <v>0</v>
      </c>
      <c r="C159" s="9">
        <v>0.70590704119976844</v>
      </c>
      <c r="D159" s="9">
        <v>0.29409295880023156</v>
      </c>
      <c r="E159" s="9">
        <v>1</v>
      </c>
      <c r="F159" s="9">
        <v>0</v>
      </c>
      <c r="G159" s="9">
        <v>42</v>
      </c>
      <c r="H159" s="9">
        <v>0</v>
      </c>
      <c r="I159" s="9">
        <v>0</v>
      </c>
      <c r="J159" s="9">
        <v>26.55</v>
      </c>
      <c r="K159" s="9">
        <v>0</v>
      </c>
    </row>
    <row r="160" spans="2:11" x14ac:dyDescent="0.25">
      <c r="B160" s="9">
        <v>0</v>
      </c>
      <c r="C160" s="9">
        <v>0.9553719898386297</v>
      </c>
      <c r="D160" s="9">
        <v>4.4628010161370316E-2</v>
      </c>
      <c r="E160" s="9">
        <v>3</v>
      </c>
      <c r="F160" s="9">
        <v>0</v>
      </c>
      <c r="G160" s="9">
        <v>31</v>
      </c>
      <c r="H160" s="9">
        <v>3</v>
      </c>
      <c r="I160" s="9">
        <v>0</v>
      </c>
      <c r="J160" s="9">
        <v>18</v>
      </c>
      <c r="K160" s="9">
        <v>0</v>
      </c>
    </row>
    <row r="161" spans="2:11" x14ac:dyDescent="0.25">
      <c r="B161" s="9">
        <v>1</v>
      </c>
      <c r="C161" s="9">
        <v>0.34695793361698746</v>
      </c>
      <c r="D161" s="9">
        <v>0.65304206638301254</v>
      </c>
      <c r="E161" s="9">
        <v>1</v>
      </c>
      <c r="F161" s="9">
        <v>0</v>
      </c>
      <c r="G161" s="9">
        <v>29</v>
      </c>
      <c r="H161" s="9">
        <v>0</v>
      </c>
      <c r="I161" s="9">
        <v>0</v>
      </c>
      <c r="J161" s="9">
        <v>51.862499999999997</v>
      </c>
      <c r="K161" s="9">
        <v>5</v>
      </c>
    </row>
    <row r="162" spans="2:11" x14ac:dyDescent="0.25">
      <c r="B162" s="9">
        <v>0</v>
      </c>
      <c r="C162" s="9">
        <v>0.86411630002951112</v>
      </c>
      <c r="D162" s="9">
        <v>0.13588369997048882</v>
      </c>
      <c r="E162" s="9">
        <v>3</v>
      </c>
      <c r="F162" s="9">
        <v>0</v>
      </c>
      <c r="G162" s="9">
        <v>22</v>
      </c>
      <c r="H162" s="9">
        <v>0</v>
      </c>
      <c r="I162" s="9">
        <v>0</v>
      </c>
      <c r="J162" s="9">
        <v>8.0500000000000007</v>
      </c>
      <c r="K162" s="9">
        <v>0</v>
      </c>
    </row>
    <row r="163" spans="2:11" x14ac:dyDescent="0.25">
      <c r="B163" s="9">
        <v>0</v>
      </c>
      <c r="C163" s="9">
        <v>0.58348505652101967</v>
      </c>
      <c r="D163" s="9">
        <v>0.41651494347898027</v>
      </c>
      <c r="E163" s="9">
        <v>1</v>
      </c>
      <c r="F163" s="9">
        <v>0</v>
      </c>
      <c r="G163" s="9">
        <v>29</v>
      </c>
      <c r="H163" s="9">
        <v>0</v>
      </c>
      <c r="I163" s="9">
        <v>0</v>
      </c>
      <c r="J163" s="9">
        <v>26.55</v>
      </c>
      <c r="K163" s="9">
        <v>0</v>
      </c>
    </row>
    <row r="164" spans="2:11" x14ac:dyDescent="0.25">
      <c r="B164" s="9">
        <v>0</v>
      </c>
      <c r="C164" s="9">
        <v>0.85490058953832482</v>
      </c>
      <c r="D164" s="9">
        <v>0.14509941046167515</v>
      </c>
      <c r="E164" s="9">
        <v>2</v>
      </c>
      <c r="F164" s="9">
        <v>0</v>
      </c>
      <c r="G164" s="9">
        <v>30</v>
      </c>
      <c r="H164" s="9">
        <v>1</v>
      </c>
      <c r="I164" s="9">
        <v>1</v>
      </c>
      <c r="J164" s="9">
        <v>26</v>
      </c>
      <c r="K164" s="9">
        <v>0</v>
      </c>
    </row>
    <row r="165" spans="2:11" x14ac:dyDescent="0.25">
      <c r="B165" s="9">
        <v>1</v>
      </c>
      <c r="C165" s="9">
        <v>3.6890359962068131E-2</v>
      </c>
      <c r="D165" s="9">
        <v>0.96310964003793187</v>
      </c>
      <c r="E165" s="9">
        <v>1</v>
      </c>
      <c r="F165" s="9">
        <v>1</v>
      </c>
      <c r="G165" s="9">
        <v>23</v>
      </c>
      <c r="H165" s="9">
        <v>0</v>
      </c>
      <c r="I165" s="9">
        <v>1</v>
      </c>
      <c r="J165" s="9">
        <v>83.158299999999997</v>
      </c>
      <c r="K165" s="9">
        <v>3</v>
      </c>
    </row>
    <row r="166" spans="2:11" x14ac:dyDescent="0.25">
      <c r="B166" s="9">
        <v>0</v>
      </c>
      <c r="C166" s="9">
        <v>0.89475932267868208</v>
      </c>
      <c r="D166" s="9">
        <v>0.10524067732131789</v>
      </c>
      <c r="E166" s="9">
        <v>3</v>
      </c>
      <c r="F166" s="9">
        <v>0</v>
      </c>
      <c r="G166" s="9">
        <v>29</v>
      </c>
      <c r="H166" s="9">
        <v>0</v>
      </c>
      <c r="I166" s="9">
        <v>0</v>
      </c>
      <c r="J166" s="9">
        <v>7.8958000000000004</v>
      </c>
      <c r="K166" s="9">
        <v>0</v>
      </c>
    </row>
    <row r="167" spans="2:11" x14ac:dyDescent="0.25">
      <c r="B167" s="9">
        <v>0</v>
      </c>
      <c r="C167" s="9">
        <v>0.96847170890884926</v>
      </c>
      <c r="D167" s="9">
        <v>3.1528291091150788E-2</v>
      </c>
      <c r="E167" s="9">
        <v>3</v>
      </c>
      <c r="F167" s="9">
        <v>0</v>
      </c>
      <c r="G167" s="9">
        <v>60.5</v>
      </c>
      <c r="H167" s="9">
        <v>0</v>
      </c>
      <c r="I167" s="9">
        <v>0</v>
      </c>
      <c r="J167" s="9">
        <v>15</v>
      </c>
      <c r="K167" s="9">
        <v>0</v>
      </c>
    </row>
    <row r="168" spans="2:11" x14ac:dyDescent="0.25">
      <c r="B168" s="9">
        <v>1</v>
      </c>
      <c r="C168" s="9">
        <v>0.49896786735103649</v>
      </c>
      <c r="D168" s="9">
        <v>0.50103213264896351</v>
      </c>
      <c r="E168" s="9">
        <v>3</v>
      </c>
      <c r="F168" s="9">
        <v>1</v>
      </c>
      <c r="G168" s="9">
        <v>36</v>
      </c>
      <c r="H168" s="9">
        <v>0</v>
      </c>
      <c r="I168" s="9">
        <v>2</v>
      </c>
      <c r="J168" s="9">
        <v>12.183299999999999</v>
      </c>
      <c r="K168" s="9">
        <v>0</v>
      </c>
    </row>
    <row r="169" spans="2:11" x14ac:dyDescent="0.25">
      <c r="B169" s="9">
        <v>0</v>
      </c>
      <c r="C169" s="9">
        <v>0.95378372398754341</v>
      </c>
      <c r="D169" s="9">
        <v>4.6216276012456557E-2</v>
      </c>
      <c r="E169" s="9">
        <v>3</v>
      </c>
      <c r="F169" s="9">
        <v>0</v>
      </c>
      <c r="G169" s="9">
        <v>13</v>
      </c>
      <c r="H169" s="9">
        <v>4</v>
      </c>
      <c r="I169" s="9">
        <v>2</v>
      </c>
      <c r="J169" s="9">
        <v>31.387499999999999</v>
      </c>
      <c r="K169" s="9">
        <v>0</v>
      </c>
    </row>
    <row r="170" spans="2:11" x14ac:dyDescent="0.25">
      <c r="B170" s="9">
        <v>0</v>
      </c>
      <c r="C170" s="9">
        <v>0.87371134530185735</v>
      </c>
      <c r="D170" s="9">
        <v>0.12628865469814265</v>
      </c>
      <c r="E170" s="9">
        <v>3</v>
      </c>
      <c r="F170" s="9">
        <v>0</v>
      </c>
      <c r="G170" s="9">
        <v>24</v>
      </c>
      <c r="H170" s="9">
        <v>0</v>
      </c>
      <c r="I170" s="9">
        <v>0</v>
      </c>
      <c r="J170" s="9">
        <v>7.55</v>
      </c>
      <c r="K170" s="9">
        <v>0</v>
      </c>
    </row>
    <row r="171" spans="2:11" x14ac:dyDescent="0.25">
      <c r="B171" s="9">
        <v>1</v>
      </c>
      <c r="C171" s="9">
        <v>2.5630427980689263E-2</v>
      </c>
      <c r="D171" s="9">
        <v>0.97436957201931074</v>
      </c>
      <c r="E171" s="9">
        <v>1</v>
      </c>
      <c r="F171" s="9">
        <v>1</v>
      </c>
      <c r="G171" s="9">
        <v>29</v>
      </c>
      <c r="H171" s="9">
        <v>0</v>
      </c>
      <c r="I171" s="9">
        <v>0</v>
      </c>
      <c r="J171" s="9">
        <v>221.7792</v>
      </c>
      <c r="K171" s="9">
        <v>3</v>
      </c>
    </row>
    <row r="172" spans="2:11" x14ac:dyDescent="0.25">
      <c r="B172" s="9">
        <v>1</v>
      </c>
      <c r="C172" s="9">
        <v>0.27137982458209442</v>
      </c>
      <c r="D172" s="9">
        <v>0.72862017541790558</v>
      </c>
      <c r="E172" s="9">
        <v>3</v>
      </c>
      <c r="F172" s="9">
        <v>1</v>
      </c>
      <c r="G172" s="9">
        <v>23</v>
      </c>
      <c r="H172" s="9">
        <v>0</v>
      </c>
      <c r="I172" s="9">
        <v>0</v>
      </c>
      <c r="J172" s="9">
        <v>7.8541999999999996</v>
      </c>
      <c r="K172" s="9">
        <v>0</v>
      </c>
    </row>
    <row r="173" spans="2:11" x14ac:dyDescent="0.25">
      <c r="B173" s="9">
        <v>0</v>
      </c>
      <c r="C173" s="9">
        <v>0.53935749511662756</v>
      </c>
      <c r="D173" s="9">
        <v>0.46064250488337244</v>
      </c>
      <c r="E173" s="9">
        <v>1</v>
      </c>
      <c r="F173" s="9">
        <v>0</v>
      </c>
      <c r="G173" s="9">
        <v>42</v>
      </c>
      <c r="H173" s="9">
        <v>0</v>
      </c>
      <c r="I173" s="9">
        <v>0</v>
      </c>
      <c r="J173" s="9">
        <v>26.55</v>
      </c>
      <c r="K173" s="9">
        <v>4</v>
      </c>
    </row>
    <row r="174" spans="2:11" x14ac:dyDescent="0.25">
      <c r="B174" s="9">
        <v>1</v>
      </c>
      <c r="C174" s="9">
        <v>0.39582410669102142</v>
      </c>
      <c r="D174" s="9">
        <v>0.60417589330897858</v>
      </c>
      <c r="E174" s="9">
        <v>3</v>
      </c>
      <c r="F174" s="9">
        <v>1</v>
      </c>
      <c r="G174" s="9">
        <v>26</v>
      </c>
      <c r="H174" s="9">
        <v>0</v>
      </c>
      <c r="I174" s="9">
        <v>2</v>
      </c>
      <c r="J174" s="9">
        <v>13.775</v>
      </c>
      <c r="K174" s="9">
        <v>0</v>
      </c>
    </row>
    <row r="175" spans="2:11" x14ac:dyDescent="0.25">
      <c r="B175" s="9">
        <v>1</v>
      </c>
      <c r="C175" s="9">
        <v>0.32327672996551537</v>
      </c>
      <c r="D175" s="9">
        <v>0.67672327003448463</v>
      </c>
      <c r="E175" s="9">
        <v>3</v>
      </c>
      <c r="F175" s="9">
        <v>1</v>
      </c>
      <c r="G175" s="9">
        <v>29</v>
      </c>
      <c r="H175" s="9">
        <v>0</v>
      </c>
      <c r="I175" s="9">
        <v>0</v>
      </c>
      <c r="J175" s="9">
        <v>7.7332999999999998</v>
      </c>
      <c r="K175" s="9">
        <v>0</v>
      </c>
    </row>
    <row r="176" spans="2:11" x14ac:dyDescent="0.25">
      <c r="B176" s="9">
        <v>0</v>
      </c>
      <c r="C176" s="9">
        <v>0.84896781356466078</v>
      </c>
      <c r="D176" s="9">
        <v>0.15103218643533922</v>
      </c>
      <c r="E176" s="9">
        <v>3</v>
      </c>
      <c r="F176" s="9">
        <v>0</v>
      </c>
      <c r="G176" s="9">
        <v>7</v>
      </c>
      <c r="H176" s="9">
        <v>1</v>
      </c>
      <c r="I176" s="9">
        <v>1</v>
      </c>
      <c r="J176" s="9">
        <v>15.245799999999999</v>
      </c>
      <c r="K176" s="9">
        <v>0</v>
      </c>
    </row>
    <row r="177" spans="2:11" x14ac:dyDescent="0.25">
      <c r="B177" s="9">
        <v>1</v>
      </c>
      <c r="C177" s="9">
        <v>0.14748513824414244</v>
      </c>
      <c r="D177" s="9">
        <v>0.85251486175585756</v>
      </c>
      <c r="E177" s="9">
        <v>2</v>
      </c>
      <c r="F177" s="9">
        <v>1</v>
      </c>
      <c r="G177" s="9">
        <v>26</v>
      </c>
      <c r="H177" s="9">
        <v>0</v>
      </c>
      <c r="I177" s="9">
        <v>0</v>
      </c>
      <c r="J177" s="9">
        <v>13.5</v>
      </c>
      <c r="K177" s="9">
        <v>0</v>
      </c>
    </row>
    <row r="178" spans="2:11" x14ac:dyDescent="0.25">
      <c r="B178" s="9">
        <v>0</v>
      </c>
      <c r="C178" s="9">
        <v>0.89499983510663272</v>
      </c>
      <c r="D178" s="9">
        <v>0.10500016489336723</v>
      </c>
      <c r="E178" s="9">
        <v>3</v>
      </c>
      <c r="F178" s="9">
        <v>0</v>
      </c>
      <c r="G178" s="9">
        <v>29</v>
      </c>
      <c r="H178" s="9">
        <v>0</v>
      </c>
      <c r="I178" s="9">
        <v>0</v>
      </c>
      <c r="J178" s="9">
        <v>7</v>
      </c>
      <c r="K178" s="9">
        <v>0</v>
      </c>
    </row>
    <row r="179" spans="2:11" x14ac:dyDescent="0.25">
      <c r="B179" s="9">
        <v>0</v>
      </c>
      <c r="C179" s="9">
        <v>0.85167790528071741</v>
      </c>
      <c r="D179" s="9">
        <v>0.14832209471928262</v>
      </c>
      <c r="E179" s="9">
        <v>2</v>
      </c>
      <c r="F179" s="9">
        <v>0</v>
      </c>
      <c r="G179" s="9">
        <v>41</v>
      </c>
      <c r="H179" s="9">
        <v>0</v>
      </c>
      <c r="I179" s="9">
        <v>0</v>
      </c>
      <c r="J179" s="9">
        <v>13</v>
      </c>
      <c r="K179" s="9">
        <v>0</v>
      </c>
    </row>
    <row r="180" spans="2:11" x14ac:dyDescent="0.25">
      <c r="B180" s="9">
        <v>1</v>
      </c>
      <c r="C180" s="9">
        <v>0.40484506398746456</v>
      </c>
      <c r="D180" s="9">
        <v>0.59515493601253544</v>
      </c>
      <c r="E180" s="9">
        <v>3</v>
      </c>
      <c r="F180" s="9">
        <v>1</v>
      </c>
      <c r="G180" s="9">
        <v>26</v>
      </c>
      <c r="H180" s="9">
        <v>1</v>
      </c>
      <c r="I180" s="9">
        <v>1</v>
      </c>
      <c r="J180" s="9">
        <v>22.024999999999999</v>
      </c>
      <c r="K180" s="9">
        <v>0</v>
      </c>
    </row>
    <row r="181" spans="2:11" x14ac:dyDescent="0.25">
      <c r="B181" s="9">
        <v>0</v>
      </c>
      <c r="C181" s="9">
        <v>0.66749161788303479</v>
      </c>
      <c r="D181" s="9">
        <v>0.33250838211696515</v>
      </c>
      <c r="E181" s="9">
        <v>1</v>
      </c>
      <c r="F181" s="9">
        <v>0</v>
      </c>
      <c r="G181" s="9">
        <v>48</v>
      </c>
      <c r="H181" s="9">
        <v>0</v>
      </c>
      <c r="I181" s="9">
        <v>0</v>
      </c>
      <c r="J181" s="9">
        <v>50.495800000000003</v>
      </c>
      <c r="K181" s="9">
        <v>2</v>
      </c>
    </row>
    <row r="182" spans="2:11" x14ac:dyDescent="0.25">
      <c r="B182" s="9">
        <v>0</v>
      </c>
      <c r="C182" s="9">
        <v>0.93376843738464377</v>
      </c>
      <c r="D182" s="9">
        <v>6.623156261535619E-2</v>
      </c>
      <c r="E182" s="9">
        <v>3</v>
      </c>
      <c r="F182" s="9">
        <v>0</v>
      </c>
      <c r="G182" s="9">
        <v>18</v>
      </c>
      <c r="H182" s="9">
        <v>2</v>
      </c>
      <c r="I182" s="9">
        <v>2</v>
      </c>
      <c r="J182" s="9">
        <v>34.375</v>
      </c>
      <c r="K182" s="9">
        <v>0</v>
      </c>
    </row>
    <row r="183" spans="2:11" x14ac:dyDescent="0.25">
      <c r="B183" s="9">
        <v>1</v>
      </c>
      <c r="C183" s="9">
        <v>7.2711342094814224E-2</v>
      </c>
      <c r="D183" s="9">
        <v>0.92728865790518578</v>
      </c>
      <c r="E183" s="9">
        <v>1</v>
      </c>
      <c r="F183" s="9">
        <v>1</v>
      </c>
      <c r="G183" s="9">
        <v>29</v>
      </c>
      <c r="H183" s="9">
        <v>0</v>
      </c>
      <c r="I183" s="9">
        <v>0</v>
      </c>
      <c r="J183" s="9">
        <v>27.720800000000001</v>
      </c>
      <c r="K183" s="9">
        <v>0</v>
      </c>
    </row>
    <row r="184" spans="2:11" x14ac:dyDescent="0.25">
      <c r="B184" s="9">
        <v>1</v>
      </c>
      <c r="C184" s="9">
        <v>0.26265416853419965</v>
      </c>
      <c r="D184" s="9">
        <v>0.73734583146580035</v>
      </c>
      <c r="E184" s="9">
        <v>3</v>
      </c>
      <c r="F184" s="9">
        <v>1</v>
      </c>
      <c r="G184" s="9">
        <v>22</v>
      </c>
      <c r="H184" s="9">
        <v>0</v>
      </c>
      <c r="I184" s="9">
        <v>0</v>
      </c>
      <c r="J184" s="9">
        <v>8.9625000000000004</v>
      </c>
      <c r="K184" s="9">
        <v>0</v>
      </c>
    </row>
    <row r="185" spans="2:11" x14ac:dyDescent="0.25">
      <c r="B185" s="9">
        <v>0</v>
      </c>
      <c r="C185" s="9">
        <v>0.89485222372203932</v>
      </c>
      <c r="D185" s="9">
        <v>0.10514777627796068</v>
      </c>
      <c r="E185" s="9">
        <v>3</v>
      </c>
      <c r="F185" s="9">
        <v>0</v>
      </c>
      <c r="G185" s="9">
        <v>29</v>
      </c>
      <c r="H185" s="9">
        <v>0</v>
      </c>
      <c r="I185" s="9">
        <v>0</v>
      </c>
      <c r="J185" s="9">
        <v>7.55</v>
      </c>
      <c r="K185" s="9">
        <v>0</v>
      </c>
    </row>
    <row r="186" spans="2:11" x14ac:dyDescent="0.25">
      <c r="B186" s="9">
        <v>0</v>
      </c>
      <c r="C186" s="9">
        <v>0.88689145207026576</v>
      </c>
      <c r="D186" s="9">
        <v>0.1131085479297342</v>
      </c>
      <c r="E186" s="9">
        <v>3</v>
      </c>
      <c r="F186" s="9">
        <v>0</v>
      </c>
      <c r="G186" s="9">
        <v>27</v>
      </c>
      <c r="H186" s="9">
        <v>0</v>
      </c>
      <c r="I186" s="9">
        <v>0</v>
      </c>
      <c r="J186" s="9">
        <v>7.2249999999999996</v>
      </c>
      <c r="K186" s="9">
        <v>0</v>
      </c>
    </row>
    <row r="187" spans="2:11" x14ac:dyDescent="0.25">
      <c r="B187" s="9">
        <v>0</v>
      </c>
      <c r="C187" s="9">
        <v>0.89701073625967609</v>
      </c>
      <c r="D187" s="9">
        <v>0.10298926374032395</v>
      </c>
      <c r="E187" s="9">
        <v>3</v>
      </c>
      <c r="F187" s="9">
        <v>0</v>
      </c>
      <c r="G187" s="9">
        <v>23</v>
      </c>
      <c r="H187" s="9">
        <v>1</v>
      </c>
      <c r="I187" s="9">
        <v>0</v>
      </c>
      <c r="J187" s="9">
        <v>13.9</v>
      </c>
      <c r="K187" s="9">
        <v>0</v>
      </c>
    </row>
    <row r="188" spans="2:11" x14ac:dyDescent="0.25">
      <c r="B188" s="9">
        <v>0</v>
      </c>
      <c r="C188" s="9">
        <v>0.89493834365955116</v>
      </c>
      <c r="D188" s="9">
        <v>0.10506165634044881</v>
      </c>
      <c r="E188" s="9">
        <v>3</v>
      </c>
      <c r="F188" s="9">
        <v>0</v>
      </c>
      <c r="G188" s="9">
        <v>29</v>
      </c>
      <c r="H188" s="9">
        <v>0</v>
      </c>
      <c r="I188" s="9">
        <v>0</v>
      </c>
      <c r="J188" s="9">
        <v>7.2291999999999996</v>
      </c>
      <c r="K188" s="9">
        <v>0</v>
      </c>
    </row>
    <row r="189" spans="2:11" x14ac:dyDescent="0.25">
      <c r="B189" s="9">
        <v>0</v>
      </c>
      <c r="C189" s="9">
        <v>0.98133264849093926</v>
      </c>
      <c r="D189" s="9">
        <v>1.8667351509060768E-2</v>
      </c>
      <c r="E189" s="9">
        <v>3</v>
      </c>
      <c r="F189" s="9">
        <v>0</v>
      </c>
      <c r="G189" s="9">
        <v>40</v>
      </c>
      <c r="H189" s="9">
        <v>1</v>
      </c>
      <c r="I189" s="9">
        <v>5</v>
      </c>
      <c r="J189" s="9">
        <v>31.387499999999999</v>
      </c>
      <c r="K189" s="9">
        <v>0</v>
      </c>
    </row>
    <row r="190" spans="2:11" x14ac:dyDescent="0.25">
      <c r="B190" s="9">
        <v>1</v>
      </c>
      <c r="C190" s="9">
        <v>0.13877274105729009</v>
      </c>
      <c r="D190" s="9">
        <v>0.86122725894270991</v>
      </c>
      <c r="E190" s="9">
        <v>2</v>
      </c>
      <c r="F190" s="9">
        <v>1</v>
      </c>
      <c r="G190" s="9">
        <v>15</v>
      </c>
      <c r="H190" s="9">
        <v>0</v>
      </c>
      <c r="I190" s="9">
        <v>2</v>
      </c>
      <c r="J190" s="9">
        <v>39</v>
      </c>
      <c r="K190" s="9">
        <v>0</v>
      </c>
    </row>
    <row r="191" spans="2:11" x14ac:dyDescent="0.25">
      <c r="B191" s="9">
        <v>1</v>
      </c>
      <c r="C191" s="9">
        <v>0.11211109660884799</v>
      </c>
      <c r="D191" s="9">
        <v>0.88788890339115201</v>
      </c>
      <c r="E191" s="9">
        <v>2</v>
      </c>
      <c r="F191" s="9">
        <v>1</v>
      </c>
      <c r="G191" s="9">
        <v>20</v>
      </c>
      <c r="H191" s="9">
        <v>0</v>
      </c>
      <c r="I191" s="9">
        <v>0</v>
      </c>
      <c r="J191" s="9">
        <v>36.75</v>
      </c>
      <c r="K191" s="9">
        <v>0</v>
      </c>
    </row>
    <row r="192" spans="2:11" x14ac:dyDescent="0.25">
      <c r="B192" s="9">
        <v>0</v>
      </c>
      <c r="C192" s="9">
        <v>0.73916466964263328</v>
      </c>
      <c r="D192" s="9">
        <v>0.26083533035736667</v>
      </c>
      <c r="E192" s="9">
        <v>1</v>
      </c>
      <c r="F192" s="9">
        <v>0</v>
      </c>
      <c r="G192" s="9">
        <v>54</v>
      </c>
      <c r="H192" s="9">
        <v>1</v>
      </c>
      <c r="I192" s="9">
        <v>0</v>
      </c>
      <c r="J192" s="9">
        <v>55.441699999999997</v>
      </c>
      <c r="K192" s="9">
        <v>3</v>
      </c>
    </row>
    <row r="193" spans="2:11" x14ac:dyDescent="0.25">
      <c r="B193" s="9">
        <v>1</v>
      </c>
      <c r="C193" s="9">
        <v>0.14139971386039274</v>
      </c>
      <c r="D193" s="9">
        <v>0.85860028613960726</v>
      </c>
      <c r="E193" s="9">
        <v>2</v>
      </c>
      <c r="F193" s="9">
        <v>1</v>
      </c>
      <c r="G193" s="9">
        <v>36</v>
      </c>
      <c r="H193" s="9">
        <v>0</v>
      </c>
      <c r="I193" s="9">
        <v>3</v>
      </c>
      <c r="J193" s="9">
        <v>39</v>
      </c>
      <c r="K193" s="9">
        <v>6</v>
      </c>
    </row>
    <row r="194" spans="2:11" x14ac:dyDescent="0.25">
      <c r="B194" s="9">
        <v>1</v>
      </c>
      <c r="C194" s="9">
        <v>0.15523351247366524</v>
      </c>
      <c r="D194" s="9">
        <v>0.84476648752633476</v>
      </c>
      <c r="E194" s="9">
        <v>1</v>
      </c>
      <c r="F194" s="9">
        <v>1</v>
      </c>
      <c r="G194" s="9">
        <v>64</v>
      </c>
      <c r="H194" s="9">
        <v>0</v>
      </c>
      <c r="I194" s="9">
        <v>2</v>
      </c>
      <c r="J194" s="9">
        <v>83.158299999999997</v>
      </c>
      <c r="K194" s="9">
        <v>5</v>
      </c>
    </row>
    <row r="195" spans="2:11" x14ac:dyDescent="0.25">
      <c r="B195" s="9">
        <v>0</v>
      </c>
      <c r="C195" s="9">
        <v>0.78451524233166203</v>
      </c>
      <c r="D195" s="9">
        <v>0.21548475766833797</v>
      </c>
      <c r="E195" s="9">
        <v>2</v>
      </c>
      <c r="F195" s="9">
        <v>0</v>
      </c>
      <c r="G195" s="9">
        <v>30</v>
      </c>
      <c r="H195" s="9">
        <v>0</v>
      </c>
      <c r="I195" s="9">
        <v>0</v>
      </c>
      <c r="J195" s="9">
        <v>13</v>
      </c>
      <c r="K195" s="9">
        <v>0</v>
      </c>
    </row>
    <row r="196" spans="2:11" x14ac:dyDescent="0.25">
      <c r="B196" s="9">
        <v>0</v>
      </c>
      <c r="C196" s="9">
        <v>0.53198444162104563</v>
      </c>
      <c r="D196" s="9">
        <v>0.46801555837895437</v>
      </c>
      <c r="E196" s="9">
        <v>1</v>
      </c>
      <c r="F196" s="9">
        <v>0</v>
      </c>
      <c r="G196" s="9">
        <v>37</v>
      </c>
      <c r="H196" s="9">
        <v>1</v>
      </c>
      <c r="I196" s="9">
        <v>1</v>
      </c>
      <c r="J196" s="9">
        <v>83.158299999999997</v>
      </c>
      <c r="K196" s="9">
        <v>5</v>
      </c>
    </row>
    <row r="197" spans="2:11" x14ac:dyDescent="0.25">
      <c r="B197" s="9">
        <v>1</v>
      </c>
      <c r="C197" s="9">
        <v>2.9259026932813903E-2</v>
      </c>
      <c r="D197" s="9">
        <v>0.9707409730671861</v>
      </c>
      <c r="E197" s="9">
        <v>1</v>
      </c>
      <c r="F197" s="9">
        <v>1</v>
      </c>
      <c r="G197" s="9">
        <v>18</v>
      </c>
      <c r="H197" s="9">
        <v>1</v>
      </c>
      <c r="I197" s="9">
        <v>0</v>
      </c>
      <c r="J197" s="9">
        <v>53.1</v>
      </c>
      <c r="K197" s="9">
        <v>4</v>
      </c>
    </row>
    <row r="198" spans="2:11" x14ac:dyDescent="0.25">
      <c r="B198" s="9">
        <v>0</v>
      </c>
      <c r="C198" s="9">
        <v>0.89479850146625106</v>
      </c>
      <c r="D198" s="9">
        <v>0.10520149853374897</v>
      </c>
      <c r="E198" s="9">
        <v>3</v>
      </c>
      <c r="F198" s="9">
        <v>0</v>
      </c>
      <c r="G198" s="9">
        <v>29</v>
      </c>
      <c r="H198" s="9">
        <v>0</v>
      </c>
      <c r="I198" s="9">
        <v>0</v>
      </c>
      <c r="J198" s="9">
        <v>7.75</v>
      </c>
      <c r="K198" s="9">
        <v>0</v>
      </c>
    </row>
    <row r="199" spans="2:11" x14ac:dyDescent="0.25">
      <c r="B199" s="9">
        <v>1</v>
      </c>
      <c r="C199" s="9">
        <v>4.3257096483340973E-2</v>
      </c>
      <c r="D199" s="9">
        <v>0.95674290351665903</v>
      </c>
      <c r="E199" s="9">
        <v>1</v>
      </c>
      <c r="F199" s="9">
        <v>1</v>
      </c>
      <c r="G199" s="9">
        <v>27</v>
      </c>
      <c r="H199" s="9">
        <v>1</v>
      </c>
      <c r="I199" s="9">
        <v>1</v>
      </c>
      <c r="J199" s="9">
        <v>247.52080000000001</v>
      </c>
      <c r="K199" s="9">
        <v>2</v>
      </c>
    </row>
    <row r="200" spans="2:11" x14ac:dyDescent="0.25">
      <c r="B200" s="9">
        <v>0</v>
      </c>
      <c r="C200" s="9">
        <v>0.84525207258082613</v>
      </c>
      <c r="D200" s="9">
        <v>0.15474792741917384</v>
      </c>
      <c r="E200" s="9">
        <v>2</v>
      </c>
      <c r="F200" s="9">
        <v>0</v>
      </c>
      <c r="G200" s="9">
        <v>40</v>
      </c>
      <c r="H200" s="9">
        <v>0</v>
      </c>
      <c r="I200" s="9">
        <v>0</v>
      </c>
      <c r="J200" s="9">
        <v>16</v>
      </c>
      <c r="K200" s="9">
        <v>0</v>
      </c>
    </row>
    <row r="201" spans="2:11" x14ac:dyDescent="0.25">
      <c r="B201" s="9">
        <v>1</v>
      </c>
      <c r="C201" s="9">
        <v>0.14750609257245073</v>
      </c>
      <c r="D201" s="9">
        <v>0.85249390742754927</v>
      </c>
      <c r="E201" s="9">
        <v>2</v>
      </c>
      <c r="F201" s="9">
        <v>1</v>
      </c>
      <c r="G201" s="9">
        <v>21</v>
      </c>
      <c r="H201" s="9">
        <v>0</v>
      </c>
      <c r="I201" s="9">
        <v>1</v>
      </c>
      <c r="J201" s="9">
        <v>21</v>
      </c>
      <c r="K201" s="9">
        <v>0</v>
      </c>
    </row>
    <row r="202" spans="2:11" x14ac:dyDescent="0.25">
      <c r="B202" s="9">
        <v>0</v>
      </c>
      <c r="C202" s="9">
        <v>0.90224438774999605</v>
      </c>
      <c r="D202" s="9">
        <v>9.7755612250003968E-2</v>
      </c>
      <c r="E202" s="9">
        <v>3</v>
      </c>
      <c r="F202" s="9">
        <v>0</v>
      </c>
      <c r="G202" s="9">
        <v>17</v>
      </c>
      <c r="H202" s="9">
        <v>2</v>
      </c>
      <c r="I202" s="9">
        <v>0</v>
      </c>
      <c r="J202" s="9">
        <v>8.0500000000000007</v>
      </c>
      <c r="K202" s="9">
        <v>0</v>
      </c>
    </row>
    <row r="203" spans="2:11" x14ac:dyDescent="0.25">
      <c r="B203" s="9">
        <v>0</v>
      </c>
      <c r="C203" s="9">
        <v>0.86537355726790954</v>
      </c>
      <c r="D203" s="9">
        <v>0.13462644273209043</v>
      </c>
      <c r="E203" s="9">
        <v>3</v>
      </c>
      <c r="F203" s="9">
        <v>1</v>
      </c>
      <c r="G203" s="9">
        <v>29</v>
      </c>
      <c r="H203" s="9">
        <v>8</v>
      </c>
      <c r="I203" s="9">
        <v>2</v>
      </c>
      <c r="J203" s="9">
        <v>69.55</v>
      </c>
      <c r="K203" s="9">
        <v>0</v>
      </c>
    </row>
    <row r="204" spans="2:11" x14ac:dyDescent="0.25">
      <c r="B204" s="9">
        <v>0</v>
      </c>
      <c r="C204" s="9">
        <v>0.8463687369936137</v>
      </c>
      <c r="D204" s="9">
        <v>0.15363126300638627</v>
      </c>
      <c r="E204" s="9">
        <v>2</v>
      </c>
      <c r="F204" s="9">
        <v>0</v>
      </c>
      <c r="G204" s="9">
        <v>40</v>
      </c>
      <c r="H204" s="9">
        <v>0</v>
      </c>
      <c r="I204" s="9">
        <v>0</v>
      </c>
      <c r="J204" s="9">
        <v>13</v>
      </c>
      <c r="K204" s="9">
        <v>0</v>
      </c>
    </row>
    <row r="205" spans="2:11" x14ac:dyDescent="0.25">
      <c r="B205" s="9">
        <v>0</v>
      </c>
      <c r="C205" s="9">
        <v>0.8469103332546245</v>
      </c>
      <c r="D205" s="9">
        <v>0.15308966674537552</v>
      </c>
      <c r="E205" s="9">
        <v>2</v>
      </c>
      <c r="F205" s="9">
        <v>0</v>
      </c>
      <c r="G205" s="9">
        <v>34</v>
      </c>
      <c r="H205" s="9">
        <v>1</v>
      </c>
      <c r="I205" s="9">
        <v>0</v>
      </c>
      <c r="J205" s="9">
        <v>26</v>
      </c>
      <c r="K205" s="9">
        <v>0</v>
      </c>
    </row>
    <row r="206" spans="2:11" x14ac:dyDescent="0.25">
      <c r="B206" s="9">
        <v>0</v>
      </c>
      <c r="C206" s="9">
        <v>0.5838665094539397</v>
      </c>
      <c r="D206" s="9">
        <v>0.4161334905460603</v>
      </c>
      <c r="E206" s="9">
        <v>1</v>
      </c>
      <c r="F206" s="9">
        <v>0</v>
      </c>
      <c r="G206" s="9">
        <v>29</v>
      </c>
      <c r="H206" s="9">
        <v>0</v>
      </c>
      <c r="I206" s="9">
        <v>0</v>
      </c>
      <c r="J206" s="9">
        <v>26</v>
      </c>
      <c r="K206" s="9">
        <v>0</v>
      </c>
    </row>
    <row r="207" spans="2:11" x14ac:dyDescent="0.25">
      <c r="B207" s="9">
        <v>0</v>
      </c>
      <c r="C207" s="9">
        <v>0.87158628924835013</v>
      </c>
      <c r="D207" s="9">
        <v>0.12841371075164981</v>
      </c>
      <c r="E207" s="9">
        <v>3</v>
      </c>
      <c r="F207" s="9">
        <v>0</v>
      </c>
      <c r="G207" s="9">
        <v>11.5</v>
      </c>
      <c r="H207" s="9">
        <v>1</v>
      </c>
      <c r="I207" s="9">
        <v>1</v>
      </c>
      <c r="J207" s="9">
        <v>14.5</v>
      </c>
      <c r="K207" s="9">
        <v>0</v>
      </c>
    </row>
    <row r="208" spans="2:11" x14ac:dyDescent="0.25">
      <c r="B208" s="9">
        <v>0</v>
      </c>
      <c r="C208" s="9">
        <v>0.92944042372409807</v>
      </c>
      <c r="D208" s="9">
        <v>7.0559576275901953E-2</v>
      </c>
      <c r="E208" s="9">
        <v>2</v>
      </c>
      <c r="F208" s="9">
        <v>0</v>
      </c>
      <c r="G208" s="9">
        <v>61</v>
      </c>
      <c r="H208" s="9">
        <v>0</v>
      </c>
      <c r="I208" s="9">
        <v>0</v>
      </c>
      <c r="J208" s="9">
        <v>12.35</v>
      </c>
      <c r="K208" s="9">
        <v>0</v>
      </c>
    </row>
    <row r="209" spans="2:11" x14ac:dyDescent="0.25">
      <c r="B209" s="9">
        <v>0</v>
      </c>
      <c r="C209" s="9">
        <v>0.68623950108513765</v>
      </c>
      <c r="D209" s="9">
        <v>0.3137604989148623</v>
      </c>
      <c r="E209" s="9">
        <v>2</v>
      </c>
      <c r="F209" s="9">
        <v>0</v>
      </c>
      <c r="G209" s="9">
        <v>8</v>
      </c>
      <c r="H209" s="9">
        <v>0</v>
      </c>
      <c r="I209" s="9">
        <v>2</v>
      </c>
      <c r="J209" s="9">
        <v>32.5</v>
      </c>
      <c r="K209" s="9">
        <v>0</v>
      </c>
    </row>
    <row r="210" spans="2:11" x14ac:dyDescent="0.25">
      <c r="B210" s="9">
        <v>0</v>
      </c>
      <c r="C210" s="9">
        <v>0.90938206720771952</v>
      </c>
      <c r="D210" s="9">
        <v>9.0617932792280517E-2</v>
      </c>
      <c r="E210" s="9">
        <v>3</v>
      </c>
      <c r="F210" s="9">
        <v>0</v>
      </c>
      <c r="G210" s="9">
        <v>33</v>
      </c>
      <c r="H210" s="9">
        <v>0</v>
      </c>
      <c r="I210" s="9">
        <v>0</v>
      </c>
      <c r="J210" s="9">
        <v>7.8541999999999996</v>
      </c>
      <c r="K210" s="9">
        <v>0</v>
      </c>
    </row>
    <row r="211" spans="2:11" x14ac:dyDescent="0.25">
      <c r="B211" s="9">
        <v>1</v>
      </c>
      <c r="C211" s="9">
        <v>0.20364892023767389</v>
      </c>
      <c r="D211" s="9">
        <v>0.79635107976232611</v>
      </c>
      <c r="E211" s="9">
        <v>1</v>
      </c>
      <c r="F211" s="9">
        <v>0</v>
      </c>
      <c r="G211" s="9">
        <v>6</v>
      </c>
      <c r="H211" s="9">
        <v>0</v>
      </c>
      <c r="I211" s="9">
        <v>2</v>
      </c>
      <c r="J211" s="9">
        <v>134.5</v>
      </c>
      <c r="K211" s="9">
        <v>5</v>
      </c>
    </row>
    <row r="212" spans="2:11" x14ac:dyDescent="0.25">
      <c r="B212" s="9">
        <v>1</v>
      </c>
      <c r="C212" s="9">
        <v>0.23245167226582608</v>
      </c>
      <c r="D212" s="9">
        <v>0.76754832773417392</v>
      </c>
      <c r="E212" s="9">
        <v>3</v>
      </c>
      <c r="F212" s="9">
        <v>1</v>
      </c>
      <c r="G212" s="9">
        <v>18</v>
      </c>
      <c r="H212" s="9">
        <v>0</v>
      </c>
      <c r="I212" s="9">
        <v>0</v>
      </c>
      <c r="J212" s="9">
        <v>7.7750000000000004</v>
      </c>
      <c r="K212" s="9">
        <v>0</v>
      </c>
    </row>
    <row r="213" spans="2:11" x14ac:dyDescent="0.25">
      <c r="B213" s="9">
        <v>0</v>
      </c>
      <c r="C213" s="9">
        <v>0.73289378408317063</v>
      </c>
      <c r="D213" s="9">
        <v>0.26710621591682931</v>
      </c>
      <c r="E213" s="9">
        <v>2</v>
      </c>
      <c r="F213" s="9">
        <v>0</v>
      </c>
      <c r="G213" s="9">
        <v>23</v>
      </c>
      <c r="H213" s="9">
        <v>0</v>
      </c>
      <c r="I213" s="9">
        <v>0</v>
      </c>
      <c r="J213" s="9">
        <v>10.5</v>
      </c>
      <c r="K213" s="9">
        <v>0</v>
      </c>
    </row>
    <row r="214" spans="2:11" x14ac:dyDescent="0.25">
      <c r="B214" s="9">
        <v>1</v>
      </c>
      <c r="C214" s="9">
        <v>0.32304000409176803</v>
      </c>
      <c r="D214" s="9">
        <v>0.67695999590823197</v>
      </c>
      <c r="E214" s="9">
        <v>3</v>
      </c>
      <c r="F214" s="9">
        <v>1</v>
      </c>
      <c r="G214" s="9">
        <v>29</v>
      </c>
      <c r="H214" s="9">
        <v>0</v>
      </c>
      <c r="I214" s="9">
        <v>0</v>
      </c>
      <c r="J214" s="9">
        <v>8.1125000000000007</v>
      </c>
      <c r="K214" s="9">
        <v>0</v>
      </c>
    </row>
    <row r="215" spans="2:11" x14ac:dyDescent="0.25">
      <c r="B215" s="9">
        <v>1</v>
      </c>
      <c r="C215" s="9">
        <v>0.3184463498725506</v>
      </c>
      <c r="D215" s="9">
        <v>0.6815536501274494</v>
      </c>
      <c r="E215" s="9">
        <v>3</v>
      </c>
      <c r="F215" s="9">
        <v>1</v>
      </c>
      <c r="G215" s="9">
        <v>29</v>
      </c>
      <c r="H215" s="9">
        <v>0</v>
      </c>
      <c r="I215" s="9">
        <v>0</v>
      </c>
      <c r="J215" s="9">
        <v>15.5</v>
      </c>
      <c r="K215" s="9">
        <v>0</v>
      </c>
    </row>
    <row r="216" spans="2:11" x14ac:dyDescent="0.25">
      <c r="B216" s="9">
        <v>0</v>
      </c>
      <c r="C216" s="9">
        <v>0.80083642073245154</v>
      </c>
      <c r="D216" s="9">
        <v>0.19916357926754844</v>
      </c>
      <c r="E216" s="9">
        <v>3</v>
      </c>
      <c r="F216" s="9">
        <v>0</v>
      </c>
      <c r="G216" s="9">
        <v>0.33</v>
      </c>
      <c r="H216" s="9">
        <v>0</v>
      </c>
      <c r="I216" s="9">
        <v>2</v>
      </c>
      <c r="J216" s="9">
        <v>14.4</v>
      </c>
      <c r="K216" s="9">
        <v>0</v>
      </c>
    </row>
    <row r="217" spans="2:11" x14ac:dyDescent="0.25">
      <c r="B217" s="9">
        <v>0</v>
      </c>
      <c r="C217" s="9">
        <v>0.56476539301284245</v>
      </c>
      <c r="D217" s="9">
        <v>0.43523460698715755</v>
      </c>
      <c r="E217" s="9">
        <v>1</v>
      </c>
      <c r="F217" s="9">
        <v>0</v>
      </c>
      <c r="G217" s="9">
        <v>47</v>
      </c>
      <c r="H217" s="9">
        <v>1</v>
      </c>
      <c r="I217" s="9">
        <v>0</v>
      </c>
      <c r="J217" s="9">
        <v>227.52500000000001</v>
      </c>
      <c r="K217" s="9">
        <v>3</v>
      </c>
    </row>
    <row r="218" spans="2:11" x14ac:dyDescent="0.25">
      <c r="B218" s="9">
        <v>1</v>
      </c>
      <c r="C218" s="9">
        <v>0.11740374733662251</v>
      </c>
      <c r="D218" s="9">
        <v>0.88259625266337749</v>
      </c>
      <c r="E218" s="9">
        <v>2</v>
      </c>
      <c r="F218" s="9">
        <v>1</v>
      </c>
      <c r="G218" s="9">
        <v>8</v>
      </c>
      <c r="H218" s="9">
        <v>1</v>
      </c>
      <c r="I218" s="9">
        <v>1</v>
      </c>
      <c r="J218" s="9">
        <v>26</v>
      </c>
      <c r="K218" s="9">
        <v>0</v>
      </c>
    </row>
    <row r="219" spans="2:11" x14ac:dyDescent="0.25">
      <c r="B219" s="9">
        <v>0</v>
      </c>
      <c r="C219" s="9">
        <v>0.74879561656862414</v>
      </c>
      <c r="D219" s="9">
        <v>0.25120438343137586</v>
      </c>
      <c r="E219" s="9">
        <v>2</v>
      </c>
      <c r="F219" s="9">
        <v>0</v>
      </c>
      <c r="G219" s="9">
        <v>25</v>
      </c>
      <c r="H219" s="9">
        <v>0</v>
      </c>
      <c r="I219" s="9">
        <v>0</v>
      </c>
      <c r="J219" s="9">
        <v>10.5</v>
      </c>
      <c r="K219" s="9">
        <v>0</v>
      </c>
    </row>
    <row r="220" spans="2:11" x14ac:dyDescent="0.25">
      <c r="B220" s="9">
        <v>0</v>
      </c>
      <c r="C220" s="9">
        <v>0.58404561899225604</v>
      </c>
      <c r="D220" s="9">
        <v>0.41595438100774396</v>
      </c>
      <c r="E220" s="9">
        <v>1</v>
      </c>
      <c r="F220" s="9">
        <v>0</v>
      </c>
      <c r="G220" s="9">
        <v>29</v>
      </c>
      <c r="H220" s="9">
        <v>0</v>
      </c>
      <c r="I220" s="9">
        <v>0</v>
      </c>
      <c r="J220" s="9">
        <v>25.741700000000002</v>
      </c>
      <c r="K220" s="9">
        <v>0</v>
      </c>
    </row>
    <row r="221" spans="2:11" x14ac:dyDescent="0.25">
      <c r="B221" s="9">
        <v>1</v>
      </c>
      <c r="C221" s="9">
        <v>0.37983066892132111</v>
      </c>
      <c r="D221" s="9">
        <v>0.62016933107867889</v>
      </c>
      <c r="E221" s="9">
        <v>3</v>
      </c>
      <c r="F221" s="9">
        <v>1</v>
      </c>
      <c r="G221" s="9">
        <v>35</v>
      </c>
      <c r="H221" s="9">
        <v>0</v>
      </c>
      <c r="I221" s="9">
        <v>0</v>
      </c>
      <c r="J221" s="9">
        <v>7.75</v>
      </c>
      <c r="K221" s="9">
        <v>0</v>
      </c>
    </row>
    <row r="222" spans="2:11" x14ac:dyDescent="0.25">
      <c r="B222" s="9">
        <v>0</v>
      </c>
      <c r="C222" s="9">
        <v>0.74092403635119419</v>
      </c>
      <c r="D222" s="9">
        <v>0.25907596364880575</v>
      </c>
      <c r="E222" s="9">
        <v>2</v>
      </c>
      <c r="F222" s="9">
        <v>0</v>
      </c>
      <c r="G222" s="9">
        <v>24</v>
      </c>
      <c r="H222" s="9">
        <v>0</v>
      </c>
      <c r="I222" s="9">
        <v>0</v>
      </c>
      <c r="J222" s="9">
        <v>10.5</v>
      </c>
      <c r="K222" s="9">
        <v>0</v>
      </c>
    </row>
    <row r="223" spans="2:11" x14ac:dyDescent="0.25">
      <c r="B223" s="9">
        <v>1</v>
      </c>
      <c r="C223" s="9">
        <v>7.1788470416398575E-2</v>
      </c>
      <c r="D223" s="9">
        <v>0.92821152958360142</v>
      </c>
      <c r="E223" s="9">
        <v>1</v>
      </c>
      <c r="F223" s="9">
        <v>1</v>
      </c>
      <c r="G223" s="9">
        <v>33</v>
      </c>
      <c r="H223" s="9">
        <v>0</v>
      </c>
      <c r="I223" s="9">
        <v>0</v>
      </c>
      <c r="J223" s="9">
        <v>27.720800000000001</v>
      </c>
      <c r="K223" s="9">
        <v>1</v>
      </c>
    </row>
    <row r="224" spans="2:11" x14ac:dyDescent="0.25">
      <c r="B224" s="9">
        <v>0</v>
      </c>
      <c r="C224" s="9">
        <v>0.8781059775598723</v>
      </c>
      <c r="D224" s="9">
        <v>0.12189402244012773</v>
      </c>
      <c r="E224" s="9">
        <v>3</v>
      </c>
      <c r="F224" s="9">
        <v>0</v>
      </c>
      <c r="G224" s="9">
        <v>25</v>
      </c>
      <c r="H224" s="9">
        <v>0</v>
      </c>
      <c r="I224" s="9">
        <v>0</v>
      </c>
      <c r="J224" s="9">
        <v>7.8958000000000004</v>
      </c>
      <c r="K224" s="9">
        <v>0</v>
      </c>
    </row>
    <row r="225" spans="2:11" x14ac:dyDescent="0.25">
      <c r="B225" s="9">
        <v>0</v>
      </c>
      <c r="C225" s="9">
        <v>0.90227997054336972</v>
      </c>
      <c r="D225" s="9">
        <v>9.7720029456630234E-2</v>
      </c>
      <c r="E225" s="9">
        <v>3</v>
      </c>
      <c r="F225" s="9">
        <v>0</v>
      </c>
      <c r="G225" s="9">
        <v>32</v>
      </c>
      <c r="H225" s="9">
        <v>0</v>
      </c>
      <c r="I225" s="9">
        <v>0</v>
      </c>
      <c r="J225" s="9">
        <v>22.524999999999999</v>
      </c>
      <c r="K225" s="9">
        <v>0</v>
      </c>
    </row>
    <row r="226" spans="2:11" x14ac:dyDescent="0.25">
      <c r="B226" s="9">
        <v>0</v>
      </c>
      <c r="C226" s="9">
        <v>0.89498642345184987</v>
      </c>
      <c r="D226" s="9">
        <v>0.10501357654815008</v>
      </c>
      <c r="E226" s="9">
        <v>3</v>
      </c>
      <c r="F226" s="9">
        <v>0</v>
      </c>
      <c r="G226" s="9">
        <v>29</v>
      </c>
      <c r="H226" s="9">
        <v>0</v>
      </c>
      <c r="I226" s="9">
        <v>0</v>
      </c>
      <c r="J226" s="9">
        <v>7.05</v>
      </c>
      <c r="K226" s="9">
        <v>0</v>
      </c>
    </row>
    <row r="227" spans="2:11" x14ac:dyDescent="0.25">
      <c r="B227" s="9">
        <v>0</v>
      </c>
      <c r="C227" s="9">
        <v>0.64129962027334053</v>
      </c>
      <c r="D227" s="9">
        <v>0.35870037972665952</v>
      </c>
      <c r="E227" s="9">
        <v>2</v>
      </c>
      <c r="F227" s="9">
        <v>0</v>
      </c>
      <c r="G227" s="9">
        <v>17</v>
      </c>
      <c r="H227" s="9">
        <v>0</v>
      </c>
      <c r="I227" s="9">
        <v>0</v>
      </c>
      <c r="J227" s="9">
        <v>73.5</v>
      </c>
      <c r="K227" s="9">
        <v>0</v>
      </c>
    </row>
    <row r="228" spans="2:11" x14ac:dyDescent="0.25">
      <c r="B228" s="9">
        <v>1</v>
      </c>
      <c r="C228" s="9">
        <v>0.47702392433176355</v>
      </c>
      <c r="D228" s="9">
        <v>0.52297607566823645</v>
      </c>
      <c r="E228" s="9">
        <v>2</v>
      </c>
      <c r="F228" s="9">
        <v>1</v>
      </c>
      <c r="G228" s="9">
        <v>60</v>
      </c>
      <c r="H228" s="9">
        <v>1</v>
      </c>
      <c r="I228" s="9">
        <v>0</v>
      </c>
      <c r="J228" s="9">
        <v>26</v>
      </c>
      <c r="K228" s="9">
        <v>0</v>
      </c>
    </row>
    <row r="229" spans="2:11" x14ac:dyDescent="0.25">
      <c r="B229" s="9">
        <v>0</v>
      </c>
      <c r="C229" s="9">
        <v>0.77739258876376838</v>
      </c>
      <c r="D229" s="9">
        <v>0.22260741123623159</v>
      </c>
      <c r="E229" s="9">
        <v>3</v>
      </c>
      <c r="F229" s="9">
        <v>1</v>
      </c>
      <c r="G229" s="9">
        <v>38</v>
      </c>
      <c r="H229" s="9">
        <v>4</v>
      </c>
      <c r="I229" s="9">
        <v>2</v>
      </c>
      <c r="J229" s="9">
        <v>7.7750000000000004</v>
      </c>
      <c r="K229" s="9">
        <v>0</v>
      </c>
    </row>
    <row r="230" spans="2:11" x14ac:dyDescent="0.25">
      <c r="B230" s="9">
        <v>0</v>
      </c>
      <c r="C230" s="9">
        <v>0.61565555496764213</v>
      </c>
      <c r="D230" s="9">
        <v>0.38434444503235787</v>
      </c>
      <c r="E230" s="9">
        <v>1</v>
      </c>
      <c r="F230" s="9">
        <v>0</v>
      </c>
      <c r="G230" s="9">
        <v>42</v>
      </c>
      <c r="H230" s="9">
        <v>0</v>
      </c>
      <c r="I230" s="9">
        <v>0</v>
      </c>
      <c r="J230" s="9">
        <v>42.5</v>
      </c>
      <c r="K230" s="9">
        <v>2</v>
      </c>
    </row>
    <row r="231" spans="2:11" x14ac:dyDescent="0.25">
      <c r="B231" s="9">
        <v>1</v>
      </c>
      <c r="C231" s="9">
        <v>0.32318563721277183</v>
      </c>
      <c r="D231" s="9">
        <v>0.67681436278722817</v>
      </c>
      <c r="E231" s="9">
        <v>3</v>
      </c>
      <c r="F231" s="9">
        <v>1</v>
      </c>
      <c r="G231" s="9">
        <v>29</v>
      </c>
      <c r="H231" s="9">
        <v>0</v>
      </c>
      <c r="I231" s="9">
        <v>0</v>
      </c>
      <c r="J231" s="9">
        <v>7.8792</v>
      </c>
      <c r="K231" s="9">
        <v>0</v>
      </c>
    </row>
    <row r="232" spans="2:11" x14ac:dyDescent="0.25">
      <c r="B232" s="9">
        <v>0</v>
      </c>
      <c r="C232" s="9">
        <v>0.83488375201201592</v>
      </c>
      <c r="D232" s="9">
        <v>0.16511624798798408</v>
      </c>
      <c r="E232" s="9">
        <v>1</v>
      </c>
      <c r="F232" s="9">
        <v>0</v>
      </c>
      <c r="G232" s="9">
        <v>57</v>
      </c>
      <c r="H232" s="9">
        <v>1</v>
      </c>
      <c r="I232" s="9">
        <v>1</v>
      </c>
      <c r="J232" s="9">
        <v>164.86670000000001</v>
      </c>
      <c r="K232" s="9">
        <v>0</v>
      </c>
    </row>
    <row r="233" spans="2:11" x14ac:dyDescent="0.25">
      <c r="B233" s="9">
        <v>1</v>
      </c>
      <c r="C233" s="9">
        <v>9.7941608152296467E-2</v>
      </c>
      <c r="D233" s="9">
        <v>0.90205839184770353</v>
      </c>
      <c r="E233" s="9">
        <v>1</v>
      </c>
      <c r="F233" s="9">
        <v>1</v>
      </c>
      <c r="G233" s="9">
        <v>50</v>
      </c>
      <c r="H233" s="9">
        <v>1</v>
      </c>
      <c r="I233" s="9">
        <v>1</v>
      </c>
      <c r="J233" s="9">
        <v>211.5</v>
      </c>
      <c r="K233" s="9">
        <v>3</v>
      </c>
    </row>
    <row r="234" spans="2:11" x14ac:dyDescent="0.25">
      <c r="B234" s="9">
        <v>0</v>
      </c>
      <c r="C234" s="9">
        <v>0.89471787266889991</v>
      </c>
      <c r="D234" s="9">
        <v>0.10528212733110011</v>
      </c>
      <c r="E234" s="9">
        <v>3</v>
      </c>
      <c r="F234" s="9">
        <v>0</v>
      </c>
      <c r="G234" s="9">
        <v>29</v>
      </c>
      <c r="H234" s="9">
        <v>0</v>
      </c>
      <c r="I234" s="9">
        <v>0</v>
      </c>
      <c r="J234" s="9">
        <v>8.0500000000000007</v>
      </c>
      <c r="K234" s="9">
        <v>0</v>
      </c>
    </row>
    <row r="235" spans="2:11" x14ac:dyDescent="0.25">
      <c r="B235" s="9">
        <v>1</v>
      </c>
      <c r="C235" s="9">
        <v>0.21416722490080153</v>
      </c>
      <c r="D235" s="9">
        <v>0.78583277509919847</v>
      </c>
      <c r="E235" s="9">
        <v>2</v>
      </c>
      <c r="F235" s="9">
        <v>1</v>
      </c>
      <c r="G235" s="9">
        <v>30</v>
      </c>
      <c r="H235" s="9">
        <v>1</v>
      </c>
      <c r="I235" s="9">
        <v>0</v>
      </c>
      <c r="J235" s="9">
        <v>13.8583</v>
      </c>
      <c r="K235" s="9">
        <v>0</v>
      </c>
    </row>
    <row r="236" spans="2:11" x14ac:dyDescent="0.25">
      <c r="B236" s="9">
        <v>0</v>
      </c>
      <c r="C236" s="9">
        <v>0.85917874536604999</v>
      </c>
      <c r="D236" s="9">
        <v>0.14082125463394995</v>
      </c>
      <c r="E236" s="9">
        <v>3</v>
      </c>
      <c r="F236" s="9">
        <v>0</v>
      </c>
      <c r="G236" s="9">
        <v>21</v>
      </c>
      <c r="H236" s="9">
        <v>0</v>
      </c>
      <c r="I236" s="9">
        <v>0</v>
      </c>
      <c r="J236" s="9">
        <v>8.0500000000000007</v>
      </c>
      <c r="K236" s="9">
        <v>0</v>
      </c>
    </row>
    <row r="237" spans="2:11" x14ac:dyDescent="0.25">
      <c r="B237" s="9">
        <v>1</v>
      </c>
      <c r="C237" s="9">
        <v>4.7955541517369804E-2</v>
      </c>
      <c r="D237" s="9">
        <v>0.9520444584826302</v>
      </c>
      <c r="E237" s="9">
        <v>2</v>
      </c>
      <c r="F237" s="9">
        <v>1</v>
      </c>
      <c r="G237" s="9">
        <v>22</v>
      </c>
      <c r="H237" s="9">
        <v>0</v>
      </c>
      <c r="I237" s="9">
        <v>0</v>
      </c>
      <c r="J237" s="9">
        <v>10.5</v>
      </c>
      <c r="K237" s="9">
        <v>6</v>
      </c>
    </row>
    <row r="238" spans="2:11" x14ac:dyDescent="0.25">
      <c r="B238" s="9">
        <v>0</v>
      </c>
      <c r="C238" s="9">
        <v>0.85926650383683356</v>
      </c>
      <c r="D238" s="9">
        <v>0.14073349616316644</v>
      </c>
      <c r="E238" s="9">
        <v>3</v>
      </c>
      <c r="F238" s="9">
        <v>0</v>
      </c>
      <c r="G238" s="9">
        <v>21</v>
      </c>
      <c r="H238" s="9">
        <v>0</v>
      </c>
      <c r="I238" s="9">
        <v>0</v>
      </c>
      <c r="J238" s="9">
        <v>7.7957999999999998</v>
      </c>
      <c r="K238" s="9">
        <v>0</v>
      </c>
    </row>
    <row r="239" spans="2:11" x14ac:dyDescent="0.25">
      <c r="B239" s="9">
        <v>1</v>
      </c>
      <c r="C239" s="9">
        <v>0.1749642402004854</v>
      </c>
      <c r="D239" s="9">
        <v>0.8250357597995146</v>
      </c>
      <c r="E239" s="9">
        <v>1</v>
      </c>
      <c r="F239" s="9">
        <v>1</v>
      </c>
      <c r="G239" s="9">
        <v>53</v>
      </c>
      <c r="H239" s="9">
        <v>0</v>
      </c>
      <c r="I239" s="9">
        <v>0</v>
      </c>
      <c r="J239" s="9">
        <v>27.445799999999998</v>
      </c>
      <c r="K239" s="9">
        <v>0</v>
      </c>
    </row>
    <row r="240" spans="2:11" x14ac:dyDescent="0.25">
      <c r="B240" s="9">
        <v>1</v>
      </c>
      <c r="C240" s="9">
        <v>0.42486676320267758</v>
      </c>
      <c r="D240" s="9">
        <v>0.57513323679732242</v>
      </c>
      <c r="E240" s="9">
        <v>3</v>
      </c>
      <c r="F240" s="9">
        <v>1</v>
      </c>
      <c r="G240" s="9">
        <v>29</v>
      </c>
      <c r="H240" s="9">
        <v>0</v>
      </c>
      <c r="I240" s="9">
        <v>2</v>
      </c>
      <c r="J240" s="9">
        <v>15.245799999999999</v>
      </c>
      <c r="K240" s="9">
        <v>0</v>
      </c>
    </row>
    <row r="241" spans="2:11" x14ac:dyDescent="0.25">
      <c r="B241" s="9">
        <v>0</v>
      </c>
      <c r="C241" s="9">
        <v>0.86898976665742067</v>
      </c>
      <c r="D241" s="9">
        <v>0.13101023334257927</v>
      </c>
      <c r="E241" s="9">
        <v>3</v>
      </c>
      <c r="F241" s="9">
        <v>0</v>
      </c>
      <c r="G241" s="9">
        <v>23</v>
      </c>
      <c r="H241" s="9">
        <v>0</v>
      </c>
      <c r="I241" s="9">
        <v>0</v>
      </c>
      <c r="J241" s="9">
        <v>7.7957999999999998</v>
      </c>
      <c r="K241" s="9">
        <v>0</v>
      </c>
    </row>
    <row r="242" spans="2:11" x14ac:dyDescent="0.25">
      <c r="B242" s="9">
        <v>1</v>
      </c>
      <c r="C242" s="9">
        <v>0.32326630263084988</v>
      </c>
      <c r="D242" s="9">
        <v>0.67673369736915012</v>
      </c>
      <c r="E242" s="9">
        <v>3</v>
      </c>
      <c r="F242" s="9">
        <v>1</v>
      </c>
      <c r="G242" s="9">
        <v>29</v>
      </c>
      <c r="H242" s="9">
        <v>0</v>
      </c>
      <c r="I242" s="9">
        <v>0</v>
      </c>
      <c r="J242" s="9">
        <v>7.75</v>
      </c>
      <c r="K242" s="9">
        <v>0</v>
      </c>
    </row>
    <row r="243" spans="2:11" x14ac:dyDescent="0.25">
      <c r="B243" s="9">
        <v>0</v>
      </c>
      <c r="C243" s="9">
        <v>0.93061020249173665</v>
      </c>
      <c r="D243" s="9">
        <v>6.9389797508263323E-2</v>
      </c>
      <c r="E243" s="9">
        <v>3</v>
      </c>
      <c r="F243" s="9">
        <v>0</v>
      </c>
      <c r="G243" s="9">
        <v>40.5</v>
      </c>
      <c r="H243" s="9">
        <v>0</v>
      </c>
      <c r="I243" s="9">
        <v>0</v>
      </c>
      <c r="J243" s="9">
        <v>15.1</v>
      </c>
      <c r="K243" s="9">
        <v>0</v>
      </c>
    </row>
    <row r="244" spans="2:11" x14ac:dyDescent="0.25">
      <c r="B244" s="9">
        <v>0</v>
      </c>
      <c r="C244" s="9">
        <v>0.8235679441230267</v>
      </c>
      <c r="D244" s="9">
        <v>0.1764320558769733</v>
      </c>
      <c r="E244" s="9">
        <v>2</v>
      </c>
      <c r="F244" s="9">
        <v>0</v>
      </c>
      <c r="G244" s="9">
        <v>36</v>
      </c>
      <c r="H244" s="9">
        <v>0</v>
      </c>
      <c r="I244" s="9">
        <v>0</v>
      </c>
      <c r="J244" s="9">
        <v>13</v>
      </c>
      <c r="K244" s="9">
        <v>0</v>
      </c>
    </row>
    <row r="245" spans="2:11" x14ac:dyDescent="0.25">
      <c r="B245" s="9">
        <v>0</v>
      </c>
      <c r="C245" s="9">
        <v>0.61798452850082697</v>
      </c>
      <c r="D245" s="9">
        <v>0.38201547149917309</v>
      </c>
      <c r="E245" s="9">
        <v>2</v>
      </c>
      <c r="F245" s="9">
        <v>0</v>
      </c>
      <c r="G245" s="9">
        <v>14</v>
      </c>
      <c r="H245" s="9">
        <v>0</v>
      </c>
      <c r="I245" s="9">
        <v>0</v>
      </c>
      <c r="J245" s="9">
        <v>65</v>
      </c>
      <c r="K245" s="9">
        <v>0</v>
      </c>
    </row>
    <row r="246" spans="2:11" x14ac:dyDescent="0.25">
      <c r="B246" s="9">
        <v>1</v>
      </c>
      <c r="C246" s="9">
        <v>5.3463767514009941E-2</v>
      </c>
      <c r="D246" s="9">
        <v>0.94653623248599006</v>
      </c>
      <c r="E246" s="9">
        <v>1</v>
      </c>
      <c r="F246" s="9">
        <v>1</v>
      </c>
      <c r="G246" s="9">
        <v>21</v>
      </c>
      <c r="H246" s="9">
        <v>0</v>
      </c>
      <c r="I246" s="9">
        <v>0</v>
      </c>
      <c r="J246" s="9">
        <v>26.55</v>
      </c>
      <c r="K246" s="9">
        <v>0</v>
      </c>
    </row>
    <row r="247" spans="2:11" x14ac:dyDescent="0.25">
      <c r="B247" s="9">
        <v>0</v>
      </c>
      <c r="C247" s="9">
        <v>0.89116832445279459</v>
      </c>
      <c r="D247" s="9">
        <v>0.10883167554720537</v>
      </c>
      <c r="E247" s="9">
        <v>3</v>
      </c>
      <c r="F247" s="9">
        <v>0</v>
      </c>
      <c r="G247" s="9">
        <v>21</v>
      </c>
      <c r="H247" s="9">
        <v>1</v>
      </c>
      <c r="I247" s="9">
        <v>0</v>
      </c>
      <c r="J247" s="9">
        <v>6.4958</v>
      </c>
      <c r="K247" s="9">
        <v>0</v>
      </c>
    </row>
    <row r="248" spans="2:11" x14ac:dyDescent="0.25">
      <c r="B248" s="9">
        <v>0</v>
      </c>
      <c r="C248" s="9">
        <v>0.89476378401307688</v>
      </c>
      <c r="D248" s="9">
        <v>0.10523621598692316</v>
      </c>
      <c r="E248" s="9">
        <v>3</v>
      </c>
      <c r="F248" s="9">
        <v>0</v>
      </c>
      <c r="G248" s="9">
        <v>29</v>
      </c>
      <c r="H248" s="9">
        <v>0</v>
      </c>
      <c r="I248" s="9">
        <v>0</v>
      </c>
      <c r="J248" s="9">
        <v>7.8792</v>
      </c>
      <c r="K248" s="9">
        <v>0</v>
      </c>
    </row>
    <row r="249" spans="2:11" x14ac:dyDescent="0.25">
      <c r="B249" s="9">
        <v>0</v>
      </c>
      <c r="C249" s="9">
        <v>0.59268624526934666</v>
      </c>
      <c r="D249" s="9">
        <v>0.40731375473065329</v>
      </c>
      <c r="E249" s="9">
        <v>1</v>
      </c>
      <c r="F249" s="9">
        <v>0</v>
      </c>
      <c r="G249" s="9">
        <v>39</v>
      </c>
      <c r="H249" s="9">
        <v>1</v>
      </c>
      <c r="I249" s="9">
        <v>0</v>
      </c>
      <c r="J249" s="9">
        <v>71.283299999999997</v>
      </c>
      <c r="K249" s="9">
        <v>3</v>
      </c>
    </row>
    <row r="250" spans="2:11" x14ac:dyDescent="0.25">
      <c r="B250" s="9">
        <v>0</v>
      </c>
      <c r="C250" s="9">
        <v>0.85416169931780517</v>
      </c>
      <c r="D250" s="9">
        <v>0.14583830068219486</v>
      </c>
      <c r="E250" s="9">
        <v>3</v>
      </c>
      <c r="F250" s="9">
        <v>0</v>
      </c>
      <c r="G250" s="9">
        <v>20</v>
      </c>
      <c r="H250" s="9">
        <v>0</v>
      </c>
      <c r="I250" s="9">
        <v>0</v>
      </c>
      <c r="J250" s="9">
        <v>7.8541999999999996</v>
      </c>
      <c r="K250" s="9">
        <v>0</v>
      </c>
    </row>
    <row r="251" spans="2:11" x14ac:dyDescent="0.25">
      <c r="B251" s="9">
        <v>0</v>
      </c>
      <c r="C251" s="9">
        <v>0.77203925449520383</v>
      </c>
      <c r="D251" s="9">
        <v>0.2279607455047962</v>
      </c>
      <c r="E251" s="9">
        <v>1</v>
      </c>
      <c r="F251" s="9">
        <v>0</v>
      </c>
      <c r="G251" s="9">
        <v>64</v>
      </c>
      <c r="H251" s="9">
        <v>1</v>
      </c>
      <c r="I251" s="9">
        <v>0</v>
      </c>
      <c r="J251" s="9">
        <v>75.25</v>
      </c>
      <c r="K251" s="9">
        <v>4</v>
      </c>
    </row>
    <row r="252" spans="2:11" x14ac:dyDescent="0.25">
      <c r="B252" s="9">
        <v>0</v>
      </c>
      <c r="C252" s="9">
        <v>0.85438526189231057</v>
      </c>
      <c r="D252" s="9">
        <v>0.14561473810768941</v>
      </c>
      <c r="E252" s="9">
        <v>3</v>
      </c>
      <c r="F252" s="9">
        <v>0</v>
      </c>
      <c r="G252" s="9">
        <v>20</v>
      </c>
      <c r="H252" s="9">
        <v>0</v>
      </c>
      <c r="I252" s="9">
        <v>0</v>
      </c>
      <c r="J252" s="9">
        <v>7.2249999999999996</v>
      </c>
      <c r="K252" s="9">
        <v>0</v>
      </c>
    </row>
    <row r="253" spans="2:11" x14ac:dyDescent="0.25">
      <c r="B253" s="9">
        <v>1</v>
      </c>
      <c r="C253" s="9">
        <v>0.1727986247835066</v>
      </c>
      <c r="D253" s="9">
        <v>0.8272013752164934</v>
      </c>
      <c r="E253" s="9">
        <v>2</v>
      </c>
      <c r="F253" s="9">
        <v>1</v>
      </c>
      <c r="G253" s="9">
        <v>18</v>
      </c>
      <c r="H253" s="9">
        <v>1</v>
      </c>
      <c r="I253" s="9">
        <v>1</v>
      </c>
      <c r="J253" s="9">
        <v>13</v>
      </c>
      <c r="K253" s="9">
        <v>0</v>
      </c>
    </row>
    <row r="254" spans="2:11" x14ac:dyDescent="0.25">
      <c r="B254" s="9">
        <v>1</v>
      </c>
      <c r="C254" s="9">
        <v>9.6918821662887233E-2</v>
      </c>
      <c r="D254" s="9">
        <v>0.90308117833711277</v>
      </c>
      <c r="E254" s="9">
        <v>1</v>
      </c>
      <c r="F254" s="9">
        <v>1</v>
      </c>
      <c r="G254" s="9">
        <v>48</v>
      </c>
      <c r="H254" s="9">
        <v>1</v>
      </c>
      <c r="I254" s="9">
        <v>0</v>
      </c>
      <c r="J254" s="9">
        <v>106.425</v>
      </c>
      <c r="K254" s="9">
        <v>3</v>
      </c>
    </row>
    <row r="255" spans="2:11" x14ac:dyDescent="0.25">
      <c r="B255" s="9">
        <v>1</v>
      </c>
      <c r="C255" s="9">
        <v>0.18712732563138312</v>
      </c>
      <c r="D255" s="9">
        <v>0.81287267436861688</v>
      </c>
      <c r="E255" s="9">
        <v>1</v>
      </c>
      <c r="F255" s="9">
        <v>1</v>
      </c>
      <c r="G255" s="9">
        <v>55</v>
      </c>
      <c r="H255" s="9">
        <v>0</v>
      </c>
      <c r="I255" s="9">
        <v>0</v>
      </c>
      <c r="J255" s="9">
        <v>27.720800000000001</v>
      </c>
      <c r="K255" s="9">
        <v>0</v>
      </c>
    </row>
    <row r="256" spans="2:11" x14ac:dyDescent="0.25">
      <c r="B256" s="9">
        <v>1</v>
      </c>
      <c r="C256" s="9">
        <v>0.36420445437220594</v>
      </c>
      <c r="D256" s="9">
        <v>0.63579554562779406</v>
      </c>
      <c r="E256" s="9">
        <v>2</v>
      </c>
      <c r="F256" s="9">
        <v>1</v>
      </c>
      <c r="G256" s="9">
        <v>45</v>
      </c>
      <c r="H256" s="9">
        <v>0</v>
      </c>
      <c r="I256" s="9">
        <v>2</v>
      </c>
      <c r="J256" s="9">
        <v>30</v>
      </c>
      <c r="K256" s="9">
        <v>0</v>
      </c>
    </row>
    <row r="257" spans="2:11" x14ac:dyDescent="0.25">
      <c r="B257" s="9">
        <v>0</v>
      </c>
      <c r="C257" s="9">
        <v>0.57760652183649519</v>
      </c>
      <c r="D257" s="9">
        <v>0.42239347816350475</v>
      </c>
      <c r="E257" s="9">
        <v>1</v>
      </c>
      <c r="F257" s="9">
        <v>0</v>
      </c>
      <c r="G257" s="9">
        <v>45</v>
      </c>
      <c r="H257" s="9">
        <v>1</v>
      </c>
      <c r="I257" s="9">
        <v>1</v>
      </c>
      <c r="J257" s="9">
        <v>134.5</v>
      </c>
      <c r="K257" s="9">
        <v>5</v>
      </c>
    </row>
    <row r="258" spans="2:11" x14ac:dyDescent="0.25">
      <c r="B258" s="9">
        <v>0</v>
      </c>
      <c r="C258" s="9">
        <v>0.8947615533667399</v>
      </c>
      <c r="D258" s="9">
        <v>0.1052384466332601</v>
      </c>
      <c r="E258" s="9">
        <v>3</v>
      </c>
      <c r="F258" s="9">
        <v>0</v>
      </c>
      <c r="G258" s="9">
        <v>29</v>
      </c>
      <c r="H258" s="9">
        <v>0</v>
      </c>
      <c r="I258" s="9">
        <v>0</v>
      </c>
      <c r="J258" s="9">
        <v>7.8875000000000002</v>
      </c>
      <c r="K258" s="9">
        <v>0</v>
      </c>
    </row>
    <row r="259" spans="2:11" x14ac:dyDescent="0.25">
      <c r="B259" s="9">
        <v>0</v>
      </c>
      <c r="C259" s="9">
        <v>0.94496038319031006</v>
      </c>
      <c r="D259" s="9">
        <v>5.5039616809689891E-2</v>
      </c>
      <c r="E259" s="9">
        <v>3</v>
      </c>
      <c r="F259" s="9">
        <v>0</v>
      </c>
      <c r="G259" s="9">
        <v>29</v>
      </c>
      <c r="H259" s="9">
        <v>1</v>
      </c>
      <c r="I259" s="9">
        <v>2</v>
      </c>
      <c r="J259" s="9">
        <v>23.45</v>
      </c>
      <c r="K259" s="9">
        <v>0</v>
      </c>
    </row>
    <row r="260" spans="2:11" x14ac:dyDescent="0.25">
      <c r="B260" s="9">
        <v>0</v>
      </c>
      <c r="C260" s="9">
        <v>0.58270751254591957</v>
      </c>
      <c r="D260" s="9">
        <v>0.41729248745408037</v>
      </c>
      <c r="E260" s="9">
        <v>1</v>
      </c>
      <c r="F260" s="9">
        <v>0</v>
      </c>
      <c r="G260" s="9">
        <v>41</v>
      </c>
      <c r="H260" s="9">
        <v>1</v>
      </c>
      <c r="I260" s="9">
        <v>0</v>
      </c>
      <c r="J260" s="9">
        <v>51.862499999999997</v>
      </c>
      <c r="K260" s="9">
        <v>4</v>
      </c>
    </row>
    <row r="261" spans="2:11" x14ac:dyDescent="0.25">
      <c r="B261" s="9">
        <v>1</v>
      </c>
      <c r="C261" s="9">
        <v>0.12547670057113058</v>
      </c>
      <c r="D261" s="9">
        <v>0.87452329942886942</v>
      </c>
      <c r="E261" s="9">
        <v>2</v>
      </c>
      <c r="F261" s="9">
        <v>1</v>
      </c>
      <c r="G261" s="9">
        <v>22</v>
      </c>
      <c r="H261" s="9">
        <v>0</v>
      </c>
      <c r="I261" s="9">
        <v>0</v>
      </c>
      <c r="J261" s="9">
        <v>21</v>
      </c>
      <c r="K261" s="9">
        <v>0</v>
      </c>
    </row>
    <row r="262" spans="2:11" x14ac:dyDescent="0.25">
      <c r="B262" s="9">
        <v>0</v>
      </c>
      <c r="C262" s="9">
        <v>0.90483005531284744</v>
      </c>
      <c r="D262" s="9">
        <v>9.5169944687152605E-2</v>
      </c>
      <c r="E262" s="9">
        <v>2</v>
      </c>
      <c r="F262" s="9">
        <v>0</v>
      </c>
      <c r="G262" s="9">
        <v>42</v>
      </c>
      <c r="H262" s="9">
        <v>1</v>
      </c>
      <c r="I262" s="9">
        <v>1</v>
      </c>
      <c r="J262" s="9">
        <v>32.5</v>
      </c>
      <c r="K262" s="9">
        <v>0</v>
      </c>
    </row>
    <row r="263" spans="2:11" x14ac:dyDescent="0.25">
      <c r="B263" s="9">
        <v>1</v>
      </c>
      <c r="C263" s="9">
        <v>0.20164198515709975</v>
      </c>
      <c r="D263" s="9">
        <v>0.79835801484290025</v>
      </c>
      <c r="E263" s="9">
        <v>2</v>
      </c>
      <c r="F263" s="9">
        <v>1</v>
      </c>
      <c r="G263" s="9">
        <v>29</v>
      </c>
      <c r="H263" s="9">
        <v>1</v>
      </c>
      <c r="I263" s="9">
        <v>0</v>
      </c>
      <c r="J263" s="9">
        <v>26</v>
      </c>
      <c r="K263" s="9">
        <v>0</v>
      </c>
    </row>
    <row r="264" spans="2:11" x14ac:dyDescent="0.25">
      <c r="B264" s="9">
        <v>1</v>
      </c>
      <c r="C264" s="9">
        <v>0.38505972442572634</v>
      </c>
      <c r="D264" s="9">
        <v>0.61494027557427366</v>
      </c>
      <c r="E264" s="9">
        <v>3</v>
      </c>
      <c r="F264" s="9">
        <v>1</v>
      </c>
      <c r="G264" s="9">
        <v>29</v>
      </c>
      <c r="H264" s="9">
        <v>1</v>
      </c>
      <c r="I264" s="9">
        <v>0</v>
      </c>
      <c r="J264" s="9">
        <v>14.4542</v>
      </c>
      <c r="K264" s="9">
        <v>0</v>
      </c>
    </row>
    <row r="265" spans="2:11" x14ac:dyDescent="0.25">
      <c r="B265" s="9">
        <v>1</v>
      </c>
      <c r="C265" s="9">
        <v>0.11038351328664864</v>
      </c>
      <c r="D265" s="9">
        <v>0.88961648671335136</v>
      </c>
      <c r="E265" s="9">
        <v>2</v>
      </c>
      <c r="F265" s="9">
        <v>1</v>
      </c>
      <c r="G265" s="9">
        <v>0.92</v>
      </c>
      <c r="H265" s="9">
        <v>1</v>
      </c>
      <c r="I265" s="9">
        <v>2</v>
      </c>
      <c r="J265" s="9">
        <v>27.75</v>
      </c>
      <c r="K265" s="9">
        <v>0</v>
      </c>
    </row>
    <row r="266" spans="2:11" x14ac:dyDescent="0.25">
      <c r="B266" s="9">
        <v>0</v>
      </c>
      <c r="C266" s="9">
        <v>0.85413652539061047</v>
      </c>
      <c r="D266" s="9">
        <v>0.14586347460938953</v>
      </c>
      <c r="E266" s="9">
        <v>3</v>
      </c>
      <c r="F266" s="9">
        <v>0</v>
      </c>
      <c r="G266" s="9">
        <v>20</v>
      </c>
      <c r="H266" s="9">
        <v>0</v>
      </c>
      <c r="I266" s="9">
        <v>0</v>
      </c>
      <c r="J266" s="9">
        <v>7.9249999999999998</v>
      </c>
      <c r="K266" s="9">
        <v>0</v>
      </c>
    </row>
    <row r="267" spans="2:11" x14ac:dyDescent="0.25">
      <c r="B267" s="9">
        <v>1</v>
      </c>
      <c r="C267" s="9">
        <v>0.42337795967907055</v>
      </c>
      <c r="D267" s="9">
        <v>0.57662204032092945</v>
      </c>
      <c r="E267" s="9">
        <v>1</v>
      </c>
      <c r="F267" s="9">
        <v>0</v>
      </c>
      <c r="G267" s="9">
        <v>27</v>
      </c>
      <c r="H267" s="9">
        <v>1</v>
      </c>
      <c r="I267" s="9">
        <v>0</v>
      </c>
      <c r="J267" s="9">
        <v>136.7792</v>
      </c>
      <c r="K267" s="9">
        <v>3</v>
      </c>
    </row>
    <row r="268" spans="2:11" x14ac:dyDescent="0.25">
      <c r="B268" s="9">
        <v>0</v>
      </c>
      <c r="C268" s="9">
        <v>0.87315129415119397</v>
      </c>
      <c r="D268" s="9">
        <v>0.12684870584880606</v>
      </c>
      <c r="E268" s="9">
        <v>3</v>
      </c>
      <c r="F268" s="9">
        <v>0</v>
      </c>
      <c r="G268" s="9">
        <v>24</v>
      </c>
      <c r="H268" s="9">
        <v>0</v>
      </c>
      <c r="I268" s="9">
        <v>0</v>
      </c>
      <c r="J268" s="9">
        <v>9.3249999999999993</v>
      </c>
      <c r="K268" s="9">
        <v>0</v>
      </c>
    </row>
    <row r="269" spans="2:11" x14ac:dyDescent="0.25">
      <c r="B269" s="9">
        <v>0</v>
      </c>
      <c r="C269" s="9">
        <v>0.90726634954468999</v>
      </c>
      <c r="D269" s="9">
        <v>9.2733650455310013E-2</v>
      </c>
      <c r="E269" s="9">
        <v>3</v>
      </c>
      <c r="F269" s="9">
        <v>0</v>
      </c>
      <c r="G269" s="9">
        <v>32.5</v>
      </c>
      <c r="H269" s="9">
        <v>0</v>
      </c>
      <c r="I269" s="9">
        <v>0</v>
      </c>
      <c r="J269" s="9">
        <v>9.5</v>
      </c>
      <c r="K269" s="9">
        <v>0</v>
      </c>
    </row>
    <row r="270" spans="2:11" x14ac:dyDescent="0.25">
      <c r="B270" s="9">
        <v>0</v>
      </c>
      <c r="C270" s="9">
        <v>0.89485222372203932</v>
      </c>
      <c r="D270" s="9">
        <v>0.10514777627796068</v>
      </c>
      <c r="E270" s="9">
        <v>3</v>
      </c>
      <c r="F270" s="9">
        <v>0</v>
      </c>
      <c r="G270" s="9">
        <v>29</v>
      </c>
      <c r="H270" s="9">
        <v>0</v>
      </c>
      <c r="I270" s="9">
        <v>0</v>
      </c>
      <c r="J270" s="9">
        <v>7.55</v>
      </c>
      <c r="K270" s="9">
        <v>0</v>
      </c>
    </row>
    <row r="271" spans="2:11" x14ac:dyDescent="0.25">
      <c r="B271" s="9">
        <v>0</v>
      </c>
      <c r="C271" s="9">
        <v>0.89479850146625106</v>
      </c>
      <c r="D271" s="9">
        <v>0.10520149853374897</v>
      </c>
      <c r="E271" s="9">
        <v>3</v>
      </c>
      <c r="F271" s="9">
        <v>0</v>
      </c>
      <c r="G271" s="9">
        <v>29</v>
      </c>
      <c r="H271" s="9">
        <v>0</v>
      </c>
      <c r="I271" s="9">
        <v>0</v>
      </c>
      <c r="J271" s="9">
        <v>7.75</v>
      </c>
      <c r="K271" s="9">
        <v>0</v>
      </c>
    </row>
    <row r="272" spans="2:11" x14ac:dyDescent="0.25">
      <c r="B272" s="9">
        <v>0</v>
      </c>
      <c r="C272" s="9">
        <v>0.89075169343262306</v>
      </c>
      <c r="D272" s="9">
        <v>0.10924830656737695</v>
      </c>
      <c r="E272" s="9">
        <v>3</v>
      </c>
      <c r="F272" s="9">
        <v>0</v>
      </c>
      <c r="G272" s="9">
        <v>28</v>
      </c>
      <c r="H272" s="9">
        <v>0</v>
      </c>
      <c r="I272" s="9">
        <v>0</v>
      </c>
      <c r="J272" s="9">
        <v>8.0500000000000007</v>
      </c>
      <c r="K272" s="9">
        <v>0</v>
      </c>
    </row>
    <row r="273" spans="2:11" x14ac:dyDescent="0.25">
      <c r="B273" s="9">
        <v>1</v>
      </c>
      <c r="C273" s="9">
        <v>0.1147623232145033</v>
      </c>
      <c r="D273" s="9">
        <v>0.8852376767854967</v>
      </c>
      <c r="E273" s="9">
        <v>2</v>
      </c>
      <c r="F273" s="9">
        <v>1</v>
      </c>
      <c r="G273" s="9">
        <v>19</v>
      </c>
      <c r="H273" s="9">
        <v>0</v>
      </c>
      <c r="I273" s="9">
        <v>0</v>
      </c>
      <c r="J273" s="9">
        <v>13</v>
      </c>
      <c r="K273" s="9">
        <v>0</v>
      </c>
    </row>
    <row r="274" spans="2:11" x14ac:dyDescent="0.25">
      <c r="B274" s="9">
        <v>0</v>
      </c>
      <c r="C274" s="9">
        <v>0.85927368267851745</v>
      </c>
      <c r="D274" s="9">
        <v>0.14072631732148255</v>
      </c>
      <c r="E274" s="9">
        <v>3</v>
      </c>
      <c r="F274" s="9">
        <v>0</v>
      </c>
      <c r="G274" s="9">
        <v>21</v>
      </c>
      <c r="H274" s="9">
        <v>0</v>
      </c>
      <c r="I274" s="9">
        <v>0</v>
      </c>
      <c r="J274" s="9">
        <v>7.7750000000000004</v>
      </c>
      <c r="K274" s="9">
        <v>0</v>
      </c>
    </row>
    <row r="275" spans="2:11" x14ac:dyDescent="0.25">
      <c r="B275" s="9">
        <v>0</v>
      </c>
      <c r="C275" s="9">
        <v>0.93782765759721232</v>
      </c>
      <c r="D275" s="9">
        <v>6.2172342402787677E-2</v>
      </c>
      <c r="E275" s="9">
        <v>3</v>
      </c>
      <c r="F275" s="9">
        <v>0</v>
      </c>
      <c r="G275" s="9">
        <v>36.5</v>
      </c>
      <c r="H275" s="9">
        <v>1</v>
      </c>
      <c r="I275" s="9">
        <v>0</v>
      </c>
      <c r="J275" s="9">
        <v>17.399999999999999</v>
      </c>
      <c r="K275" s="9">
        <v>0</v>
      </c>
    </row>
    <row r="276" spans="2:11" x14ac:dyDescent="0.25">
      <c r="B276" s="9">
        <v>0</v>
      </c>
      <c r="C276" s="9">
        <v>0.85924634622130758</v>
      </c>
      <c r="D276" s="9">
        <v>0.14075365377869245</v>
      </c>
      <c r="E276" s="9">
        <v>3</v>
      </c>
      <c r="F276" s="9">
        <v>0</v>
      </c>
      <c r="G276" s="9">
        <v>21</v>
      </c>
      <c r="H276" s="9">
        <v>0</v>
      </c>
      <c r="I276" s="9">
        <v>0</v>
      </c>
      <c r="J276" s="9">
        <v>7.8541999999999996</v>
      </c>
      <c r="K276" s="9">
        <v>0</v>
      </c>
    </row>
    <row r="277" spans="2:11" x14ac:dyDescent="0.25">
      <c r="B277" s="9">
        <v>1</v>
      </c>
      <c r="C277" s="9">
        <v>0.23148570837615934</v>
      </c>
      <c r="D277" s="9">
        <v>0.76851429162384066</v>
      </c>
      <c r="E277" s="9">
        <v>2</v>
      </c>
      <c r="F277" s="9">
        <v>1</v>
      </c>
      <c r="G277" s="9">
        <v>29</v>
      </c>
      <c r="H277" s="9">
        <v>0</v>
      </c>
      <c r="I277" s="9">
        <v>2</v>
      </c>
      <c r="J277" s="9">
        <v>23</v>
      </c>
      <c r="K277" s="9">
        <v>0</v>
      </c>
    </row>
    <row r="278" spans="2:11" x14ac:dyDescent="0.25">
      <c r="B278" s="9">
        <v>1</v>
      </c>
      <c r="C278" s="9">
        <v>0.19896309331164397</v>
      </c>
      <c r="D278" s="9">
        <v>0.80103690668835603</v>
      </c>
      <c r="E278" s="9">
        <v>3</v>
      </c>
      <c r="F278" s="9">
        <v>1</v>
      </c>
      <c r="G278" s="9">
        <v>1</v>
      </c>
      <c r="H278" s="9">
        <v>1</v>
      </c>
      <c r="I278" s="9">
        <v>1</v>
      </c>
      <c r="J278" s="9">
        <v>12.183299999999999</v>
      </c>
      <c r="K278" s="9">
        <v>0</v>
      </c>
    </row>
    <row r="279" spans="2:11" x14ac:dyDescent="0.25">
      <c r="B279" s="9">
        <v>0</v>
      </c>
      <c r="C279" s="9">
        <v>0.78464187029110533</v>
      </c>
      <c r="D279" s="9">
        <v>0.21535812970889473</v>
      </c>
      <c r="E279" s="9">
        <v>2</v>
      </c>
      <c r="F279" s="9">
        <v>0</v>
      </c>
      <c r="G279" s="9">
        <v>30</v>
      </c>
      <c r="H279" s="9">
        <v>0</v>
      </c>
      <c r="I279" s="9">
        <v>0</v>
      </c>
      <c r="J279" s="9">
        <v>12.737500000000001</v>
      </c>
      <c r="K279" s="9">
        <v>0</v>
      </c>
    </row>
    <row r="280" spans="2:11" x14ac:dyDescent="0.25">
      <c r="B280" s="9">
        <v>0</v>
      </c>
      <c r="C280" s="9">
        <v>0.89475932267868208</v>
      </c>
      <c r="D280" s="9">
        <v>0.10524067732131789</v>
      </c>
      <c r="E280" s="9">
        <v>3</v>
      </c>
      <c r="F280" s="9">
        <v>0</v>
      </c>
      <c r="G280" s="9">
        <v>29</v>
      </c>
      <c r="H280" s="9">
        <v>0</v>
      </c>
      <c r="I280" s="9">
        <v>0</v>
      </c>
      <c r="J280" s="9">
        <v>7.8958000000000004</v>
      </c>
      <c r="K280" s="9">
        <v>0</v>
      </c>
    </row>
    <row r="281" spans="2:11" x14ac:dyDescent="0.25">
      <c r="B281" s="9">
        <v>0</v>
      </c>
      <c r="C281" s="9">
        <v>0.60177677632029569</v>
      </c>
      <c r="D281" s="9">
        <v>0.39822322367970436</v>
      </c>
      <c r="E281" s="9">
        <v>1</v>
      </c>
      <c r="F281" s="9">
        <v>0</v>
      </c>
      <c r="G281" s="9">
        <v>29</v>
      </c>
      <c r="H281" s="9">
        <v>0</v>
      </c>
      <c r="I281" s="9">
        <v>0</v>
      </c>
      <c r="J281" s="9">
        <v>0</v>
      </c>
      <c r="K281" s="9">
        <v>0</v>
      </c>
    </row>
    <row r="282" spans="2:11" x14ac:dyDescent="0.25">
      <c r="B282" s="9">
        <v>0</v>
      </c>
      <c r="C282" s="9">
        <v>0.89485222372203932</v>
      </c>
      <c r="D282" s="9">
        <v>0.10514777627796068</v>
      </c>
      <c r="E282" s="9">
        <v>3</v>
      </c>
      <c r="F282" s="9">
        <v>0</v>
      </c>
      <c r="G282" s="9">
        <v>29</v>
      </c>
      <c r="H282" s="9">
        <v>0</v>
      </c>
      <c r="I282" s="9">
        <v>0</v>
      </c>
      <c r="J282" s="9">
        <v>7.55</v>
      </c>
      <c r="K282" s="9">
        <v>0</v>
      </c>
    </row>
    <row r="283" spans="2:11" x14ac:dyDescent="0.25">
      <c r="B283" s="9">
        <v>1</v>
      </c>
      <c r="C283" s="9">
        <v>0.32307901517258297</v>
      </c>
      <c r="D283" s="9">
        <v>0.67692098482741703</v>
      </c>
      <c r="E283" s="9">
        <v>3</v>
      </c>
      <c r="F283" s="9">
        <v>1</v>
      </c>
      <c r="G283" s="9">
        <v>29</v>
      </c>
      <c r="H283" s="9">
        <v>0</v>
      </c>
      <c r="I283" s="9">
        <v>0</v>
      </c>
      <c r="J283" s="9">
        <v>8.0500000000000007</v>
      </c>
      <c r="K283" s="9">
        <v>0</v>
      </c>
    </row>
    <row r="284" spans="2:11" x14ac:dyDescent="0.25">
      <c r="B284" s="9">
        <v>0</v>
      </c>
      <c r="C284" s="9">
        <v>0.8376774683928313</v>
      </c>
      <c r="D284" s="9">
        <v>0.16232253160716867</v>
      </c>
      <c r="E284" s="9">
        <v>3</v>
      </c>
      <c r="F284" s="9">
        <v>0</v>
      </c>
      <c r="G284" s="9">
        <v>17</v>
      </c>
      <c r="H284" s="9">
        <v>0</v>
      </c>
      <c r="I284" s="9">
        <v>0</v>
      </c>
      <c r="J284" s="9">
        <v>8.6624999999999996</v>
      </c>
      <c r="K284" s="9">
        <v>0</v>
      </c>
    </row>
    <row r="285" spans="2:11" x14ac:dyDescent="0.25">
      <c r="B285" s="9">
        <v>0</v>
      </c>
      <c r="C285" s="9">
        <v>0.58999166785669621</v>
      </c>
      <c r="D285" s="9">
        <v>0.41000833214330379</v>
      </c>
      <c r="E285" s="9">
        <v>1</v>
      </c>
      <c r="F285" s="9">
        <v>0</v>
      </c>
      <c r="G285" s="9">
        <v>46</v>
      </c>
      <c r="H285" s="9">
        <v>0</v>
      </c>
      <c r="I285" s="9">
        <v>0</v>
      </c>
      <c r="J285" s="9">
        <v>75.241699999999994</v>
      </c>
      <c r="K285" s="9">
        <v>3</v>
      </c>
    </row>
    <row r="286" spans="2:11" x14ac:dyDescent="0.25">
      <c r="B286" s="9">
        <v>0</v>
      </c>
      <c r="C286" s="9">
        <v>0.89479850146625106</v>
      </c>
      <c r="D286" s="9">
        <v>0.10520149853374897</v>
      </c>
      <c r="E286" s="9">
        <v>3</v>
      </c>
      <c r="F286" s="9">
        <v>0</v>
      </c>
      <c r="G286" s="9">
        <v>29</v>
      </c>
      <c r="H286" s="9">
        <v>0</v>
      </c>
      <c r="I286" s="9">
        <v>0</v>
      </c>
      <c r="J286" s="9">
        <v>7.75</v>
      </c>
      <c r="K286" s="9">
        <v>0</v>
      </c>
    </row>
    <row r="287" spans="2:11" x14ac:dyDescent="0.25">
      <c r="B287" s="9">
        <v>1</v>
      </c>
      <c r="C287" s="9">
        <v>3.8057133949270239E-2</v>
      </c>
      <c r="D287" s="9">
        <v>0.96194286605072976</v>
      </c>
      <c r="E287" s="9">
        <v>1</v>
      </c>
      <c r="F287" s="9">
        <v>1</v>
      </c>
      <c r="G287" s="9">
        <v>26</v>
      </c>
      <c r="H287" s="9">
        <v>1</v>
      </c>
      <c r="I287" s="9">
        <v>0</v>
      </c>
      <c r="J287" s="9">
        <v>136.7792</v>
      </c>
      <c r="K287" s="9">
        <v>3</v>
      </c>
    </row>
    <row r="288" spans="2:11" x14ac:dyDescent="0.25">
      <c r="B288" s="9">
        <v>1</v>
      </c>
      <c r="C288" s="9">
        <v>0.3843531867566089</v>
      </c>
      <c r="D288" s="9">
        <v>0.6156468132433911</v>
      </c>
      <c r="E288" s="9">
        <v>3</v>
      </c>
      <c r="F288" s="9">
        <v>1</v>
      </c>
      <c r="G288" s="9">
        <v>29</v>
      </c>
      <c r="H288" s="9">
        <v>1</v>
      </c>
      <c r="I288" s="9">
        <v>0</v>
      </c>
      <c r="J288" s="9">
        <v>15.5</v>
      </c>
      <c r="K288" s="9">
        <v>0</v>
      </c>
    </row>
    <row r="289" spans="2:11" x14ac:dyDescent="0.25">
      <c r="B289" s="9">
        <v>0</v>
      </c>
      <c r="C289" s="9">
        <v>0.89493947075199476</v>
      </c>
      <c r="D289" s="9">
        <v>0.10506052924800523</v>
      </c>
      <c r="E289" s="9">
        <v>3</v>
      </c>
      <c r="F289" s="9">
        <v>0</v>
      </c>
      <c r="G289" s="9">
        <v>29</v>
      </c>
      <c r="H289" s="9">
        <v>0</v>
      </c>
      <c r="I289" s="9">
        <v>0</v>
      </c>
      <c r="J289" s="9">
        <v>7.2249999999999996</v>
      </c>
      <c r="K289" s="9">
        <v>0</v>
      </c>
    </row>
    <row r="290" spans="2:11" x14ac:dyDescent="0.25">
      <c r="B290" s="9">
        <v>1</v>
      </c>
      <c r="C290" s="9">
        <v>0.14819042063973442</v>
      </c>
      <c r="D290" s="9">
        <v>0.85180957936026558</v>
      </c>
      <c r="E290" s="9">
        <v>2</v>
      </c>
      <c r="F290" s="9">
        <v>1</v>
      </c>
      <c r="G290" s="9">
        <v>20</v>
      </c>
      <c r="H290" s="9">
        <v>1</v>
      </c>
      <c r="I290" s="9">
        <v>0</v>
      </c>
      <c r="J290" s="9">
        <v>26</v>
      </c>
      <c r="K290" s="9">
        <v>0</v>
      </c>
    </row>
    <row r="291" spans="2:11" x14ac:dyDescent="0.25">
      <c r="B291" s="9">
        <v>0</v>
      </c>
      <c r="C291" s="9">
        <v>0.77144109950302386</v>
      </c>
      <c r="D291" s="9">
        <v>0.22855890049697611</v>
      </c>
      <c r="E291" s="9">
        <v>2</v>
      </c>
      <c r="F291" s="9">
        <v>0</v>
      </c>
      <c r="G291" s="9">
        <v>28</v>
      </c>
      <c r="H291" s="9">
        <v>0</v>
      </c>
      <c r="I291" s="9">
        <v>0</v>
      </c>
      <c r="J291" s="9">
        <v>10.5</v>
      </c>
      <c r="K291" s="9">
        <v>0</v>
      </c>
    </row>
    <row r="292" spans="2:11" x14ac:dyDescent="0.25">
      <c r="B292" s="9">
        <v>0</v>
      </c>
      <c r="C292" s="9">
        <v>0.87643610324122001</v>
      </c>
      <c r="D292" s="9">
        <v>0.12356389675877998</v>
      </c>
      <c r="E292" s="9">
        <v>2</v>
      </c>
      <c r="F292" s="9">
        <v>0</v>
      </c>
      <c r="G292" s="9">
        <v>40</v>
      </c>
      <c r="H292" s="9">
        <v>1</v>
      </c>
      <c r="I292" s="9">
        <v>0</v>
      </c>
      <c r="J292" s="9">
        <v>26</v>
      </c>
      <c r="K292" s="9">
        <v>0</v>
      </c>
    </row>
    <row r="293" spans="2:11" x14ac:dyDescent="0.25">
      <c r="B293" s="9">
        <v>0</v>
      </c>
      <c r="C293" s="9">
        <v>0.8262316542996806</v>
      </c>
      <c r="D293" s="9">
        <v>0.17376834570031946</v>
      </c>
      <c r="E293" s="9">
        <v>2</v>
      </c>
      <c r="F293" s="9">
        <v>0</v>
      </c>
      <c r="G293" s="9">
        <v>30</v>
      </c>
      <c r="H293" s="9">
        <v>1</v>
      </c>
      <c r="I293" s="9">
        <v>0</v>
      </c>
      <c r="J293" s="9">
        <v>21</v>
      </c>
      <c r="K293" s="9">
        <v>0</v>
      </c>
    </row>
    <row r="294" spans="2:11" x14ac:dyDescent="0.25">
      <c r="B294" s="9">
        <v>0</v>
      </c>
      <c r="C294" s="9">
        <v>0.72470710918163783</v>
      </c>
      <c r="D294" s="9">
        <v>0.27529289081836217</v>
      </c>
      <c r="E294" s="9">
        <v>2</v>
      </c>
      <c r="F294" s="9">
        <v>0</v>
      </c>
      <c r="G294" s="9">
        <v>22</v>
      </c>
      <c r="H294" s="9">
        <v>0</v>
      </c>
      <c r="I294" s="9">
        <v>0</v>
      </c>
      <c r="J294" s="9">
        <v>10.5</v>
      </c>
      <c r="K294" s="9">
        <v>0</v>
      </c>
    </row>
    <row r="295" spans="2:11" x14ac:dyDescent="0.25">
      <c r="B295" s="9">
        <v>1</v>
      </c>
      <c r="C295" s="9">
        <v>0.2709238957229303</v>
      </c>
      <c r="D295" s="9">
        <v>0.7290761042770697</v>
      </c>
      <c r="E295" s="9">
        <v>3</v>
      </c>
      <c r="F295" s="9">
        <v>1</v>
      </c>
      <c r="G295" s="9">
        <v>23</v>
      </c>
      <c r="H295" s="9">
        <v>0</v>
      </c>
      <c r="I295" s="9">
        <v>0</v>
      </c>
      <c r="J295" s="9">
        <v>8.6624999999999996</v>
      </c>
      <c r="K295" s="9">
        <v>0</v>
      </c>
    </row>
    <row r="296" spans="2:11" x14ac:dyDescent="0.25">
      <c r="B296" s="9">
        <v>0</v>
      </c>
      <c r="C296" s="9">
        <v>0.81333631797805284</v>
      </c>
      <c r="D296" s="9">
        <v>0.18666368202194711</v>
      </c>
      <c r="E296" s="9">
        <v>3</v>
      </c>
      <c r="F296" s="9">
        <v>0</v>
      </c>
      <c r="G296" s="9">
        <v>0.75</v>
      </c>
      <c r="H296" s="9">
        <v>1</v>
      </c>
      <c r="I296" s="9">
        <v>1</v>
      </c>
      <c r="J296" s="9">
        <v>13.775</v>
      </c>
      <c r="K296" s="9">
        <v>0</v>
      </c>
    </row>
    <row r="297" spans="2:11" x14ac:dyDescent="0.25">
      <c r="B297" s="9">
        <v>1</v>
      </c>
      <c r="C297" s="9">
        <v>0.32326630263084988</v>
      </c>
      <c r="D297" s="9">
        <v>0.67673369736915012</v>
      </c>
      <c r="E297" s="9">
        <v>3</v>
      </c>
      <c r="F297" s="9">
        <v>1</v>
      </c>
      <c r="G297" s="9">
        <v>29</v>
      </c>
      <c r="H297" s="9">
        <v>0</v>
      </c>
      <c r="I297" s="9">
        <v>0</v>
      </c>
      <c r="J297" s="9">
        <v>7.75</v>
      </c>
      <c r="K297" s="9">
        <v>0</v>
      </c>
    </row>
    <row r="298" spans="2:11" x14ac:dyDescent="0.25">
      <c r="B298" s="9">
        <v>1</v>
      </c>
      <c r="C298" s="9">
        <v>0.25537469235739241</v>
      </c>
      <c r="D298" s="9">
        <v>0.74462530764260759</v>
      </c>
      <c r="E298" s="9">
        <v>3</v>
      </c>
      <c r="F298" s="9">
        <v>1</v>
      </c>
      <c r="G298" s="9">
        <v>9</v>
      </c>
      <c r="H298" s="9">
        <v>1</v>
      </c>
      <c r="I298" s="9">
        <v>1</v>
      </c>
      <c r="J298" s="9">
        <v>15.245799999999999</v>
      </c>
      <c r="K298" s="9">
        <v>0</v>
      </c>
    </row>
    <row r="299" spans="2:11" x14ac:dyDescent="0.25">
      <c r="B299" s="9">
        <v>1</v>
      </c>
      <c r="C299" s="9">
        <v>0.20192895057350824</v>
      </c>
      <c r="D299" s="9">
        <v>0.79807104942649176</v>
      </c>
      <c r="E299" s="9">
        <v>3</v>
      </c>
      <c r="F299" s="9">
        <v>1</v>
      </c>
      <c r="G299" s="9">
        <v>2</v>
      </c>
      <c r="H299" s="9">
        <v>1</v>
      </c>
      <c r="I299" s="9">
        <v>1</v>
      </c>
      <c r="J299" s="9">
        <v>20.212499999999999</v>
      </c>
      <c r="K299" s="9">
        <v>0</v>
      </c>
    </row>
    <row r="300" spans="2:11" x14ac:dyDescent="0.25">
      <c r="B300" s="9">
        <v>0</v>
      </c>
      <c r="C300" s="9">
        <v>0.91924292535545571</v>
      </c>
      <c r="D300" s="9">
        <v>8.0757074644544305E-2</v>
      </c>
      <c r="E300" s="9">
        <v>3</v>
      </c>
      <c r="F300" s="9">
        <v>0</v>
      </c>
      <c r="G300" s="9">
        <v>36</v>
      </c>
      <c r="H300" s="9">
        <v>0</v>
      </c>
      <c r="I300" s="9">
        <v>0</v>
      </c>
      <c r="J300" s="9">
        <v>7.25</v>
      </c>
      <c r="K300" s="9">
        <v>0</v>
      </c>
    </row>
    <row r="301" spans="2:11" x14ac:dyDescent="0.25">
      <c r="B301" s="9">
        <v>0</v>
      </c>
      <c r="C301" s="9">
        <v>0.89493276171110392</v>
      </c>
      <c r="D301" s="9">
        <v>0.10506723828889611</v>
      </c>
      <c r="E301" s="9">
        <v>3</v>
      </c>
      <c r="F301" s="9">
        <v>0</v>
      </c>
      <c r="G301" s="9">
        <v>29</v>
      </c>
      <c r="H301" s="9">
        <v>0</v>
      </c>
      <c r="I301" s="9">
        <v>0</v>
      </c>
      <c r="J301" s="9">
        <v>7.25</v>
      </c>
      <c r="K301" s="9">
        <v>0</v>
      </c>
    </row>
    <row r="302" spans="2:11" x14ac:dyDescent="0.25">
      <c r="B302" s="9">
        <v>1</v>
      </c>
      <c r="C302" s="9">
        <v>0.47548345655116941</v>
      </c>
      <c r="D302" s="9">
        <v>0.52451654344883059</v>
      </c>
      <c r="E302" s="9">
        <v>1</v>
      </c>
      <c r="F302" s="9">
        <v>0</v>
      </c>
      <c r="G302" s="9">
        <v>24</v>
      </c>
      <c r="H302" s="9">
        <v>1</v>
      </c>
      <c r="I302" s="9">
        <v>0</v>
      </c>
      <c r="J302" s="9">
        <v>82.2667</v>
      </c>
      <c r="K302" s="9">
        <v>2</v>
      </c>
    </row>
    <row r="303" spans="2:11" x14ac:dyDescent="0.25">
      <c r="B303" s="9">
        <v>0</v>
      </c>
      <c r="C303" s="9">
        <v>0.7437326657336929</v>
      </c>
      <c r="D303" s="9">
        <v>0.25626733426630705</v>
      </c>
      <c r="E303" s="9">
        <v>3</v>
      </c>
      <c r="F303" s="9">
        <v>0</v>
      </c>
      <c r="G303" s="9">
        <v>29</v>
      </c>
      <c r="H303" s="9">
        <v>0</v>
      </c>
      <c r="I303" s="9">
        <v>0</v>
      </c>
      <c r="J303" s="9">
        <v>7.2291999999999996</v>
      </c>
      <c r="K303" s="9">
        <v>6</v>
      </c>
    </row>
    <row r="304" spans="2:11" x14ac:dyDescent="0.25">
      <c r="B304" s="9">
        <v>0</v>
      </c>
      <c r="C304" s="9">
        <v>0.89471787266889991</v>
      </c>
      <c r="D304" s="9">
        <v>0.10528212733110011</v>
      </c>
      <c r="E304" s="9">
        <v>3</v>
      </c>
      <c r="F304" s="9">
        <v>0</v>
      </c>
      <c r="G304" s="9">
        <v>29</v>
      </c>
      <c r="H304" s="9">
        <v>0</v>
      </c>
      <c r="I304" s="9">
        <v>0</v>
      </c>
      <c r="J304" s="9">
        <v>8.0500000000000007</v>
      </c>
      <c r="K304" s="9">
        <v>0</v>
      </c>
    </row>
    <row r="305" spans="2:11" x14ac:dyDescent="0.25">
      <c r="B305" s="9">
        <v>0</v>
      </c>
      <c r="C305" s="9">
        <v>0.5744058483271719</v>
      </c>
      <c r="D305" s="9">
        <v>0.4255941516728281</v>
      </c>
      <c r="E305" s="9">
        <v>1</v>
      </c>
      <c r="F305" s="9">
        <v>0</v>
      </c>
      <c r="G305" s="9">
        <v>29</v>
      </c>
      <c r="H305" s="9">
        <v>0</v>
      </c>
      <c r="I305" s="9">
        <v>0</v>
      </c>
      <c r="J305" s="9">
        <v>39.6</v>
      </c>
      <c r="K305" s="9">
        <v>0</v>
      </c>
    </row>
    <row r="306" spans="2:11" x14ac:dyDescent="0.25">
      <c r="B306" s="9">
        <v>1</v>
      </c>
      <c r="C306" s="9">
        <v>0.33290047371960452</v>
      </c>
      <c r="D306" s="9">
        <v>0.66709952628039548</v>
      </c>
      <c r="E306" s="9">
        <v>3</v>
      </c>
      <c r="F306" s="9">
        <v>1</v>
      </c>
      <c r="G306" s="9">
        <v>30</v>
      </c>
      <c r="H306" s="9">
        <v>0</v>
      </c>
      <c r="I306" s="9">
        <v>0</v>
      </c>
      <c r="J306" s="9">
        <v>6.95</v>
      </c>
      <c r="K306" s="9">
        <v>0</v>
      </c>
    </row>
    <row r="307" spans="2:11" x14ac:dyDescent="0.25">
      <c r="B307" s="9">
        <v>0</v>
      </c>
      <c r="C307" s="9">
        <v>0.89493834365955116</v>
      </c>
      <c r="D307" s="9">
        <v>0.10506165634044881</v>
      </c>
      <c r="E307" s="9">
        <v>3</v>
      </c>
      <c r="F307" s="9">
        <v>0</v>
      </c>
      <c r="G307" s="9">
        <v>29</v>
      </c>
      <c r="H307" s="9">
        <v>0</v>
      </c>
      <c r="I307" s="9">
        <v>0</v>
      </c>
      <c r="J307" s="9">
        <v>7.2291999999999996</v>
      </c>
      <c r="K307" s="9">
        <v>0</v>
      </c>
    </row>
    <row r="308" spans="2:11" x14ac:dyDescent="0.25">
      <c r="B308" s="9">
        <v>0</v>
      </c>
      <c r="C308" s="9">
        <v>0.81941849942843237</v>
      </c>
      <c r="D308" s="9">
        <v>0.18058150057156763</v>
      </c>
      <c r="E308" s="9">
        <v>1</v>
      </c>
      <c r="F308" s="9">
        <v>0</v>
      </c>
      <c r="G308" s="9">
        <v>53</v>
      </c>
      <c r="H308" s="9">
        <v>1</v>
      </c>
      <c r="I308" s="9">
        <v>1</v>
      </c>
      <c r="J308" s="9">
        <v>81.8583</v>
      </c>
      <c r="K308" s="9">
        <v>1</v>
      </c>
    </row>
    <row r="309" spans="2:11" x14ac:dyDescent="0.25">
      <c r="B309" s="9">
        <v>0</v>
      </c>
      <c r="C309" s="9">
        <v>0.91876491460044829</v>
      </c>
      <c r="D309" s="9">
        <v>8.1235085399551696E-2</v>
      </c>
      <c r="E309" s="9">
        <v>3</v>
      </c>
      <c r="F309" s="9">
        <v>0</v>
      </c>
      <c r="G309" s="9">
        <v>36</v>
      </c>
      <c r="H309" s="9">
        <v>0</v>
      </c>
      <c r="I309" s="9">
        <v>0</v>
      </c>
      <c r="J309" s="9">
        <v>9.5</v>
      </c>
      <c r="K309" s="9">
        <v>0</v>
      </c>
    </row>
    <row r="310" spans="2:11" x14ac:dyDescent="0.25">
      <c r="B310" s="9">
        <v>0</v>
      </c>
      <c r="C310" s="9">
        <v>0.88247067557912162</v>
      </c>
      <c r="D310" s="9">
        <v>0.11752932442087834</v>
      </c>
      <c r="E310" s="9">
        <v>3</v>
      </c>
      <c r="F310" s="9">
        <v>0</v>
      </c>
      <c r="G310" s="9">
        <v>26</v>
      </c>
      <c r="H310" s="9">
        <v>0</v>
      </c>
      <c r="I310" s="9">
        <v>0</v>
      </c>
      <c r="J310" s="9">
        <v>7.8958000000000004</v>
      </c>
      <c r="K310" s="9">
        <v>0</v>
      </c>
    </row>
    <row r="311" spans="2:11" x14ac:dyDescent="0.25">
      <c r="B311" s="9">
        <v>1</v>
      </c>
      <c r="C311" s="9">
        <v>0.10688266514318545</v>
      </c>
      <c r="D311" s="9">
        <v>0.89311733485681455</v>
      </c>
      <c r="E311" s="9">
        <v>2</v>
      </c>
      <c r="F311" s="9">
        <v>1</v>
      </c>
      <c r="G311" s="9">
        <v>1</v>
      </c>
      <c r="H311" s="9">
        <v>1</v>
      </c>
      <c r="I311" s="9">
        <v>2</v>
      </c>
      <c r="J311" s="9">
        <v>41.5792</v>
      </c>
      <c r="K311" s="9">
        <v>0</v>
      </c>
    </row>
    <row r="312" spans="2:11" x14ac:dyDescent="0.25">
      <c r="B312" s="9">
        <v>0</v>
      </c>
      <c r="C312" s="9">
        <v>0.93587117924818353</v>
      </c>
      <c r="D312" s="9">
        <v>6.4128820751816459E-2</v>
      </c>
      <c r="E312" s="9">
        <v>3</v>
      </c>
      <c r="F312" s="9">
        <v>0</v>
      </c>
      <c r="G312" s="9">
        <v>29</v>
      </c>
      <c r="H312" s="9">
        <v>2</v>
      </c>
      <c r="I312" s="9">
        <v>0</v>
      </c>
      <c r="J312" s="9">
        <v>21.679200000000002</v>
      </c>
      <c r="K312" s="9">
        <v>0</v>
      </c>
    </row>
    <row r="313" spans="2:11" x14ac:dyDescent="0.25">
      <c r="B313" s="9">
        <v>0</v>
      </c>
      <c r="C313" s="9">
        <v>0.58040422324616203</v>
      </c>
      <c r="D313" s="9">
        <v>0.41959577675383797</v>
      </c>
      <c r="E313" s="9">
        <v>1</v>
      </c>
      <c r="F313" s="9">
        <v>0</v>
      </c>
      <c r="G313" s="9">
        <v>30</v>
      </c>
      <c r="H313" s="9">
        <v>0</v>
      </c>
      <c r="I313" s="9">
        <v>0</v>
      </c>
      <c r="J313" s="9">
        <v>45.5</v>
      </c>
      <c r="K313" s="9">
        <v>0</v>
      </c>
    </row>
    <row r="314" spans="2:11" x14ac:dyDescent="0.25">
      <c r="B314" s="9">
        <v>0</v>
      </c>
      <c r="C314" s="9">
        <v>0.89477050257526303</v>
      </c>
      <c r="D314" s="9">
        <v>0.10522949742473692</v>
      </c>
      <c r="E314" s="9">
        <v>3</v>
      </c>
      <c r="F314" s="9">
        <v>0</v>
      </c>
      <c r="G314" s="9">
        <v>29</v>
      </c>
      <c r="H314" s="9">
        <v>0</v>
      </c>
      <c r="I314" s="9">
        <v>0</v>
      </c>
      <c r="J314" s="9">
        <v>7.8541999999999996</v>
      </c>
      <c r="K314" s="9">
        <v>0</v>
      </c>
    </row>
    <row r="315" spans="2:11" x14ac:dyDescent="0.25">
      <c r="B315" s="9">
        <v>0</v>
      </c>
      <c r="C315" s="9">
        <v>0.90592948795565853</v>
      </c>
      <c r="D315" s="9">
        <v>9.4070512044341512E-2</v>
      </c>
      <c r="E315" s="9">
        <v>3</v>
      </c>
      <c r="F315" s="9">
        <v>0</v>
      </c>
      <c r="G315" s="9">
        <v>32</v>
      </c>
      <c r="H315" s="9">
        <v>0</v>
      </c>
      <c r="I315" s="9">
        <v>0</v>
      </c>
      <c r="J315" s="9">
        <v>7.7750000000000004</v>
      </c>
      <c r="K315" s="9">
        <v>0</v>
      </c>
    </row>
    <row r="316" spans="2:11" x14ac:dyDescent="0.25">
      <c r="B316" s="9">
        <v>0</v>
      </c>
      <c r="C316" s="9">
        <v>0.62880253944833275</v>
      </c>
      <c r="D316" s="9">
        <v>0.37119746055166725</v>
      </c>
      <c r="E316" s="9">
        <v>2</v>
      </c>
      <c r="F316" s="9">
        <v>0</v>
      </c>
      <c r="G316" s="9">
        <v>29</v>
      </c>
      <c r="H316" s="9">
        <v>0</v>
      </c>
      <c r="I316" s="9">
        <v>0</v>
      </c>
      <c r="J316" s="9">
        <v>15.0458</v>
      </c>
      <c r="K316" s="9">
        <v>4</v>
      </c>
    </row>
    <row r="317" spans="2:11" x14ac:dyDescent="0.25">
      <c r="B317" s="9">
        <v>0</v>
      </c>
      <c r="C317" s="9">
        <v>0.88457828798165605</v>
      </c>
      <c r="D317" s="9">
        <v>0.11542171201834391</v>
      </c>
      <c r="E317" s="9">
        <v>2</v>
      </c>
      <c r="F317" s="9">
        <v>0</v>
      </c>
      <c r="G317" s="9">
        <v>43</v>
      </c>
      <c r="H317" s="9">
        <v>0</v>
      </c>
      <c r="I317" s="9">
        <v>1</v>
      </c>
      <c r="J317" s="9">
        <v>21</v>
      </c>
      <c r="K317" s="9">
        <v>0</v>
      </c>
    </row>
    <row r="318" spans="2:11" x14ac:dyDescent="0.25">
      <c r="B318" s="9">
        <v>0</v>
      </c>
      <c r="C318" s="9">
        <v>0.87336057520795374</v>
      </c>
      <c r="D318" s="9">
        <v>0.12663942479204623</v>
      </c>
      <c r="E318" s="9">
        <v>3</v>
      </c>
      <c r="F318" s="9">
        <v>0</v>
      </c>
      <c r="G318" s="9">
        <v>24</v>
      </c>
      <c r="H318" s="9">
        <v>0</v>
      </c>
      <c r="I318" s="9">
        <v>0</v>
      </c>
      <c r="J318" s="9">
        <v>8.6624999999999996</v>
      </c>
      <c r="K318" s="9">
        <v>0</v>
      </c>
    </row>
    <row r="319" spans="2:11" x14ac:dyDescent="0.25">
      <c r="B319" s="9">
        <v>1</v>
      </c>
      <c r="C319" s="9">
        <v>0.32326630263084988</v>
      </c>
      <c r="D319" s="9">
        <v>0.67673369736915012</v>
      </c>
      <c r="E319" s="9">
        <v>3</v>
      </c>
      <c r="F319" s="9">
        <v>1</v>
      </c>
      <c r="G319" s="9">
        <v>29</v>
      </c>
      <c r="H319" s="9">
        <v>0</v>
      </c>
      <c r="I319" s="9">
        <v>0</v>
      </c>
      <c r="J319" s="9">
        <v>7.75</v>
      </c>
      <c r="K319" s="9">
        <v>0</v>
      </c>
    </row>
    <row r="320" spans="2:11" x14ac:dyDescent="0.25">
      <c r="B320" s="9">
        <v>1</v>
      </c>
      <c r="C320" s="9">
        <v>0.28230358704671576</v>
      </c>
      <c r="D320" s="9">
        <v>0.71769641295328424</v>
      </c>
      <c r="E320" s="9">
        <v>1</v>
      </c>
      <c r="F320" s="9">
        <v>1</v>
      </c>
      <c r="G320" s="9">
        <v>64</v>
      </c>
      <c r="H320" s="9">
        <v>1</v>
      </c>
      <c r="I320" s="9">
        <v>1</v>
      </c>
      <c r="J320" s="9">
        <v>26.55</v>
      </c>
      <c r="K320" s="9">
        <v>2</v>
      </c>
    </row>
    <row r="321" spans="2:11" x14ac:dyDescent="0.25">
      <c r="B321" s="9">
        <v>0</v>
      </c>
      <c r="C321" s="9">
        <v>0.55738525234612712</v>
      </c>
      <c r="D321" s="9">
        <v>0.44261474765387282</v>
      </c>
      <c r="E321" s="9">
        <v>1</v>
      </c>
      <c r="F321" s="9">
        <v>0</v>
      </c>
      <c r="G321" s="9">
        <v>30</v>
      </c>
      <c r="H321" s="9">
        <v>1</v>
      </c>
      <c r="I321" s="9">
        <v>2</v>
      </c>
      <c r="J321" s="9">
        <v>151.55000000000001</v>
      </c>
      <c r="K321" s="9">
        <v>3</v>
      </c>
    </row>
    <row r="322" spans="2:11" x14ac:dyDescent="0.25">
      <c r="B322" s="9">
        <v>0</v>
      </c>
      <c r="C322" s="9">
        <v>0.76816348678446866</v>
      </c>
      <c r="D322" s="9">
        <v>0.23183651321553134</v>
      </c>
      <c r="E322" s="9">
        <v>3</v>
      </c>
      <c r="F322" s="9">
        <v>0</v>
      </c>
      <c r="G322" s="9">
        <v>0.83</v>
      </c>
      <c r="H322" s="9">
        <v>0</v>
      </c>
      <c r="I322" s="9">
        <v>1</v>
      </c>
      <c r="J322" s="9">
        <v>9.35</v>
      </c>
      <c r="K322" s="9">
        <v>0</v>
      </c>
    </row>
    <row r="323" spans="2:11" x14ac:dyDescent="0.25">
      <c r="B323" s="9">
        <v>0</v>
      </c>
      <c r="C323" s="9">
        <v>0.79940386727533408</v>
      </c>
      <c r="D323" s="9">
        <v>0.20059613272466592</v>
      </c>
      <c r="E323" s="9">
        <v>1</v>
      </c>
      <c r="F323" s="9">
        <v>0</v>
      </c>
      <c r="G323" s="9">
        <v>55</v>
      </c>
      <c r="H323" s="9">
        <v>1</v>
      </c>
      <c r="I323" s="9">
        <v>1</v>
      </c>
      <c r="J323" s="9">
        <v>93.5</v>
      </c>
      <c r="K323" s="9">
        <v>2</v>
      </c>
    </row>
    <row r="324" spans="2:11" x14ac:dyDescent="0.25">
      <c r="B324" s="9">
        <v>0</v>
      </c>
      <c r="C324" s="9">
        <v>0.54874936484811099</v>
      </c>
      <c r="D324" s="9">
        <v>0.45125063515188901</v>
      </c>
      <c r="E324" s="9">
        <v>3</v>
      </c>
      <c r="F324" s="9">
        <v>1</v>
      </c>
      <c r="G324" s="9">
        <v>45</v>
      </c>
      <c r="H324" s="9">
        <v>1</v>
      </c>
      <c r="I324" s="9">
        <v>0</v>
      </c>
      <c r="J324" s="9">
        <v>14.1083</v>
      </c>
      <c r="K324" s="9">
        <v>0</v>
      </c>
    </row>
    <row r="325" spans="2:11" x14ac:dyDescent="0.25">
      <c r="B325" s="9">
        <v>0</v>
      </c>
      <c r="C325" s="9">
        <v>0.84323135572012387</v>
      </c>
      <c r="D325" s="9">
        <v>0.15676864427987619</v>
      </c>
      <c r="E325" s="9">
        <v>3</v>
      </c>
      <c r="F325" s="9">
        <v>0</v>
      </c>
      <c r="G325" s="9">
        <v>18</v>
      </c>
      <c r="H325" s="9">
        <v>0</v>
      </c>
      <c r="I325" s="9">
        <v>0</v>
      </c>
      <c r="J325" s="9">
        <v>8.6624999999999996</v>
      </c>
      <c r="K325" s="9">
        <v>0</v>
      </c>
    </row>
    <row r="326" spans="2:11" x14ac:dyDescent="0.25">
      <c r="B326" s="9">
        <v>0</v>
      </c>
      <c r="C326" s="9">
        <v>0.86439254606986837</v>
      </c>
      <c r="D326" s="9">
        <v>0.13560745393013163</v>
      </c>
      <c r="E326" s="9">
        <v>3</v>
      </c>
      <c r="F326" s="9">
        <v>0</v>
      </c>
      <c r="G326" s="9">
        <v>22</v>
      </c>
      <c r="H326" s="9">
        <v>0</v>
      </c>
      <c r="I326" s="9">
        <v>0</v>
      </c>
      <c r="J326" s="9">
        <v>7.2249999999999996</v>
      </c>
      <c r="K326" s="9">
        <v>0</v>
      </c>
    </row>
    <row r="327" spans="2:11" x14ac:dyDescent="0.25">
      <c r="B327" s="9">
        <v>0</v>
      </c>
      <c r="C327" s="9">
        <v>0.89484550976430122</v>
      </c>
      <c r="D327" s="9">
        <v>0.10515449023569878</v>
      </c>
      <c r="E327" s="9">
        <v>3</v>
      </c>
      <c r="F327" s="9">
        <v>0</v>
      </c>
      <c r="G327" s="9">
        <v>29</v>
      </c>
      <c r="H327" s="9">
        <v>0</v>
      </c>
      <c r="I327" s="9">
        <v>0</v>
      </c>
      <c r="J327" s="9">
        <v>7.5750000000000002</v>
      </c>
      <c r="K327" s="9">
        <v>0</v>
      </c>
    </row>
    <row r="328" spans="2:11" x14ac:dyDescent="0.25">
      <c r="B328" s="9">
        <v>1</v>
      </c>
      <c r="C328" s="9">
        <v>0.39953038587466227</v>
      </c>
      <c r="D328" s="9">
        <v>0.60046961412533773</v>
      </c>
      <c r="E328" s="9">
        <v>3</v>
      </c>
      <c r="F328" s="9">
        <v>1</v>
      </c>
      <c r="G328" s="9">
        <v>37</v>
      </c>
      <c r="H328" s="9">
        <v>0</v>
      </c>
      <c r="I328" s="9">
        <v>0</v>
      </c>
      <c r="J328" s="9">
        <v>7.75</v>
      </c>
      <c r="K328" s="9">
        <v>0</v>
      </c>
    </row>
    <row r="329" spans="2:11" x14ac:dyDescent="0.25">
      <c r="B329" s="9">
        <v>1</v>
      </c>
      <c r="C329" s="9">
        <v>8.9875514288013103E-2</v>
      </c>
      <c r="D329" s="9">
        <v>0.9101244857119869</v>
      </c>
      <c r="E329" s="9">
        <v>1</v>
      </c>
      <c r="F329" s="9">
        <v>1</v>
      </c>
      <c r="G329" s="9">
        <v>55</v>
      </c>
      <c r="H329" s="9">
        <v>0</v>
      </c>
      <c r="I329" s="9">
        <v>0</v>
      </c>
      <c r="J329" s="9">
        <v>135.63329999999999</v>
      </c>
      <c r="K329" s="9">
        <v>3</v>
      </c>
    </row>
    <row r="330" spans="2:11" x14ac:dyDescent="0.25">
      <c r="B330" s="9">
        <v>1</v>
      </c>
      <c r="C330" s="9">
        <v>0.22516398021054085</v>
      </c>
      <c r="D330" s="9">
        <v>0.77483601978945915</v>
      </c>
      <c r="E330" s="9">
        <v>3</v>
      </c>
      <c r="F330" s="9">
        <v>1</v>
      </c>
      <c r="G330" s="9">
        <v>17</v>
      </c>
      <c r="H330" s="9">
        <v>0</v>
      </c>
      <c r="I330" s="9">
        <v>0</v>
      </c>
      <c r="J330" s="9">
        <v>7.7332999999999998</v>
      </c>
      <c r="K330" s="9">
        <v>0</v>
      </c>
    </row>
    <row r="331" spans="2:11" x14ac:dyDescent="0.25">
      <c r="B331" s="9">
        <v>0</v>
      </c>
      <c r="C331" s="9">
        <v>0.74751530459745275</v>
      </c>
      <c r="D331" s="9">
        <v>0.2524846954025472</v>
      </c>
      <c r="E331" s="9">
        <v>1</v>
      </c>
      <c r="F331" s="9">
        <v>0</v>
      </c>
      <c r="G331" s="9">
        <v>57</v>
      </c>
      <c r="H331" s="9">
        <v>1</v>
      </c>
      <c r="I331" s="9">
        <v>0</v>
      </c>
      <c r="J331" s="9">
        <v>146.52080000000001</v>
      </c>
      <c r="K331" s="9">
        <v>2</v>
      </c>
    </row>
    <row r="332" spans="2:11" x14ac:dyDescent="0.25">
      <c r="B332" s="9">
        <v>0</v>
      </c>
      <c r="C332" s="9">
        <v>0.6992365051082714</v>
      </c>
      <c r="D332" s="9">
        <v>0.3007634948917286</v>
      </c>
      <c r="E332" s="9">
        <v>2</v>
      </c>
      <c r="F332" s="9">
        <v>0</v>
      </c>
      <c r="G332" s="9">
        <v>19</v>
      </c>
      <c r="H332" s="9">
        <v>0</v>
      </c>
      <c r="I332" s="9">
        <v>0</v>
      </c>
      <c r="J332" s="9">
        <v>10.5</v>
      </c>
      <c r="K332" s="9">
        <v>0</v>
      </c>
    </row>
    <row r="333" spans="2:11" x14ac:dyDescent="0.25">
      <c r="B333" s="9">
        <v>0</v>
      </c>
      <c r="C333" s="9">
        <v>0.88671117882134964</v>
      </c>
      <c r="D333" s="9">
        <v>0.11328882117865034</v>
      </c>
      <c r="E333" s="9">
        <v>3</v>
      </c>
      <c r="F333" s="9">
        <v>0</v>
      </c>
      <c r="G333" s="9">
        <v>27</v>
      </c>
      <c r="H333" s="9">
        <v>0</v>
      </c>
      <c r="I333" s="9">
        <v>0</v>
      </c>
      <c r="J333" s="9">
        <v>7.8541999999999996</v>
      </c>
      <c r="K333" s="9">
        <v>0</v>
      </c>
    </row>
    <row r="334" spans="2:11" x14ac:dyDescent="0.25">
      <c r="B334" s="9">
        <v>0</v>
      </c>
      <c r="C334" s="9">
        <v>0.81571986232918403</v>
      </c>
      <c r="D334" s="9">
        <v>0.184280137670816</v>
      </c>
      <c r="E334" s="9">
        <v>2</v>
      </c>
      <c r="F334" s="9">
        <v>0</v>
      </c>
      <c r="G334" s="9">
        <v>22</v>
      </c>
      <c r="H334" s="9">
        <v>2</v>
      </c>
      <c r="I334" s="9">
        <v>0</v>
      </c>
      <c r="J334" s="9">
        <v>31.5</v>
      </c>
      <c r="K334" s="9">
        <v>0</v>
      </c>
    </row>
    <row r="335" spans="2:11" x14ac:dyDescent="0.25">
      <c r="B335" s="9">
        <v>0</v>
      </c>
      <c r="C335" s="9">
        <v>0.88250643011387231</v>
      </c>
      <c r="D335" s="9">
        <v>0.11749356988612773</v>
      </c>
      <c r="E335" s="9">
        <v>3</v>
      </c>
      <c r="F335" s="9">
        <v>0</v>
      </c>
      <c r="G335" s="9">
        <v>26</v>
      </c>
      <c r="H335" s="9">
        <v>0</v>
      </c>
      <c r="I335" s="9">
        <v>0</v>
      </c>
      <c r="J335" s="9">
        <v>7.7750000000000004</v>
      </c>
      <c r="K335" s="9">
        <v>0</v>
      </c>
    </row>
    <row r="336" spans="2:11" x14ac:dyDescent="0.25">
      <c r="B336" s="9">
        <v>0</v>
      </c>
      <c r="C336" s="9">
        <v>0.71090241820912436</v>
      </c>
      <c r="D336" s="9">
        <v>0.28909758179087564</v>
      </c>
      <c r="E336" s="9">
        <v>3</v>
      </c>
      <c r="F336" s="9">
        <v>0</v>
      </c>
      <c r="G336" s="9">
        <v>25</v>
      </c>
      <c r="H336" s="9">
        <v>0</v>
      </c>
      <c r="I336" s="9">
        <v>0</v>
      </c>
      <c r="J336" s="9">
        <v>7.2291999999999996</v>
      </c>
      <c r="K336" s="9">
        <v>6</v>
      </c>
    </row>
    <row r="337" spans="2:11" x14ac:dyDescent="0.25">
      <c r="B337" s="9">
        <v>0</v>
      </c>
      <c r="C337" s="9">
        <v>0.51243225436333106</v>
      </c>
      <c r="D337" s="9">
        <v>0.48756774563666894</v>
      </c>
      <c r="E337" s="9">
        <v>2</v>
      </c>
      <c r="F337" s="9">
        <v>0</v>
      </c>
      <c r="G337" s="9">
        <v>26</v>
      </c>
      <c r="H337" s="9">
        <v>0</v>
      </c>
      <c r="I337" s="9">
        <v>0</v>
      </c>
      <c r="J337" s="9">
        <v>13</v>
      </c>
      <c r="K337" s="9">
        <v>6</v>
      </c>
    </row>
    <row r="338" spans="2:11" x14ac:dyDescent="0.25">
      <c r="B338" s="9">
        <v>0</v>
      </c>
      <c r="C338" s="9">
        <v>0.62311384835462658</v>
      </c>
      <c r="D338" s="9">
        <v>0.37688615164537342</v>
      </c>
      <c r="E338" s="9">
        <v>1</v>
      </c>
      <c r="F338" s="9">
        <v>0</v>
      </c>
      <c r="G338" s="9">
        <v>33</v>
      </c>
      <c r="H338" s="9">
        <v>0</v>
      </c>
      <c r="I338" s="9">
        <v>0</v>
      </c>
      <c r="J338" s="9">
        <v>26.55</v>
      </c>
      <c r="K338" s="9">
        <v>0</v>
      </c>
    </row>
    <row r="339" spans="2:11" x14ac:dyDescent="0.25">
      <c r="B339" s="9">
        <v>1</v>
      </c>
      <c r="C339" s="9">
        <v>6.5644023849367295E-2</v>
      </c>
      <c r="D339" s="9">
        <v>0.93435597615063271</v>
      </c>
      <c r="E339" s="9">
        <v>1</v>
      </c>
      <c r="F339" s="9">
        <v>1</v>
      </c>
      <c r="G339" s="9">
        <v>39</v>
      </c>
      <c r="H339" s="9">
        <v>0</v>
      </c>
      <c r="I339" s="9">
        <v>0</v>
      </c>
      <c r="J339" s="9">
        <v>211.33750000000001</v>
      </c>
      <c r="K339" s="9">
        <v>0</v>
      </c>
    </row>
    <row r="340" spans="2:11" x14ac:dyDescent="0.25">
      <c r="B340" s="9">
        <v>0</v>
      </c>
      <c r="C340" s="9">
        <v>0.86923191196909544</v>
      </c>
      <c r="D340" s="9">
        <v>0.13076808803090456</v>
      </c>
      <c r="E340" s="9">
        <v>3</v>
      </c>
      <c r="F340" s="9">
        <v>0</v>
      </c>
      <c r="G340" s="9">
        <v>23</v>
      </c>
      <c r="H340" s="9">
        <v>0</v>
      </c>
      <c r="I340" s="9">
        <v>0</v>
      </c>
      <c r="J340" s="9">
        <v>7.05</v>
      </c>
      <c r="K340" s="9">
        <v>0</v>
      </c>
    </row>
    <row r="341" spans="2:11" x14ac:dyDescent="0.25">
      <c r="B341" s="9">
        <v>1</v>
      </c>
      <c r="C341" s="9">
        <v>6.4428541631729286E-2</v>
      </c>
      <c r="D341" s="9">
        <v>0.93557145836827071</v>
      </c>
      <c r="E341" s="9">
        <v>2</v>
      </c>
      <c r="F341" s="9">
        <v>1</v>
      </c>
      <c r="G341" s="9">
        <v>12</v>
      </c>
      <c r="H341" s="9">
        <v>2</v>
      </c>
      <c r="I341" s="9">
        <v>1</v>
      </c>
      <c r="J341" s="9">
        <v>39</v>
      </c>
      <c r="K341" s="9">
        <v>6</v>
      </c>
    </row>
    <row r="342" spans="2:11" x14ac:dyDescent="0.25">
      <c r="B342" s="9">
        <v>0</v>
      </c>
      <c r="C342" s="9">
        <v>0.70909791425493274</v>
      </c>
      <c r="D342" s="9">
        <v>0.29090208574506732</v>
      </c>
      <c r="E342" s="9">
        <v>1</v>
      </c>
      <c r="F342" s="9">
        <v>0</v>
      </c>
      <c r="G342" s="9">
        <v>46</v>
      </c>
      <c r="H342" s="9">
        <v>0</v>
      </c>
      <c r="I342" s="9">
        <v>0</v>
      </c>
      <c r="J342" s="9">
        <v>79.2</v>
      </c>
      <c r="K342" s="9">
        <v>0</v>
      </c>
    </row>
    <row r="343" spans="2:11" x14ac:dyDescent="0.25">
      <c r="B343" s="9">
        <v>0</v>
      </c>
      <c r="C343" s="9">
        <v>0.8180898125342736</v>
      </c>
      <c r="D343" s="9">
        <v>0.18191018746572643</v>
      </c>
      <c r="E343" s="9">
        <v>2</v>
      </c>
      <c r="F343" s="9">
        <v>0</v>
      </c>
      <c r="G343" s="9">
        <v>29</v>
      </c>
      <c r="H343" s="9">
        <v>1</v>
      </c>
      <c r="I343" s="9">
        <v>0</v>
      </c>
      <c r="J343" s="9">
        <v>26</v>
      </c>
      <c r="K343" s="9">
        <v>0</v>
      </c>
    </row>
    <row r="344" spans="2:11" x14ac:dyDescent="0.25">
      <c r="B344" s="9">
        <v>0</v>
      </c>
      <c r="C344" s="9">
        <v>0.71491458897853555</v>
      </c>
      <c r="D344" s="9">
        <v>0.2850854110214644</v>
      </c>
      <c r="E344" s="9">
        <v>2</v>
      </c>
      <c r="F344" s="9">
        <v>0</v>
      </c>
      <c r="G344" s="9">
        <v>21</v>
      </c>
      <c r="H344" s="9">
        <v>0</v>
      </c>
      <c r="I344" s="9">
        <v>0</v>
      </c>
      <c r="J344" s="9">
        <v>13</v>
      </c>
      <c r="K344" s="9">
        <v>0</v>
      </c>
    </row>
    <row r="345" spans="2:11" x14ac:dyDescent="0.25">
      <c r="B345" s="9">
        <v>1</v>
      </c>
      <c r="C345" s="9">
        <v>0.38884735671704573</v>
      </c>
      <c r="D345" s="9">
        <v>0.61115264328295427</v>
      </c>
      <c r="E345" s="9">
        <v>2</v>
      </c>
      <c r="F345" s="9">
        <v>1</v>
      </c>
      <c r="G345" s="9">
        <v>48</v>
      </c>
      <c r="H345" s="9">
        <v>0</v>
      </c>
      <c r="I345" s="9">
        <v>2</v>
      </c>
      <c r="J345" s="9">
        <v>36.75</v>
      </c>
      <c r="K345" s="9">
        <v>0</v>
      </c>
    </row>
    <row r="346" spans="2:11" x14ac:dyDescent="0.25">
      <c r="B346" s="9">
        <v>0</v>
      </c>
      <c r="C346" s="9">
        <v>0.63711682885099308</v>
      </c>
      <c r="D346" s="9">
        <v>0.36288317114900692</v>
      </c>
      <c r="E346" s="9">
        <v>1</v>
      </c>
      <c r="F346" s="9">
        <v>0</v>
      </c>
      <c r="G346" s="9">
        <v>39</v>
      </c>
      <c r="H346" s="9">
        <v>0</v>
      </c>
      <c r="I346" s="9">
        <v>0</v>
      </c>
      <c r="J346" s="9">
        <v>29.7</v>
      </c>
      <c r="K346" s="9">
        <v>1</v>
      </c>
    </row>
    <row r="347" spans="2:11" x14ac:dyDescent="0.25">
      <c r="B347" s="9">
        <v>0</v>
      </c>
      <c r="C347" s="9">
        <v>0.89493947075199476</v>
      </c>
      <c r="D347" s="9">
        <v>0.10506052924800523</v>
      </c>
      <c r="E347" s="9">
        <v>3</v>
      </c>
      <c r="F347" s="9">
        <v>0</v>
      </c>
      <c r="G347" s="9">
        <v>29</v>
      </c>
      <c r="H347" s="9">
        <v>0</v>
      </c>
      <c r="I347" s="9">
        <v>0</v>
      </c>
      <c r="J347" s="9">
        <v>7.2249999999999996</v>
      </c>
      <c r="K347" s="9">
        <v>0</v>
      </c>
    </row>
    <row r="348" spans="2:11" x14ac:dyDescent="0.25">
      <c r="B348" s="9">
        <v>1</v>
      </c>
      <c r="C348" s="9">
        <v>0.34133723844358232</v>
      </c>
      <c r="D348" s="9">
        <v>0.65866276155641768</v>
      </c>
      <c r="E348" s="9">
        <v>3</v>
      </c>
      <c r="F348" s="9">
        <v>1</v>
      </c>
      <c r="G348" s="9">
        <v>19</v>
      </c>
      <c r="H348" s="9">
        <v>1</v>
      </c>
      <c r="I348" s="9">
        <v>1</v>
      </c>
      <c r="J348" s="9">
        <v>15.7417</v>
      </c>
      <c r="K348" s="9">
        <v>0</v>
      </c>
    </row>
    <row r="349" spans="2:11" x14ac:dyDescent="0.25">
      <c r="B349" s="9">
        <v>0</v>
      </c>
      <c r="C349" s="9">
        <v>0.8866992511007542</v>
      </c>
      <c r="D349" s="9">
        <v>0.11330074889924578</v>
      </c>
      <c r="E349" s="9">
        <v>3</v>
      </c>
      <c r="F349" s="9">
        <v>0</v>
      </c>
      <c r="G349" s="9">
        <v>27</v>
      </c>
      <c r="H349" s="9">
        <v>0</v>
      </c>
      <c r="I349" s="9">
        <v>0</v>
      </c>
      <c r="J349" s="9">
        <v>7.8958000000000004</v>
      </c>
      <c r="K349" s="9">
        <v>0</v>
      </c>
    </row>
    <row r="350" spans="2:11" x14ac:dyDescent="0.25">
      <c r="B350" s="9">
        <v>1</v>
      </c>
      <c r="C350" s="9">
        <v>0.46051120921070277</v>
      </c>
      <c r="D350" s="9">
        <v>0.53948879078929723</v>
      </c>
      <c r="E350" s="9">
        <v>1</v>
      </c>
      <c r="F350" s="9">
        <v>0</v>
      </c>
      <c r="G350" s="9">
        <v>30</v>
      </c>
      <c r="H350" s="9">
        <v>0</v>
      </c>
      <c r="I350" s="9">
        <v>0</v>
      </c>
      <c r="J350" s="9">
        <v>26</v>
      </c>
      <c r="K350" s="9">
        <v>3</v>
      </c>
    </row>
    <row r="351" spans="2:11" x14ac:dyDescent="0.25">
      <c r="B351" s="9">
        <v>0</v>
      </c>
      <c r="C351" s="9">
        <v>0.7981900988428271</v>
      </c>
      <c r="D351" s="9">
        <v>0.20180990115717287</v>
      </c>
      <c r="E351" s="9">
        <v>2</v>
      </c>
      <c r="F351" s="9">
        <v>0</v>
      </c>
      <c r="G351" s="9">
        <v>32</v>
      </c>
      <c r="H351" s="9">
        <v>0</v>
      </c>
      <c r="I351" s="9">
        <v>0</v>
      </c>
      <c r="J351" s="9">
        <v>13</v>
      </c>
      <c r="K351" s="9">
        <v>0</v>
      </c>
    </row>
    <row r="352" spans="2:11" x14ac:dyDescent="0.25">
      <c r="B352" s="9">
        <v>0</v>
      </c>
      <c r="C352" s="9">
        <v>0.95319371826290744</v>
      </c>
      <c r="D352" s="9">
        <v>4.68062817370926E-2</v>
      </c>
      <c r="E352" s="9">
        <v>3</v>
      </c>
      <c r="F352" s="9">
        <v>0</v>
      </c>
      <c r="G352" s="9">
        <v>39</v>
      </c>
      <c r="H352" s="9">
        <v>0</v>
      </c>
      <c r="I352" s="9">
        <v>2</v>
      </c>
      <c r="J352" s="9">
        <v>7.2291999999999996</v>
      </c>
      <c r="K352" s="9">
        <v>0</v>
      </c>
    </row>
    <row r="353" spans="2:11" x14ac:dyDescent="0.25">
      <c r="B353" s="9">
        <v>0</v>
      </c>
      <c r="C353" s="9">
        <v>0.73735425319000525</v>
      </c>
      <c r="D353" s="9">
        <v>0.2626457468099947</v>
      </c>
      <c r="E353" s="9">
        <v>2</v>
      </c>
      <c r="F353" s="9">
        <v>0</v>
      </c>
      <c r="G353" s="9">
        <v>25</v>
      </c>
      <c r="H353" s="9">
        <v>0</v>
      </c>
      <c r="I353" s="9">
        <v>0</v>
      </c>
      <c r="J353" s="9">
        <v>31.5</v>
      </c>
      <c r="K353" s="9">
        <v>0</v>
      </c>
    </row>
    <row r="354" spans="2:11" x14ac:dyDescent="0.25">
      <c r="B354" s="9">
        <v>0</v>
      </c>
      <c r="C354" s="9">
        <v>0.89493834365955116</v>
      </c>
      <c r="D354" s="9">
        <v>0.10506165634044881</v>
      </c>
      <c r="E354" s="9">
        <v>3</v>
      </c>
      <c r="F354" s="9">
        <v>0</v>
      </c>
      <c r="G354" s="9">
        <v>29</v>
      </c>
      <c r="H354" s="9">
        <v>0</v>
      </c>
      <c r="I354" s="9">
        <v>0</v>
      </c>
      <c r="J354" s="9">
        <v>7.2291999999999996</v>
      </c>
      <c r="K354" s="9">
        <v>0</v>
      </c>
    </row>
    <row r="355" spans="2:11" x14ac:dyDescent="0.25">
      <c r="B355" s="9">
        <v>0</v>
      </c>
      <c r="C355" s="9">
        <v>0.69045395028243295</v>
      </c>
      <c r="D355" s="9">
        <v>0.30954604971756705</v>
      </c>
      <c r="E355" s="9">
        <v>2</v>
      </c>
      <c r="F355" s="9">
        <v>0</v>
      </c>
      <c r="G355" s="9">
        <v>18</v>
      </c>
      <c r="H355" s="9">
        <v>0</v>
      </c>
      <c r="I355" s="9">
        <v>0</v>
      </c>
      <c r="J355" s="9">
        <v>10.5</v>
      </c>
      <c r="K355" s="9">
        <v>0</v>
      </c>
    </row>
    <row r="356" spans="2:11" x14ac:dyDescent="0.25">
      <c r="B356" s="9">
        <v>0</v>
      </c>
      <c r="C356" s="9">
        <v>0.9059771022131804</v>
      </c>
      <c r="D356" s="9">
        <v>9.4022897786819562E-2</v>
      </c>
      <c r="E356" s="9">
        <v>3</v>
      </c>
      <c r="F356" s="9">
        <v>0</v>
      </c>
      <c r="G356" s="9">
        <v>32</v>
      </c>
      <c r="H356" s="9">
        <v>0</v>
      </c>
      <c r="I356" s="9">
        <v>0</v>
      </c>
      <c r="J356" s="9">
        <v>7.5792000000000002</v>
      </c>
      <c r="K356" s="9">
        <v>0</v>
      </c>
    </row>
    <row r="357" spans="2:11" x14ac:dyDescent="0.25">
      <c r="B357" s="9">
        <v>0</v>
      </c>
      <c r="C357" s="9">
        <v>0.98677465532054165</v>
      </c>
      <c r="D357" s="9">
        <v>1.3225344679458351E-2</v>
      </c>
      <c r="E357" s="9">
        <v>3</v>
      </c>
      <c r="F357" s="9">
        <v>0</v>
      </c>
      <c r="G357" s="9">
        <v>29</v>
      </c>
      <c r="H357" s="9">
        <v>1</v>
      </c>
      <c r="I357" s="9">
        <v>9</v>
      </c>
      <c r="J357" s="9">
        <v>69.55</v>
      </c>
      <c r="K357" s="9">
        <v>0</v>
      </c>
    </row>
    <row r="358" spans="2:11" x14ac:dyDescent="0.25">
      <c r="B358" s="9">
        <v>1</v>
      </c>
      <c r="C358" s="9">
        <v>5.4274995869225462E-2</v>
      </c>
      <c r="D358" s="9">
        <v>0.94572500413077454</v>
      </c>
      <c r="E358" s="9">
        <v>1</v>
      </c>
      <c r="F358" s="9">
        <v>1</v>
      </c>
      <c r="G358" s="9">
        <v>58</v>
      </c>
      <c r="H358" s="9">
        <v>0</v>
      </c>
      <c r="I358" s="9">
        <v>1</v>
      </c>
      <c r="J358" s="9">
        <v>512.32920000000001</v>
      </c>
      <c r="K358" s="9">
        <v>2</v>
      </c>
    </row>
    <row r="359" spans="2:11" x14ac:dyDescent="0.25">
      <c r="B359" s="9">
        <v>0</v>
      </c>
      <c r="C359" s="9">
        <v>0.93338883358989078</v>
      </c>
      <c r="D359" s="9">
        <v>6.6611166410109196E-2</v>
      </c>
      <c r="E359" s="9">
        <v>3</v>
      </c>
      <c r="F359" s="9">
        <v>0</v>
      </c>
      <c r="G359" s="9">
        <v>29</v>
      </c>
      <c r="H359" s="9">
        <v>1</v>
      </c>
      <c r="I359" s="9">
        <v>1</v>
      </c>
      <c r="J359" s="9">
        <v>14.5</v>
      </c>
      <c r="K359" s="9">
        <v>0</v>
      </c>
    </row>
    <row r="360" spans="2:11" x14ac:dyDescent="0.25">
      <c r="B360" s="9">
        <v>1</v>
      </c>
      <c r="C360" s="9">
        <v>0.21806010713478208</v>
      </c>
      <c r="D360" s="9">
        <v>0.78193989286521792</v>
      </c>
      <c r="E360" s="9">
        <v>3</v>
      </c>
      <c r="F360" s="9">
        <v>1</v>
      </c>
      <c r="G360" s="9">
        <v>16</v>
      </c>
      <c r="H360" s="9">
        <v>0</v>
      </c>
      <c r="I360" s="9">
        <v>0</v>
      </c>
      <c r="J360" s="9">
        <v>7.65</v>
      </c>
      <c r="K360" s="9">
        <v>0</v>
      </c>
    </row>
    <row r="361" spans="2:11" x14ac:dyDescent="0.25">
      <c r="B361" s="9">
        <v>0</v>
      </c>
      <c r="C361" s="9">
        <v>0.75518986409185718</v>
      </c>
      <c r="D361" s="9">
        <v>0.24481013590814282</v>
      </c>
      <c r="E361" s="9">
        <v>2</v>
      </c>
      <c r="F361" s="9">
        <v>0</v>
      </c>
      <c r="G361" s="9">
        <v>26</v>
      </c>
      <c r="H361" s="9">
        <v>0</v>
      </c>
      <c r="I361" s="9">
        <v>0</v>
      </c>
      <c r="J361" s="9">
        <v>13</v>
      </c>
      <c r="K361" s="9">
        <v>0</v>
      </c>
    </row>
    <row r="362" spans="2:11" x14ac:dyDescent="0.25">
      <c r="B362" s="9">
        <v>1</v>
      </c>
      <c r="C362" s="9">
        <v>0.40986744326678881</v>
      </c>
      <c r="D362" s="9">
        <v>0.59013255673321119</v>
      </c>
      <c r="E362" s="9">
        <v>3</v>
      </c>
      <c r="F362" s="9">
        <v>1</v>
      </c>
      <c r="G362" s="9">
        <v>38</v>
      </c>
      <c r="H362" s="9">
        <v>0</v>
      </c>
      <c r="I362" s="9">
        <v>0</v>
      </c>
      <c r="J362" s="9">
        <v>7.2291999999999996</v>
      </c>
      <c r="K362" s="9">
        <v>0</v>
      </c>
    </row>
    <row r="363" spans="2:11" x14ac:dyDescent="0.25">
      <c r="B363" s="9">
        <v>0</v>
      </c>
      <c r="C363" s="9">
        <v>0.73927704554707652</v>
      </c>
      <c r="D363" s="9">
        <v>0.26072295445292354</v>
      </c>
      <c r="E363" s="9">
        <v>2</v>
      </c>
      <c r="F363" s="9">
        <v>0</v>
      </c>
      <c r="G363" s="9">
        <v>24</v>
      </c>
      <c r="H363" s="9">
        <v>0</v>
      </c>
      <c r="I363" s="9">
        <v>0</v>
      </c>
      <c r="J363" s="9">
        <v>13.5</v>
      </c>
      <c r="K363" s="9">
        <v>0</v>
      </c>
    </row>
    <row r="364" spans="2:11" x14ac:dyDescent="0.25">
      <c r="B364" s="9">
        <v>1</v>
      </c>
      <c r="C364" s="9">
        <v>0.17239362335628328</v>
      </c>
      <c r="D364" s="9">
        <v>0.82760637664371672</v>
      </c>
      <c r="E364" s="9">
        <v>2</v>
      </c>
      <c r="F364" s="9">
        <v>1</v>
      </c>
      <c r="G364" s="9">
        <v>31</v>
      </c>
      <c r="H364" s="9">
        <v>0</v>
      </c>
      <c r="I364" s="9">
        <v>0</v>
      </c>
      <c r="J364" s="9">
        <v>21</v>
      </c>
      <c r="K364" s="9">
        <v>0</v>
      </c>
    </row>
    <row r="365" spans="2:11" x14ac:dyDescent="0.25">
      <c r="B365" s="9">
        <v>1</v>
      </c>
      <c r="C365" s="9">
        <v>7.7710400839586247E-2</v>
      </c>
      <c r="D365" s="9">
        <v>0.92228959916041375</v>
      </c>
      <c r="E365" s="9">
        <v>1</v>
      </c>
      <c r="F365" s="9">
        <v>1</v>
      </c>
      <c r="G365" s="9">
        <v>45</v>
      </c>
      <c r="H365" s="9">
        <v>0</v>
      </c>
      <c r="I365" s="9">
        <v>1</v>
      </c>
      <c r="J365" s="9">
        <v>63.3583</v>
      </c>
      <c r="K365" s="9">
        <v>4</v>
      </c>
    </row>
    <row r="366" spans="2:11" x14ac:dyDescent="0.25">
      <c r="B366" s="9">
        <v>0</v>
      </c>
      <c r="C366" s="9">
        <v>0.74879561656862414</v>
      </c>
      <c r="D366" s="9">
        <v>0.25120438343137586</v>
      </c>
      <c r="E366" s="9">
        <v>2</v>
      </c>
      <c r="F366" s="9">
        <v>0</v>
      </c>
      <c r="G366" s="9">
        <v>25</v>
      </c>
      <c r="H366" s="9">
        <v>0</v>
      </c>
      <c r="I366" s="9">
        <v>0</v>
      </c>
      <c r="J366" s="9">
        <v>10.5</v>
      </c>
      <c r="K366" s="9">
        <v>0</v>
      </c>
    </row>
    <row r="367" spans="2:11" x14ac:dyDescent="0.25">
      <c r="B367" s="9">
        <v>0</v>
      </c>
      <c r="C367" s="9">
        <v>0.65077140476170658</v>
      </c>
      <c r="D367" s="9">
        <v>0.34922859523829347</v>
      </c>
      <c r="E367" s="9">
        <v>2</v>
      </c>
      <c r="F367" s="9">
        <v>0</v>
      </c>
      <c r="G367" s="9">
        <v>18</v>
      </c>
      <c r="H367" s="9">
        <v>0</v>
      </c>
      <c r="I367" s="9">
        <v>0</v>
      </c>
      <c r="J367" s="9">
        <v>73.5</v>
      </c>
      <c r="K367" s="9">
        <v>0</v>
      </c>
    </row>
    <row r="368" spans="2:11" x14ac:dyDescent="0.25">
      <c r="B368" s="9">
        <v>0</v>
      </c>
      <c r="C368" s="9">
        <v>0.93571381467920689</v>
      </c>
      <c r="D368" s="9">
        <v>6.4286185320793138E-2</v>
      </c>
      <c r="E368" s="9">
        <v>2</v>
      </c>
      <c r="F368" s="9">
        <v>0</v>
      </c>
      <c r="G368" s="9">
        <v>49</v>
      </c>
      <c r="H368" s="9">
        <v>1</v>
      </c>
      <c r="I368" s="9">
        <v>2</v>
      </c>
      <c r="J368" s="9">
        <v>65</v>
      </c>
      <c r="K368" s="9">
        <v>0</v>
      </c>
    </row>
    <row r="369" spans="2:11" x14ac:dyDescent="0.25">
      <c r="B369" s="9">
        <v>1</v>
      </c>
      <c r="C369" s="9">
        <v>0.22750827781610428</v>
      </c>
      <c r="D369" s="9">
        <v>0.77249172218389572</v>
      </c>
      <c r="E369" s="9">
        <v>3</v>
      </c>
      <c r="F369" s="9">
        <v>1</v>
      </c>
      <c r="G369" s="9">
        <v>0.17</v>
      </c>
      <c r="H369" s="9">
        <v>1</v>
      </c>
      <c r="I369" s="9">
        <v>2</v>
      </c>
      <c r="J369" s="9">
        <v>20.574999999999999</v>
      </c>
      <c r="K369" s="9">
        <v>0</v>
      </c>
    </row>
    <row r="370" spans="2:11" x14ac:dyDescent="0.25">
      <c r="B370" s="9">
        <v>0</v>
      </c>
      <c r="C370" s="9">
        <v>0.57718972315653916</v>
      </c>
      <c r="D370" s="9">
        <v>0.42281027684346084</v>
      </c>
      <c r="E370" s="9">
        <v>1</v>
      </c>
      <c r="F370" s="9">
        <v>0</v>
      </c>
      <c r="G370" s="9">
        <v>50</v>
      </c>
      <c r="H370" s="9">
        <v>0</v>
      </c>
      <c r="I370" s="9">
        <v>0</v>
      </c>
      <c r="J370" s="9">
        <v>26</v>
      </c>
      <c r="K370" s="9">
        <v>5</v>
      </c>
    </row>
    <row r="371" spans="2:11" x14ac:dyDescent="0.25">
      <c r="B371" s="9">
        <v>1</v>
      </c>
      <c r="C371" s="9">
        <v>0.20921560058255373</v>
      </c>
      <c r="D371" s="9">
        <v>0.79078439941744627</v>
      </c>
      <c r="E371" s="9">
        <v>1</v>
      </c>
      <c r="F371" s="9">
        <v>1</v>
      </c>
      <c r="G371" s="9">
        <v>59</v>
      </c>
      <c r="H371" s="9">
        <v>2</v>
      </c>
      <c r="I371" s="9">
        <v>0</v>
      </c>
      <c r="J371" s="9">
        <v>51.479199999999999</v>
      </c>
      <c r="K371" s="9">
        <v>3</v>
      </c>
    </row>
    <row r="372" spans="2:11" x14ac:dyDescent="0.25">
      <c r="B372" s="9">
        <v>0</v>
      </c>
      <c r="C372" s="9">
        <v>0.89476378401307688</v>
      </c>
      <c r="D372" s="9">
        <v>0.10523621598692316</v>
      </c>
      <c r="E372" s="9">
        <v>3</v>
      </c>
      <c r="F372" s="9">
        <v>0</v>
      </c>
      <c r="G372" s="9">
        <v>29</v>
      </c>
      <c r="H372" s="9">
        <v>0</v>
      </c>
      <c r="I372" s="9">
        <v>0</v>
      </c>
      <c r="J372" s="9">
        <v>7.8792</v>
      </c>
      <c r="K372" s="9">
        <v>0</v>
      </c>
    </row>
    <row r="373" spans="2:11" x14ac:dyDescent="0.25">
      <c r="B373" s="9">
        <v>0</v>
      </c>
      <c r="C373" s="9">
        <v>0.89479850146625106</v>
      </c>
      <c r="D373" s="9">
        <v>0.10520149853374897</v>
      </c>
      <c r="E373" s="9">
        <v>3</v>
      </c>
      <c r="F373" s="9">
        <v>0</v>
      </c>
      <c r="G373" s="9">
        <v>29</v>
      </c>
      <c r="H373" s="9">
        <v>0</v>
      </c>
      <c r="I373" s="9">
        <v>0</v>
      </c>
      <c r="J373" s="9">
        <v>7.75</v>
      </c>
      <c r="K373" s="9">
        <v>0</v>
      </c>
    </row>
    <row r="374" spans="2:11" x14ac:dyDescent="0.25">
      <c r="B374" s="9">
        <v>1</v>
      </c>
      <c r="C374" s="9">
        <v>0.39416648079958105</v>
      </c>
      <c r="D374" s="9">
        <v>0.60583351920041895</v>
      </c>
      <c r="E374" s="9">
        <v>3</v>
      </c>
      <c r="F374" s="9">
        <v>1</v>
      </c>
      <c r="G374" s="9">
        <v>30</v>
      </c>
      <c r="H374" s="9">
        <v>1</v>
      </c>
      <c r="I374" s="9">
        <v>0</v>
      </c>
      <c r="J374" s="9">
        <v>15.55</v>
      </c>
      <c r="K374" s="9">
        <v>0</v>
      </c>
    </row>
    <row r="375" spans="2:11" x14ac:dyDescent="0.25">
      <c r="B375" s="9">
        <v>0</v>
      </c>
      <c r="C375" s="9">
        <v>0.98431984623888202</v>
      </c>
      <c r="D375" s="9">
        <v>1.5680153761118028E-2</v>
      </c>
      <c r="E375" s="9">
        <v>3</v>
      </c>
      <c r="F375" s="9">
        <v>0</v>
      </c>
      <c r="G375" s="9">
        <v>14.5</v>
      </c>
      <c r="H375" s="9">
        <v>8</v>
      </c>
      <c r="I375" s="9">
        <v>2</v>
      </c>
      <c r="J375" s="9">
        <v>69.55</v>
      </c>
      <c r="K375" s="9">
        <v>0</v>
      </c>
    </row>
    <row r="376" spans="2:11" x14ac:dyDescent="0.25">
      <c r="B376" s="9">
        <v>1</v>
      </c>
      <c r="C376" s="9">
        <v>0.20006339564563991</v>
      </c>
      <c r="D376" s="9">
        <v>0.79993660435436009</v>
      </c>
      <c r="E376" s="9">
        <v>2</v>
      </c>
      <c r="F376" s="9">
        <v>1</v>
      </c>
      <c r="G376" s="9">
        <v>24</v>
      </c>
      <c r="H376" s="9">
        <v>1</v>
      </c>
      <c r="I376" s="9">
        <v>1</v>
      </c>
      <c r="J376" s="9">
        <v>37.004199999999997</v>
      </c>
      <c r="K376" s="9">
        <v>0</v>
      </c>
    </row>
    <row r="377" spans="2:11" x14ac:dyDescent="0.25">
      <c r="B377" s="9">
        <v>1</v>
      </c>
      <c r="C377" s="9">
        <v>0.17239362335628328</v>
      </c>
      <c r="D377" s="9">
        <v>0.82760637664371672</v>
      </c>
      <c r="E377" s="9">
        <v>2</v>
      </c>
      <c r="F377" s="9">
        <v>1</v>
      </c>
      <c r="G377" s="9">
        <v>31</v>
      </c>
      <c r="H377" s="9">
        <v>0</v>
      </c>
      <c r="I377" s="9">
        <v>0</v>
      </c>
      <c r="J377" s="9">
        <v>21</v>
      </c>
      <c r="K377" s="9">
        <v>0</v>
      </c>
    </row>
    <row r="378" spans="2:11" x14ac:dyDescent="0.25">
      <c r="B378" s="9">
        <v>0</v>
      </c>
      <c r="C378" s="9">
        <v>0.88647922357618147</v>
      </c>
      <c r="D378" s="9">
        <v>0.1135207764238185</v>
      </c>
      <c r="E378" s="9">
        <v>3</v>
      </c>
      <c r="F378" s="9">
        <v>0</v>
      </c>
      <c r="G378" s="9">
        <v>27</v>
      </c>
      <c r="H378" s="9">
        <v>0</v>
      </c>
      <c r="I378" s="9">
        <v>0</v>
      </c>
      <c r="J378" s="9">
        <v>8.6624999999999996</v>
      </c>
      <c r="K378" s="9">
        <v>0</v>
      </c>
    </row>
    <row r="379" spans="2:11" x14ac:dyDescent="0.25">
      <c r="B379" s="9">
        <v>1</v>
      </c>
      <c r="C379" s="9">
        <v>3.2356271065348219E-2</v>
      </c>
      <c r="D379" s="9">
        <v>0.96764372893465178</v>
      </c>
      <c r="E379" s="9">
        <v>1</v>
      </c>
      <c r="F379" s="9">
        <v>1</v>
      </c>
      <c r="G379" s="9">
        <v>25</v>
      </c>
      <c r="H379" s="9">
        <v>1</v>
      </c>
      <c r="I379" s="9">
        <v>0</v>
      </c>
      <c r="J379" s="9">
        <v>55.441699999999997</v>
      </c>
      <c r="K379" s="9">
        <v>5</v>
      </c>
    </row>
    <row r="380" spans="2:11" x14ac:dyDescent="0.25">
      <c r="B380" s="9">
        <v>0</v>
      </c>
      <c r="C380" s="9">
        <v>0.80733476532646398</v>
      </c>
      <c r="D380" s="9">
        <v>0.19266523467353602</v>
      </c>
      <c r="E380" s="9">
        <v>3</v>
      </c>
      <c r="F380" s="9">
        <v>1</v>
      </c>
      <c r="G380" s="9">
        <v>29</v>
      </c>
      <c r="H380" s="9">
        <v>1</v>
      </c>
      <c r="I380" s="9">
        <v>9</v>
      </c>
      <c r="J380" s="9">
        <v>69.55</v>
      </c>
      <c r="K380" s="9">
        <v>0</v>
      </c>
    </row>
    <row r="381" spans="2:11" x14ac:dyDescent="0.25">
      <c r="B381" s="9">
        <v>0</v>
      </c>
      <c r="C381" s="9">
        <v>0.91769128116386733</v>
      </c>
      <c r="D381" s="9">
        <v>8.2308718836132652E-2</v>
      </c>
      <c r="E381" s="9">
        <v>3</v>
      </c>
      <c r="F381" s="9">
        <v>0</v>
      </c>
      <c r="G381" s="9">
        <v>29</v>
      </c>
      <c r="H381" s="9">
        <v>1</v>
      </c>
      <c r="I381" s="9">
        <v>0</v>
      </c>
      <c r="J381" s="9">
        <v>14.458299999999999</v>
      </c>
      <c r="K381" s="9">
        <v>0</v>
      </c>
    </row>
    <row r="382" spans="2:11" x14ac:dyDescent="0.25">
      <c r="B382" s="9">
        <v>1</v>
      </c>
      <c r="C382" s="9">
        <v>0.24602757152383348</v>
      </c>
      <c r="D382" s="9">
        <v>0.75397242847616652</v>
      </c>
      <c r="E382" s="9">
        <v>3</v>
      </c>
      <c r="F382" s="9">
        <v>1</v>
      </c>
      <c r="G382" s="9">
        <v>22</v>
      </c>
      <c r="H382" s="9">
        <v>0</v>
      </c>
      <c r="I382" s="9">
        <v>0</v>
      </c>
      <c r="J382" s="9">
        <v>39.6875</v>
      </c>
      <c r="K382" s="9">
        <v>0</v>
      </c>
    </row>
    <row r="383" spans="2:11" x14ac:dyDescent="0.25">
      <c r="B383" s="9">
        <v>1</v>
      </c>
      <c r="C383" s="9">
        <v>0.14871169970593023</v>
      </c>
      <c r="D383" s="9">
        <v>0.85128830029406977</v>
      </c>
      <c r="E383" s="9">
        <v>1</v>
      </c>
      <c r="F383" s="9">
        <v>1</v>
      </c>
      <c r="G383" s="9">
        <v>45</v>
      </c>
      <c r="H383" s="9">
        <v>0</v>
      </c>
      <c r="I383" s="9">
        <v>1</v>
      </c>
      <c r="J383" s="9">
        <v>59.4</v>
      </c>
      <c r="K383" s="9">
        <v>0</v>
      </c>
    </row>
    <row r="384" spans="2:11" x14ac:dyDescent="0.25">
      <c r="B384" s="9">
        <v>0</v>
      </c>
      <c r="C384" s="9">
        <v>0.77700608911956237</v>
      </c>
      <c r="D384" s="9">
        <v>0.22299391088043763</v>
      </c>
      <c r="E384" s="9">
        <v>2</v>
      </c>
      <c r="F384" s="9">
        <v>0</v>
      </c>
      <c r="G384" s="9">
        <v>29</v>
      </c>
      <c r="H384" s="9">
        <v>0</v>
      </c>
      <c r="I384" s="9">
        <v>0</v>
      </c>
      <c r="J384" s="9">
        <v>13.8583</v>
      </c>
      <c r="K384" s="9">
        <v>0</v>
      </c>
    </row>
    <row r="385" spans="2:11" x14ac:dyDescent="0.25">
      <c r="B385" s="9">
        <v>0</v>
      </c>
      <c r="C385" s="9">
        <v>0.77091144244425747</v>
      </c>
      <c r="D385" s="9">
        <v>0.22908855755574251</v>
      </c>
      <c r="E385" s="9">
        <v>2</v>
      </c>
      <c r="F385" s="9">
        <v>0</v>
      </c>
      <c r="G385" s="9">
        <v>21</v>
      </c>
      <c r="H385" s="9">
        <v>1</v>
      </c>
      <c r="I385" s="9">
        <v>0</v>
      </c>
      <c r="J385" s="9">
        <v>11.5</v>
      </c>
      <c r="K385" s="9">
        <v>0</v>
      </c>
    </row>
    <row r="386" spans="2:11" x14ac:dyDescent="0.25">
      <c r="B386" s="9">
        <v>1</v>
      </c>
      <c r="C386" s="9">
        <v>2.4965586593302835E-2</v>
      </c>
      <c r="D386" s="9">
        <v>0.97503441340669716</v>
      </c>
      <c r="E386" s="9">
        <v>1</v>
      </c>
      <c r="F386" s="9">
        <v>1</v>
      </c>
      <c r="G386" s="9">
        <v>31</v>
      </c>
      <c r="H386" s="9">
        <v>0</v>
      </c>
      <c r="I386" s="9">
        <v>0</v>
      </c>
      <c r="J386" s="9">
        <v>134.5</v>
      </c>
      <c r="K386" s="9">
        <v>5</v>
      </c>
    </row>
    <row r="387" spans="2:11" x14ac:dyDescent="0.25">
      <c r="B387" s="9">
        <v>0</v>
      </c>
      <c r="C387" s="9">
        <v>0.70732058291374245</v>
      </c>
      <c r="D387" s="9">
        <v>0.29267941708625755</v>
      </c>
      <c r="E387" s="9">
        <v>1</v>
      </c>
      <c r="F387" s="9">
        <v>0</v>
      </c>
      <c r="G387" s="9">
        <v>49</v>
      </c>
      <c r="H387" s="9">
        <v>0</v>
      </c>
      <c r="I387" s="9">
        <v>0</v>
      </c>
      <c r="J387" s="9">
        <v>0</v>
      </c>
      <c r="K387" s="9">
        <v>2</v>
      </c>
    </row>
    <row r="388" spans="2:11" x14ac:dyDescent="0.25">
      <c r="B388" s="9">
        <v>0</v>
      </c>
      <c r="C388" s="9">
        <v>0.86669985045422904</v>
      </c>
      <c r="D388" s="9">
        <v>0.13330014954577099</v>
      </c>
      <c r="E388" s="9">
        <v>2</v>
      </c>
      <c r="F388" s="9">
        <v>0</v>
      </c>
      <c r="G388" s="9">
        <v>44</v>
      </c>
      <c r="H388" s="9">
        <v>0</v>
      </c>
      <c r="I388" s="9">
        <v>0</v>
      </c>
      <c r="J388" s="9">
        <v>13</v>
      </c>
      <c r="K388" s="9">
        <v>0</v>
      </c>
    </row>
    <row r="389" spans="2:11" x14ac:dyDescent="0.25">
      <c r="B389" s="9">
        <v>1</v>
      </c>
      <c r="C389" s="9">
        <v>0.20987363725038555</v>
      </c>
      <c r="D389" s="9">
        <v>0.79012636274961445</v>
      </c>
      <c r="E389" s="9">
        <v>1</v>
      </c>
      <c r="F389" s="9">
        <v>1</v>
      </c>
      <c r="G389" s="9">
        <v>54</v>
      </c>
      <c r="H389" s="9">
        <v>1</v>
      </c>
      <c r="I389" s="9">
        <v>1</v>
      </c>
      <c r="J389" s="9">
        <v>81.8583</v>
      </c>
      <c r="K389" s="9">
        <v>1</v>
      </c>
    </row>
    <row r="390" spans="2:11" x14ac:dyDescent="0.25">
      <c r="B390" s="9">
        <v>1</v>
      </c>
      <c r="C390" s="9">
        <v>7.2242316126516326E-2</v>
      </c>
      <c r="D390" s="9">
        <v>0.92775768387348367</v>
      </c>
      <c r="E390" s="9">
        <v>1</v>
      </c>
      <c r="F390" s="9">
        <v>1</v>
      </c>
      <c r="G390" s="9">
        <v>45</v>
      </c>
      <c r="H390" s="9">
        <v>0</v>
      </c>
      <c r="I390" s="9">
        <v>0</v>
      </c>
      <c r="J390" s="9">
        <v>262.375</v>
      </c>
      <c r="K390" s="9">
        <v>0</v>
      </c>
    </row>
    <row r="391" spans="2:11" x14ac:dyDescent="0.25">
      <c r="B391" s="9">
        <v>1</v>
      </c>
      <c r="C391" s="9">
        <v>0.38894625052745369</v>
      </c>
      <c r="D391" s="9">
        <v>0.61105374947254631</v>
      </c>
      <c r="E391" s="9">
        <v>3</v>
      </c>
      <c r="F391" s="9">
        <v>1</v>
      </c>
      <c r="G391" s="9">
        <v>22</v>
      </c>
      <c r="H391" s="9">
        <v>2</v>
      </c>
      <c r="I391" s="9">
        <v>0</v>
      </c>
      <c r="J391" s="9">
        <v>8.6624999999999996</v>
      </c>
      <c r="K391" s="9">
        <v>0</v>
      </c>
    </row>
    <row r="392" spans="2:11" x14ac:dyDescent="0.25">
      <c r="B392" s="9">
        <v>0</v>
      </c>
      <c r="C392" s="9">
        <v>0.71578634566248822</v>
      </c>
      <c r="D392" s="9">
        <v>0.28421365433751178</v>
      </c>
      <c r="E392" s="9">
        <v>2</v>
      </c>
      <c r="F392" s="9">
        <v>0</v>
      </c>
      <c r="G392" s="9">
        <v>21</v>
      </c>
      <c r="H392" s="9">
        <v>0</v>
      </c>
      <c r="I392" s="9">
        <v>0</v>
      </c>
      <c r="J392" s="9">
        <v>11.5</v>
      </c>
      <c r="K392" s="9">
        <v>0</v>
      </c>
    </row>
    <row r="393" spans="2:11" x14ac:dyDescent="0.25">
      <c r="B393" s="9">
        <v>0</v>
      </c>
      <c r="C393" s="9">
        <v>0.69184857166323566</v>
      </c>
      <c r="D393" s="9">
        <v>0.30815142833676434</v>
      </c>
      <c r="E393" s="9">
        <v>1</v>
      </c>
      <c r="F393" s="9">
        <v>0</v>
      </c>
      <c r="G393" s="9">
        <v>55</v>
      </c>
      <c r="H393" s="9">
        <v>0</v>
      </c>
      <c r="I393" s="9">
        <v>0</v>
      </c>
      <c r="J393" s="9">
        <v>50</v>
      </c>
      <c r="K393" s="9">
        <v>3</v>
      </c>
    </row>
    <row r="394" spans="2:11" x14ac:dyDescent="0.25">
      <c r="B394" s="9">
        <v>0</v>
      </c>
      <c r="C394" s="9">
        <v>0.93677395796204499</v>
      </c>
      <c r="D394" s="9">
        <v>6.3226042037954983E-2</v>
      </c>
      <c r="E394" s="9">
        <v>3</v>
      </c>
      <c r="F394" s="9">
        <v>0</v>
      </c>
      <c r="G394" s="9">
        <v>5</v>
      </c>
      <c r="H394" s="9">
        <v>4</v>
      </c>
      <c r="I394" s="9">
        <v>2</v>
      </c>
      <c r="J394" s="9">
        <v>31.387499999999999</v>
      </c>
      <c r="K394" s="9">
        <v>0</v>
      </c>
    </row>
    <row r="395" spans="2:11" x14ac:dyDescent="0.25">
      <c r="B395" s="9">
        <v>0</v>
      </c>
      <c r="C395" s="9">
        <v>0.89479850146625106</v>
      </c>
      <c r="D395" s="9">
        <v>0.10520149853374897</v>
      </c>
      <c r="E395" s="9">
        <v>3</v>
      </c>
      <c r="F395" s="9">
        <v>0</v>
      </c>
      <c r="G395" s="9">
        <v>29</v>
      </c>
      <c r="H395" s="9">
        <v>0</v>
      </c>
      <c r="I395" s="9">
        <v>0</v>
      </c>
      <c r="J395" s="9">
        <v>7.75</v>
      </c>
      <c r="K395" s="9">
        <v>0</v>
      </c>
    </row>
    <row r="396" spans="2:11" x14ac:dyDescent="0.25">
      <c r="B396" s="9">
        <v>0</v>
      </c>
      <c r="C396" s="9">
        <v>0.88247558942674797</v>
      </c>
      <c r="D396" s="9">
        <v>0.11752441057325201</v>
      </c>
      <c r="E396" s="9">
        <v>3</v>
      </c>
      <c r="F396" s="9">
        <v>0</v>
      </c>
      <c r="G396" s="9">
        <v>26</v>
      </c>
      <c r="H396" s="9">
        <v>0</v>
      </c>
      <c r="I396" s="9">
        <v>0</v>
      </c>
      <c r="J396" s="9">
        <v>7.8792</v>
      </c>
      <c r="K396" s="9">
        <v>0</v>
      </c>
    </row>
    <row r="397" spans="2:11" x14ac:dyDescent="0.25">
      <c r="B397" s="9">
        <v>1</v>
      </c>
      <c r="C397" s="9">
        <v>0.31906612775464827</v>
      </c>
      <c r="D397" s="9">
        <v>0.68093387224535173</v>
      </c>
      <c r="E397" s="9">
        <v>3</v>
      </c>
      <c r="F397" s="9">
        <v>1</v>
      </c>
      <c r="G397" s="9">
        <v>29</v>
      </c>
      <c r="H397" s="9">
        <v>0</v>
      </c>
      <c r="I397" s="9">
        <v>0</v>
      </c>
      <c r="J397" s="9">
        <v>14.5</v>
      </c>
      <c r="K397" s="9">
        <v>0</v>
      </c>
    </row>
    <row r="398" spans="2:11" x14ac:dyDescent="0.25">
      <c r="B398" s="9">
        <v>1</v>
      </c>
      <c r="C398" s="9">
        <v>0.29171939121377444</v>
      </c>
      <c r="D398" s="9">
        <v>0.70828060878622556</v>
      </c>
      <c r="E398" s="9">
        <v>3</v>
      </c>
      <c r="F398" s="9">
        <v>1</v>
      </c>
      <c r="G398" s="9">
        <v>19</v>
      </c>
      <c r="H398" s="9">
        <v>1</v>
      </c>
      <c r="I398" s="9">
        <v>0</v>
      </c>
      <c r="J398" s="9">
        <v>16.100000000000001</v>
      </c>
      <c r="K398" s="9">
        <v>0</v>
      </c>
    </row>
    <row r="399" spans="2:11" x14ac:dyDescent="0.25">
      <c r="B399" s="9">
        <v>0</v>
      </c>
      <c r="C399" s="9">
        <v>0.77749198210740533</v>
      </c>
      <c r="D399" s="9">
        <v>0.22250801789259472</v>
      </c>
      <c r="E399" s="9">
        <v>2</v>
      </c>
      <c r="F399" s="9">
        <v>0</v>
      </c>
      <c r="G399" s="9">
        <v>29</v>
      </c>
      <c r="H399" s="9">
        <v>0</v>
      </c>
      <c r="I399" s="9">
        <v>0</v>
      </c>
      <c r="J399" s="9">
        <v>12.875</v>
      </c>
      <c r="K399" s="9">
        <v>0</v>
      </c>
    </row>
    <row r="400" spans="2:11" x14ac:dyDescent="0.25">
      <c r="B400" s="9">
        <v>1</v>
      </c>
      <c r="C400" s="9">
        <v>0.22493814347466368</v>
      </c>
      <c r="D400" s="9">
        <v>0.77506185652533632</v>
      </c>
      <c r="E400" s="9">
        <v>2</v>
      </c>
      <c r="F400" s="9">
        <v>1</v>
      </c>
      <c r="G400" s="9">
        <v>24</v>
      </c>
      <c r="H400" s="9">
        <v>1</v>
      </c>
      <c r="I400" s="9">
        <v>2</v>
      </c>
      <c r="J400" s="9">
        <v>65</v>
      </c>
      <c r="K400" s="9">
        <v>0</v>
      </c>
    </row>
    <row r="401" spans="2:11" x14ac:dyDescent="0.25">
      <c r="B401" s="9">
        <v>0</v>
      </c>
      <c r="C401" s="9">
        <v>0.87364047015058655</v>
      </c>
      <c r="D401" s="9">
        <v>0.12635952984941343</v>
      </c>
      <c r="E401" s="9">
        <v>3</v>
      </c>
      <c r="F401" s="9">
        <v>0</v>
      </c>
      <c r="G401" s="9">
        <v>24</v>
      </c>
      <c r="H401" s="9">
        <v>0</v>
      </c>
      <c r="I401" s="9">
        <v>0</v>
      </c>
      <c r="J401" s="9">
        <v>7.7750000000000004</v>
      </c>
      <c r="K401" s="9">
        <v>0</v>
      </c>
    </row>
    <row r="402" spans="2:11" x14ac:dyDescent="0.25">
      <c r="B402" s="9">
        <v>0</v>
      </c>
      <c r="C402" s="9">
        <v>0.91763057156905126</v>
      </c>
      <c r="D402" s="9">
        <v>8.2369428430948771E-2</v>
      </c>
      <c r="E402" s="9">
        <v>2</v>
      </c>
      <c r="F402" s="9">
        <v>0</v>
      </c>
      <c r="G402" s="9">
        <v>57</v>
      </c>
      <c r="H402" s="9">
        <v>0</v>
      </c>
      <c r="I402" s="9">
        <v>0</v>
      </c>
      <c r="J402" s="9">
        <v>13</v>
      </c>
      <c r="K402" s="9">
        <v>0</v>
      </c>
    </row>
    <row r="403" spans="2:11" x14ac:dyDescent="0.25">
      <c r="B403" s="9">
        <v>0</v>
      </c>
      <c r="C403" s="9">
        <v>0.85928231068878658</v>
      </c>
      <c r="D403" s="9">
        <v>0.14071768931121345</v>
      </c>
      <c r="E403" s="9">
        <v>3</v>
      </c>
      <c r="F403" s="9">
        <v>0</v>
      </c>
      <c r="G403" s="9">
        <v>21</v>
      </c>
      <c r="H403" s="9">
        <v>0</v>
      </c>
      <c r="I403" s="9">
        <v>0</v>
      </c>
      <c r="J403" s="9">
        <v>7.75</v>
      </c>
      <c r="K403" s="9">
        <v>0</v>
      </c>
    </row>
    <row r="404" spans="2:11" x14ac:dyDescent="0.25">
      <c r="B404" s="9">
        <v>0</v>
      </c>
      <c r="C404" s="9">
        <v>0.90448542772647944</v>
      </c>
      <c r="D404" s="9">
        <v>9.5514572273520545E-2</v>
      </c>
      <c r="E404" s="9">
        <v>3</v>
      </c>
      <c r="F404" s="9">
        <v>0</v>
      </c>
      <c r="G404" s="9">
        <v>6</v>
      </c>
      <c r="H404" s="9">
        <v>3</v>
      </c>
      <c r="I404" s="9">
        <v>1</v>
      </c>
      <c r="J404" s="9">
        <v>21.074999999999999</v>
      </c>
      <c r="K404" s="9">
        <v>0</v>
      </c>
    </row>
    <row r="405" spans="2:11" x14ac:dyDescent="0.25">
      <c r="B405" s="9">
        <v>1</v>
      </c>
      <c r="C405" s="9">
        <v>0.38664473101394081</v>
      </c>
      <c r="D405" s="9">
        <v>0.61335526898605919</v>
      </c>
      <c r="E405" s="9">
        <v>1</v>
      </c>
      <c r="F405" s="9">
        <v>0</v>
      </c>
      <c r="G405" s="9">
        <v>23</v>
      </c>
      <c r="H405" s="9">
        <v>0</v>
      </c>
      <c r="I405" s="9">
        <v>0</v>
      </c>
      <c r="J405" s="9">
        <v>93.5</v>
      </c>
      <c r="K405" s="9">
        <v>2</v>
      </c>
    </row>
    <row r="406" spans="2:11" x14ac:dyDescent="0.25">
      <c r="B406" s="9">
        <v>1</v>
      </c>
      <c r="C406" s="9">
        <v>0.10368304473370527</v>
      </c>
      <c r="D406" s="9">
        <v>0.89631695526629473</v>
      </c>
      <c r="E406" s="9">
        <v>1</v>
      </c>
      <c r="F406" s="9">
        <v>1</v>
      </c>
      <c r="G406" s="9">
        <v>51</v>
      </c>
      <c r="H406" s="9">
        <v>0</v>
      </c>
      <c r="I406" s="9">
        <v>1</v>
      </c>
      <c r="J406" s="9">
        <v>39.4</v>
      </c>
      <c r="K406" s="9">
        <v>4</v>
      </c>
    </row>
    <row r="407" spans="2:11" x14ac:dyDescent="0.25">
      <c r="B407" s="9">
        <v>0</v>
      </c>
      <c r="C407" s="9">
        <v>0.86985250408236969</v>
      </c>
      <c r="D407" s="9">
        <v>0.13014749591763036</v>
      </c>
      <c r="E407" s="9">
        <v>3</v>
      </c>
      <c r="F407" s="9">
        <v>0</v>
      </c>
      <c r="G407" s="9">
        <v>13</v>
      </c>
      <c r="H407" s="9">
        <v>0</v>
      </c>
      <c r="I407" s="9">
        <v>2</v>
      </c>
      <c r="J407" s="9">
        <v>20.25</v>
      </c>
      <c r="K407" s="9">
        <v>0</v>
      </c>
    </row>
    <row r="408" spans="2:11" x14ac:dyDescent="0.25">
      <c r="B408" s="9">
        <v>0</v>
      </c>
      <c r="C408" s="9">
        <v>0.88116321873604542</v>
      </c>
      <c r="D408" s="9">
        <v>0.11883678126395453</v>
      </c>
      <c r="E408" s="9">
        <v>2</v>
      </c>
      <c r="F408" s="9">
        <v>0</v>
      </c>
      <c r="G408" s="9">
        <v>47</v>
      </c>
      <c r="H408" s="9">
        <v>0</v>
      </c>
      <c r="I408" s="9">
        <v>0</v>
      </c>
      <c r="J408" s="9">
        <v>10.5</v>
      </c>
      <c r="K408" s="9">
        <v>0</v>
      </c>
    </row>
    <row r="409" spans="2:11" x14ac:dyDescent="0.25">
      <c r="B409" s="9">
        <v>0</v>
      </c>
      <c r="C409" s="9">
        <v>0.96076237703103806</v>
      </c>
      <c r="D409" s="9">
        <v>3.923762296896198E-2</v>
      </c>
      <c r="E409" s="9">
        <v>3</v>
      </c>
      <c r="F409" s="9">
        <v>0</v>
      </c>
      <c r="G409" s="9">
        <v>29</v>
      </c>
      <c r="H409" s="9">
        <v>3</v>
      </c>
      <c r="I409" s="9">
        <v>1</v>
      </c>
      <c r="J409" s="9">
        <v>22.024999999999999</v>
      </c>
      <c r="K409" s="9">
        <v>0</v>
      </c>
    </row>
    <row r="410" spans="2:11" x14ac:dyDescent="0.25">
      <c r="B410" s="9">
        <v>1</v>
      </c>
      <c r="C410" s="9">
        <v>3.4154575250763597E-2</v>
      </c>
      <c r="D410" s="9">
        <v>0.9658454247492364</v>
      </c>
      <c r="E410" s="9">
        <v>1</v>
      </c>
      <c r="F410" s="9">
        <v>1</v>
      </c>
      <c r="G410" s="9">
        <v>18</v>
      </c>
      <c r="H410" s="9">
        <v>1</v>
      </c>
      <c r="I410" s="9">
        <v>0</v>
      </c>
      <c r="J410" s="9">
        <v>60</v>
      </c>
      <c r="K410" s="9">
        <v>3</v>
      </c>
    </row>
    <row r="411" spans="2:11" x14ac:dyDescent="0.25">
      <c r="B411" s="9">
        <v>0</v>
      </c>
      <c r="C411" s="9">
        <v>0.87380579259997648</v>
      </c>
      <c r="D411" s="9">
        <v>0.12619420740002352</v>
      </c>
      <c r="E411" s="9">
        <v>3</v>
      </c>
      <c r="F411" s="9">
        <v>0</v>
      </c>
      <c r="G411" s="9">
        <v>24</v>
      </c>
      <c r="H411" s="9">
        <v>0</v>
      </c>
      <c r="I411" s="9">
        <v>0</v>
      </c>
      <c r="J411" s="9">
        <v>7.25</v>
      </c>
      <c r="K411" s="9">
        <v>0</v>
      </c>
    </row>
    <row r="412" spans="2:11" x14ac:dyDescent="0.25">
      <c r="B412" s="9">
        <v>1</v>
      </c>
      <c r="C412" s="9">
        <v>0.14854074941585627</v>
      </c>
      <c r="D412" s="9">
        <v>0.85145925058414373</v>
      </c>
      <c r="E412" s="9">
        <v>1</v>
      </c>
      <c r="F412" s="9">
        <v>1</v>
      </c>
      <c r="G412" s="9">
        <v>48</v>
      </c>
      <c r="H412" s="9">
        <v>1</v>
      </c>
      <c r="I412" s="9">
        <v>1</v>
      </c>
      <c r="J412" s="9">
        <v>79.2</v>
      </c>
      <c r="K412" s="9">
        <v>2</v>
      </c>
    </row>
    <row r="413" spans="2:11" x14ac:dyDescent="0.25">
      <c r="B413" s="9">
        <v>0</v>
      </c>
      <c r="C413" s="9">
        <v>0.86420843469805642</v>
      </c>
      <c r="D413" s="9">
        <v>0.13579156530194358</v>
      </c>
      <c r="E413" s="9">
        <v>3</v>
      </c>
      <c r="F413" s="9">
        <v>0</v>
      </c>
      <c r="G413" s="9">
        <v>22</v>
      </c>
      <c r="H413" s="9">
        <v>0</v>
      </c>
      <c r="I413" s="9">
        <v>0</v>
      </c>
      <c r="J413" s="9">
        <v>7.7750000000000004</v>
      </c>
      <c r="K413" s="9">
        <v>0</v>
      </c>
    </row>
    <row r="414" spans="2:11" x14ac:dyDescent="0.25">
      <c r="B414" s="9">
        <v>0</v>
      </c>
      <c r="C414" s="9">
        <v>0.90235005753685671</v>
      </c>
      <c r="D414" s="9">
        <v>9.7649942463143249E-2</v>
      </c>
      <c r="E414" s="9">
        <v>3</v>
      </c>
      <c r="F414" s="9">
        <v>0</v>
      </c>
      <c r="G414" s="9">
        <v>31</v>
      </c>
      <c r="H414" s="9">
        <v>0</v>
      </c>
      <c r="I414" s="9">
        <v>0</v>
      </c>
      <c r="J414" s="9">
        <v>7.7332999999999998</v>
      </c>
      <c r="K414" s="9">
        <v>0</v>
      </c>
    </row>
    <row r="415" spans="2:11" x14ac:dyDescent="0.25">
      <c r="B415" s="9">
        <v>1</v>
      </c>
      <c r="C415" s="9">
        <v>3.1245014070561239E-2</v>
      </c>
      <c r="D415" s="9">
        <v>0.96875498592943876</v>
      </c>
      <c r="E415" s="9">
        <v>1</v>
      </c>
      <c r="F415" s="9">
        <v>1</v>
      </c>
      <c r="G415" s="9">
        <v>30</v>
      </c>
      <c r="H415" s="9">
        <v>0</v>
      </c>
      <c r="I415" s="9">
        <v>0</v>
      </c>
      <c r="J415" s="9">
        <v>164.86670000000001</v>
      </c>
      <c r="K415" s="9">
        <v>3</v>
      </c>
    </row>
    <row r="416" spans="2:11" x14ac:dyDescent="0.25">
      <c r="B416" s="9">
        <v>0</v>
      </c>
      <c r="C416" s="9">
        <v>0.86881609640778423</v>
      </c>
      <c r="D416" s="9">
        <v>0.13118390359221579</v>
      </c>
      <c r="E416" s="9">
        <v>2</v>
      </c>
      <c r="F416" s="9">
        <v>0</v>
      </c>
      <c r="G416" s="9">
        <v>38</v>
      </c>
      <c r="H416" s="9">
        <v>1</v>
      </c>
      <c r="I416" s="9">
        <v>0</v>
      </c>
      <c r="J416" s="9">
        <v>21</v>
      </c>
      <c r="K416" s="9">
        <v>0</v>
      </c>
    </row>
    <row r="417" spans="2:11" x14ac:dyDescent="0.25">
      <c r="B417" s="9">
        <v>1</v>
      </c>
      <c r="C417" s="9">
        <v>6.3123612820408681E-2</v>
      </c>
      <c r="D417" s="9">
        <v>0.93687638717959132</v>
      </c>
      <c r="E417" s="9">
        <v>1</v>
      </c>
      <c r="F417" s="9">
        <v>1</v>
      </c>
      <c r="G417" s="9">
        <v>22</v>
      </c>
      <c r="H417" s="9">
        <v>0</v>
      </c>
      <c r="I417" s="9">
        <v>1</v>
      </c>
      <c r="J417" s="9">
        <v>59.4</v>
      </c>
      <c r="K417" s="9">
        <v>0</v>
      </c>
    </row>
    <row r="418" spans="2:11" x14ac:dyDescent="0.25">
      <c r="B418" s="9">
        <v>1</v>
      </c>
      <c r="C418" s="9">
        <v>0.44556046664657079</v>
      </c>
      <c r="D418" s="9">
        <v>0.55443953335342921</v>
      </c>
      <c r="E418" s="9">
        <v>1</v>
      </c>
      <c r="F418" s="9">
        <v>0</v>
      </c>
      <c r="G418" s="9">
        <v>17</v>
      </c>
      <c r="H418" s="9">
        <v>0</v>
      </c>
      <c r="I418" s="9">
        <v>0</v>
      </c>
      <c r="J418" s="9">
        <v>47.1</v>
      </c>
      <c r="K418" s="9">
        <v>0</v>
      </c>
    </row>
    <row r="419" spans="2:11" x14ac:dyDescent="0.25">
      <c r="B419" s="9">
        <v>0</v>
      </c>
      <c r="C419" s="9">
        <v>0.61908032752119391</v>
      </c>
      <c r="D419" s="9">
        <v>0.38091967247880609</v>
      </c>
      <c r="E419" s="9">
        <v>1</v>
      </c>
      <c r="F419" s="9">
        <v>0</v>
      </c>
      <c r="G419" s="9">
        <v>43</v>
      </c>
      <c r="H419" s="9">
        <v>1</v>
      </c>
      <c r="I419" s="9">
        <v>0</v>
      </c>
      <c r="J419" s="9">
        <v>27.720800000000001</v>
      </c>
      <c r="K419" s="9">
        <v>4</v>
      </c>
    </row>
    <row r="420" spans="2:11" x14ac:dyDescent="0.25">
      <c r="B420" s="9">
        <v>0</v>
      </c>
      <c r="C420" s="9">
        <v>0.53933327371271256</v>
      </c>
      <c r="D420" s="9">
        <v>0.4606667262872875</v>
      </c>
      <c r="E420" s="9">
        <v>2</v>
      </c>
      <c r="F420" s="9">
        <v>0</v>
      </c>
      <c r="G420" s="9">
        <v>20</v>
      </c>
      <c r="H420" s="9">
        <v>0</v>
      </c>
      <c r="I420" s="9">
        <v>0</v>
      </c>
      <c r="J420" s="9">
        <v>13.862500000000001</v>
      </c>
      <c r="K420" s="9">
        <v>4</v>
      </c>
    </row>
    <row r="421" spans="2:11" x14ac:dyDescent="0.25">
      <c r="B421" s="9">
        <v>0</v>
      </c>
      <c r="C421" s="9">
        <v>0.78569421731060352</v>
      </c>
      <c r="D421" s="9">
        <v>0.21430578268939648</v>
      </c>
      <c r="E421" s="9">
        <v>2</v>
      </c>
      <c r="F421" s="9">
        <v>0</v>
      </c>
      <c r="G421" s="9">
        <v>23</v>
      </c>
      <c r="H421" s="9">
        <v>1</v>
      </c>
      <c r="I421" s="9">
        <v>0</v>
      </c>
      <c r="J421" s="9">
        <v>10.5</v>
      </c>
      <c r="K421" s="9">
        <v>0</v>
      </c>
    </row>
    <row r="422" spans="2:11" x14ac:dyDescent="0.25">
      <c r="B422" s="9">
        <v>0</v>
      </c>
      <c r="C422" s="9">
        <v>0.65908393959549971</v>
      </c>
      <c r="D422" s="9">
        <v>0.34091606040450029</v>
      </c>
      <c r="E422" s="9">
        <v>1</v>
      </c>
      <c r="F422" s="9">
        <v>0</v>
      </c>
      <c r="G422" s="9">
        <v>50</v>
      </c>
      <c r="H422" s="9">
        <v>1</v>
      </c>
      <c r="I422" s="9">
        <v>1</v>
      </c>
      <c r="J422" s="9">
        <v>211.5</v>
      </c>
      <c r="K422" s="9">
        <v>3</v>
      </c>
    </row>
    <row r="423" spans="2:11" x14ac:dyDescent="0.25">
      <c r="B423" s="9">
        <v>1</v>
      </c>
      <c r="C423" s="9">
        <v>0.32328453497168608</v>
      </c>
      <c r="D423" s="9">
        <v>0.67671546502831392</v>
      </c>
      <c r="E423" s="9">
        <v>3</v>
      </c>
      <c r="F423" s="9">
        <v>1</v>
      </c>
      <c r="G423" s="9">
        <v>29</v>
      </c>
      <c r="H423" s="9">
        <v>0</v>
      </c>
      <c r="I423" s="9">
        <v>0</v>
      </c>
      <c r="J423" s="9">
        <v>7.7207999999999997</v>
      </c>
      <c r="K423" s="9">
        <v>0</v>
      </c>
    </row>
    <row r="424" spans="2:11" x14ac:dyDescent="0.25">
      <c r="B424" s="9">
        <v>1</v>
      </c>
      <c r="C424" s="9">
        <v>0.21173717336330899</v>
      </c>
      <c r="D424" s="9">
        <v>0.78826282663669101</v>
      </c>
      <c r="E424" s="9">
        <v>3</v>
      </c>
      <c r="F424" s="9">
        <v>1</v>
      </c>
      <c r="G424" s="9">
        <v>3</v>
      </c>
      <c r="H424" s="9">
        <v>1</v>
      </c>
      <c r="I424" s="9">
        <v>1</v>
      </c>
      <c r="J424" s="9">
        <v>13.775</v>
      </c>
      <c r="K424" s="9">
        <v>0</v>
      </c>
    </row>
    <row r="425" spans="2:11" x14ac:dyDescent="0.25">
      <c r="B425" s="9">
        <v>1</v>
      </c>
      <c r="C425" s="9">
        <v>0.32326630263084988</v>
      </c>
      <c r="D425" s="9">
        <v>0.67673369736915012</v>
      </c>
      <c r="E425" s="9">
        <v>3</v>
      </c>
      <c r="F425" s="9">
        <v>1</v>
      </c>
      <c r="G425" s="9">
        <v>29</v>
      </c>
      <c r="H425" s="9">
        <v>0</v>
      </c>
      <c r="I425" s="9">
        <v>0</v>
      </c>
      <c r="J425" s="9">
        <v>7.75</v>
      </c>
      <c r="K425" s="9">
        <v>0</v>
      </c>
    </row>
    <row r="426" spans="2:11" x14ac:dyDescent="0.25">
      <c r="B426" s="9">
        <v>1</v>
      </c>
      <c r="C426" s="9">
        <v>6.6564164906009582E-2</v>
      </c>
      <c r="D426" s="9">
        <v>0.93343583509399042</v>
      </c>
      <c r="E426" s="9">
        <v>1</v>
      </c>
      <c r="F426" s="9">
        <v>1</v>
      </c>
      <c r="G426" s="9">
        <v>37</v>
      </c>
      <c r="H426" s="9">
        <v>1</v>
      </c>
      <c r="I426" s="9">
        <v>0</v>
      </c>
      <c r="J426" s="9">
        <v>90</v>
      </c>
      <c r="K426" s="9">
        <v>3</v>
      </c>
    </row>
    <row r="427" spans="2:11" x14ac:dyDescent="0.25">
      <c r="B427" s="9">
        <v>1</v>
      </c>
      <c r="C427" s="9">
        <v>0.31425628041954601</v>
      </c>
      <c r="D427" s="9">
        <v>0.68574371958045399</v>
      </c>
      <c r="E427" s="9">
        <v>3</v>
      </c>
      <c r="F427" s="9">
        <v>1</v>
      </c>
      <c r="G427" s="9">
        <v>28</v>
      </c>
      <c r="H427" s="9">
        <v>0</v>
      </c>
      <c r="I427" s="9">
        <v>0</v>
      </c>
      <c r="J427" s="9">
        <v>7.7750000000000004</v>
      </c>
      <c r="K427" s="9">
        <v>0</v>
      </c>
    </row>
    <row r="428" spans="2:11" x14ac:dyDescent="0.25">
      <c r="B428" s="9">
        <v>0</v>
      </c>
      <c r="C428" s="9">
        <v>0.89471787266889991</v>
      </c>
      <c r="D428" s="9">
        <v>0.10528212733110011</v>
      </c>
      <c r="E428" s="9">
        <v>3</v>
      </c>
      <c r="F428" s="9">
        <v>0</v>
      </c>
      <c r="G428" s="9">
        <v>29</v>
      </c>
      <c r="H428" s="9">
        <v>0</v>
      </c>
      <c r="I428" s="9">
        <v>0</v>
      </c>
      <c r="J428" s="9">
        <v>8.0500000000000007</v>
      </c>
      <c r="K428" s="9">
        <v>0</v>
      </c>
    </row>
    <row r="429" spans="2:11" x14ac:dyDescent="0.25">
      <c r="B429" s="9">
        <v>1</v>
      </c>
      <c r="C429" s="9">
        <v>5.2073851280130312E-2</v>
      </c>
      <c r="D429" s="9">
        <v>0.94792614871986969</v>
      </c>
      <c r="E429" s="9">
        <v>1</v>
      </c>
      <c r="F429" s="9">
        <v>1</v>
      </c>
      <c r="G429" s="9">
        <v>39</v>
      </c>
      <c r="H429" s="9">
        <v>0</v>
      </c>
      <c r="I429" s="9">
        <v>0</v>
      </c>
      <c r="J429" s="9">
        <v>108.9</v>
      </c>
      <c r="K429" s="9">
        <v>3</v>
      </c>
    </row>
    <row r="430" spans="2:11" x14ac:dyDescent="0.25">
      <c r="B430" s="9">
        <v>0</v>
      </c>
      <c r="C430" s="9">
        <v>0.92660427159878378</v>
      </c>
      <c r="D430" s="9">
        <v>7.3395728401216234E-2</v>
      </c>
      <c r="E430" s="9">
        <v>3</v>
      </c>
      <c r="F430" s="9">
        <v>0</v>
      </c>
      <c r="G430" s="9">
        <v>38.5</v>
      </c>
      <c r="H430" s="9">
        <v>0</v>
      </c>
      <c r="I430" s="9">
        <v>0</v>
      </c>
      <c r="J430" s="9">
        <v>7.25</v>
      </c>
      <c r="K430" s="9">
        <v>0</v>
      </c>
    </row>
    <row r="431" spans="2:11" x14ac:dyDescent="0.25">
      <c r="B431" s="9">
        <v>0</v>
      </c>
      <c r="C431" s="9">
        <v>0.89471787266889991</v>
      </c>
      <c r="D431" s="9">
        <v>0.10528212733110011</v>
      </c>
      <c r="E431" s="9">
        <v>3</v>
      </c>
      <c r="F431" s="9">
        <v>0</v>
      </c>
      <c r="G431" s="9">
        <v>29</v>
      </c>
      <c r="H431" s="9">
        <v>0</v>
      </c>
      <c r="I431" s="9">
        <v>0</v>
      </c>
      <c r="J431" s="9">
        <v>8.0500000000000007</v>
      </c>
      <c r="K431" s="9">
        <v>0</v>
      </c>
    </row>
    <row r="432" spans="2:11" x14ac:dyDescent="0.25">
      <c r="B432" s="9">
        <v>0</v>
      </c>
      <c r="C432" s="9">
        <v>0.93198072241885566</v>
      </c>
      <c r="D432" s="9">
        <v>6.8019277581144344E-2</v>
      </c>
      <c r="E432" s="9">
        <v>3</v>
      </c>
      <c r="F432" s="9">
        <v>0</v>
      </c>
      <c r="G432" s="9">
        <v>29</v>
      </c>
      <c r="H432" s="9">
        <v>1</v>
      </c>
      <c r="I432" s="9">
        <v>1</v>
      </c>
      <c r="J432" s="9">
        <v>22.3583</v>
      </c>
      <c r="K432" s="9">
        <v>0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0:F10"/>
    <mergeCell ref="C11:F11"/>
    <mergeCell ref="C12:F12"/>
    <mergeCell ref="B4:C4"/>
    <mergeCell ref="D4:E4"/>
    <mergeCell ref="F4:G4"/>
  </mergeCells>
  <hyperlinks>
    <hyperlink ref="B4" location="'LR_NewScore'!$B$10:$B$10" display="New Data Detail Rpt."/>
    <hyperlink ref="D4" location="'LR_Output'!$B$10:$B$10" display="Inputs"/>
    <hyperlink ref="F4" location="'LR_Output'!$B$38:$B$38" display="Prior Class Prob."/>
    <hyperlink ref="H4" location="'LR_Output'!$B$47:$B$47" display="Predictors"/>
    <hyperlink ref="J4" location="'LR_Output'!$B$63:$B$63" display="Regress. Model"/>
    <hyperlink ref="B5" location="'LR_Output'!$B$76:$B$76" display="Var. Covar. Matrix"/>
    <hyperlink ref="D5" location="'LR_Output'!$B$89:$B$89" display="Train. Score Summary"/>
    <hyperlink ref="F5" location="'LR_Residuals'!$B$10:$B$10" display="Residuals"/>
    <hyperlink ref="H5" location="'LR_TrainingLiftChart'!$B$10:$B$10" display="Training Lift Char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workbookViewId="0"/>
  </sheetViews>
  <sheetFormatPr defaultRowHeight="15" x14ac:dyDescent="0.25"/>
  <cols>
    <col min="1" max="1" width="24.140625" bestFit="1" customWidth="1"/>
    <col min="2" max="2" width="18" bestFit="1" customWidth="1"/>
  </cols>
  <sheetData>
    <row r="1" spans="1:13" x14ac:dyDescent="0.25">
      <c r="M1" t="s">
        <v>1822</v>
      </c>
    </row>
    <row r="2" spans="1:13" x14ac:dyDescent="0.25">
      <c r="A2" s="10" t="s">
        <v>1740</v>
      </c>
      <c r="B2" s="9" t="s">
        <v>1823</v>
      </c>
    </row>
    <row r="3" spans="1:13" x14ac:dyDescent="0.25">
      <c r="A3" s="10" t="s">
        <v>1824</v>
      </c>
      <c r="B3" s="9" t="b">
        <v>1</v>
      </c>
    </row>
    <row r="4" spans="1:13" x14ac:dyDescent="0.25">
      <c r="A4" s="10" t="s">
        <v>1742</v>
      </c>
      <c r="B4" s="9">
        <v>7</v>
      </c>
    </row>
    <row r="5" spans="1:13" x14ac:dyDescent="0.25">
      <c r="A5" s="10" t="s">
        <v>1746</v>
      </c>
      <c r="B5" s="9" t="s">
        <v>1825</v>
      </c>
      <c r="D5" s="9"/>
      <c r="E5" s="9" t="s">
        <v>2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1819</v>
      </c>
      <c r="K5" s="9" t="s">
        <v>1818</v>
      </c>
      <c r="L5" s="9" t="s">
        <v>1</v>
      </c>
    </row>
    <row r="6" spans="1:13" x14ac:dyDescent="0.25">
      <c r="A6" s="10" t="s">
        <v>1826</v>
      </c>
      <c r="B6" s="9" t="s">
        <v>1827</v>
      </c>
      <c r="D6" s="9"/>
      <c r="E6" s="9">
        <v>2</v>
      </c>
      <c r="F6" s="9">
        <v>4</v>
      </c>
      <c r="G6" s="9">
        <v>5</v>
      </c>
      <c r="H6" s="9">
        <v>6</v>
      </c>
      <c r="I6" s="9">
        <v>7</v>
      </c>
      <c r="J6" s="9">
        <v>10</v>
      </c>
      <c r="K6" s="9">
        <v>12</v>
      </c>
      <c r="L6" s="9">
        <v>1</v>
      </c>
    </row>
    <row r="7" spans="1:13" x14ac:dyDescent="0.25">
      <c r="A7" s="10" t="s">
        <v>1747</v>
      </c>
      <c r="B7" s="9" t="s">
        <v>1828</v>
      </c>
      <c r="D7" s="9"/>
      <c r="E7" s="9" t="s">
        <v>1743</v>
      </c>
      <c r="F7" s="9" t="s">
        <v>1743</v>
      </c>
      <c r="G7" s="9" t="s">
        <v>1743</v>
      </c>
      <c r="H7" s="9" t="s">
        <v>1743</v>
      </c>
      <c r="I7" s="9" t="s">
        <v>1743</v>
      </c>
      <c r="J7" s="9" t="s">
        <v>1743</v>
      </c>
      <c r="K7" s="9" t="s">
        <v>1743</v>
      </c>
      <c r="L7" s="9" t="s">
        <v>1744</v>
      </c>
    </row>
    <row r="8" spans="1:13" x14ac:dyDescent="0.25">
      <c r="A8" s="10" t="s">
        <v>1829</v>
      </c>
      <c r="B8" s="9" t="s">
        <v>1830</v>
      </c>
      <c r="D8" s="9"/>
      <c r="E8" s="9" t="s">
        <v>1831</v>
      </c>
      <c r="F8" s="9" t="s">
        <v>1831</v>
      </c>
      <c r="G8" s="9" t="s">
        <v>1831</v>
      </c>
      <c r="H8" s="9" t="s">
        <v>1831</v>
      </c>
      <c r="I8" s="9" t="s">
        <v>1831</v>
      </c>
      <c r="J8" s="9" t="s">
        <v>1831</v>
      </c>
      <c r="K8" s="9" t="s">
        <v>1831</v>
      </c>
      <c r="L8" s="9"/>
    </row>
    <row r="9" spans="1:13" x14ac:dyDescent="0.25">
      <c r="A9" s="10" t="s">
        <v>1832</v>
      </c>
      <c r="B9" s="9" t="s">
        <v>1833</v>
      </c>
      <c r="D9" s="9"/>
      <c r="E9" s="9" t="s">
        <v>2</v>
      </c>
      <c r="F9" s="9" t="s">
        <v>4</v>
      </c>
      <c r="G9" s="9" t="s">
        <v>5</v>
      </c>
      <c r="H9" s="9" t="s">
        <v>6</v>
      </c>
      <c r="I9" s="9" t="s">
        <v>7</v>
      </c>
      <c r="J9" s="9" t="s">
        <v>1819</v>
      </c>
      <c r="K9" s="9" t="s">
        <v>1818</v>
      </c>
      <c r="L9" s="9"/>
    </row>
    <row r="10" spans="1:13" x14ac:dyDescent="0.25">
      <c r="A10" s="10" t="s">
        <v>1748</v>
      </c>
      <c r="B10" s="9" t="s">
        <v>1834</v>
      </c>
      <c r="D10" s="9">
        <v>1.66335899368716</v>
      </c>
      <c r="E10" s="9">
        <v>-0.87498335844353359</v>
      </c>
      <c r="F10" s="9">
        <v>2.8795223988081027</v>
      </c>
      <c r="G10" s="9">
        <v>-4.1422396439898715E-2</v>
      </c>
      <c r="H10" s="9">
        <v>-0.28980940011647827</v>
      </c>
      <c r="I10" s="9">
        <v>-0.22868466325362866</v>
      </c>
      <c r="J10" s="9">
        <v>2.8541378476251589E-3</v>
      </c>
      <c r="K10" s="9">
        <v>0.17945782819046563</v>
      </c>
    </row>
    <row r="11" spans="1:13" x14ac:dyDescent="0.25">
      <c r="A11" s="10" t="s">
        <v>1835</v>
      </c>
      <c r="B11" s="9">
        <v>1</v>
      </c>
      <c r="E11" s="9">
        <v>0</v>
      </c>
      <c r="F11" s="9">
        <v>1</v>
      </c>
    </row>
    <row r="12" spans="1:13" x14ac:dyDescent="0.25">
      <c r="A12" s="10" t="s">
        <v>1751</v>
      </c>
      <c r="B12" s="9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"/>
  <sheetViews>
    <sheetView workbookViewId="0">
      <selection activeCell="L1" sqref="L1"/>
    </sheetView>
  </sheetViews>
  <sheetFormatPr defaultRowHeight="15" x14ac:dyDescent="0.25"/>
  <cols>
    <col min="1" max="1" width="13.85546875" customWidth="1"/>
    <col min="5" max="5" width="9.140625" style="39"/>
    <col min="13" max="13" width="12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s="39" t="s">
        <v>5</v>
      </c>
      <c r="F1" t="s">
        <v>6</v>
      </c>
      <c r="G1" t="s">
        <v>7</v>
      </c>
      <c r="H1" t="s">
        <v>8</v>
      </c>
      <c r="I1" t="s">
        <v>1819</v>
      </c>
      <c r="J1" t="s">
        <v>1821</v>
      </c>
      <c r="K1" t="s">
        <v>10</v>
      </c>
      <c r="L1" t="s">
        <v>1818</v>
      </c>
      <c r="M1" t="s">
        <v>11</v>
      </c>
    </row>
    <row r="2" spans="1:13" x14ac:dyDescent="0.25">
      <c r="A2">
        <v>892</v>
      </c>
      <c r="B2">
        <v>3</v>
      </c>
      <c r="C2" t="s">
        <v>975</v>
      </c>
      <c r="D2">
        <v>0</v>
      </c>
      <c r="E2" s="39">
        <v>34.5</v>
      </c>
      <c r="F2">
        <v>0</v>
      </c>
      <c r="G2">
        <v>0</v>
      </c>
      <c r="H2">
        <v>330911</v>
      </c>
      <c r="I2" s="39">
        <v>7.8292000000000002</v>
      </c>
      <c r="J2" s="39">
        <f>ROUND(Table2[[#This Row],[Fare_New]],0)</f>
        <v>8</v>
      </c>
      <c r="L2">
        <v>0</v>
      </c>
      <c r="M2">
        <v>3</v>
      </c>
    </row>
    <row r="3" spans="1:13" x14ac:dyDescent="0.25">
      <c r="A3">
        <v>893</v>
      </c>
      <c r="B3">
        <v>3</v>
      </c>
      <c r="C3" t="s">
        <v>1225</v>
      </c>
      <c r="D3">
        <v>1</v>
      </c>
      <c r="E3" s="39">
        <v>47</v>
      </c>
      <c r="F3">
        <v>1</v>
      </c>
      <c r="G3">
        <v>0</v>
      </c>
      <c r="H3">
        <v>363272</v>
      </c>
      <c r="I3" s="39">
        <v>7</v>
      </c>
      <c r="J3" s="39">
        <f>ROUND(Table2[[#This Row],[Fare_New]],0)</f>
        <v>7</v>
      </c>
      <c r="L3">
        <v>0</v>
      </c>
      <c r="M3">
        <v>1</v>
      </c>
    </row>
    <row r="4" spans="1:13" x14ac:dyDescent="0.25">
      <c r="A4">
        <v>894</v>
      </c>
      <c r="B4">
        <v>2</v>
      </c>
      <c r="C4" t="s">
        <v>1226</v>
      </c>
      <c r="D4">
        <v>0</v>
      </c>
      <c r="E4" s="39">
        <v>62</v>
      </c>
      <c r="F4">
        <v>0</v>
      </c>
      <c r="G4">
        <v>0</v>
      </c>
      <c r="H4">
        <v>240276</v>
      </c>
      <c r="I4" s="39">
        <v>9.6875</v>
      </c>
      <c r="J4" s="39">
        <f>ROUND(Table2[[#This Row],[Fare_New]],0)</f>
        <v>10</v>
      </c>
      <c r="L4">
        <v>0</v>
      </c>
      <c r="M4">
        <v>3</v>
      </c>
    </row>
    <row r="5" spans="1:13" x14ac:dyDescent="0.25">
      <c r="A5">
        <v>895</v>
      </c>
      <c r="B5">
        <v>3</v>
      </c>
      <c r="C5" t="s">
        <v>1227</v>
      </c>
      <c r="D5">
        <v>0</v>
      </c>
      <c r="E5" s="39">
        <v>27</v>
      </c>
      <c r="F5">
        <v>0</v>
      </c>
      <c r="G5">
        <v>0</v>
      </c>
      <c r="H5">
        <v>315154</v>
      </c>
      <c r="I5" s="39">
        <v>8.6624999999999996</v>
      </c>
      <c r="J5" s="39">
        <f>ROUND(Table2[[#This Row],[Fare_New]],0)</f>
        <v>9</v>
      </c>
      <c r="L5">
        <v>0</v>
      </c>
      <c r="M5">
        <v>1</v>
      </c>
    </row>
    <row r="6" spans="1:13" x14ac:dyDescent="0.25">
      <c r="A6">
        <v>896</v>
      </c>
      <c r="B6">
        <v>3</v>
      </c>
      <c r="C6" t="s">
        <v>1228</v>
      </c>
      <c r="D6">
        <v>1</v>
      </c>
      <c r="E6" s="39">
        <v>22</v>
      </c>
      <c r="F6">
        <v>1</v>
      </c>
      <c r="G6">
        <v>1</v>
      </c>
      <c r="H6">
        <v>3101298</v>
      </c>
      <c r="I6" s="39">
        <v>12.2875</v>
      </c>
      <c r="J6" s="39">
        <f>ROUND(Table2[[#This Row],[Fare_New]],0)</f>
        <v>12</v>
      </c>
      <c r="L6">
        <v>0</v>
      </c>
      <c r="M6">
        <v>1</v>
      </c>
    </row>
    <row r="7" spans="1:13" x14ac:dyDescent="0.25">
      <c r="A7">
        <v>897</v>
      </c>
      <c r="B7">
        <v>3</v>
      </c>
      <c r="C7" t="s">
        <v>1229</v>
      </c>
      <c r="D7">
        <v>0</v>
      </c>
      <c r="E7" s="39">
        <v>14</v>
      </c>
      <c r="F7">
        <v>0</v>
      </c>
      <c r="G7">
        <v>0</v>
      </c>
      <c r="H7">
        <v>7538</v>
      </c>
      <c r="I7" s="39">
        <v>9.2249999999999996</v>
      </c>
      <c r="J7" s="39">
        <f>ROUND(Table2[[#This Row],[Fare_New]],0)</f>
        <v>9</v>
      </c>
      <c r="L7">
        <v>0</v>
      </c>
      <c r="M7">
        <v>1</v>
      </c>
    </row>
    <row r="8" spans="1:13" x14ac:dyDescent="0.25">
      <c r="A8">
        <v>898</v>
      </c>
      <c r="B8">
        <v>3</v>
      </c>
      <c r="C8" t="s">
        <v>434</v>
      </c>
      <c r="D8">
        <v>1</v>
      </c>
      <c r="E8" s="39">
        <v>30</v>
      </c>
      <c r="F8">
        <v>0</v>
      </c>
      <c r="G8">
        <v>0</v>
      </c>
      <c r="H8">
        <v>330972</v>
      </c>
      <c r="I8" s="39">
        <v>7.6292</v>
      </c>
      <c r="J8" s="39">
        <f>ROUND(Table2[[#This Row],[Fare_New]],0)</f>
        <v>8</v>
      </c>
      <c r="L8">
        <v>0</v>
      </c>
      <c r="M8">
        <v>3</v>
      </c>
    </row>
    <row r="9" spans="1:13" x14ac:dyDescent="0.25">
      <c r="A9">
        <v>899</v>
      </c>
      <c r="B9">
        <v>2</v>
      </c>
      <c r="C9" t="s">
        <v>1230</v>
      </c>
      <c r="D9">
        <v>0</v>
      </c>
      <c r="E9" s="39">
        <v>26</v>
      </c>
      <c r="F9">
        <v>1</v>
      </c>
      <c r="G9">
        <v>1</v>
      </c>
      <c r="H9">
        <v>248738</v>
      </c>
      <c r="I9" s="39">
        <v>29</v>
      </c>
      <c r="J9" s="39">
        <f>ROUND(Table2[[#This Row],[Fare_New]],0)</f>
        <v>29</v>
      </c>
      <c r="L9">
        <v>0</v>
      </c>
      <c r="M9">
        <v>1</v>
      </c>
    </row>
    <row r="10" spans="1:13" x14ac:dyDescent="0.25">
      <c r="A10">
        <v>900</v>
      </c>
      <c r="B10">
        <v>3</v>
      </c>
      <c r="C10" t="s">
        <v>1231</v>
      </c>
      <c r="D10">
        <v>1</v>
      </c>
      <c r="E10" s="39">
        <v>18</v>
      </c>
      <c r="F10">
        <v>0</v>
      </c>
      <c r="G10">
        <v>0</v>
      </c>
      <c r="H10">
        <v>2657</v>
      </c>
      <c r="I10" s="39">
        <v>7.2291999999999996</v>
      </c>
      <c r="J10" s="39">
        <f>ROUND(Table2[[#This Row],[Fare_New]],0)</f>
        <v>7</v>
      </c>
      <c r="L10">
        <v>0</v>
      </c>
      <c r="M10">
        <v>2</v>
      </c>
    </row>
    <row r="11" spans="1:13" x14ac:dyDescent="0.25">
      <c r="A11">
        <v>901</v>
      </c>
      <c r="B11">
        <v>3</v>
      </c>
      <c r="C11" t="s">
        <v>1232</v>
      </c>
      <c r="D11">
        <v>0</v>
      </c>
      <c r="E11" s="39">
        <v>21</v>
      </c>
      <c r="F11">
        <v>2</v>
      </c>
      <c r="G11">
        <v>0</v>
      </c>
      <c r="H11" t="s">
        <v>808</v>
      </c>
      <c r="I11" s="39">
        <v>24.15</v>
      </c>
      <c r="J11" s="39">
        <f>ROUND(Table2[[#This Row],[Fare_New]],0)</f>
        <v>24</v>
      </c>
      <c r="L11">
        <v>0</v>
      </c>
      <c r="M11">
        <v>1</v>
      </c>
    </row>
    <row r="12" spans="1:13" x14ac:dyDescent="0.25">
      <c r="A12">
        <v>902</v>
      </c>
      <c r="B12">
        <v>3</v>
      </c>
      <c r="C12" t="s">
        <v>1233</v>
      </c>
      <c r="D12">
        <v>0</v>
      </c>
      <c r="E12" s="39">
        <v>29</v>
      </c>
      <c r="F12">
        <v>0</v>
      </c>
      <c r="G12">
        <v>0</v>
      </c>
      <c r="H12">
        <v>349220</v>
      </c>
      <c r="I12" s="39">
        <v>7.8958000000000004</v>
      </c>
      <c r="J12" s="39">
        <f>ROUND(Table2[[#This Row],[Fare_New]],0)</f>
        <v>8</v>
      </c>
      <c r="L12">
        <v>0</v>
      </c>
      <c r="M12">
        <v>1</v>
      </c>
    </row>
    <row r="13" spans="1:13" x14ac:dyDescent="0.25">
      <c r="A13">
        <v>903</v>
      </c>
      <c r="B13">
        <v>1</v>
      </c>
      <c r="C13" t="s">
        <v>1234</v>
      </c>
      <c r="D13">
        <v>0</v>
      </c>
      <c r="E13" s="39">
        <v>46</v>
      </c>
      <c r="F13">
        <v>0</v>
      </c>
      <c r="G13">
        <v>0</v>
      </c>
      <c r="H13">
        <v>694</v>
      </c>
      <c r="I13" s="39">
        <v>26</v>
      </c>
      <c r="J13" s="39">
        <f>ROUND(Table2[[#This Row],[Fare_New]],0)</f>
        <v>26</v>
      </c>
      <c r="L13">
        <v>0</v>
      </c>
      <c r="M13">
        <v>1</v>
      </c>
    </row>
    <row r="14" spans="1:13" x14ac:dyDescent="0.25">
      <c r="A14">
        <v>904</v>
      </c>
      <c r="B14">
        <v>1</v>
      </c>
      <c r="C14" t="s">
        <v>1235</v>
      </c>
      <c r="D14">
        <v>1</v>
      </c>
      <c r="E14" s="39">
        <v>23</v>
      </c>
      <c r="F14">
        <v>1</v>
      </c>
      <c r="G14">
        <v>0</v>
      </c>
      <c r="H14">
        <v>21228</v>
      </c>
      <c r="I14" s="39">
        <v>82.2667</v>
      </c>
      <c r="J14" s="39">
        <f>ROUND(Table2[[#This Row],[Fare_New]],0)</f>
        <v>82</v>
      </c>
      <c r="K14" t="s">
        <v>1236</v>
      </c>
      <c r="L14">
        <v>2</v>
      </c>
      <c r="M14">
        <v>1</v>
      </c>
    </row>
    <row r="15" spans="1:13" x14ac:dyDescent="0.25">
      <c r="A15">
        <v>905</v>
      </c>
      <c r="B15">
        <v>2</v>
      </c>
      <c r="C15" t="s">
        <v>1237</v>
      </c>
      <c r="D15">
        <v>0</v>
      </c>
      <c r="E15" s="39">
        <v>63</v>
      </c>
      <c r="F15">
        <v>1</v>
      </c>
      <c r="G15">
        <v>0</v>
      </c>
      <c r="H15">
        <v>24065</v>
      </c>
      <c r="I15" s="39">
        <v>26</v>
      </c>
      <c r="J15" s="39">
        <f>ROUND(Table2[[#This Row],[Fare_New]],0)</f>
        <v>26</v>
      </c>
      <c r="L15">
        <v>0</v>
      </c>
      <c r="M15">
        <v>1</v>
      </c>
    </row>
    <row r="16" spans="1:13" x14ac:dyDescent="0.25">
      <c r="A16">
        <v>906</v>
      </c>
      <c r="B16">
        <v>1</v>
      </c>
      <c r="C16" t="s">
        <v>1238</v>
      </c>
      <c r="D16">
        <v>1</v>
      </c>
      <c r="E16" s="39">
        <v>47</v>
      </c>
      <c r="F16">
        <v>1</v>
      </c>
      <c r="G16">
        <v>0</v>
      </c>
      <c r="H16" t="s">
        <v>149</v>
      </c>
      <c r="I16" s="39">
        <v>61.174999999999997</v>
      </c>
      <c r="J16" s="39">
        <f>ROUND(Table2[[#This Row],[Fare_New]],0)</f>
        <v>61</v>
      </c>
      <c r="K16" t="s">
        <v>150</v>
      </c>
      <c r="L16">
        <v>5</v>
      </c>
      <c r="M16">
        <v>1</v>
      </c>
    </row>
    <row r="17" spans="1:13" x14ac:dyDescent="0.25">
      <c r="A17">
        <v>907</v>
      </c>
      <c r="B17">
        <v>2</v>
      </c>
      <c r="C17" t="s">
        <v>1239</v>
      </c>
      <c r="D17">
        <v>1</v>
      </c>
      <c r="E17" s="39">
        <v>24</v>
      </c>
      <c r="F17">
        <v>1</v>
      </c>
      <c r="G17">
        <v>0</v>
      </c>
      <c r="H17" t="s">
        <v>535</v>
      </c>
      <c r="I17" s="39">
        <v>27.720800000000001</v>
      </c>
      <c r="J17" s="39">
        <f>ROUND(Table2[[#This Row],[Fare_New]],0)</f>
        <v>28</v>
      </c>
      <c r="L17">
        <v>0</v>
      </c>
      <c r="M17">
        <v>2</v>
      </c>
    </row>
    <row r="18" spans="1:13" x14ac:dyDescent="0.25">
      <c r="A18">
        <v>908</v>
      </c>
      <c r="B18">
        <v>2</v>
      </c>
      <c r="C18" t="s">
        <v>1240</v>
      </c>
      <c r="D18">
        <v>0</v>
      </c>
      <c r="E18" s="39">
        <v>35</v>
      </c>
      <c r="F18">
        <v>0</v>
      </c>
      <c r="G18">
        <v>0</v>
      </c>
      <c r="H18">
        <v>233734</v>
      </c>
      <c r="I18" s="39">
        <v>12.35</v>
      </c>
      <c r="J18" s="39">
        <f>ROUND(Table2[[#This Row],[Fare_New]],0)</f>
        <v>12</v>
      </c>
      <c r="L18">
        <v>0</v>
      </c>
      <c r="M18">
        <v>3</v>
      </c>
    </row>
    <row r="19" spans="1:13" x14ac:dyDescent="0.25">
      <c r="A19">
        <v>909</v>
      </c>
      <c r="B19">
        <v>3</v>
      </c>
      <c r="C19" t="s">
        <v>1241</v>
      </c>
      <c r="D19">
        <v>0</v>
      </c>
      <c r="E19" s="39">
        <v>21</v>
      </c>
      <c r="F19">
        <v>0</v>
      </c>
      <c r="G19">
        <v>0</v>
      </c>
      <c r="H19">
        <v>2692</v>
      </c>
      <c r="I19" s="39">
        <v>7.2249999999999996</v>
      </c>
      <c r="J19" s="39">
        <f>ROUND(Table2[[#This Row],[Fare_New]],0)</f>
        <v>7</v>
      </c>
      <c r="L19">
        <v>0</v>
      </c>
      <c r="M19">
        <v>2</v>
      </c>
    </row>
    <row r="20" spans="1:13" x14ac:dyDescent="0.25">
      <c r="A20">
        <v>910</v>
      </c>
      <c r="B20">
        <v>3</v>
      </c>
      <c r="C20" t="s">
        <v>1242</v>
      </c>
      <c r="D20">
        <v>1</v>
      </c>
      <c r="E20" s="39">
        <v>27</v>
      </c>
      <c r="F20">
        <v>1</v>
      </c>
      <c r="G20">
        <v>0</v>
      </c>
      <c r="H20" t="s">
        <v>1243</v>
      </c>
      <c r="I20" s="39">
        <v>7.9249999999999998</v>
      </c>
      <c r="J20" s="39">
        <f>ROUND(Table2[[#This Row],[Fare_New]],0)</f>
        <v>8</v>
      </c>
      <c r="L20">
        <v>0</v>
      </c>
      <c r="M20">
        <v>1</v>
      </c>
    </row>
    <row r="21" spans="1:13" x14ac:dyDescent="0.25">
      <c r="A21">
        <v>911</v>
      </c>
      <c r="B21">
        <v>3</v>
      </c>
      <c r="C21" t="s">
        <v>1244</v>
      </c>
      <c r="D21">
        <v>1</v>
      </c>
      <c r="E21" s="39">
        <v>45</v>
      </c>
      <c r="F21">
        <v>0</v>
      </c>
      <c r="G21">
        <v>0</v>
      </c>
      <c r="H21">
        <v>2696</v>
      </c>
      <c r="I21" s="39">
        <v>7.2249999999999996</v>
      </c>
      <c r="J21" s="39">
        <f>ROUND(Table2[[#This Row],[Fare_New]],0)</f>
        <v>7</v>
      </c>
      <c r="L21">
        <v>0</v>
      </c>
      <c r="M21">
        <v>2</v>
      </c>
    </row>
    <row r="22" spans="1:13" x14ac:dyDescent="0.25">
      <c r="A22">
        <v>912</v>
      </c>
      <c r="B22">
        <v>1</v>
      </c>
      <c r="C22" t="s">
        <v>1245</v>
      </c>
      <c r="D22">
        <v>0</v>
      </c>
      <c r="E22" s="39">
        <v>55</v>
      </c>
      <c r="F22">
        <v>1</v>
      </c>
      <c r="G22">
        <v>0</v>
      </c>
      <c r="H22" t="s">
        <v>738</v>
      </c>
      <c r="I22" s="39">
        <v>59.4</v>
      </c>
      <c r="J22" s="39">
        <f>ROUND(Table2[[#This Row],[Fare_New]],0)</f>
        <v>59</v>
      </c>
      <c r="L22">
        <v>0</v>
      </c>
      <c r="M22">
        <v>2</v>
      </c>
    </row>
    <row r="23" spans="1:13" x14ac:dyDescent="0.25">
      <c r="A23">
        <v>913</v>
      </c>
      <c r="B23">
        <v>3</v>
      </c>
      <c r="C23" t="s">
        <v>1246</v>
      </c>
      <c r="D23">
        <v>0</v>
      </c>
      <c r="E23" s="39">
        <v>9</v>
      </c>
      <c r="F23">
        <v>0</v>
      </c>
      <c r="G23">
        <v>1</v>
      </c>
      <c r="H23" t="s">
        <v>1247</v>
      </c>
      <c r="I23" s="39">
        <v>3.1707999999999998</v>
      </c>
      <c r="J23" s="39">
        <f>ROUND(Table2[[#This Row],[Fare_New]],0)</f>
        <v>3</v>
      </c>
      <c r="L23">
        <v>0</v>
      </c>
      <c r="M23">
        <v>1</v>
      </c>
    </row>
    <row r="24" spans="1:13" x14ac:dyDescent="0.25">
      <c r="A24">
        <v>914</v>
      </c>
      <c r="B24">
        <v>1</v>
      </c>
      <c r="C24" t="s">
        <v>1248</v>
      </c>
      <c r="D24">
        <v>1</v>
      </c>
      <c r="E24" s="39">
        <v>29</v>
      </c>
      <c r="F24">
        <v>0</v>
      </c>
      <c r="G24">
        <v>0</v>
      </c>
      <c r="H24" t="s">
        <v>1249</v>
      </c>
      <c r="I24" s="39">
        <v>31.683299999999999</v>
      </c>
      <c r="J24" s="39">
        <f>ROUND(Table2[[#This Row],[Fare_New]],0)</f>
        <v>32</v>
      </c>
      <c r="L24">
        <v>0</v>
      </c>
      <c r="M24">
        <v>1</v>
      </c>
    </row>
    <row r="25" spans="1:13" x14ac:dyDescent="0.25">
      <c r="A25">
        <v>915</v>
      </c>
      <c r="B25">
        <v>1</v>
      </c>
      <c r="C25" t="s">
        <v>1250</v>
      </c>
      <c r="D25">
        <v>0</v>
      </c>
      <c r="E25" s="39">
        <v>21</v>
      </c>
      <c r="F25">
        <v>0</v>
      </c>
      <c r="G25">
        <v>1</v>
      </c>
      <c r="H25" t="s">
        <v>243</v>
      </c>
      <c r="I25" s="39">
        <v>61.379199999999997</v>
      </c>
      <c r="J25" s="39">
        <f>ROUND(Table2[[#This Row],[Fare_New]],0)</f>
        <v>61</v>
      </c>
      <c r="L25">
        <v>0</v>
      </c>
      <c r="M25">
        <v>2</v>
      </c>
    </row>
    <row r="26" spans="1:13" x14ac:dyDescent="0.25">
      <c r="A26">
        <v>916</v>
      </c>
      <c r="B26">
        <v>1</v>
      </c>
      <c r="C26" t="s">
        <v>1251</v>
      </c>
      <c r="D26">
        <v>1</v>
      </c>
      <c r="E26" s="39">
        <v>48</v>
      </c>
      <c r="F26">
        <v>1</v>
      </c>
      <c r="G26">
        <v>3</v>
      </c>
      <c r="H26" t="s">
        <v>470</v>
      </c>
      <c r="I26" s="39">
        <v>262.375</v>
      </c>
      <c r="J26" s="39">
        <f>ROUND(Table2[[#This Row],[Fare_New]],0)</f>
        <v>262</v>
      </c>
      <c r="K26" t="s">
        <v>471</v>
      </c>
      <c r="L26">
        <v>2</v>
      </c>
      <c r="M26">
        <v>2</v>
      </c>
    </row>
    <row r="27" spans="1:13" x14ac:dyDescent="0.25">
      <c r="A27">
        <v>917</v>
      </c>
      <c r="B27">
        <v>3</v>
      </c>
      <c r="C27" t="s">
        <v>1252</v>
      </c>
      <c r="D27">
        <v>0</v>
      </c>
      <c r="E27" s="39">
        <v>50</v>
      </c>
      <c r="F27">
        <v>1</v>
      </c>
      <c r="G27">
        <v>0</v>
      </c>
      <c r="H27" t="s">
        <v>206</v>
      </c>
      <c r="I27" s="39">
        <v>14.5</v>
      </c>
      <c r="J27" s="39">
        <f>ROUND(Table2[[#This Row],[Fare_New]],0)</f>
        <v>15</v>
      </c>
      <c r="L27">
        <v>0</v>
      </c>
      <c r="M27">
        <v>1</v>
      </c>
    </row>
    <row r="28" spans="1:13" x14ac:dyDescent="0.25">
      <c r="A28">
        <v>918</v>
      </c>
      <c r="B28">
        <v>1</v>
      </c>
      <c r="C28" t="s">
        <v>1253</v>
      </c>
      <c r="D28">
        <v>1</v>
      </c>
      <c r="E28" s="39">
        <v>22</v>
      </c>
      <c r="F28">
        <v>0</v>
      </c>
      <c r="G28">
        <v>1</v>
      </c>
      <c r="H28">
        <v>113509</v>
      </c>
      <c r="I28" s="39">
        <v>61.979199999999999</v>
      </c>
      <c r="J28" s="39">
        <f>ROUND(Table2[[#This Row],[Fare_New]],0)</f>
        <v>62</v>
      </c>
      <c r="K28" t="s">
        <v>1254</v>
      </c>
      <c r="L28">
        <v>2</v>
      </c>
      <c r="M28">
        <v>2</v>
      </c>
    </row>
    <row r="29" spans="1:13" x14ac:dyDescent="0.25">
      <c r="A29">
        <v>919</v>
      </c>
      <c r="B29">
        <v>3</v>
      </c>
      <c r="C29" t="s">
        <v>1255</v>
      </c>
      <c r="D29">
        <v>0</v>
      </c>
      <c r="E29" s="39">
        <v>22.5</v>
      </c>
      <c r="F29">
        <v>0</v>
      </c>
      <c r="G29">
        <v>0</v>
      </c>
      <c r="H29">
        <v>2698</v>
      </c>
      <c r="I29" s="39">
        <v>7.2249999999999996</v>
      </c>
      <c r="J29" s="39">
        <f>ROUND(Table2[[#This Row],[Fare_New]],0)</f>
        <v>7</v>
      </c>
      <c r="L29">
        <v>0</v>
      </c>
      <c r="M29">
        <v>2</v>
      </c>
    </row>
    <row r="30" spans="1:13" x14ac:dyDescent="0.25">
      <c r="A30">
        <v>920</v>
      </c>
      <c r="B30">
        <v>1</v>
      </c>
      <c r="C30" t="s">
        <v>1256</v>
      </c>
      <c r="D30">
        <v>0</v>
      </c>
      <c r="E30" s="39">
        <v>41</v>
      </c>
      <c r="F30">
        <v>0</v>
      </c>
      <c r="G30">
        <v>0</v>
      </c>
      <c r="H30">
        <v>113054</v>
      </c>
      <c r="I30" s="39">
        <v>30.5</v>
      </c>
      <c r="J30" s="39">
        <f>ROUND(Table2[[#This Row],[Fare_New]],0)</f>
        <v>31</v>
      </c>
      <c r="K30" t="s">
        <v>1257</v>
      </c>
      <c r="L30">
        <v>1</v>
      </c>
      <c r="M30">
        <v>1</v>
      </c>
    </row>
    <row r="31" spans="1:13" x14ac:dyDescent="0.25">
      <c r="A31">
        <v>921</v>
      </c>
      <c r="B31">
        <v>3</v>
      </c>
      <c r="C31" t="s">
        <v>1258</v>
      </c>
      <c r="D31">
        <v>0</v>
      </c>
      <c r="E31" s="39">
        <v>29</v>
      </c>
      <c r="F31">
        <v>2</v>
      </c>
      <c r="G31">
        <v>0</v>
      </c>
      <c r="H31">
        <v>2662</v>
      </c>
      <c r="I31" s="39">
        <v>21.679200000000002</v>
      </c>
      <c r="J31" s="39">
        <f>ROUND(Table2[[#This Row],[Fare_New]],0)</f>
        <v>22</v>
      </c>
      <c r="L31">
        <v>0</v>
      </c>
      <c r="M31">
        <v>2</v>
      </c>
    </row>
    <row r="32" spans="1:13" x14ac:dyDescent="0.25">
      <c r="A32">
        <v>922</v>
      </c>
      <c r="B32">
        <v>2</v>
      </c>
      <c r="C32" t="s">
        <v>1259</v>
      </c>
      <c r="D32">
        <v>0</v>
      </c>
      <c r="E32" s="39">
        <v>50</v>
      </c>
      <c r="F32">
        <v>1</v>
      </c>
      <c r="G32">
        <v>0</v>
      </c>
      <c r="H32" t="s">
        <v>625</v>
      </c>
      <c r="I32" s="39">
        <v>26</v>
      </c>
      <c r="J32" s="39">
        <f>ROUND(Table2[[#This Row],[Fare_New]],0)</f>
        <v>26</v>
      </c>
      <c r="L32">
        <v>0</v>
      </c>
      <c r="M32">
        <v>1</v>
      </c>
    </row>
    <row r="33" spans="1:13" x14ac:dyDescent="0.25">
      <c r="A33">
        <v>923</v>
      </c>
      <c r="B33">
        <v>2</v>
      </c>
      <c r="C33" t="s">
        <v>1260</v>
      </c>
      <c r="D33">
        <v>0</v>
      </c>
      <c r="E33" s="39">
        <v>24</v>
      </c>
      <c r="F33">
        <v>2</v>
      </c>
      <c r="G33">
        <v>0</v>
      </c>
      <c r="H33" t="s">
        <v>1261</v>
      </c>
      <c r="I33" s="39">
        <v>31.5</v>
      </c>
      <c r="J33" s="39">
        <f>ROUND(Table2[[#This Row],[Fare_New]],0)</f>
        <v>32</v>
      </c>
      <c r="L33">
        <v>0</v>
      </c>
      <c r="M33">
        <v>1</v>
      </c>
    </row>
    <row r="34" spans="1:13" x14ac:dyDescent="0.25">
      <c r="A34">
        <v>924</v>
      </c>
      <c r="B34">
        <v>3</v>
      </c>
      <c r="C34" t="s">
        <v>1262</v>
      </c>
      <c r="D34">
        <v>1</v>
      </c>
      <c r="E34" s="39">
        <v>33</v>
      </c>
      <c r="F34">
        <v>1</v>
      </c>
      <c r="G34">
        <v>2</v>
      </c>
      <c r="H34" t="s">
        <v>152</v>
      </c>
      <c r="I34" s="39">
        <v>20.574999999999999</v>
      </c>
      <c r="J34" s="39">
        <f>ROUND(Table2[[#This Row],[Fare_New]],0)</f>
        <v>21</v>
      </c>
      <c r="L34">
        <v>0</v>
      </c>
      <c r="M34">
        <v>1</v>
      </c>
    </row>
    <row r="35" spans="1:13" x14ac:dyDescent="0.25">
      <c r="A35">
        <v>925</v>
      </c>
      <c r="B35">
        <v>3</v>
      </c>
      <c r="C35" t="s">
        <v>1263</v>
      </c>
      <c r="D35">
        <v>1</v>
      </c>
      <c r="E35" s="39">
        <v>29</v>
      </c>
      <c r="F35">
        <v>1</v>
      </c>
      <c r="G35">
        <v>2</v>
      </c>
      <c r="H35" t="s">
        <v>1086</v>
      </c>
      <c r="I35" s="39">
        <v>23.45</v>
      </c>
      <c r="J35" s="39">
        <f>ROUND(Table2[[#This Row],[Fare_New]],0)</f>
        <v>23</v>
      </c>
      <c r="L35">
        <v>0</v>
      </c>
      <c r="M35">
        <v>1</v>
      </c>
    </row>
    <row r="36" spans="1:13" x14ac:dyDescent="0.25">
      <c r="A36">
        <v>926</v>
      </c>
      <c r="B36">
        <v>1</v>
      </c>
      <c r="C36" t="s">
        <v>1264</v>
      </c>
      <c r="D36">
        <v>0</v>
      </c>
      <c r="E36" s="39">
        <v>30</v>
      </c>
      <c r="F36">
        <v>1</v>
      </c>
      <c r="G36">
        <v>0</v>
      </c>
      <c r="H36">
        <v>13236</v>
      </c>
      <c r="I36" s="39">
        <v>57.75</v>
      </c>
      <c r="J36" s="39">
        <f>ROUND(Table2[[#This Row],[Fare_New]],0)</f>
        <v>58</v>
      </c>
      <c r="K36" t="s">
        <v>371</v>
      </c>
      <c r="L36">
        <v>3</v>
      </c>
      <c r="M36">
        <v>2</v>
      </c>
    </row>
    <row r="37" spans="1:13" x14ac:dyDescent="0.25">
      <c r="A37">
        <v>927</v>
      </c>
      <c r="B37">
        <v>3</v>
      </c>
      <c r="C37" t="s">
        <v>1265</v>
      </c>
      <c r="D37">
        <v>0</v>
      </c>
      <c r="E37" s="39">
        <v>18.5</v>
      </c>
      <c r="F37">
        <v>0</v>
      </c>
      <c r="G37">
        <v>0</v>
      </c>
      <c r="H37">
        <v>2682</v>
      </c>
      <c r="I37" s="39">
        <v>7.2291999999999996</v>
      </c>
      <c r="J37" s="39">
        <f>ROUND(Table2[[#This Row],[Fare_New]],0)</f>
        <v>7</v>
      </c>
      <c r="L37">
        <v>0</v>
      </c>
      <c r="M37">
        <v>2</v>
      </c>
    </row>
    <row r="38" spans="1:13" x14ac:dyDescent="0.25">
      <c r="A38">
        <v>928</v>
      </c>
      <c r="B38">
        <v>3</v>
      </c>
      <c r="C38" t="s">
        <v>1266</v>
      </c>
      <c r="D38">
        <v>1</v>
      </c>
      <c r="E38" s="39">
        <v>29</v>
      </c>
      <c r="F38">
        <v>0</v>
      </c>
      <c r="G38">
        <v>0</v>
      </c>
      <c r="H38">
        <v>342712</v>
      </c>
      <c r="I38" s="39">
        <v>8.0500000000000007</v>
      </c>
      <c r="J38" s="39">
        <f>ROUND(Table2[[#This Row],[Fare_New]],0)</f>
        <v>8</v>
      </c>
      <c r="L38">
        <v>0</v>
      </c>
      <c r="M38">
        <v>1</v>
      </c>
    </row>
    <row r="39" spans="1:13" x14ac:dyDescent="0.25">
      <c r="A39">
        <v>929</v>
      </c>
      <c r="B39">
        <v>3</v>
      </c>
      <c r="C39" t="s">
        <v>1267</v>
      </c>
      <c r="D39">
        <v>1</v>
      </c>
      <c r="E39" s="39">
        <v>21</v>
      </c>
      <c r="F39">
        <v>0</v>
      </c>
      <c r="G39">
        <v>0</v>
      </c>
      <c r="H39">
        <v>315087</v>
      </c>
      <c r="I39" s="39">
        <v>8.6624999999999996</v>
      </c>
      <c r="J39" s="39">
        <f>ROUND(Table2[[#This Row],[Fare_New]],0)</f>
        <v>9</v>
      </c>
      <c r="L39">
        <v>0</v>
      </c>
      <c r="M39">
        <v>1</v>
      </c>
    </row>
    <row r="40" spans="1:13" x14ac:dyDescent="0.25">
      <c r="A40">
        <v>930</v>
      </c>
      <c r="B40">
        <v>3</v>
      </c>
      <c r="C40" t="s">
        <v>1268</v>
      </c>
      <c r="D40">
        <v>0</v>
      </c>
      <c r="E40" s="39">
        <v>25</v>
      </c>
      <c r="F40">
        <v>0</v>
      </c>
      <c r="G40">
        <v>0</v>
      </c>
      <c r="H40">
        <v>345768</v>
      </c>
      <c r="I40" s="39">
        <v>9.5</v>
      </c>
      <c r="J40" s="39">
        <f>ROUND(Table2[[#This Row],[Fare_New]],0)</f>
        <v>10</v>
      </c>
      <c r="L40">
        <v>0</v>
      </c>
      <c r="M40">
        <v>1</v>
      </c>
    </row>
    <row r="41" spans="1:13" x14ac:dyDescent="0.25">
      <c r="A41">
        <v>931</v>
      </c>
      <c r="B41">
        <v>3</v>
      </c>
      <c r="C41" t="s">
        <v>1269</v>
      </c>
      <c r="D41">
        <v>0</v>
      </c>
      <c r="E41" s="39">
        <v>29</v>
      </c>
      <c r="F41">
        <v>0</v>
      </c>
      <c r="G41">
        <v>0</v>
      </c>
      <c r="H41">
        <v>1601</v>
      </c>
      <c r="I41" s="39">
        <v>56.495800000000003</v>
      </c>
      <c r="J41" s="39">
        <f>ROUND(Table2[[#This Row],[Fare_New]],0)</f>
        <v>56</v>
      </c>
      <c r="L41">
        <v>0</v>
      </c>
      <c r="M41">
        <v>1</v>
      </c>
    </row>
    <row r="42" spans="1:13" x14ac:dyDescent="0.25">
      <c r="A42">
        <v>932</v>
      </c>
      <c r="B42">
        <v>3</v>
      </c>
      <c r="C42" t="s">
        <v>1270</v>
      </c>
      <c r="D42">
        <v>0</v>
      </c>
      <c r="E42" s="39">
        <v>39</v>
      </c>
      <c r="F42">
        <v>0</v>
      </c>
      <c r="G42">
        <v>1</v>
      </c>
      <c r="H42">
        <v>349256</v>
      </c>
      <c r="I42" s="39">
        <v>13.416700000000001</v>
      </c>
      <c r="J42" s="39">
        <f>ROUND(Table2[[#This Row],[Fare_New]],0)</f>
        <v>13</v>
      </c>
      <c r="L42">
        <v>0</v>
      </c>
      <c r="M42">
        <v>2</v>
      </c>
    </row>
    <row r="43" spans="1:13" x14ac:dyDescent="0.25">
      <c r="A43">
        <v>933</v>
      </c>
      <c r="B43">
        <v>1</v>
      </c>
      <c r="C43" t="s">
        <v>1271</v>
      </c>
      <c r="D43">
        <v>0</v>
      </c>
      <c r="E43" s="39">
        <v>29</v>
      </c>
      <c r="F43">
        <v>0</v>
      </c>
      <c r="G43">
        <v>0</v>
      </c>
      <c r="H43">
        <v>113778</v>
      </c>
      <c r="I43" s="39">
        <v>26.55</v>
      </c>
      <c r="J43" s="39">
        <f>ROUND(Table2[[#This Row],[Fare_New]],0)</f>
        <v>27</v>
      </c>
      <c r="K43" t="s">
        <v>1272</v>
      </c>
      <c r="L43">
        <v>4</v>
      </c>
      <c r="M43">
        <v>1</v>
      </c>
    </row>
    <row r="44" spans="1:13" x14ac:dyDescent="0.25">
      <c r="A44">
        <v>934</v>
      </c>
      <c r="B44">
        <v>3</v>
      </c>
      <c r="C44" t="s">
        <v>1273</v>
      </c>
      <c r="D44">
        <v>0</v>
      </c>
      <c r="E44" s="39">
        <v>41</v>
      </c>
      <c r="F44">
        <v>0</v>
      </c>
      <c r="G44">
        <v>0</v>
      </c>
      <c r="H44" t="s">
        <v>1274</v>
      </c>
      <c r="I44" s="39">
        <v>7.85</v>
      </c>
      <c r="J44" s="39">
        <f>ROUND(Table2[[#This Row],[Fare_New]],0)</f>
        <v>8</v>
      </c>
      <c r="L44">
        <v>0</v>
      </c>
      <c r="M44">
        <v>1</v>
      </c>
    </row>
    <row r="45" spans="1:13" x14ac:dyDescent="0.25">
      <c r="A45">
        <v>935</v>
      </c>
      <c r="B45">
        <v>2</v>
      </c>
      <c r="C45" t="s">
        <v>1275</v>
      </c>
      <c r="D45">
        <v>1</v>
      </c>
      <c r="E45" s="39">
        <v>30</v>
      </c>
      <c r="F45">
        <v>0</v>
      </c>
      <c r="G45">
        <v>0</v>
      </c>
      <c r="H45">
        <v>237249</v>
      </c>
      <c r="I45" s="39">
        <v>13</v>
      </c>
      <c r="J45" s="39">
        <f>ROUND(Table2[[#This Row],[Fare_New]],0)</f>
        <v>13</v>
      </c>
      <c r="L45">
        <v>0</v>
      </c>
      <c r="M45">
        <v>1</v>
      </c>
    </row>
    <row r="46" spans="1:13" x14ac:dyDescent="0.25">
      <c r="A46">
        <v>936</v>
      </c>
      <c r="B46">
        <v>1</v>
      </c>
      <c r="C46" t="s">
        <v>1276</v>
      </c>
      <c r="D46">
        <v>1</v>
      </c>
      <c r="E46" s="39">
        <v>45</v>
      </c>
      <c r="F46">
        <v>1</v>
      </c>
      <c r="G46">
        <v>0</v>
      </c>
      <c r="H46">
        <v>11753</v>
      </c>
      <c r="I46" s="39">
        <v>52.554200000000002</v>
      </c>
      <c r="J46" s="39">
        <f>ROUND(Table2[[#This Row],[Fare_New]],0)</f>
        <v>53</v>
      </c>
      <c r="K46" t="s">
        <v>880</v>
      </c>
      <c r="L46">
        <v>4</v>
      </c>
      <c r="M46">
        <v>1</v>
      </c>
    </row>
    <row r="47" spans="1:13" x14ac:dyDescent="0.25">
      <c r="A47">
        <v>937</v>
      </c>
      <c r="B47">
        <v>3</v>
      </c>
      <c r="C47" t="s">
        <v>1277</v>
      </c>
      <c r="D47">
        <v>0</v>
      </c>
      <c r="E47" s="39">
        <v>25</v>
      </c>
      <c r="F47">
        <v>0</v>
      </c>
      <c r="G47">
        <v>0</v>
      </c>
      <c r="H47" t="s">
        <v>1278</v>
      </c>
      <c r="I47" s="39">
        <v>7.9249999999999998</v>
      </c>
      <c r="J47" s="39">
        <f>ROUND(Table2[[#This Row],[Fare_New]],0)</f>
        <v>8</v>
      </c>
      <c r="L47">
        <v>0</v>
      </c>
      <c r="M47">
        <v>1</v>
      </c>
    </row>
    <row r="48" spans="1:13" x14ac:dyDescent="0.25">
      <c r="A48">
        <v>938</v>
      </c>
      <c r="B48">
        <v>1</v>
      </c>
      <c r="C48" t="s">
        <v>1279</v>
      </c>
      <c r="D48">
        <v>0</v>
      </c>
      <c r="E48" s="39">
        <v>45</v>
      </c>
      <c r="F48">
        <v>0</v>
      </c>
      <c r="G48">
        <v>0</v>
      </c>
      <c r="H48" t="s">
        <v>1280</v>
      </c>
      <c r="I48" s="39">
        <v>29.7</v>
      </c>
      <c r="J48" s="39">
        <f>ROUND(Table2[[#This Row],[Fare_New]],0)</f>
        <v>30</v>
      </c>
      <c r="K48" t="s">
        <v>1281</v>
      </c>
      <c r="L48">
        <v>1</v>
      </c>
      <c r="M48">
        <v>2</v>
      </c>
    </row>
    <row r="49" spans="1:13" x14ac:dyDescent="0.25">
      <c r="A49">
        <v>939</v>
      </c>
      <c r="B49">
        <v>3</v>
      </c>
      <c r="C49" t="s">
        <v>1282</v>
      </c>
      <c r="D49">
        <v>0</v>
      </c>
      <c r="E49" s="39">
        <v>29</v>
      </c>
      <c r="F49">
        <v>0</v>
      </c>
      <c r="G49">
        <v>0</v>
      </c>
      <c r="H49">
        <v>370374</v>
      </c>
      <c r="I49" s="39">
        <v>7.75</v>
      </c>
      <c r="J49" s="39">
        <f>ROUND(Table2[[#This Row],[Fare_New]],0)</f>
        <v>8</v>
      </c>
      <c r="L49">
        <v>0</v>
      </c>
      <c r="M49">
        <v>3</v>
      </c>
    </row>
    <row r="50" spans="1:13" x14ac:dyDescent="0.25">
      <c r="A50">
        <v>940</v>
      </c>
      <c r="B50">
        <v>1</v>
      </c>
      <c r="C50" t="s">
        <v>1283</v>
      </c>
      <c r="D50">
        <v>1</v>
      </c>
      <c r="E50" s="39">
        <v>60</v>
      </c>
      <c r="F50">
        <v>0</v>
      </c>
      <c r="G50">
        <v>0</v>
      </c>
      <c r="H50">
        <v>11813</v>
      </c>
      <c r="I50" s="39">
        <v>76.291700000000006</v>
      </c>
      <c r="J50" s="39">
        <f>ROUND(Table2[[#This Row],[Fare_New]],0)</f>
        <v>76</v>
      </c>
      <c r="K50" t="s">
        <v>331</v>
      </c>
      <c r="L50">
        <v>4</v>
      </c>
      <c r="M50">
        <v>2</v>
      </c>
    </row>
    <row r="51" spans="1:13" x14ac:dyDescent="0.25">
      <c r="A51">
        <v>941</v>
      </c>
      <c r="B51">
        <v>3</v>
      </c>
      <c r="C51" t="s">
        <v>1284</v>
      </c>
      <c r="D51">
        <v>1</v>
      </c>
      <c r="E51" s="39">
        <v>36</v>
      </c>
      <c r="F51">
        <v>0</v>
      </c>
      <c r="G51">
        <v>2</v>
      </c>
      <c r="H51" t="s">
        <v>520</v>
      </c>
      <c r="I51" s="39">
        <v>15.9</v>
      </c>
      <c r="J51" s="39">
        <f>ROUND(Table2[[#This Row],[Fare_New]],0)</f>
        <v>16</v>
      </c>
      <c r="L51">
        <v>0</v>
      </c>
      <c r="M51">
        <v>1</v>
      </c>
    </row>
    <row r="52" spans="1:13" x14ac:dyDescent="0.25">
      <c r="A52">
        <v>942</v>
      </c>
      <c r="B52">
        <v>1</v>
      </c>
      <c r="C52" t="s">
        <v>1285</v>
      </c>
      <c r="D52">
        <v>0</v>
      </c>
      <c r="E52" s="39">
        <v>24</v>
      </c>
      <c r="F52">
        <v>1</v>
      </c>
      <c r="G52">
        <v>0</v>
      </c>
      <c r="H52">
        <v>13695</v>
      </c>
      <c r="I52" s="39">
        <v>60</v>
      </c>
      <c r="J52" s="39">
        <f>ROUND(Table2[[#This Row],[Fare_New]],0)</f>
        <v>60</v>
      </c>
      <c r="K52" t="s">
        <v>1286</v>
      </c>
      <c r="L52">
        <v>3</v>
      </c>
      <c r="M52">
        <v>1</v>
      </c>
    </row>
    <row r="53" spans="1:13" x14ac:dyDescent="0.25">
      <c r="A53">
        <v>943</v>
      </c>
      <c r="B53">
        <v>2</v>
      </c>
      <c r="C53" t="s">
        <v>1287</v>
      </c>
      <c r="D53">
        <v>0</v>
      </c>
      <c r="E53" s="39">
        <v>27</v>
      </c>
      <c r="F53">
        <v>0</v>
      </c>
      <c r="G53">
        <v>0</v>
      </c>
      <c r="H53" t="s">
        <v>1288</v>
      </c>
      <c r="I53" s="39">
        <v>15.033300000000001</v>
      </c>
      <c r="J53" s="39">
        <f>ROUND(Table2[[#This Row],[Fare_New]],0)</f>
        <v>15</v>
      </c>
      <c r="L53">
        <v>0</v>
      </c>
      <c r="M53">
        <v>2</v>
      </c>
    </row>
    <row r="54" spans="1:13" x14ac:dyDescent="0.25">
      <c r="A54">
        <v>944</v>
      </c>
      <c r="B54">
        <v>2</v>
      </c>
      <c r="C54" t="s">
        <v>1289</v>
      </c>
      <c r="D54">
        <v>1</v>
      </c>
      <c r="E54" s="39">
        <v>20</v>
      </c>
      <c r="F54">
        <v>2</v>
      </c>
      <c r="G54">
        <v>1</v>
      </c>
      <c r="H54">
        <v>29105</v>
      </c>
      <c r="I54" s="39">
        <v>23</v>
      </c>
      <c r="J54" s="39">
        <f>ROUND(Table2[[#This Row],[Fare_New]],0)</f>
        <v>23</v>
      </c>
      <c r="L54">
        <v>0</v>
      </c>
      <c r="M54">
        <v>1</v>
      </c>
    </row>
    <row r="55" spans="1:13" x14ac:dyDescent="0.25">
      <c r="A55">
        <v>945</v>
      </c>
      <c r="B55">
        <v>1</v>
      </c>
      <c r="C55" t="s">
        <v>1290</v>
      </c>
      <c r="D55">
        <v>1</v>
      </c>
      <c r="E55" s="39">
        <v>28</v>
      </c>
      <c r="F55">
        <v>3</v>
      </c>
      <c r="G55">
        <v>2</v>
      </c>
      <c r="H55">
        <v>19950</v>
      </c>
      <c r="I55" s="39">
        <v>263</v>
      </c>
      <c r="J55" s="39">
        <f>ROUND(Table2[[#This Row],[Fare_New]],0)</f>
        <v>263</v>
      </c>
      <c r="K55" t="s">
        <v>55</v>
      </c>
      <c r="L55">
        <v>3</v>
      </c>
      <c r="M55">
        <v>1</v>
      </c>
    </row>
    <row r="56" spans="1:13" x14ac:dyDescent="0.25">
      <c r="A56">
        <v>946</v>
      </c>
      <c r="B56">
        <v>2</v>
      </c>
      <c r="C56" t="s">
        <v>1291</v>
      </c>
      <c r="D56">
        <v>0</v>
      </c>
      <c r="E56" s="39">
        <v>29</v>
      </c>
      <c r="F56">
        <v>0</v>
      </c>
      <c r="G56">
        <v>0</v>
      </c>
      <c r="H56" t="s">
        <v>1292</v>
      </c>
      <c r="I56" s="39">
        <v>15.5792</v>
      </c>
      <c r="J56" s="39">
        <f>ROUND(Table2[[#This Row],[Fare_New]],0)</f>
        <v>16</v>
      </c>
      <c r="L56">
        <v>0</v>
      </c>
      <c r="M56">
        <v>2</v>
      </c>
    </row>
    <row r="57" spans="1:13" x14ac:dyDescent="0.25">
      <c r="A57">
        <v>947</v>
      </c>
      <c r="B57">
        <v>3</v>
      </c>
      <c r="C57" t="s">
        <v>1293</v>
      </c>
      <c r="D57">
        <v>0</v>
      </c>
      <c r="E57" s="39">
        <v>10</v>
      </c>
      <c r="F57">
        <v>4</v>
      </c>
      <c r="G57">
        <v>1</v>
      </c>
      <c r="H57">
        <v>382652</v>
      </c>
      <c r="I57" s="39">
        <v>29.125</v>
      </c>
      <c r="J57" s="39">
        <f>ROUND(Table2[[#This Row],[Fare_New]],0)</f>
        <v>29</v>
      </c>
      <c r="L57">
        <v>0</v>
      </c>
      <c r="M57">
        <v>3</v>
      </c>
    </row>
    <row r="58" spans="1:13" x14ac:dyDescent="0.25">
      <c r="A58">
        <v>948</v>
      </c>
      <c r="B58">
        <v>3</v>
      </c>
      <c r="C58" t="s">
        <v>1294</v>
      </c>
      <c r="D58">
        <v>0</v>
      </c>
      <c r="E58" s="39">
        <v>35</v>
      </c>
      <c r="F58">
        <v>0</v>
      </c>
      <c r="G58">
        <v>0</v>
      </c>
      <c r="H58">
        <v>349230</v>
      </c>
      <c r="I58" s="39">
        <v>7.8958000000000004</v>
      </c>
      <c r="J58" s="39">
        <f>ROUND(Table2[[#This Row],[Fare_New]],0)</f>
        <v>8</v>
      </c>
      <c r="L58">
        <v>0</v>
      </c>
      <c r="M58">
        <v>1</v>
      </c>
    </row>
    <row r="59" spans="1:13" x14ac:dyDescent="0.25">
      <c r="A59">
        <v>949</v>
      </c>
      <c r="B59">
        <v>3</v>
      </c>
      <c r="C59" t="s">
        <v>1295</v>
      </c>
      <c r="D59">
        <v>0</v>
      </c>
      <c r="E59" s="39">
        <v>25</v>
      </c>
      <c r="F59">
        <v>0</v>
      </c>
      <c r="G59">
        <v>0</v>
      </c>
      <c r="H59">
        <v>348122</v>
      </c>
      <c r="I59" s="39">
        <v>7.65</v>
      </c>
      <c r="J59" s="39">
        <f>ROUND(Table2[[#This Row],[Fare_New]],0)</f>
        <v>8</v>
      </c>
      <c r="K59" t="s">
        <v>979</v>
      </c>
      <c r="L59">
        <v>6</v>
      </c>
      <c r="M59">
        <v>1</v>
      </c>
    </row>
    <row r="60" spans="1:13" x14ac:dyDescent="0.25">
      <c r="A60">
        <v>950</v>
      </c>
      <c r="B60">
        <v>3</v>
      </c>
      <c r="C60" t="s">
        <v>1296</v>
      </c>
      <c r="D60">
        <v>0</v>
      </c>
      <c r="E60" s="39">
        <v>29</v>
      </c>
      <c r="F60">
        <v>1</v>
      </c>
      <c r="G60">
        <v>0</v>
      </c>
      <c r="H60">
        <v>386525</v>
      </c>
      <c r="I60" s="39">
        <v>16.100000000000001</v>
      </c>
      <c r="J60" s="39">
        <f>ROUND(Table2[[#This Row],[Fare_New]],0)</f>
        <v>16</v>
      </c>
      <c r="L60">
        <v>0</v>
      </c>
      <c r="M60">
        <v>1</v>
      </c>
    </row>
    <row r="61" spans="1:13" x14ac:dyDescent="0.25">
      <c r="A61">
        <v>951</v>
      </c>
      <c r="B61">
        <v>1</v>
      </c>
      <c r="C61" t="s">
        <v>1297</v>
      </c>
      <c r="D61">
        <v>1</v>
      </c>
      <c r="E61" s="39">
        <v>36</v>
      </c>
      <c r="F61">
        <v>0</v>
      </c>
      <c r="G61">
        <v>0</v>
      </c>
      <c r="H61" t="s">
        <v>470</v>
      </c>
      <c r="I61" s="39">
        <v>262.375</v>
      </c>
      <c r="J61" s="39">
        <f>ROUND(Table2[[#This Row],[Fare_New]],0)</f>
        <v>262</v>
      </c>
      <c r="K61" t="s">
        <v>1298</v>
      </c>
      <c r="L61">
        <v>2</v>
      </c>
      <c r="M61">
        <v>2</v>
      </c>
    </row>
    <row r="62" spans="1:13" x14ac:dyDescent="0.25">
      <c r="A62">
        <v>952</v>
      </c>
      <c r="B62">
        <v>3</v>
      </c>
      <c r="C62" t="s">
        <v>1299</v>
      </c>
      <c r="D62">
        <v>0</v>
      </c>
      <c r="E62" s="39">
        <v>17</v>
      </c>
      <c r="F62">
        <v>0</v>
      </c>
      <c r="G62">
        <v>0</v>
      </c>
      <c r="H62">
        <v>349232</v>
      </c>
      <c r="I62" s="39">
        <v>7.8958000000000004</v>
      </c>
      <c r="J62" s="39">
        <f>ROUND(Table2[[#This Row],[Fare_New]],0)</f>
        <v>8</v>
      </c>
      <c r="L62">
        <v>0</v>
      </c>
      <c r="M62">
        <v>1</v>
      </c>
    </row>
    <row r="63" spans="1:13" x14ac:dyDescent="0.25">
      <c r="A63">
        <v>953</v>
      </c>
      <c r="B63">
        <v>2</v>
      </c>
      <c r="C63" t="s">
        <v>1300</v>
      </c>
      <c r="D63">
        <v>0</v>
      </c>
      <c r="E63" s="39">
        <v>32</v>
      </c>
      <c r="F63">
        <v>0</v>
      </c>
      <c r="G63">
        <v>0</v>
      </c>
      <c r="H63">
        <v>237216</v>
      </c>
      <c r="I63" s="39">
        <v>13.5</v>
      </c>
      <c r="J63" s="39">
        <f>ROUND(Table2[[#This Row],[Fare_New]],0)</f>
        <v>14</v>
      </c>
      <c r="L63">
        <v>0</v>
      </c>
      <c r="M63">
        <v>1</v>
      </c>
    </row>
    <row r="64" spans="1:13" x14ac:dyDescent="0.25">
      <c r="A64">
        <v>954</v>
      </c>
      <c r="B64">
        <v>3</v>
      </c>
      <c r="C64" t="s">
        <v>1301</v>
      </c>
      <c r="D64">
        <v>0</v>
      </c>
      <c r="E64" s="39">
        <v>18</v>
      </c>
      <c r="F64">
        <v>0</v>
      </c>
      <c r="G64">
        <v>0</v>
      </c>
      <c r="H64">
        <v>347090</v>
      </c>
      <c r="I64" s="39">
        <v>7.75</v>
      </c>
      <c r="J64" s="39">
        <f>ROUND(Table2[[#This Row],[Fare_New]],0)</f>
        <v>8</v>
      </c>
      <c r="L64">
        <v>0</v>
      </c>
      <c r="M64">
        <v>1</v>
      </c>
    </row>
    <row r="65" spans="1:13" x14ac:dyDescent="0.25">
      <c r="A65">
        <v>955</v>
      </c>
      <c r="B65">
        <v>3</v>
      </c>
      <c r="C65" t="s">
        <v>1302</v>
      </c>
      <c r="D65">
        <v>1</v>
      </c>
      <c r="E65" s="39">
        <v>22</v>
      </c>
      <c r="F65">
        <v>0</v>
      </c>
      <c r="G65">
        <v>0</v>
      </c>
      <c r="H65">
        <v>334914</v>
      </c>
      <c r="I65" s="39">
        <v>7.7249999999999996</v>
      </c>
      <c r="J65" s="39">
        <f>ROUND(Table2[[#This Row],[Fare_New]],0)</f>
        <v>8</v>
      </c>
      <c r="L65">
        <v>0</v>
      </c>
      <c r="M65">
        <v>3</v>
      </c>
    </row>
    <row r="66" spans="1:13" x14ac:dyDescent="0.25">
      <c r="A66">
        <v>956</v>
      </c>
      <c r="B66">
        <v>1</v>
      </c>
      <c r="C66" t="s">
        <v>1303</v>
      </c>
      <c r="D66">
        <v>0</v>
      </c>
      <c r="E66" s="39">
        <v>13</v>
      </c>
      <c r="F66">
        <v>2</v>
      </c>
      <c r="G66">
        <v>2</v>
      </c>
      <c r="H66" t="s">
        <v>470</v>
      </c>
      <c r="I66" s="39">
        <v>262.375</v>
      </c>
      <c r="J66" s="39">
        <f>ROUND(Table2[[#This Row],[Fare_New]],0)</f>
        <v>262</v>
      </c>
      <c r="K66" t="s">
        <v>471</v>
      </c>
      <c r="L66">
        <v>2</v>
      </c>
      <c r="M66">
        <v>2</v>
      </c>
    </row>
    <row r="67" spans="1:13" x14ac:dyDescent="0.25">
      <c r="A67">
        <v>957</v>
      </c>
      <c r="B67">
        <v>2</v>
      </c>
      <c r="C67" t="s">
        <v>1304</v>
      </c>
      <c r="D67">
        <v>1</v>
      </c>
      <c r="E67" s="39">
        <v>29</v>
      </c>
      <c r="F67">
        <v>0</v>
      </c>
      <c r="G67">
        <v>0</v>
      </c>
      <c r="H67" t="s">
        <v>1305</v>
      </c>
      <c r="I67" s="39">
        <v>21</v>
      </c>
      <c r="J67" s="39">
        <f>ROUND(Table2[[#This Row],[Fare_New]],0)</f>
        <v>21</v>
      </c>
      <c r="L67">
        <v>0</v>
      </c>
      <c r="M67">
        <v>1</v>
      </c>
    </row>
    <row r="68" spans="1:13" x14ac:dyDescent="0.25">
      <c r="A68">
        <v>958</v>
      </c>
      <c r="B68">
        <v>3</v>
      </c>
      <c r="C68" t="s">
        <v>1306</v>
      </c>
      <c r="D68">
        <v>1</v>
      </c>
      <c r="E68" s="39">
        <v>18</v>
      </c>
      <c r="F68">
        <v>0</v>
      </c>
      <c r="G68">
        <v>0</v>
      </c>
      <c r="H68">
        <v>330963</v>
      </c>
      <c r="I68" s="39">
        <v>7.8792</v>
      </c>
      <c r="J68" s="39">
        <f>ROUND(Table2[[#This Row],[Fare_New]],0)</f>
        <v>8</v>
      </c>
      <c r="L68">
        <v>0</v>
      </c>
      <c r="M68">
        <v>3</v>
      </c>
    </row>
    <row r="69" spans="1:13" x14ac:dyDescent="0.25">
      <c r="A69">
        <v>959</v>
      </c>
      <c r="B69">
        <v>1</v>
      </c>
      <c r="C69" t="s">
        <v>1307</v>
      </c>
      <c r="D69">
        <v>0</v>
      </c>
      <c r="E69" s="39">
        <v>47</v>
      </c>
      <c r="F69">
        <v>0</v>
      </c>
      <c r="G69">
        <v>0</v>
      </c>
      <c r="H69">
        <v>113796</v>
      </c>
      <c r="I69" s="39">
        <v>42.4</v>
      </c>
      <c r="J69" s="39">
        <f>ROUND(Table2[[#This Row],[Fare_New]],0)</f>
        <v>42</v>
      </c>
      <c r="L69">
        <v>0</v>
      </c>
      <c r="M69">
        <v>1</v>
      </c>
    </row>
    <row r="70" spans="1:13" x14ac:dyDescent="0.25">
      <c r="A70">
        <v>960</v>
      </c>
      <c r="B70">
        <v>1</v>
      </c>
      <c r="C70" t="s">
        <v>1308</v>
      </c>
      <c r="D70">
        <v>0</v>
      </c>
      <c r="E70" s="39">
        <v>31</v>
      </c>
      <c r="F70">
        <v>0</v>
      </c>
      <c r="G70">
        <v>0</v>
      </c>
      <c r="H70">
        <v>2543</v>
      </c>
      <c r="I70" s="39">
        <v>28.537500000000001</v>
      </c>
      <c r="J70" s="39">
        <f>ROUND(Table2[[#This Row],[Fare_New]],0)</f>
        <v>29</v>
      </c>
      <c r="K70" t="s">
        <v>1309</v>
      </c>
      <c r="L70">
        <v>3</v>
      </c>
      <c r="M70">
        <v>2</v>
      </c>
    </row>
    <row r="71" spans="1:13" x14ac:dyDescent="0.25">
      <c r="A71">
        <v>961</v>
      </c>
      <c r="B71">
        <v>1</v>
      </c>
      <c r="C71" t="s">
        <v>1310</v>
      </c>
      <c r="D71">
        <v>1</v>
      </c>
      <c r="E71" s="39">
        <v>60</v>
      </c>
      <c r="F71">
        <v>1</v>
      </c>
      <c r="G71">
        <v>4</v>
      </c>
      <c r="H71">
        <v>19950</v>
      </c>
      <c r="I71" s="39">
        <v>263</v>
      </c>
      <c r="J71" s="39">
        <f>ROUND(Table2[[#This Row],[Fare_New]],0)</f>
        <v>263</v>
      </c>
      <c r="K71" t="s">
        <v>55</v>
      </c>
      <c r="L71">
        <v>3</v>
      </c>
      <c r="M71">
        <v>1</v>
      </c>
    </row>
    <row r="72" spans="1:13" x14ac:dyDescent="0.25">
      <c r="A72">
        <v>962</v>
      </c>
      <c r="B72">
        <v>3</v>
      </c>
      <c r="C72" t="s">
        <v>1311</v>
      </c>
      <c r="D72">
        <v>1</v>
      </c>
      <c r="E72" s="39">
        <v>24</v>
      </c>
      <c r="F72">
        <v>0</v>
      </c>
      <c r="G72">
        <v>0</v>
      </c>
      <c r="H72">
        <v>382653</v>
      </c>
      <c r="I72" s="39">
        <v>7.75</v>
      </c>
      <c r="J72" s="39">
        <f>ROUND(Table2[[#This Row],[Fare_New]],0)</f>
        <v>8</v>
      </c>
      <c r="L72">
        <v>0</v>
      </c>
      <c r="M72">
        <v>3</v>
      </c>
    </row>
    <row r="73" spans="1:13" x14ac:dyDescent="0.25">
      <c r="A73">
        <v>963</v>
      </c>
      <c r="B73">
        <v>3</v>
      </c>
      <c r="C73" t="s">
        <v>1312</v>
      </c>
      <c r="D73">
        <v>0</v>
      </c>
      <c r="E73" s="39">
        <v>21</v>
      </c>
      <c r="F73">
        <v>0</v>
      </c>
      <c r="G73">
        <v>0</v>
      </c>
      <c r="H73">
        <v>349211</v>
      </c>
      <c r="I73" s="39">
        <v>7.8958000000000004</v>
      </c>
      <c r="J73" s="39">
        <f>ROUND(Table2[[#This Row],[Fare_New]],0)</f>
        <v>8</v>
      </c>
      <c r="L73">
        <v>0</v>
      </c>
      <c r="M73">
        <v>1</v>
      </c>
    </row>
    <row r="74" spans="1:13" x14ac:dyDescent="0.25">
      <c r="A74">
        <v>964</v>
      </c>
      <c r="B74">
        <v>3</v>
      </c>
      <c r="C74" t="s">
        <v>1313</v>
      </c>
      <c r="D74">
        <v>1</v>
      </c>
      <c r="E74" s="39">
        <v>29</v>
      </c>
      <c r="F74">
        <v>0</v>
      </c>
      <c r="G74">
        <v>0</v>
      </c>
      <c r="H74">
        <v>3101297</v>
      </c>
      <c r="I74" s="39">
        <v>7.9249999999999998</v>
      </c>
      <c r="J74" s="39">
        <f>ROUND(Table2[[#This Row],[Fare_New]],0)</f>
        <v>8</v>
      </c>
      <c r="L74">
        <v>0</v>
      </c>
      <c r="M74">
        <v>1</v>
      </c>
    </row>
    <row r="75" spans="1:13" x14ac:dyDescent="0.25">
      <c r="A75">
        <v>965</v>
      </c>
      <c r="B75">
        <v>1</v>
      </c>
      <c r="C75" t="s">
        <v>1314</v>
      </c>
      <c r="D75">
        <v>0</v>
      </c>
      <c r="E75" s="39">
        <v>28.5</v>
      </c>
      <c r="F75">
        <v>0</v>
      </c>
      <c r="G75">
        <v>0</v>
      </c>
      <c r="H75" t="s">
        <v>1315</v>
      </c>
      <c r="I75" s="39">
        <v>27.720800000000001</v>
      </c>
      <c r="J75" s="39">
        <f>ROUND(Table2[[#This Row],[Fare_New]],0)</f>
        <v>28</v>
      </c>
      <c r="K75" t="s">
        <v>1316</v>
      </c>
      <c r="L75">
        <v>4</v>
      </c>
      <c r="M75">
        <v>2</v>
      </c>
    </row>
    <row r="76" spans="1:13" x14ac:dyDescent="0.25">
      <c r="A76">
        <v>966</v>
      </c>
      <c r="B76">
        <v>1</v>
      </c>
      <c r="C76" t="s">
        <v>1317</v>
      </c>
      <c r="D76">
        <v>1</v>
      </c>
      <c r="E76" s="39">
        <v>35</v>
      </c>
      <c r="F76">
        <v>0</v>
      </c>
      <c r="G76">
        <v>0</v>
      </c>
      <c r="H76">
        <v>113503</v>
      </c>
      <c r="I76" s="39">
        <v>211.5</v>
      </c>
      <c r="J76" s="39">
        <f>ROUND(Table2[[#This Row],[Fare_New]],0)</f>
        <v>212</v>
      </c>
      <c r="K76" t="s">
        <v>1318</v>
      </c>
      <c r="L76">
        <v>3</v>
      </c>
      <c r="M76">
        <v>2</v>
      </c>
    </row>
    <row r="77" spans="1:13" x14ac:dyDescent="0.25">
      <c r="A77">
        <v>967</v>
      </c>
      <c r="B77">
        <v>1</v>
      </c>
      <c r="C77" t="s">
        <v>1319</v>
      </c>
      <c r="D77">
        <v>0</v>
      </c>
      <c r="E77" s="39">
        <v>32.5</v>
      </c>
      <c r="F77">
        <v>0</v>
      </c>
      <c r="G77">
        <v>0</v>
      </c>
      <c r="H77">
        <v>113503</v>
      </c>
      <c r="I77" s="39">
        <v>211.5</v>
      </c>
      <c r="J77" s="39">
        <f>ROUND(Table2[[#This Row],[Fare_New]],0)</f>
        <v>212</v>
      </c>
      <c r="K77" t="s">
        <v>1320</v>
      </c>
      <c r="L77">
        <v>3</v>
      </c>
      <c r="M77">
        <v>2</v>
      </c>
    </row>
    <row r="78" spans="1:13" x14ac:dyDescent="0.25">
      <c r="A78">
        <v>968</v>
      </c>
      <c r="B78">
        <v>3</v>
      </c>
      <c r="C78" t="s">
        <v>1321</v>
      </c>
      <c r="D78">
        <v>0</v>
      </c>
      <c r="E78" s="39">
        <v>29</v>
      </c>
      <c r="F78">
        <v>0</v>
      </c>
      <c r="G78">
        <v>0</v>
      </c>
      <c r="H78">
        <v>359306</v>
      </c>
      <c r="I78" s="39">
        <v>8.0500000000000007</v>
      </c>
      <c r="J78" s="39">
        <f>ROUND(Table2[[#This Row],[Fare_New]],0)</f>
        <v>8</v>
      </c>
      <c r="L78">
        <v>0</v>
      </c>
      <c r="M78">
        <v>1</v>
      </c>
    </row>
    <row r="79" spans="1:13" x14ac:dyDescent="0.25">
      <c r="A79">
        <v>969</v>
      </c>
      <c r="B79">
        <v>1</v>
      </c>
      <c r="C79" t="s">
        <v>1322</v>
      </c>
      <c r="D79">
        <v>1</v>
      </c>
      <c r="E79" s="39">
        <v>55</v>
      </c>
      <c r="F79">
        <v>2</v>
      </c>
      <c r="G79">
        <v>0</v>
      </c>
      <c r="H79">
        <v>11770</v>
      </c>
      <c r="I79" s="39">
        <v>25.7</v>
      </c>
      <c r="J79" s="39">
        <f>ROUND(Table2[[#This Row],[Fare_New]],0)</f>
        <v>26</v>
      </c>
      <c r="K79" t="s">
        <v>816</v>
      </c>
      <c r="L79">
        <v>3</v>
      </c>
      <c r="M79">
        <v>1</v>
      </c>
    </row>
    <row r="80" spans="1:13" x14ac:dyDescent="0.25">
      <c r="A80">
        <v>970</v>
      </c>
      <c r="B80">
        <v>2</v>
      </c>
      <c r="C80" t="s">
        <v>1323</v>
      </c>
      <c r="D80">
        <v>0</v>
      </c>
      <c r="E80" s="39">
        <v>30</v>
      </c>
      <c r="F80">
        <v>0</v>
      </c>
      <c r="G80">
        <v>0</v>
      </c>
      <c r="H80">
        <v>248744</v>
      </c>
      <c r="I80" s="39">
        <v>13</v>
      </c>
      <c r="J80" s="39">
        <f>ROUND(Table2[[#This Row],[Fare_New]],0)</f>
        <v>13</v>
      </c>
      <c r="L80">
        <v>0</v>
      </c>
      <c r="M80">
        <v>1</v>
      </c>
    </row>
    <row r="81" spans="1:13" x14ac:dyDescent="0.25">
      <c r="A81">
        <v>971</v>
      </c>
      <c r="B81">
        <v>3</v>
      </c>
      <c r="C81" t="s">
        <v>1324</v>
      </c>
      <c r="D81">
        <v>1</v>
      </c>
      <c r="E81" s="39">
        <v>24</v>
      </c>
      <c r="F81">
        <v>0</v>
      </c>
      <c r="G81">
        <v>0</v>
      </c>
      <c r="H81">
        <v>368702</v>
      </c>
      <c r="I81" s="39">
        <v>7.75</v>
      </c>
      <c r="J81" s="39">
        <f>ROUND(Table2[[#This Row],[Fare_New]],0)</f>
        <v>8</v>
      </c>
      <c r="L81">
        <v>0</v>
      </c>
      <c r="M81">
        <v>3</v>
      </c>
    </row>
    <row r="82" spans="1:13" x14ac:dyDescent="0.25">
      <c r="A82">
        <v>972</v>
      </c>
      <c r="B82">
        <v>3</v>
      </c>
      <c r="C82" t="s">
        <v>1325</v>
      </c>
      <c r="D82">
        <v>0</v>
      </c>
      <c r="E82" s="39">
        <v>6</v>
      </c>
      <c r="F82">
        <v>1</v>
      </c>
      <c r="G82">
        <v>1</v>
      </c>
      <c r="H82">
        <v>2678</v>
      </c>
      <c r="I82" s="39">
        <v>15.245799999999999</v>
      </c>
      <c r="J82" s="39">
        <f>ROUND(Table2[[#This Row],[Fare_New]],0)</f>
        <v>15</v>
      </c>
      <c r="L82">
        <v>0</v>
      </c>
      <c r="M82">
        <v>2</v>
      </c>
    </row>
    <row r="83" spans="1:13" x14ac:dyDescent="0.25">
      <c r="A83">
        <v>973</v>
      </c>
      <c r="B83">
        <v>1</v>
      </c>
      <c r="C83" t="s">
        <v>1326</v>
      </c>
      <c r="D83">
        <v>0</v>
      </c>
      <c r="E83" s="39">
        <v>67</v>
      </c>
      <c r="F83">
        <v>1</v>
      </c>
      <c r="G83">
        <v>0</v>
      </c>
      <c r="H83" t="s">
        <v>757</v>
      </c>
      <c r="I83" s="39">
        <v>221.7792</v>
      </c>
      <c r="J83" s="39">
        <f>ROUND(Table2[[#This Row],[Fare_New]],0)</f>
        <v>222</v>
      </c>
      <c r="K83" t="s">
        <v>1327</v>
      </c>
      <c r="L83">
        <v>3</v>
      </c>
      <c r="M83">
        <v>1</v>
      </c>
    </row>
    <row r="84" spans="1:13" x14ac:dyDescent="0.25">
      <c r="A84">
        <v>974</v>
      </c>
      <c r="B84">
        <v>1</v>
      </c>
      <c r="C84" t="s">
        <v>1328</v>
      </c>
      <c r="D84">
        <v>0</v>
      </c>
      <c r="E84" s="39">
        <v>49</v>
      </c>
      <c r="F84">
        <v>0</v>
      </c>
      <c r="G84">
        <v>0</v>
      </c>
      <c r="H84">
        <v>19924</v>
      </c>
      <c r="I84" s="39">
        <v>26</v>
      </c>
      <c r="J84" s="39">
        <f>ROUND(Table2[[#This Row],[Fare_New]],0)</f>
        <v>26</v>
      </c>
      <c r="L84">
        <v>0</v>
      </c>
      <c r="M84">
        <v>1</v>
      </c>
    </row>
    <row r="85" spans="1:13" x14ac:dyDescent="0.25">
      <c r="A85">
        <v>975</v>
      </c>
      <c r="B85">
        <v>3</v>
      </c>
      <c r="C85" t="s">
        <v>1329</v>
      </c>
      <c r="D85">
        <v>0</v>
      </c>
      <c r="E85" s="39">
        <v>29</v>
      </c>
      <c r="F85">
        <v>0</v>
      </c>
      <c r="G85">
        <v>0</v>
      </c>
      <c r="H85">
        <v>349238</v>
      </c>
      <c r="I85" s="39">
        <v>7.8958000000000004</v>
      </c>
      <c r="J85" s="39">
        <f>ROUND(Table2[[#This Row],[Fare_New]],0)</f>
        <v>8</v>
      </c>
      <c r="L85">
        <v>0</v>
      </c>
      <c r="M85">
        <v>1</v>
      </c>
    </row>
    <row r="86" spans="1:13" x14ac:dyDescent="0.25">
      <c r="A86">
        <v>976</v>
      </c>
      <c r="B86">
        <v>2</v>
      </c>
      <c r="C86" t="s">
        <v>1330</v>
      </c>
      <c r="D86">
        <v>0</v>
      </c>
      <c r="E86" s="39">
        <v>29</v>
      </c>
      <c r="F86">
        <v>0</v>
      </c>
      <c r="G86">
        <v>0</v>
      </c>
      <c r="H86">
        <v>240261</v>
      </c>
      <c r="I86" s="39">
        <v>10.708299999999999</v>
      </c>
      <c r="J86" s="39">
        <f>ROUND(Table2[[#This Row],[Fare_New]],0)</f>
        <v>11</v>
      </c>
      <c r="L86">
        <v>0</v>
      </c>
      <c r="M86">
        <v>3</v>
      </c>
    </row>
    <row r="87" spans="1:13" x14ac:dyDescent="0.25">
      <c r="A87">
        <v>977</v>
      </c>
      <c r="B87">
        <v>3</v>
      </c>
      <c r="C87" t="s">
        <v>1331</v>
      </c>
      <c r="D87">
        <v>0</v>
      </c>
      <c r="E87" s="39">
        <v>29</v>
      </c>
      <c r="F87">
        <v>1</v>
      </c>
      <c r="G87">
        <v>0</v>
      </c>
      <c r="H87">
        <v>2660</v>
      </c>
      <c r="I87" s="39">
        <v>14.4542</v>
      </c>
      <c r="J87" s="39">
        <f>ROUND(Table2[[#This Row],[Fare_New]],0)</f>
        <v>14</v>
      </c>
      <c r="L87">
        <v>0</v>
      </c>
      <c r="M87">
        <v>2</v>
      </c>
    </row>
    <row r="88" spans="1:13" x14ac:dyDescent="0.25">
      <c r="A88">
        <v>978</v>
      </c>
      <c r="B88">
        <v>3</v>
      </c>
      <c r="C88" t="s">
        <v>1332</v>
      </c>
      <c r="D88">
        <v>1</v>
      </c>
      <c r="E88" s="39">
        <v>27</v>
      </c>
      <c r="F88">
        <v>0</v>
      </c>
      <c r="G88">
        <v>0</v>
      </c>
      <c r="H88">
        <v>330844</v>
      </c>
      <c r="I88" s="39">
        <v>7.8792</v>
      </c>
      <c r="J88" s="39">
        <f>ROUND(Table2[[#This Row],[Fare_New]],0)</f>
        <v>8</v>
      </c>
      <c r="L88">
        <v>0</v>
      </c>
      <c r="M88">
        <v>3</v>
      </c>
    </row>
    <row r="89" spans="1:13" x14ac:dyDescent="0.25">
      <c r="A89">
        <v>979</v>
      </c>
      <c r="B89">
        <v>3</v>
      </c>
      <c r="C89" t="s">
        <v>1333</v>
      </c>
      <c r="D89">
        <v>1</v>
      </c>
      <c r="E89" s="39">
        <v>18</v>
      </c>
      <c r="F89">
        <v>0</v>
      </c>
      <c r="G89">
        <v>0</v>
      </c>
      <c r="H89" t="s">
        <v>1334</v>
      </c>
      <c r="I89" s="39">
        <v>8.0500000000000007</v>
      </c>
      <c r="J89" s="39">
        <f>ROUND(Table2[[#This Row],[Fare_New]],0)</f>
        <v>8</v>
      </c>
      <c r="L89">
        <v>0</v>
      </c>
      <c r="M89">
        <v>1</v>
      </c>
    </row>
    <row r="90" spans="1:13" x14ac:dyDescent="0.25">
      <c r="A90">
        <v>980</v>
      </c>
      <c r="B90">
        <v>3</v>
      </c>
      <c r="C90" t="s">
        <v>1335</v>
      </c>
      <c r="D90">
        <v>1</v>
      </c>
      <c r="E90" s="39">
        <v>29</v>
      </c>
      <c r="F90">
        <v>0</v>
      </c>
      <c r="G90">
        <v>0</v>
      </c>
      <c r="H90">
        <v>364856</v>
      </c>
      <c r="I90" s="39">
        <v>7.75</v>
      </c>
      <c r="J90" s="39">
        <f>ROUND(Table2[[#This Row],[Fare_New]],0)</f>
        <v>8</v>
      </c>
      <c r="L90">
        <v>0</v>
      </c>
      <c r="M90">
        <v>3</v>
      </c>
    </row>
    <row r="91" spans="1:13" x14ac:dyDescent="0.25">
      <c r="A91">
        <v>981</v>
      </c>
      <c r="B91">
        <v>2</v>
      </c>
      <c r="C91" t="s">
        <v>1336</v>
      </c>
      <c r="D91">
        <v>0</v>
      </c>
      <c r="E91" s="39">
        <v>2</v>
      </c>
      <c r="F91">
        <v>1</v>
      </c>
      <c r="G91">
        <v>1</v>
      </c>
      <c r="H91">
        <v>29103</v>
      </c>
      <c r="I91" s="39">
        <v>23</v>
      </c>
      <c r="J91" s="39">
        <f>ROUND(Table2[[#This Row],[Fare_New]],0)</f>
        <v>23</v>
      </c>
      <c r="L91">
        <v>0</v>
      </c>
      <c r="M91">
        <v>1</v>
      </c>
    </row>
    <row r="92" spans="1:13" x14ac:dyDescent="0.25">
      <c r="A92">
        <v>982</v>
      </c>
      <c r="B92">
        <v>3</v>
      </c>
      <c r="C92" t="s">
        <v>1337</v>
      </c>
      <c r="D92">
        <v>1</v>
      </c>
      <c r="E92" s="39">
        <v>22</v>
      </c>
      <c r="F92">
        <v>1</v>
      </c>
      <c r="G92">
        <v>0</v>
      </c>
      <c r="H92">
        <v>347072</v>
      </c>
      <c r="I92" s="39">
        <v>13.9</v>
      </c>
      <c r="J92" s="39">
        <f>ROUND(Table2[[#This Row],[Fare_New]],0)</f>
        <v>14</v>
      </c>
      <c r="L92">
        <v>0</v>
      </c>
      <c r="M92">
        <v>1</v>
      </c>
    </row>
    <row r="93" spans="1:13" x14ac:dyDescent="0.25">
      <c r="A93">
        <v>983</v>
      </c>
      <c r="B93">
        <v>3</v>
      </c>
      <c r="C93" t="s">
        <v>1338</v>
      </c>
      <c r="D93">
        <v>0</v>
      </c>
      <c r="E93" s="39">
        <v>29</v>
      </c>
      <c r="F93">
        <v>0</v>
      </c>
      <c r="G93">
        <v>0</v>
      </c>
      <c r="H93">
        <v>345498</v>
      </c>
      <c r="I93" s="39">
        <v>7.7750000000000004</v>
      </c>
      <c r="J93" s="39">
        <f>ROUND(Table2[[#This Row],[Fare_New]],0)</f>
        <v>8</v>
      </c>
      <c r="L93">
        <v>0</v>
      </c>
      <c r="M93">
        <v>1</v>
      </c>
    </row>
    <row r="94" spans="1:13" x14ac:dyDescent="0.25">
      <c r="A94">
        <v>984</v>
      </c>
      <c r="B94">
        <v>1</v>
      </c>
      <c r="C94" t="s">
        <v>1339</v>
      </c>
      <c r="D94">
        <v>1</v>
      </c>
      <c r="E94" s="39">
        <v>27</v>
      </c>
      <c r="F94">
        <v>1</v>
      </c>
      <c r="G94">
        <v>2</v>
      </c>
      <c r="H94" t="s">
        <v>944</v>
      </c>
      <c r="I94" s="39">
        <v>52</v>
      </c>
      <c r="J94" s="39">
        <f>ROUND(Table2[[#This Row],[Fare_New]],0)</f>
        <v>52</v>
      </c>
      <c r="K94" t="s">
        <v>945</v>
      </c>
      <c r="L94">
        <v>2</v>
      </c>
      <c r="M94">
        <v>1</v>
      </c>
    </row>
    <row r="95" spans="1:13" x14ac:dyDescent="0.25">
      <c r="A95">
        <v>985</v>
      </c>
      <c r="B95">
        <v>3</v>
      </c>
      <c r="C95" t="s">
        <v>1340</v>
      </c>
      <c r="D95">
        <v>0</v>
      </c>
      <c r="E95" s="39">
        <v>29</v>
      </c>
      <c r="F95">
        <v>0</v>
      </c>
      <c r="G95">
        <v>0</v>
      </c>
      <c r="H95">
        <v>376563</v>
      </c>
      <c r="I95" s="39">
        <v>8.0500000000000007</v>
      </c>
      <c r="J95" s="39">
        <f>ROUND(Table2[[#This Row],[Fare_New]],0)</f>
        <v>8</v>
      </c>
      <c r="L95">
        <v>0</v>
      </c>
      <c r="M95">
        <v>1</v>
      </c>
    </row>
    <row r="96" spans="1:13" x14ac:dyDescent="0.25">
      <c r="A96">
        <v>986</v>
      </c>
      <c r="B96">
        <v>1</v>
      </c>
      <c r="C96" t="s">
        <v>1341</v>
      </c>
      <c r="D96">
        <v>0</v>
      </c>
      <c r="E96" s="39">
        <v>25</v>
      </c>
      <c r="F96">
        <v>0</v>
      </c>
      <c r="G96">
        <v>0</v>
      </c>
      <c r="H96">
        <v>13905</v>
      </c>
      <c r="I96" s="39">
        <v>26</v>
      </c>
      <c r="J96" s="39">
        <f>ROUND(Table2[[#This Row],[Fare_New]],0)</f>
        <v>26</v>
      </c>
      <c r="L96">
        <v>0</v>
      </c>
      <c r="M96">
        <v>2</v>
      </c>
    </row>
    <row r="97" spans="1:13" x14ac:dyDescent="0.25">
      <c r="A97">
        <v>987</v>
      </c>
      <c r="B97">
        <v>3</v>
      </c>
      <c r="C97" t="s">
        <v>1342</v>
      </c>
      <c r="D97">
        <v>0</v>
      </c>
      <c r="E97" s="39">
        <v>25</v>
      </c>
      <c r="F97">
        <v>0</v>
      </c>
      <c r="G97">
        <v>0</v>
      </c>
      <c r="H97">
        <v>350033</v>
      </c>
      <c r="I97" s="39">
        <v>7.7957999999999998</v>
      </c>
      <c r="J97" s="39">
        <f>ROUND(Table2[[#This Row],[Fare_New]],0)</f>
        <v>8</v>
      </c>
      <c r="L97">
        <v>0</v>
      </c>
      <c r="M97">
        <v>1</v>
      </c>
    </row>
    <row r="98" spans="1:13" x14ac:dyDescent="0.25">
      <c r="A98">
        <v>988</v>
      </c>
      <c r="B98">
        <v>1</v>
      </c>
      <c r="C98" t="s">
        <v>1343</v>
      </c>
      <c r="D98">
        <v>1</v>
      </c>
      <c r="E98" s="39">
        <v>76</v>
      </c>
      <c r="F98">
        <v>1</v>
      </c>
      <c r="G98">
        <v>0</v>
      </c>
      <c r="H98">
        <v>19877</v>
      </c>
      <c r="I98" s="39">
        <v>78.849999999999994</v>
      </c>
      <c r="J98" s="39">
        <f>ROUND(Table2[[#This Row],[Fare_New]],0)</f>
        <v>79</v>
      </c>
      <c r="K98" t="s">
        <v>1033</v>
      </c>
      <c r="L98">
        <v>3</v>
      </c>
      <c r="M98">
        <v>1</v>
      </c>
    </row>
    <row r="99" spans="1:13" x14ac:dyDescent="0.25">
      <c r="A99">
        <v>989</v>
      </c>
      <c r="B99">
        <v>3</v>
      </c>
      <c r="C99" t="s">
        <v>1344</v>
      </c>
      <c r="D99">
        <v>0</v>
      </c>
      <c r="E99" s="39">
        <v>29</v>
      </c>
      <c r="F99">
        <v>0</v>
      </c>
      <c r="G99">
        <v>0</v>
      </c>
      <c r="H99" t="s">
        <v>1345</v>
      </c>
      <c r="I99" s="39">
        <v>7.9249999999999998</v>
      </c>
      <c r="J99" s="39">
        <f>ROUND(Table2[[#This Row],[Fare_New]],0)</f>
        <v>8</v>
      </c>
      <c r="L99">
        <v>0</v>
      </c>
      <c r="M99">
        <v>1</v>
      </c>
    </row>
    <row r="100" spans="1:13" x14ac:dyDescent="0.25">
      <c r="A100">
        <v>990</v>
      </c>
      <c r="B100">
        <v>3</v>
      </c>
      <c r="C100" t="s">
        <v>1346</v>
      </c>
      <c r="D100">
        <v>1</v>
      </c>
      <c r="E100" s="39">
        <v>20</v>
      </c>
      <c r="F100">
        <v>0</v>
      </c>
      <c r="G100">
        <v>0</v>
      </c>
      <c r="H100">
        <v>347471</v>
      </c>
      <c r="I100" s="39">
        <v>7.8541999999999996</v>
      </c>
      <c r="J100" s="39">
        <f>ROUND(Table2[[#This Row],[Fare_New]],0)</f>
        <v>8</v>
      </c>
      <c r="L100">
        <v>0</v>
      </c>
      <c r="M100">
        <v>1</v>
      </c>
    </row>
    <row r="101" spans="1:13" x14ac:dyDescent="0.25">
      <c r="A101">
        <v>991</v>
      </c>
      <c r="B101">
        <v>3</v>
      </c>
      <c r="C101" t="s">
        <v>1347</v>
      </c>
      <c r="D101">
        <v>0</v>
      </c>
      <c r="E101" s="39">
        <v>33</v>
      </c>
      <c r="F101">
        <v>0</v>
      </c>
      <c r="G101">
        <v>0</v>
      </c>
      <c r="H101" t="s">
        <v>1348</v>
      </c>
      <c r="I101" s="39">
        <v>8.0500000000000007</v>
      </c>
      <c r="J101" s="39">
        <f>ROUND(Table2[[#This Row],[Fare_New]],0)</f>
        <v>8</v>
      </c>
      <c r="L101">
        <v>0</v>
      </c>
      <c r="M101">
        <v>1</v>
      </c>
    </row>
    <row r="102" spans="1:13" x14ac:dyDescent="0.25">
      <c r="A102">
        <v>992</v>
      </c>
      <c r="B102">
        <v>1</v>
      </c>
      <c r="C102" t="s">
        <v>1349</v>
      </c>
      <c r="D102">
        <v>1</v>
      </c>
      <c r="E102" s="39">
        <v>43</v>
      </c>
      <c r="F102">
        <v>1</v>
      </c>
      <c r="G102">
        <v>0</v>
      </c>
      <c r="H102">
        <v>11778</v>
      </c>
      <c r="I102" s="39">
        <v>55.441699999999997</v>
      </c>
      <c r="J102" s="39">
        <f>ROUND(Table2[[#This Row],[Fare_New]],0)</f>
        <v>55</v>
      </c>
      <c r="K102" t="s">
        <v>1350</v>
      </c>
      <c r="L102">
        <v>3</v>
      </c>
      <c r="M102">
        <v>2</v>
      </c>
    </row>
    <row r="103" spans="1:13" x14ac:dyDescent="0.25">
      <c r="A103">
        <v>993</v>
      </c>
      <c r="B103">
        <v>2</v>
      </c>
      <c r="C103" t="s">
        <v>1351</v>
      </c>
      <c r="D103">
        <v>0</v>
      </c>
      <c r="E103" s="39">
        <v>27</v>
      </c>
      <c r="F103">
        <v>1</v>
      </c>
      <c r="G103">
        <v>0</v>
      </c>
      <c r="H103">
        <v>228414</v>
      </c>
      <c r="I103" s="39">
        <v>26</v>
      </c>
      <c r="J103" s="39">
        <f>ROUND(Table2[[#This Row],[Fare_New]],0)</f>
        <v>26</v>
      </c>
      <c r="L103">
        <v>0</v>
      </c>
      <c r="M103">
        <v>1</v>
      </c>
    </row>
    <row r="104" spans="1:13" x14ac:dyDescent="0.25">
      <c r="A104">
        <v>994</v>
      </c>
      <c r="B104">
        <v>3</v>
      </c>
      <c r="C104" t="s">
        <v>1352</v>
      </c>
      <c r="D104">
        <v>0</v>
      </c>
      <c r="E104" s="39">
        <v>29</v>
      </c>
      <c r="F104">
        <v>0</v>
      </c>
      <c r="G104">
        <v>0</v>
      </c>
      <c r="H104">
        <v>365235</v>
      </c>
      <c r="I104" s="39">
        <v>7.75</v>
      </c>
      <c r="J104" s="39">
        <f>ROUND(Table2[[#This Row],[Fare_New]],0)</f>
        <v>8</v>
      </c>
      <c r="L104">
        <v>0</v>
      </c>
      <c r="M104">
        <v>3</v>
      </c>
    </row>
    <row r="105" spans="1:13" x14ac:dyDescent="0.25">
      <c r="A105">
        <v>995</v>
      </c>
      <c r="B105">
        <v>3</v>
      </c>
      <c r="C105" t="s">
        <v>1353</v>
      </c>
      <c r="D105">
        <v>0</v>
      </c>
      <c r="E105" s="39">
        <v>26</v>
      </c>
      <c r="F105">
        <v>0</v>
      </c>
      <c r="G105">
        <v>0</v>
      </c>
      <c r="H105">
        <v>347070</v>
      </c>
      <c r="I105" s="39">
        <v>7.7750000000000004</v>
      </c>
      <c r="J105" s="39">
        <f>ROUND(Table2[[#This Row],[Fare_New]],0)</f>
        <v>8</v>
      </c>
      <c r="L105">
        <v>0</v>
      </c>
      <c r="M105">
        <v>1</v>
      </c>
    </row>
    <row r="106" spans="1:13" x14ac:dyDescent="0.25">
      <c r="A106">
        <v>996</v>
      </c>
      <c r="B106">
        <v>3</v>
      </c>
      <c r="C106" t="s">
        <v>1354</v>
      </c>
      <c r="D106">
        <v>1</v>
      </c>
      <c r="E106" s="39">
        <v>16</v>
      </c>
      <c r="F106">
        <v>1</v>
      </c>
      <c r="G106">
        <v>1</v>
      </c>
      <c r="H106">
        <v>2625</v>
      </c>
      <c r="I106" s="39">
        <v>8.5167000000000002</v>
      </c>
      <c r="J106" s="39">
        <f>ROUND(Table2[[#This Row],[Fare_New]],0)</f>
        <v>9</v>
      </c>
      <c r="L106">
        <v>0</v>
      </c>
      <c r="M106">
        <v>2</v>
      </c>
    </row>
    <row r="107" spans="1:13" x14ac:dyDescent="0.25">
      <c r="A107">
        <v>997</v>
      </c>
      <c r="B107">
        <v>3</v>
      </c>
      <c r="C107" t="s">
        <v>1355</v>
      </c>
      <c r="D107">
        <v>0</v>
      </c>
      <c r="E107" s="39">
        <v>28</v>
      </c>
      <c r="F107">
        <v>0</v>
      </c>
      <c r="G107">
        <v>0</v>
      </c>
      <c r="H107" t="s">
        <v>729</v>
      </c>
      <c r="I107" s="39">
        <v>22.524999999999999</v>
      </c>
      <c r="J107" s="39">
        <f>ROUND(Table2[[#This Row],[Fare_New]],0)</f>
        <v>23</v>
      </c>
      <c r="L107">
        <v>0</v>
      </c>
      <c r="M107">
        <v>1</v>
      </c>
    </row>
    <row r="108" spans="1:13" x14ac:dyDescent="0.25">
      <c r="A108">
        <v>998</v>
      </c>
      <c r="B108">
        <v>3</v>
      </c>
      <c r="C108" t="s">
        <v>1356</v>
      </c>
      <c r="D108">
        <v>0</v>
      </c>
      <c r="E108" s="39">
        <v>21</v>
      </c>
      <c r="F108">
        <v>0</v>
      </c>
      <c r="G108">
        <v>0</v>
      </c>
      <c r="H108">
        <v>330920</v>
      </c>
      <c r="I108" s="39">
        <v>7.8208000000000002</v>
      </c>
      <c r="J108" s="39">
        <f>ROUND(Table2[[#This Row],[Fare_New]],0)</f>
        <v>8</v>
      </c>
      <c r="L108">
        <v>0</v>
      </c>
      <c r="M108">
        <v>3</v>
      </c>
    </row>
    <row r="109" spans="1:13" x14ac:dyDescent="0.25">
      <c r="A109">
        <v>999</v>
      </c>
      <c r="B109">
        <v>3</v>
      </c>
      <c r="C109" t="s">
        <v>1357</v>
      </c>
      <c r="D109">
        <v>0</v>
      </c>
      <c r="E109" s="39">
        <v>29</v>
      </c>
      <c r="F109">
        <v>0</v>
      </c>
      <c r="G109">
        <v>0</v>
      </c>
      <c r="H109">
        <v>383162</v>
      </c>
      <c r="I109" s="39">
        <v>7.75</v>
      </c>
      <c r="J109" s="39">
        <f>ROUND(Table2[[#This Row],[Fare_New]],0)</f>
        <v>8</v>
      </c>
      <c r="L109">
        <v>0</v>
      </c>
      <c r="M109">
        <v>3</v>
      </c>
    </row>
    <row r="110" spans="1:13" x14ac:dyDescent="0.25">
      <c r="A110">
        <v>1000</v>
      </c>
      <c r="B110">
        <v>3</v>
      </c>
      <c r="C110" t="s">
        <v>1358</v>
      </c>
      <c r="D110">
        <v>0</v>
      </c>
      <c r="E110" s="39">
        <v>29</v>
      </c>
      <c r="F110">
        <v>0</v>
      </c>
      <c r="G110">
        <v>0</v>
      </c>
      <c r="H110">
        <v>3410</v>
      </c>
      <c r="I110" s="39">
        <v>8.7125000000000004</v>
      </c>
      <c r="J110" s="39">
        <f>ROUND(Table2[[#This Row],[Fare_New]],0)</f>
        <v>9</v>
      </c>
      <c r="L110">
        <v>0</v>
      </c>
      <c r="M110">
        <v>1</v>
      </c>
    </row>
    <row r="111" spans="1:13" x14ac:dyDescent="0.25">
      <c r="A111">
        <v>1001</v>
      </c>
      <c r="B111">
        <v>2</v>
      </c>
      <c r="C111" t="s">
        <v>1359</v>
      </c>
      <c r="D111">
        <v>0</v>
      </c>
      <c r="E111" s="39">
        <v>18.5</v>
      </c>
      <c r="F111">
        <v>0</v>
      </c>
      <c r="G111">
        <v>0</v>
      </c>
      <c r="H111">
        <v>248734</v>
      </c>
      <c r="I111" s="39">
        <v>13</v>
      </c>
      <c r="J111" s="39">
        <f>ROUND(Table2[[#This Row],[Fare_New]],0)</f>
        <v>13</v>
      </c>
      <c r="K111" t="s">
        <v>1360</v>
      </c>
      <c r="L111">
        <v>6</v>
      </c>
      <c r="M111">
        <v>1</v>
      </c>
    </row>
    <row r="112" spans="1:13" x14ac:dyDescent="0.25">
      <c r="A112">
        <v>1002</v>
      </c>
      <c r="B112">
        <v>2</v>
      </c>
      <c r="C112" t="s">
        <v>1361</v>
      </c>
      <c r="D112">
        <v>0</v>
      </c>
      <c r="E112" s="39">
        <v>41</v>
      </c>
      <c r="F112">
        <v>0</v>
      </c>
      <c r="G112">
        <v>0</v>
      </c>
      <c r="H112">
        <v>237734</v>
      </c>
      <c r="I112" s="39">
        <v>15.0458</v>
      </c>
      <c r="J112" s="39">
        <f>ROUND(Table2[[#This Row],[Fare_New]],0)</f>
        <v>15</v>
      </c>
      <c r="L112">
        <v>0</v>
      </c>
      <c r="M112">
        <v>2</v>
      </c>
    </row>
    <row r="113" spans="1:13" x14ac:dyDescent="0.25">
      <c r="A113">
        <v>1003</v>
      </c>
      <c r="B113">
        <v>3</v>
      </c>
      <c r="C113" t="s">
        <v>1362</v>
      </c>
      <c r="D113">
        <v>1</v>
      </c>
      <c r="E113" s="39">
        <v>29</v>
      </c>
      <c r="F113">
        <v>0</v>
      </c>
      <c r="G113">
        <v>0</v>
      </c>
      <c r="H113">
        <v>330968</v>
      </c>
      <c r="I113" s="39">
        <v>7.7792000000000003</v>
      </c>
      <c r="J113" s="39">
        <f>ROUND(Table2[[#This Row],[Fare_New]],0)</f>
        <v>8</v>
      </c>
      <c r="L113">
        <v>0</v>
      </c>
      <c r="M113">
        <v>3</v>
      </c>
    </row>
    <row r="114" spans="1:13" x14ac:dyDescent="0.25">
      <c r="A114">
        <v>1004</v>
      </c>
      <c r="B114">
        <v>1</v>
      </c>
      <c r="C114" t="s">
        <v>1363</v>
      </c>
      <c r="D114">
        <v>1</v>
      </c>
      <c r="E114" s="39">
        <v>36</v>
      </c>
      <c r="F114">
        <v>0</v>
      </c>
      <c r="G114">
        <v>0</v>
      </c>
      <c r="H114" t="s">
        <v>1364</v>
      </c>
      <c r="I114" s="39">
        <v>31.679200000000002</v>
      </c>
      <c r="J114" s="39">
        <f>ROUND(Table2[[#This Row],[Fare_New]],0)</f>
        <v>32</v>
      </c>
      <c r="K114" t="s">
        <v>1365</v>
      </c>
      <c r="L114">
        <v>1</v>
      </c>
      <c r="M114">
        <v>2</v>
      </c>
    </row>
    <row r="115" spans="1:13" x14ac:dyDescent="0.25">
      <c r="A115">
        <v>1005</v>
      </c>
      <c r="B115">
        <v>3</v>
      </c>
      <c r="C115" t="s">
        <v>1366</v>
      </c>
      <c r="D115">
        <v>1</v>
      </c>
      <c r="E115" s="39">
        <v>18.5</v>
      </c>
      <c r="F115">
        <v>0</v>
      </c>
      <c r="G115">
        <v>0</v>
      </c>
      <c r="H115">
        <v>329944</v>
      </c>
      <c r="I115" s="39">
        <v>7.2832999999999997</v>
      </c>
      <c r="J115" s="39">
        <f>ROUND(Table2[[#This Row],[Fare_New]],0)</f>
        <v>7</v>
      </c>
      <c r="L115">
        <v>0</v>
      </c>
      <c r="M115">
        <v>3</v>
      </c>
    </row>
    <row r="116" spans="1:13" x14ac:dyDescent="0.25">
      <c r="A116">
        <v>1006</v>
      </c>
      <c r="B116">
        <v>1</v>
      </c>
      <c r="C116" t="s">
        <v>1367</v>
      </c>
      <c r="D116">
        <v>1</v>
      </c>
      <c r="E116" s="39">
        <v>63</v>
      </c>
      <c r="F116">
        <v>1</v>
      </c>
      <c r="G116">
        <v>0</v>
      </c>
      <c r="H116" t="s">
        <v>757</v>
      </c>
      <c r="I116" s="39">
        <v>221.7792</v>
      </c>
      <c r="J116" s="39">
        <f>ROUND(Table2[[#This Row],[Fare_New]],0)</f>
        <v>222</v>
      </c>
      <c r="K116" t="s">
        <v>1327</v>
      </c>
      <c r="L116">
        <v>3</v>
      </c>
      <c r="M116">
        <v>1</v>
      </c>
    </row>
    <row r="117" spans="1:13" x14ac:dyDescent="0.25">
      <c r="A117">
        <v>1007</v>
      </c>
      <c r="B117">
        <v>3</v>
      </c>
      <c r="C117" t="s">
        <v>1368</v>
      </c>
      <c r="D117">
        <v>0</v>
      </c>
      <c r="E117" s="39">
        <v>18</v>
      </c>
      <c r="F117">
        <v>1</v>
      </c>
      <c r="G117">
        <v>0</v>
      </c>
      <c r="H117">
        <v>2680</v>
      </c>
      <c r="I117" s="39">
        <v>14.4542</v>
      </c>
      <c r="J117" s="39">
        <f>ROUND(Table2[[#This Row],[Fare_New]],0)</f>
        <v>14</v>
      </c>
      <c r="L117">
        <v>0</v>
      </c>
      <c r="M117">
        <v>2</v>
      </c>
    </row>
    <row r="118" spans="1:13" x14ac:dyDescent="0.25">
      <c r="A118">
        <v>1008</v>
      </c>
      <c r="B118">
        <v>3</v>
      </c>
      <c r="C118" t="s">
        <v>1369</v>
      </c>
      <c r="D118">
        <v>0</v>
      </c>
      <c r="E118" s="39">
        <v>29</v>
      </c>
      <c r="F118">
        <v>0</v>
      </c>
      <c r="G118">
        <v>0</v>
      </c>
      <c r="H118">
        <v>2681</v>
      </c>
      <c r="I118" s="39">
        <v>6.4375</v>
      </c>
      <c r="J118" s="39">
        <f>ROUND(Table2[[#This Row],[Fare_New]],0)</f>
        <v>6</v>
      </c>
      <c r="L118">
        <v>0</v>
      </c>
      <c r="M118">
        <v>2</v>
      </c>
    </row>
    <row r="119" spans="1:13" x14ac:dyDescent="0.25">
      <c r="A119">
        <v>1009</v>
      </c>
      <c r="B119">
        <v>3</v>
      </c>
      <c r="C119" t="s">
        <v>1370</v>
      </c>
      <c r="D119">
        <v>1</v>
      </c>
      <c r="E119" s="39">
        <v>1</v>
      </c>
      <c r="F119">
        <v>1</v>
      </c>
      <c r="G119">
        <v>1</v>
      </c>
      <c r="H119" t="s">
        <v>32</v>
      </c>
      <c r="I119" s="39">
        <v>16.7</v>
      </c>
      <c r="J119" s="39">
        <f>ROUND(Table2[[#This Row],[Fare_New]],0)</f>
        <v>17</v>
      </c>
      <c r="K119" t="s">
        <v>33</v>
      </c>
      <c r="L119">
        <v>7</v>
      </c>
      <c r="M119">
        <v>1</v>
      </c>
    </row>
    <row r="120" spans="1:13" x14ac:dyDescent="0.25">
      <c r="A120">
        <v>1010</v>
      </c>
      <c r="B120">
        <v>1</v>
      </c>
      <c r="C120" t="s">
        <v>1371</v>
      </c>
      <c r="D120">
        <v>0</v>
      </c>
      <c r="E120" s="39">
        <v>36</v>
      </c>
      <c r="F120">
        <v>0</v>
      </c>
      <c r="G120">
        <v>0</v>
      </c>
      <c r="H120">
        <v>13050</v>
      </c>
      <c r="I120" s="39">
        <v>75.241699999999994</v>
      </c>
      <c r="J120" s="39">
        <f>ROUND(Table2[[#This Row],[Fare_New]],0)</f>
        <v>75</v>
      </c>
      <c r="K120" t="s">
        <v>1372</v>
      </c>
      <c r="L120">
        <v>3</v>
      </c>
      <c r="M120">
        <v>2</v>
      </c>
    </row>
    <row r="121" spans="1:13" x14ac:dyDescent="0.25">
      <c r="A121">
        <v>1011</v>
      </c>
      <c r="B121">
        <v>2</v>
      </c>
      <c r="C121" t="s">
        <v>1373</v>
      </c>
      <c r="D121">
        <v>1</v>
      </c>
      <c r="E121" s="39">
        <v>29</v>
      </c>
      <c r="F121">
        <v>1</v>
      </c>
      <c r="G121">
        <v>0</v>
      </c>
      <c r="H121" t="s">
        <v>850</v>
      </c>
      <c r="I121" s="39">
        <v>26</v>
      </c>
      <c r="J121" s="39">
        <f>ROUND(Table2[[#This Row],[Fare_New]],0)</f>
        <v>26</v>
      </c>
      <c r="L121">
        <v>0</v>
      </c>
      <c r="M121">
        <v>1</v>
      </c>
    </row>
    <row r="122" spans="1:13" x14ac:dyDescent="0.25">
      <c r="A122">
        <v>1012</v>
      </c>
      <c r="B122">
        <v>2</v>
      </c>
      <c r="C122" t="s">
        <v>1374</v>
      </c>
      <c r="D122">
        <v>1</v>
      </c>
      <c r="E122" s="39">
        <v>12</v>
      </c>
      <c r="F122">
        <v>0</v>
      </c>
      <c r="G122">
        <v>0</v>
      </c>
      <c r="H122" t="s">
        <v>252</v>
      </c>
      <c r="I122" s="39">
        <v>15.75</v>
      </c>
      <c r="J122" s="39">
        <f>ROUND(Table2[[#This Row],[Fare_New]],0)</f>
        <v>16</v>
      </c>
      <c r="L122">
        <v>0</v>
      </c>
      <c r="M122">
        <v>1</v>
      </c>
    </row>
    <row r="123" spans="1:13" x14ac:dyDescent="0.25">
      <c r="A123">
        <v>1013</v>
      </c>
      <c r="B123">
        <v>3</v>
      </c>
      <c r="C123" t="s">
        <v>1375</v>
      </c>
      <c r="D123">
        <v>0</v>
      </c>
      <c r="E123" s="39">
        <v>29</v>
      </c>
      <c r="F123">
        <v>1</v>
      </c>
      <c r="G123">
        <v>0</v>
      </c>
      <c r="H123">
        <v>367227</v>
      </c>
      <c r="I123" s="39">
        <v>7.75</v>
      </c>
      <c r="J123" s="39">
        <f>ROUND(Table2[[#This Row],[Fare_New]],0)</f>
        <v>8</v>
      </c>
      <c r="L123">
        <v>0</v>
      </c>
      <c r="M123">
        <v>3</v>
      </c>
    </row>
    <row r="124" spans="1:13" x14ac:dyDescent="0.25">
      <c r="A124">
        <v>1014</v>
      </c>
      <c r="B124">
        <v>1</v>
      </c>
      <c r="C124" t="s">
        <v>1376</v>
      </c>
      <c r="D124">
        <v>1</v>
      </c>
      <c r="E124" s="39">
        <v>35</v>
      </c>
      <c r="F124">
        <v>1</v>
      </c>
      <c r="G124">
        <v>0</v>
      </c>
      <c r="H124">
        <v>13236</v>
      </c>
      <c r="I124" s="39">
        <v>57.75</v>
      </c>
      <c r="J124" s="39">
        <f>ROUND(Table2[[#This Row],[Fare_New]],0)</f>
        <v>58</v>
      </c>
      <c r="K124" t="s">
        <v>1377</v>
      </c>
      <c r="L124">
        <v>3</v>
      </c>
      <c r="M124">
        <v>2</v>
      </c>
    </row>
    <row r="125" spans="1:13" x14ac:dyDescent="0.25">
      <c r="A125">
        <v>1015</v>
      </c>
      <c r="B125">
        <v>3</v>
      </c>
      <c r="C125" t="s">
        <v>1378</v>
      </c>
      <c r="D125">
        <v>0</v>
      </c>
      <c r="E125" s="39">
        <v>28</v>
      </c>
      <c r="F125">
        <v>0</v>
      </c>
      <c r="G125">
        <v>0</v>
      </c>
      <c r="H125">
        <v>392095</v>
      </c>
      <c r="I125" s="39">
        <v>7.25</v>
      </c>
      <c r="J125" s="39">
        <f>ROUND(Table2[[#This Row],[Fare_New]],0)</f>
        <v>7</v>
      </c>
      <c r="L125">
        <v>0</v>
      </c>
      <c r="M125">
        <v>1</v>
      </c>
    </row>
    <row r="126" spans="1:13" x14ac:dyDescent="0.25">
      <c r="A126">
        <v>1016</v>
      </c>
      <c r="B126">
        <v>3</v>
      </c>
      <c r="C126" t="s">
        <v>1379</v>
      </c>
      <c r="D126">
        <v>0</v>
      </c>
      <c r="E126" s="39">
        <v>29</v>
      </c>
      <c r="F126">
        <v>0</v>
      </c>
      <c r="G126">
        <v>0</v>
      </c>
      <c r="H126">
        <v>368783</v>
      </c>
      <c r="I126" s="39">
        <v>7.75</v>
      </c>
      <c r="J126" s="39">
        <f>ROUND(Table2[[#This Row],[Fare_New]],0)</f>
        <v>8</v>
      </c>
      <c r="L126">
        <v>0</v>
      </c>
      <c r="M126">
        <v>3</v>
      </c>
    </row>
    <row r="127" spans="1:13" x14ac:dyDescent="0.25">
      <c r="A127">
        <v>1017</v>
      </c>
      <c r="B127">
        <v>3</v>
      </c>
      <c r="C127" t="s">
        <v>1380</v>
      </c>
      <c r="D127">
        <v>1</v>
      </c>
      <c r="E127" s="39">
        <v>17</v>
      </c>
      <c r="F127">
        <v>0</v>
      </c>
      <c r="G127">
        <v>1</v>
      </c>
      <c r="H127">
        <v>371362</v>
      </c>
      <c r="I127" s="39">
        <v>16.100000000000001</v>
      </c>
      <c r="J127" s="39">
        <f>ROUND(Table2[[#This Row],[Fare_New]],0)</f>
        <v>16</v>
      </c>
      <c r="L127">
        <v>0</v>
      </c>
      <c r="M127">
        <v>1</v>
      </c>
    </row>
    <row r="128" spans="1:13" x14ac:dyDescent="0.25">
      <c r="A128">
        <v>1018</v>
      </c>
      <c r="B128">
        <v>3</v>
      </c>
      <c r="C128" t="s">
        <v>1381</v>
      </c>
      <c r="D128">
        <v>0</v>
      </c>
      <c r="E128" s="39">
        <v>22</v>
      </c>
      <c r="F128">
        <v>0</v>
      </c>
      <c r="G128">
        <v>0</v>
      </c>
      <c r="H128">
        <v>350045</v>
      </c>
      <c r="I128" s="39">
        <v>7.7957999999999998</v>
      </c>
      <c r="J128" s="39">
        <f>ROUND(Table2[[#This Row],[Fare_New]],0)</f>
        <v>8</v>
      </c>
      <c r="L128">
        <v>0</v>
      </c>
      <c r="M128">
        <v>1</v>
      </c>
    </row>
    <row r="129" spans="1:13" x14ac:dyDescent="0.25">
      <c r="A129">
        <v>1019</v>
      </c>
      <c r="B129">
        <v>3</v>
      </c>
      <c r="C129" t="s">
        <v>1382</v>
      </c>
      <c r="D129">
        <v>1</v>
      </c>
      <c r="E129" s="39">
        <v>29</v>
      </c>
      <c r="F129">
        <v>2</v>
      </c>
      <c r="G129">
        <v>0</v>
      </c>
      <c r="H129">
        <v>367226</v>
      </c>
      <c r="I129" s="39">
        <v>23.25</v>
      </c>
      <c r="J129" s="39">
        <f>ROUND(Table2[[#This Row],[Fare_New]],0)</f>
        <v>23</v>
      </c>
      <c r="L129">
        <v>0</v>
      </c>
      <c r="M129">
        <v>3</v>
      </c>
    </row>
    <row r="130" spans="1:13" x14ac:dyDescent="0.25">
      <c r="A130">
        <v>1020</v>
      </c>
      <c r="B130">
        <v>2</v>
      </c>
      <c r="C130" t="s">
        <v>1383</v>
      </c>
      <c r="D130">
        <v>0</v>
      </c>
      <c r="E130" s="39">
        <v>42</v>
      </c>
      <c r="F130">
        <v>0</v>
      </c>
      <c r="G130">
        <v>0</v>
      </c>
      <c r="H130">
        <v>211535</v>
      </c>
      <c r="I130" s="39">
        <v>13</v>
      </c>
      <c r="J130" s="39">
        <f>ROUND(Table2[[#This Row],[Fare_New]],0)</f>
        <v>13</v>
      </c>
      <c r="L130">
        <v>0</v>
      </c>
      <c r="M130">
        <v>1</v>
      </c>
    </row>
    <row r="131" spans="1:13" x14ac:dyDescent="0.25">
      <c r="A131">
        <v>1021</v>
      </c>
      <c r="B131">
        <v>3</v>
      </c>
      <c r="C131" t="s">
        <v>1384</v>
      </c>
      <c r="D131">
        <v>0</v>
      </c>
      <c r="E131" s="39">
        <v>24</v>
      </c>
      <c r="F131">
        <v>0</v>
      </c>
      <c r="G131">
        <v>0</v>
      </c>
      <c r="H131">
        <v>342441</v>
      </c>
      <c r="I131" s="39">
        <v>8.0500000000000007</v>
      </c>
      <c r="J131" s="39">
        <f>ROUND(Table2[[#This Row],[Fare_New]],0)</f>
        <v>8</v>
      </c>
      <c r="L131">
        <v>0</v>
      </c>
      <c r="M131">
        <v>1</v>
      </c>
    </row>
    <row r="132" spans="1:13" x14ac:dyDescent="0.25">
      <c r="A132">
        <v>1022</v>
      </c>
      <c r="B132">
        <v>3</v>
      </c>
      <c r="C132" t="s">
        <v>1385</v>
      </c>
      <c r="D132">
        <v>0</v>
      </c>
      <c r="E132" s="39">
        <v>32</v>
      </c>
      <c r="F132">
        <v>0</v>
      </c>
      <c r="G132">
        <v>0</v>
      </c>
      <c r="H132" t="s">
        <v>1386</v>
      </c>
      <c r="I132" s="39">
        <v>8.0500000000000007</v>
      </c>
      <c r="J132" s="39">
        <f>ROUND(Table2[[#This Row],[Fare_New]],0)</f>
        <v>8</v>
      </c>
      <c r="L132">
        <v>0</v>
      </c>
      <c r="M132">
        <v>1</v>
      </c>
    </row>
    <row r="133" spans="1:13" x14ac:dyDescent="0.25">
      <c r="A133">
        <v>1023</v>
      </c>
      <c r="B133">
        <v>1</v>
      </c>
      <c r="C133" t="s">
        <v>1387</v>
      </c>
      <c r="D133">
        <v>0</v>
      </c>
      <c r="E133" s="39">
        <v>53</v>
      </c>
      <c r="F133">
        <v>0</v>
      </c>
      <c r="G133">
        <v>0</v>
      </c>
      <c r="H133">
        <v>113780</v>
      </c>
      <c r="I133" s="39">
        <v>28.5</v>
      </c>
      <c r="J133" s="39">
        <f>ROUND(Table2[[#This Row],[Fare_New]],0)</f>
        <v>29</v>
      </c>
      <c r="K133" t="s">
        <v>1388</v>
      </c>
      <c r="L133">
        <v>3</v>
      </c>
      <c r="M133">
        <v>2</v>
      </c>
    </row>
    <row r="134" spans="1:13" x14ac:dyDescent="0.25">
      <c r="A134">
        <v>1024</v>
      </c>
      <c r="B134">
        <v>3</v>
      </c>
      <c r="C134" t="s">
        <v>1389</v>
      </c>
      <c r="D134">
        <v>1</v>
      </c>
      <c r="E134" s="39">
        <v>29</v>
      </c>
      <c r="F134">
        <v>0</v>
      </c>
      <c r="G134">
        <v>4</v>
      </c>
      <c r="H134">
        <v>4133</v>
      </c>
      <c r="I134" s="39">
        <v>25.466699999999999</v>
      </c>
      <c r="J134" s="39">
        <f>ROUND(Table2[[#This Row],[Fare_New]],0)</f>
        <v>25</v>
      </c>
      <c r="L134">
        <v>0</v>
      </c>
      <c r="M134">
        <v>1</v>
      </c>
    </row>
    <row r="135" spans="1:13" x14ac:dyDescent="0.25">
      <c r="A135">
        <v>1025</v>
      </c>
      <c r="B135">
        <v>3</v>
      </c>
      <c r="C135" t="s">
        <v>1390</v>
      </c>
      <c r="D135">
        <v>0</v>
      </c>
      <c r="E135" s="39">
        <v>29</v>
      </c>
      <c r="F135">
        <v>1</v>
      </c>
      <c r="G135">
        <v>0</v>
      </c>
      <c r="H135">
        <v>2621</v>
      </c>
      <c r="I135" s="39">
        <v>6.4375</v>
      </c>
      <c r="J135" s="39">
        <f>ROUND(Table2[[#This Row],[Fare_New]],0)</f>
        <v>6</v>
      </c>
      <c r="L135">
        <v>0</v>
      </c>
      <c r="M135">
        <v>2</v>
      </c>
    </row>
    <row r="136" spans="1:13" x14ac:dyDescent="0.25">
      <c r="A136">
        <v>1026</v>
      </c>
      <c r="B136">
        <v>3</v>
      </c>
      <c r="C136" t="s">
        <v>1391</v>
      </c>
      <c r="D136">
        <v>0</v>
      </c>
      <c r="E136" s="39">
        <v>43</v>
      </c>
      <c r="F136">
        <v>0</v>
      </c>
      <c r="G136">
        <v>0</v>
      </c>
      <c r="H136">
        <v>349226</v>
      </c>
      <c r="I136" s="39">
        <v>7.8958000000000004</v>
      </c>
      <c r="J136" s="39">
        <f>ROUND(Table2[[#This Row],[Fare_New]],0)</f>
        <v>8</v>
      </c>
      <c r="L136">
        <v>0</v>
      </c>
      <c r="M136">
        <v>1</v>
      </c>
    </row>
    <row r="137" spans="1:13" x14ac:dyDescent="0.25">
      <c r="A137">
        <v>1027</v>
      </c>
      <c r="B137">
        <v>3</v>
      </c>
      <c r="C137" t="s">
        <v>1392</v>
      </c>
      <c r="D137">
        <v>0</v>
      </c>
      <c r="E137" s="39">
        <v>24</v>
      </c>
      <c r="F137">
        <v>0</v>
      </c>
      <c r="G137">
        <v>0</v>
      </c>
      <c r="H137">
        <v>350409</v>
      </c>
      <c r="I137" s="39">
        <v>7.8541999999999996</v>
      </c>
      <c r="J137" s="39">
        <f>ROUND(Table2[[#This Row],[Fare_New]],0)</f>
        <v>8</v>
      </c>
      <c r="L137">
        <v>0</v>
      </c>
      <c r="M137">
        <v>1</v>
      </c>
    </row>
    <row r="138" spans="1:13" x14ac:dyDescent="0.25">
      <c r="A138">
        <v>1028</v>
      </c>
      <c r="B138">
        <v>3</v>
      </c>
      <c r="C138" t="s">
        <v>1393</v>
      </c>
      <c r="D138">
        <v>0</v>
      </c>
      <c r="E138" s="39">
        <v>26.5</v>
      </c>
      <c r="F138">
        <v>0</v>
      </c>
      <c r="G138">
        <v>0</v>
      </c>
      <c r="H138">
        <v>2656</v>
      </c>
      <c r="I138" s="39">
        <v>7.2249999999999996</v>
      </c>
      <c r="J138" s="39">
        <f>ROUND(Table2[[#This Row],[Fare_New]],0)</f>
        <v>7</v>
      </c>
      <c r="L138">
        <v>0</v>
      </c>
      <c r="M138">
        <v>2</v>
      </c>
    </row>
    <row r="139" spans="1:13" x14ac:dyDescent="0.25">
      <c r="A139">
        <v>1029</v>
      </c>
      <c r="B139">
        <v>2</v>
      </c>
      <c r="C139" t="s">
        <v>1394</v>
      </c>
      <c r="D139">
        <v>0</v>
      </c>
      <c r="E139" s="39">
        <v>26</v>
      </c>
      <c r="F139">
        <v>0</v>
      </c>
      <c r="G139">
        <v>0</v>
      </c>
      <c r="H139">
        <v>248659</v>
      </c>
      <c r="I139" s="39">
        <v>13</v>
      </c>
      <c r="J139" s="39">
        <f>ROUND(Table2[[#This Row],[Fare_New]],0)</f>
        <v>13</v>
      </c>
      <c r="L139">
        <v>0</v>
      </c>
      <c r="M139">
        <v>1</v>
      </c>
    </row>
    <row r="140" spans="1:13" x14ac:dyDescent="0.25">
      <c r="A140">
        <v>1030</v>
      </c>
      <c r="B140">
        <v>3</v>
      </c>
      <c r="C140" t="s">
        <v>1395</v>
      </c>
      <c r="D140">
        <v>1</v>
      </c>
      <c r="E140" s="39">
        <v>23</v>
      </c>
      <c r="F140">
        <v>0</v>
      </c>
      <c r="G140">
        <v>0</v>
      </c>
      <c r="H140" t="s">
        <v>1396</v>
      </c>
      <c r="I140" s="39">
        <v>8.0500000000000007</v>
      </c>
      <c r="J140" s="39">
        <f>ROUND(Table2[[#This Row],[Fare_New]],0)</f>
        <v>8</v>
      </c>
      <c r="L140">
        <v>0</v>
      </c>
      <c r="M140">
        <v>1</v>
      </c>
    </row>
    <row r="141" spans="1:13" x14ac:dyDescent="0.25">
      <c r="A141">
        <v>1031</v>
      </c>
      <c r="B141">
        <v>3</v>
      </c>
      <c r="C141" t="s">
        <v>1397</v>
      </c>
      <c r="D141">
        <v>0</v>
      </c>
      <c r="E141" s="39">
        <v>40</v>
      </c>
      <c r="F141">
        <v>1</v>
      </c>
      <c r="G141">
        <v>6</v>
      </c>
      <c r="H141" t="s">
        <v>103</v>
      </c>
      <c r="I141" s="39">
        <v>46.9</v>
      </c>
      <c r="J141" s="39">
        <f>ROUND(Table2[[#This Row],[Fare_New]],0)</f>
        <v>47</v>
      </c>
      <c r="L141">
        <v>0</v>
      </c>
      <c r="M141">
        <v>1</v>
      </c>
    </row>
    <row r="142" spans="1:13" x14ac:dyDescent="0.25">
      <c r="A142">
        <v>1032</v>
      </c>
      <c r="B142">
        <v>3</v>
      </c>
      <c r="C142" t="s">
        <v>1398</v>
      </c>
      <c r="D142">
        <v>1</v>
      </c>
      <c r="E142" s="39">
        <v>10</v>
      </c>
      <c r="F142">
        <v>5</v>
      </c>
      <c r="G142">
        <v>2</v>
      </c>
      <c r="H142" t="s">
        <v>103</v>
      </c>
      <c r="I142" s="39">
        <v>46.9</v>
      </c>
      <c r="J142" s="39">
        <f>ROUND(Table2[[#This Row],[Fare_New]],0)</f>
        <v>47</v>
      </c>
      <c r="L142">
        <v>0</v>
      </c>
      <c r="M142">
        <v>1</v>
      </c>
    </row>
    <row r="143" spans="1:13" x14ac:dyDescent="0.25">
      <c r="A143">
        <v>1033</v>
      </c>
      <c r="B143">
        <v>1</v>
      </c>
      <c r="C143" t="s">
        <v>1399</v>
      </c>
      <c r="D143">
        <v>1</v>
      </c>
      <c r="E143" s="39">
        <v>33</v>
      </c>
      <c r="F143">
        <v>0</v>
      </c>
      <c r="G143">
        <v>0</v>
      </c>
      <c r="H143">
        <v>113781</v>
      </c>
      <c r="I143" s="39">
        <v>151.55000000000001</v>
      </c>
      <c r="J143" s="39">
        <f>ROUND(Table2[[#This Row],[Fare_New]],0)</f>
        <v>152</v>
      </c>
      <c r="L143">
        <v>0</v>
      </c>
      <c r="M143">
        <v>1</v>
      </c>
    </row>
    <row r="144" spans="1:13" x14ac:dyDescent="0.25">
      <c r="A144">
        <v>1034</v>
      </c>
      <c r="B144">
        <v>1</v>
      </c>
      <c r="C144" t="s">
        <v>1400</v>
      </c>
      <c r="D144">
        <v>0</v>
      </c>
      <c r="E144" s="39">
        <v>61</v>
      </c>
      <c r="F144">
        <v>1</v>
      </c>
      <c r="G144">
        <v>3</v>
      </c>
      <c r="H144" t="s">
        <v>470</v>
      </c>
      <c r="I144" s="39">
        <v>262.375</v>
      </c>
      <c r="J144" s="39">
        <f>ROUND(Table2[[#This Row],[Fare_New]],0)</f>
        <v>262</v>
      </c>
      <c r="K144" t="s">
        <v>471</v>
      </c>
      <c r="L144">
        <v>2</v>
      </c>
      <c r="M144">
        <v>2</v>
      </c>
    </row>
    <row r="145" spans="1:13" x14ac:dyDescent="0.25">
      <c r="A145">
        <v>1035</v>
      </c>
      <c r="B145">
        <v>2</v>
      </c>
      <c r="C145" t="s">
        <v>1401</v>
      </c>
      <c r="D145">
        <v>0</v>
      </c>
      <c r="E145" s="39">
        <v>28</v>
      </c>
      <c r="F145">
        <v>0</v>
      </c>
      <c r="G145">
        <v>0</v>
      </c>
      <c r="H145">
        <v>244358</v>
      </c>
      <c r="I145" s="39">
        <v>26</v>
      </c>
      <c r="J145" s="39">
        <f>ROUND(Table2[[#This Row],[Fare_New]],0)</f>
        <v>26</v>
      </c>
      <c r="L145">
        <v>0</v>
      </c>
      <c r="M145">
        <v>1</v>
      </c>
    </row>
    <row r="146" spans="1:13" x14ac:dyDescent="0.25">
      <c r="A146">
        <v>1036</v>
      </c>
      <c r="B146">
        <v>1</v>
      </c>
      <c r="C146" t="s">
        <v>1402</v>
      </c>
      <c r="D146">
        <v>0</v>
      </c>
      <c r="E146" s="39">
        <v>42</v>
      </c>
      <c r="F146">
        <v>0</v>
      </c>
      <c r="G146">
        <v>0</v>
      </c>
      <c r="H146">
        <v>17475</v>
      </c>
      <c r="I146" s="39">
        <v>26.55</v>
      </c>
      <c r="J146" s="39">
        <f>ROUND(Table2[[#This Row],[Fare_New]],0)</f>
        <v>27</v>
      </c>
      <c r="L146">
        <v>0</v>
      </c>
      <c r="M146">
        <v>1</v>
      </c>
    </row>
    <row r="147" spans="1:13" x14ac:dyDescent="0.25">
      <c r="A147">
        <v>1037</v>
      </c>
      <c r="B147">
        <v>3</v>
      </c>
      <c r="C147" t="s">
        <v>1403</v>
      </c>
      <c r="D147">
        <v>0</v>
      </c>
      <c r="E147" s="39">
        <v>31</v>
      </c>
      <c r="F147">
        <v>3</v>
      </c>
      <c r="G147">
        <v>0</v>
      </c>
      <c r="H147">
        <v>345763</v>
      </c>
      <c r="I147" s="39">
        <v>18</v>
      </c>
      <c r="J147" s="39">
        <f>ROUND(Table2[[#This Row],[Fare_New]],0)</f>
        <v>18</v>
      </c>
      <c r="L147">
        <v>0</v>
      </c>
      <c r="M147">
        <v>1</v>
      </c>
    </row>
    <row r="148" spans="1:13" x14ac:dyDescent="0.25">
      <c r="A148">
        <v>1038</v>
      </c>
      <c r="B148">
        <v>1</v>
      </c>
      <c r="C148" t="s">
        <v>1404</v>
      </c>
      <c r="D148">
        <v>0</v>
      </c>
      <c r="E148" s="39">
        <v>29</v>
      </c>
      <c r="F148">
        <v>0</v>
      </c>
      <c r="G148">
        <v>0</v>
      </c>
      <c r="H148">
        <v>17463</v>
      </c>
      <c r="I148" s="39">
        <v>51.862499999999997</v>
      </c>
      <c r="J148" s="39">
        <f>ROUND(Table2[[#This Row],[Fare_New]],0)</f>
        <v>52</v>
      </c>
      <c r="K148" t="s">
        <v>27</v>
      </c>
      <c r="L148">
        <v>5</v>
      </c>
      <c r="M148">
        <v>1</v>
      </c>
    </row>
    <row r="149" spans="1:13" x14ac:dyDescent="0.25">
      <c r="A149">
        <v>1039</v>
      </c>
      <c r="B149">
        <v>3</v>
      </c>
      <c r="C149" t="s">
        <v>1405</v>
      </c>
      <c r="D149">
        <v>0</v>
      </c>
      <c r="E149" s="39">
        <v>22</v>
      </c>
      <c r="F149">
        <v>0</v>
      </c>
      <c r="G149">
        <v>0</v>
      </c>
      <c r="H149" t="s">
        <v>1406</v>
      </c>
      <c r="I149" s="39">
        <v>8.0500000000000007</v>
      </c>
      <c r="J149" s="39">
        <f>ROUND(Table2[[#This Row],[Fare_New]],0)</f>
        <v>8</v>
      </c>
      <c r="L149">
        <v>0</v>
      </c>
      <c r="M149">
        <v>1</v>
      </c>
    </row>
    <row r="150" spans="1:13" x14ac:dyDescent="0.25">
      <c r="A150">
        <v>1040</v>
      </c>
      <c r="B150">
        <v>1</v>
      </c>
      <c r="C150" t="s">
        <v>1407</v>
      </c>
      <c r="D150">
        <v>0</v>
      </c>
      <c r="E150" s="39">
        <v>29</v>
      </c>
      <c r="F150">
        <v>0</v>
      </c>
      <c r="G150">
        <v>0</v>
      </c>
      <c r="H150">
        <v>113791</v>
      </c>
      <c r="I150" s="39">
        <v>26.55</v>
      </c>
      <c r="J150" s="39">
        <f>ROUND(Table2[[#This Row],[Fare_New]],0)</f>
        <v>27</v>
      </c>
      <c r="L150">
        <v>0</v>
      </c>
      <c r="M150">
        <v>1</v>
      </c>
    </row>
    <row r="151" spans="1:13" x14ac:dyDescent="0.25">
      <c r="A151">
        <v>1041</v>
      </c>
      <c r="B151">
        <v>2</v>
      </c>
      <c r="C151" t="s">
        <v>1408</v>
      </c>
      <c r="D151">
        <v>0</v>
      </c>
      <c r="E151" s="39">
        <v>30</v>
      </c>
      <c r="F151">
        <v>1</v>
      </c>
      <c r="G151">
        <v>1</v>
      </c>
      <c r="H151">
        <v>250651</v>
      </c>
      <c r="I151" s="39">
        <v>26</v>
      </c>
      <c r="J151" s="39">
        <f>ROUND(Table2[[#This Row],[Fare_New]],0)</f>
        <v>26</v>
      </c>
      <c r="L151">
        <v>0</v>
      </c>
      <c r="M151">
        <v>1</v>
      </c>
    </row>
    <row r="152" spans="1:13" x14ac:dyDescent="0.25">
      <c r="A152">
        <v>1042</v>
      </c>
      <c r="B152">
        <v>1</v>
      </c>
      <c r="C152" t="s">
        <v>1409</v>
      </c>
      <c r="D152">
        <v>1</v>
      </c>
      <c r="E152" s="39">
        <v>23</v>
      </c>
      <c r="F152">
        <v>0</v>
      </c>
      <c r="G152">
        <v>1</v>
      </c>
      <c r="H152">
        <v>11767</v>
      </c>
      <c r="I152" s="39">
        <v>83.158299999999997</v>
      </c>
      <c r="J152" s="39">
        <f>ROUND(Table2[[#This Row],[Fare_New]],0)</f>
        <v>83</v>
      </c>
      <c r="K152" t="s">
        <v>468</v>
      </c>
      <c r="L152">
        <v>3</v>
      </c>
      <c r="M152">
        <v>2</v>
      </c>
    </row>
    <row r="153" spans="1:13" x14ac:dyDescent="0.25">
      <c r="A153">
        <v>1043</v>
      </c>
      <c r="B153">
        <v>3</v>
      </c>
      <c r="C153" t="s">
        <v>1410</v>
      </c>
      <c r="D153">
        <v>0</v>
      </c>
      <c r="E153" s="39">
        <v>29</v>
      </c>
      <c r="F153">
        <v>0</v>
      </c>
      <c r="G153">
        <v>0</v>
      </c>
      <c r="H153">
        <v>349255</v>
      </c>
      <c r="I153" s="39">
        <v>7.8958000000000004</v>
      </c>
      <c r="J153" s="39">
        <f>ROUND(Table2[[#This Row],[Fare_New]],0)</f>
        <v>8</v>
      </c>
      <c r="L153">
        <v>0</v>
      </c>
      <c r="M153">
        <v>2</v>
      </c>
    </row>
    <row r="154" spans="1:13" x14ac:dyDescent="0.25">
      <c r="A154">
        <v>1044</v>
      </c>
      <c r="B154">
        <v>3</v>
      </c>
      <c r="C154" t="s">
        <v>1411</v>
      </c>
      <c r="D154">
        <v>0</v>
      </c>
      <c r="E154" s="39">
        <v>60.5</v>
      </c>
      <c r="F154">
        <v>0</v>
      </c>
      <c r="G154">
        <v>0</v>
      </c>
      <c r="H154">
        <v>3701</v>
      </c>
      <c r="I154" s="39">
        <v>15</v>
      </c>
      <c r="J154" s="39">
        <f>ROUND(Table2[[#This Row],[Fare_New]],0)</f>
        <v>15</v>
      </c>
      <c r="L154">
        <v>0</v>
      </c>
      <c r="M154">
        <v>1</v>
      </c>
    </row>
    <row r="155" spans="1:13" x14ac:dyDescent="0.25">
      <c r="A155">
        <v>1045</v>
      </c>
      <c r="B155">
        <v>3</v>
      </c>
      <c r="C155" t="s">
        <v>1412</v>
      </c>
      <c r="D155">
        <v>1</v>
      </c>
      <c r="E155" s="39">
        <v>36</v>
      </c>
      <c r="F155">
        <v>0</v>
      </c>
      <c r="G155">
        <v>2</v>
      </c>
      <c r="H155">
        <v>350405</v>
      </c>
      <c r="I155" s="39">
        <v>12.183299999999999</v>
      </c>
      <c r="J155" s="39">
        <f>ROUND(Table2[[#This Row],[Fare_New]],0)</f>
        <v>12</v>
      </c>
      <c r="L155">
        <v>0</v>
      </c>
      <c r="M155">
        <v>1</v>
      </c>
    </row>
    <row r="156" spans="1:13" x14ac:dyDescent="0.25">
      <c r="A156">
        <v>1046</v>
      </c>
      <c r="B156">
        <v>3</v>
      </c>
      <c r="C156" t="s">
        <v>1413</v>
      </c>
      <c r="D156">
        <v>0</v>
      </c>
      <c r="E156" s="39">
        <v>13</v>
      </c>
      <c r="F156">
        <v>4</v>
      </c>
      <c r="G156">
        <v>2</v>
      </c>
      <c r="H156">
        <v>347077</v>
      </c>
      <c r="I156" s="39">
        <v>31.387499999999999</v>
      </c>
      <c r="J156" s="39">
        <f>ROUND(Table2[[#This Row],[Fare_New]],0)</f>
        <v>31</v>
      </c>
      <c r="L156">
        <v>0</v>
      </c>
      <c r="M156">
        <v>1</v>
      </c>
    </row>
    <row r="157" spans="1:13" x14ac:dyDescent="0.25">
      <c r="A157">
        <v>1047</v>
      </c>
      <c r="B157">
        <v>3</v>
      </c>
      <c r="C157" t="s">
        <v>1414</v>
      </c>
      <c r="D157">
        <v>0</v>
      </c>
      <c r="E157" s="39">
        <v>24</v>
      </c>
      <c r="F157">
        <v>0</v>
      </c>
      <c r="G157">
        <v>0</v>
      </c>
      <c r="H157" t="s">
        <v>1415</v>
      </c>
      <c r="I157" s="39">
        <v>7.55</v>
      </c>
      <c r="J157" s="39">
        <f>ROUND(Table2[[#This Row],[Fare_New]],0)</f>
        <v>8</v>
      </c>
      <c r="L157">
        <v>0</v>
      </c>
      <c r="M157">
        <v>1</v>
      </c>
    </row>
    <row r="158" spans="1:13" x14ac:dyDescent="0.25">
      <c r="A158">
        <v>1048</v>
      </c>
      <c r="B158">
        <v>1</v>
      </c>
      <c r="C158" t="s">
        <v>1416</v>
      </c>
      <c r="D158">
        <v>1</v>
      </c>
      <c r="E158" s="39">
        <v>29</v>
      </c>
      <c r="F158">
        <v>0</v>
      </c>
      <c r="G158">
        <v>0</v>
      </c>
      <c r="H158" t="s">
        <v>757</v>
      </c>
      <c r="I158" s="39">
        <v>221.7792</v>
      </c>
      <c r="J158" s="39">
        <f>ROUND(Table2[[#This Row],[Fare_New]],0)</f>
        <v>222</v>
      </c>
      <c r="K158" t="s">
        <v>1417</v>
      </c>
      <c r="L158">
        <v>3</v>
      </c>
      <c r="M158">
        <v>1</v>
      </c>
    </row>
    <row r="159" spans="1:13" x14ac:dyDescent="0.25">
      <c r="A159">
        <v>1049</v>
      </c>
      <c r="B159">
        <v>3</v>
      </c>
      <c r="C159" t="s">
        <v>1418</v>
      </c>
      <c r="D159">
        <v>1</v>
      </c>
      <c r="E159" s="39">
        <v>23</v>
      </c>
      <c r="F159">
        <v>0</v>
      </c>
      <c r="G159">
        <v>0</v>
      </c>
      <c r="H159">
        <v>347469</v>
      </c>
      <c r="I159" s="39">
        <v>7.8541999999999996</v>
      </c>
      <c r="J159" s="39">
        <f>ROUND(Table2[[#This Row],[Fare_New]],0)</f>
        <v>8</v>
      </c>
      <c r="L159">
        <v>0</v>
      </c>
      <c r="M159">
        <v>1</v>
      </c>
    </row>
    <row r="160" spans="1:13" x14ac:dyDescent="0.25">
      <c r="A160">
        <v>1050</v>
      </c>
      <c r="B160">
        <v>1</v>
      </c>
      <c r="C160" t="s">
        <v>1419</v>
      </c>
      <c r="D160">
        <v>0</v>
      </c>
      <c r="E160" s="39">
        <v>42</v>
      </c>
      <c r="F160">
        <v>0</v>
      </c>
      <c r="G160">
        <v>0</v>
      </c>
      <c r="H160">
        <v>110489</v>
      </c>
      <c r="I160" s="39">
        <v>26.55</v>
      </c>
      <c r="J160" s="39">
        <f>ROUND(Table2[[#This Row],[Fare_New]],0)</f>
        <v>27</v>
      </c>
      <c r="K160" t="s">
        <v>1420</v>
      </c>
      <c r="L160">
        <v>4</v>
      </c>
      <c r="M160">
        <v>1</v>
      </c>
    </row>
    <row r="161" spans="1:13" x14ac:dyDescent="0.25">
      <c r="A161">
        <v>1051</v>
      </c>
      <c r="B161">
        <v>3</v>
      </c>
      <c r="C161" t="s">
        <v>1421</v>
      </c>
      <c r="D161">
        <v>1</v>
      </c>
      <c r="E161" s="39">
        <v>26</v>
      </c>
      <c r="F161">
        <v>0</v>
      </c>
      <c r="G161">
        <v>2</v>
      </c>
      <c r="H161" t="s">
        <v>1422</v>
      </c>
      <c r="I161" s="39">
        <v>13.775</v>
      </c>
      <c r="J161" s="39">
        <f>ROUND(Table2[[#This Row],[Fare_New]],0)</f>
        <v>14</v>
      </c>
      <c r="L161">
        <v>0</v>
      </c>
      <c r="M161">
        <v>1</v>
      </c>
    </row>
    <row r="162" spans="1:13" x14ac:dyDescent="0.25">
      <c r="A162">
        <v>1052</v>
      </c>
      <c r="B162">
        <v>3</v>
      </c>
      <c r="C162" t="s">
        <v>1423</v>
      </c>
      <c r="D162">
        <v>1</v>
      </c>
      <c r="E162" s="39">
        <v>29</v>
      </c>
      <c r="F162">
        <v>0</v>
      </c>
      <c r="G162">
        <v>0</v>
      </c>
      <c r="H162">
        <v>335432</v>
      </c>
      <c r="I162" s="39">
        <v>7.7332999999999998</v>
      </c>
      <c r="J162" s="39">
        <f>ROUND(Table2[[#This Row],[Fare_New]],0)</f>
        <v>8</v>
      </c>
      <c r="L162">
        <v>0</v>
      </c>
      <c r="M162">
        <v>3</v>
      </c>
    </row>
    <row r="163" spans="1:13" x14ac:dyDescent="0.25">
      <c r="A163">
        <v>1053</v>
      </c>
      <c r="B163">
        <v>3</v>
      </c>
      <c r="C163" t="s">
        <v>1424</v>
      </c>
      <c r="D163">
        <v>0</v>
      </c>
      <c r="E163" s="39">
        <v>7</v>
      </c>
      <c r="F163">
        <v>1</v>
      </c>
      <c r="G163">
        <v>1</v>
      </c>
      <c r="H163">
        <v>2650</v>
      </c>
      <c r="I163" s="39">
        <v>15.245799999999999</v>
      </c>
      <c r="J163" s="39">
        <f>ROUND(Table2[[#This Row],[Fare_New]],0)</f>
        <v>15</v>
      </c>
      <c r="L163">
        <v>0</v>
      </c>
      <c r="M163">
        <v>2</v>
      </c>
    </row>
    <row r="164" spans="1:13" x14ac:dyDescent="0.25">
      <c r="A164">
        <v>1054</v>
      </c>
      <c r="B164">
        <v>2</v>
      </c>
      <c r="C164" t="s">
        <v>1425</v>
      </c>
      <c r="D164">
        <v>1</v>
      </c>
      <c r="E164" s="39">
        <v>26</v>
      </c>
      <c r="F164">
        <v>0</v>
      </c>
      <c r="G164">
        <v>0</v>
      </c>
      <c r="H164">
        <v>220844</v>
      </c>
      <c r="I164" s="39">
        <v>13.5</v>
      </c>
      <c r="J164" s="39">
        <f>ROUND(Table2[[#This Row],[Fare_New]],0)</f>
        <v>14</v>
      </c>
      <c r="L164">
        <v>0</v>
      </c>
      <c r="M164">
        <v>1</v>
      </c>
    </row>
    <row r="165" spans="1:13" x14ac:dyDescent="0.25">
      <c r="A165">
        <v>1055</v>
      </c>
      <c r="B165">
        <v>3</v>
      </c>
      <c r="C165" t="s">
        <v>1426</v>
      </c>
      <c r="D165">
        <v>0</v>
      </c>
      <c r="E165" s="39">
        <v>29</v>
      </c>
      <c r="F165">
        <v>0</v>
      </c>
      <c r="G165">
        <v>0</v>
      </c>
      <c r="H165">
        <v>343271</v>
      </c>
      <c r="I165" s="39">
        <v>7</v>
      </c>
      <c r="J165" s="39">
        <f>ROUND(Table2[[#This Row],[Fare_New]],0)</f>
        <v>7</v>
      </c>
      <c r="L165">
        <v>0</v>
      </c>
      <c r="M165">
        <v>1</v>
      </c>
    </row>
    <row r="166" spans="1:13" x14ac:dyDescent="0.25">
      <c r="A166">
        <v>1056</v>
      </c>
      <c r="B166">
        <v>2</v>
      </c>
      <c r="C166" t="s">
        <v>1427</v>
      </c>
      <c r="D166">
        <v>0</v>
      </c>
      <c r="E166" s="39">
        <v>41</v>
      </c>
      <c r="F166">
        <v>0</v>
      </c>
      <c r="G166">
        <v>0</v>
      </c>
      <c r="H166">
        <v>237393</v>
      </c>
      <c r="I166" s="39">
        <v>13</v>
      </c>
      <c r="J166" s="39">
        <f>ROUND(Table2[[#This Row],[Fare_New]],0)</f>
        <v>13</v>
      </c>
      <c r="L166">
        <v>0</v>
      </c>
      <c r="M166">
        <v>1</v>
      </c>
    </row>
    <row r="167" spans="1:13" x14ac:dyDescent="0.25">
      <c r="A167">
        <v>1057</v>
      </c>
      <c r="B167">
        <v>3</v>
      </c>
      <c r="C167" t="s">
        <v>1428</v>
      </c>
      <c r="D167">
        <v>1</v>
      </c>
      <c r="E167" s="39">
        <v>26</v>
      </c>
      <c r="F167">
        <v>1</v>
      </c>
      <c r="G167">
        <v>1</v>
      </c>
      <c r="H167">
        <v>315153</v>
      </c>
      <c r="I167" s="39">
        <v>22.024999999999999</v>
      </c>
      <c r="J167" s="39">
        <f>ROUND(Table2[[#This Row],[Fare_New]],0)</f>
        <v>22</v>
      </c>
      <c r="L167">
        <v>0</v>
      </c>
      <c r="M167">
        <v>1</v>
      </c>
    </row>
    <row r="168" spans="1:13" x14ac:dyDescent="0.25">
      <c r="A168">
        <v>1058</v>
      </c>
      <c r="B168">
        <v>1</v>
      </c>
      <c r="C168" t="s">
        <v>1429</v>
      </c>
      <c r="D168">
        <v>0</v>
      </c>
      <c r="E168" s="39">
        <v>48</v>
      </c>
      <c r="F168">
        <v>0</v>
      </c>
      <c r="G168">
        <v>0</v>
      </c>
      <c r="H168" t="s">
        <v>1430</v>
      </c>
      <c r="I168" s="39">
        <v>50.495800000000003</v>
      </c>
      <c r="J168" s="39">
        <f>ROUND(Table2[[#This Row],[Fare_New]],0)</f>
        <v>50</v>
      </c>
      <c r="K168" t="s">
        <v>1431</v>
      </c>
      <c r="L168">
        <v>2</v>
      </c>
      <c r="M168">
        <v>2</v>
      </c>
    </row>
    <row r="169" spans="1:13" x14ac:dyDescent="0.25">
      <c r="A169">
        <v>1059</v>
      </c>
      <c r="B169">
        <v>3</v>
      </c>
      <c r="C169" t="s">
        <v>1432</v>
      </c>
      <c r="D169">
        <v>0</v>
      </c>
      <c r="E169" s="39">
        <v>18</v>
      </c>
      <c r="F169">
        <v>2</v>
      </c>
      <c r="G169">
        <v>2</v>
      </c>
      <c r="H169" t="s">
        <v>141</v>
      </c>
      <c r="I169" s="39">
        <v>34.375</v>
      </c>
      <c r="J169" s="39">
        <f>ROUND(Table2[[#This Row],[Fare_New]],0)</f>
        <v>34</v>
      </c>
      <c r="L169">
        <v>0</v>
      </c>
      <c r="M169">
        <v>1</v>
      </c>
    </row>
    <row r="170" spans="1:13" x14ac:dyDescent="0.25">
      <c r="A170">
        <v>1060</v>
      </c>
      <c r="B170">
        <v>1</v>
      </c>
      <c r="C170" t="s">
        <v>1433</v>
      </c>
      <c r="D170">
        <v>1</v>
      </c>
      <c r="E170" s="39">
        <v>29</v>
      </c>
      <c r="F170">
        <v>0</v>
      </c>
      <c r="G170">
        <v>0</v>
      </c>
      <c r="H170">
        <v>17770</v>
      </c>
      <c r="I170" s="39">
        <v>27.720800000000001</v>
      </c>
      <c r="J170" s="39">
        <f>ROUND(Table2[[#This Row],[Fare_New]],0)</f>
        <v>28</v>
      </c>
      <c r="L170">
        <v>0</v>
      </c>
      <c r="M170">
        <v>2</v>
      </c>
    </row>
    <row r="171" spans="1:13" x14ac:dyDescent="0.25">
      <c r="A171">
        <v>1061</v>
      </c>
      <c r="B171">
        <v>3</v>
      </c>
      <c r="C171" t="s">
        <v>1434</v>
      </c>
      <c r="D171">
        <v>1</v>
      </c>
      <c r="E171" s="39">
        <v>22</v>
      </c>
      <c r="F171">
        <v>0</v>
      </c>
      <c r="G171">
        <v>0</v>
      </c>
      <c r="H171">
        <v>7548</v>
      </c>
      <c r="I171" s="39">
        <v>8.9625000000000004</v>
      </c>
      <c r="J171" s="39">
        <f>ROUND(Table2[[#This Row],[Fare_New]],0)</f>
        <v>9</v>
      </c>
      <c r="L171">
        <v>0</v>
      </c>
      <c r="M171">
        <v>1</v>
      </c>
    </row>
    <row r="172" spans="1:13" x14ac:dyDescent="0.25">
      <c r="A172">
        <v>1062</v>
      </c>
      <c r="B172">
        <v>3</v>
      </c>
      <c r="C172" t="s">
        <v>1435</v>
      </c>
      <c r="D172">
        <v>0</v>
      </c>
      <c r="E172" s="39">
        <v>29</v>
      </c>
      <c r="F172">
        <v>0</v>
      </c>
      <c r="G172">
        <v>0</v>
      </c>
      <c r="H172" t="s">
        <v>1436</v>
      </c>
      <c r="I172" s="39">
        <v>7.55</v>
      </c>
      <c r="J172" s="39">
        <f>ROUND(Table2[[#This Row],[Fare_New]],0)</f>
        <v>8</v>
      </c>
      <c r="L172">
        <v>0</v>
      </c>
      <c r="M172">
        <v>1</v>
      </c>
    </row>
    <row r="173" spans="1:13" x14ac:dyDescent="0.25">
      <c r="A173">
        <v>1063</v>
      </c>
      <c r="B173">
        <v>3</v>
      </c>
      <c r="C173" t="s">
        <v>1437</v>
      </c>
      <c r="D173">
        <v>0</v>
      </c>
      <c r="E173" s="39">
        <v>27</v>
      </c>
      <c r="F173">
        <v>0</v>
      </c>
      <c r="G173">
        <v>0</v>
      </c>
      <c r="H173">
        <v>2670</v>
      </c>
      <c r="I173" s="39">
        <v>7.2249999999999996</v>
      </c>
      <c r="J173" s="39">
        <f>ROUND(Table2[[#This Row],[Fare_New]],0)</f>
        <v>7</v>
      </c>
      <c r="L173">
        <v>0</v>
      </c>
      <c r="M173">
        <v>2</v>
      </c>
    </row>
    <row r="174" spans="1:13" x14ac:dyDescent="0.25">
      <c r="A174">
        <v>1064</v>
      </c>
      <c r="B174">
        <v>3</v>
      </c>
      <c r="C174" t="s">
        <v>1438</v>
      </c>
      <c r="D174">
        <v>0</v>
      </c>
      <c r="E174" s="39">
        <v>23</v>
      </c>
      <c r="F174">
        <v>1</v>
      </c>
      <c r="G174">
        <v>0</v>
      </c>
      <c r="H174">
        <v>347072</v>
      </c>
      <c r="I174" s="39">
        <v>13.9</v>
      </c>
      <c r="J174" s="39">
        <f>ROUND(Table2[[#This Row],[Fare_New]],0)</f>
        <v>14</v>
      </c>
      <c r="L174">
        <v>0</v>
      </c>
      <c r="M174">
        <v>1</v>
      </c>
    </row>
    <row r="175" spans="1:13" x14ac:dyDescent="0.25">
      <c r="A175">
        <v>1065</v>
      </c>
      <c r="B175">
        <v>3</v>
      </c>
      <c r="C175" t="s">
        <v>1439</v>
      </c>
      <c r="D175">
        <v>0</v>
      </c>
      <c r="E175" s="39">
        <v>29</v>
      </c>
      <c r="F175">
        <v>0</v>
      </c>
      <c r="G175">
        <v>0</v>
      </c>
      <c r="H175">
        <v>2673</v>
      </c>
      <c r="I175" s="39">
        <v>7.2291999999999996</v>
      </c>
      <c r="J175" s="39">
        <f>ROUND(Table2[[#This Row],[Fare_New]],0)</f>
        <v>7</v>
      </c>
      <c r="L175">
        <v>0</v>
      </c>
      <c r="M175">
        <v>2</v>
      </c>
    </row>
    <row r="176" spans="1:13" x14ac:dyDescent="0.25">
      <c r="A176">
        <v>1066</v>
      </c>
      <c r="B176">
        <v>3</v>
      </c>
      <c r="C176" t="s">
        <v>1440</v>
      </c>
      <c r="D176">
        <v>0</v>
      </c>
      <c r="E176" s="39">
        <v>40</v>
      </c>
      <c r="F176">
        <v>1</v>
      </c>
      <c r="G176">
        <v>5</v>
      </c>
      <c r="H176">
        <v>347077</v>
      </c>
      <c r="I176" s="39">
        <v>31.387499999999999</v>
      </c>
      <c r="J176" s="39">
        <f>ROUND(Table2[[#This Row],[Fare_New]],0)</f>
        <v>31</v>
      </c>
      <c r="L176">
        <v>0</v>
      </c>
      <c r="M176">
        <v>1</v>
      </c>
    </row>
    <row r="177" spans="1:13" x14ac:dyDescent="0.25">
      <c r="A177">
        <v>1067</v>
      </c>
      <c r="B177">
        <v>2</v>
      </c>
      <c r="C177" t="s">
        <v>1441</v>
      </c>
      <c r="D177">
        <v>1</v>
      </c>
      <c r="E177" s="39">
        <v>15</v>
      </c>
      <c r="F177">
        <v>0</v>
      </c>
      <c r="G177">
        <v>2</v>
      </c>
      <c r="H177">
        <v>29750</v>
      </c>
      <c r="I177" s="39">
        <v>39</v>
      </c>
      <c r="J177" s="39">
        <f>ROUND(Table2[[#This Row],[Fare_New]],0)</f>
        <v>39</v>
      </c>
      <c r="L177">
        <v>0</v>
      </c>
      <c r="M177">
        <v>1</v>
      </c>
    </row>
    <row r="178" spans="1:13" x14ac:dyDescent="0.25">
      <c r="A178">
        <v>1068</v>
      </c>
      <c r="B178">
        <v>2</v>
      </c>
      <c r="C178" t="s">
        <v>1442</v>
      </c>
      <c r="D178">
        <v>1</v>
      </c>
      <c r="E178" s="39">
        <v>20</v>
      </c>
      <c r="F178">
        <v>0</v>
      </c>
      <c r="G178">
        <v>0</v>
      </c>
      <c r="H178" t="s">
        <v>226</v>
      </c>
      <c r="I178" s="39">
        <v>36.75</v>
      </c>
      <c r="J178" s="39">
        <f>ROUND(Table2[[#This Row],[Fare_New]],0)</f>
        <v>37</v>
      </c>
      <c r="L178">
        <v>0</v>
      </c>
      <c r="M178">
        <v>1</v>
      </c>
    </row>
    <row r="179" spans="1:13" x14ac:dyDescent="0.25">
      <c r="A179">
        <v>1069</v>
      </c>
      <c r="B179">
        <v>1</v>
      </c>
      <c r="C179" t="s">
        <v>1443</v>
      </c>
      <c r="D179">
        <v>0</v>
      </c>
      <c r="E179" s="39">
        <v>54</v>
      </c>
      <c r="F179">
        <v>1</v>
      </c>
      <c r="G179">
        <v>0</v>
      </c>
      <c r="H179">
        <v>11778</v>
      </c>
      <c r="I179" s="39">
        <v>55.441699999999997</v>
      </c>
      <c r="J179" s="39">
        <f>ROUND(Table2[[#This Row],[Fare_New]],0)</f>
        <v>55</v>
      </c>
      <c r="K179" t="s">
        <v>1350</v>
      </c>
      <c r="L179">
        <v>3</v>
      </c>
      <c r="M179">
        <v>2</v>
      </c>
    </row>
    <row r="180" spans="1:13" x14ac:dyDescent="0.25">
      <c r="A180">
        <v>1070</v>
      </c>
      <c r="B180">
        <v>2</v>
      </c>
      <c r="C180" t="s">
        <v>1444</v>
      </c>
      <c r="D180">
        <v>1</v>
      </c>
      <c r="E180" s="39">
        <v>36</v>
      </c>
      <c r="F180">
        <v>0</v>
      </c>
      <c r="G180">
        <v>3</v>
      </c>
      <c r="H180">
        <v>230136</v>
      </c>
      <c r="I180" s="39">
        <v>39</v>
      </c>
      <c r="J180" s="39">
        <f>ROUND(Table2[[#This Row],[Fare_New]],0)</f>
        <v>39</v>
      </c>
      <c r="K180" t="s">
        <v>284</v>
      </c>
      <c r="L180">
        <v>6</v>
      </c>
      <c r="M180">
        <v>1</v>
      </c>
    </row>
    <row r="181" spans="1:13" x14ac:dyDescent="0.25">
      <c r="A181">
        <v>1071</v>
      </c>
      <c r="B181">
        <v>1</v>
      </c>
      <c r="C181" t="s">
        <v>1445</v>
      </c>
      <c r="D181">
        <v>1</v>
      </c>
      <c r="E181" s="39">
        <v>64</v>
      </c>
      <c r="F181">
        <v>0</v>
      </c>
      <c r="G181">
        <v>2</v>
      </c>
      <c r="H181" t="s">
        <v>1149</v>
      </c>
      <c r="I181" s="39">
        <v>83.158299999999997</v>
      </c>
      <c r="J181" s="39">
        <f>ROUND(Table2[[#This Row],[Fare_New]],0)</f>
        <v>83</v>
      </c>
      <c r="K181" t="s">
        <v>1446</v>
      </c>
      <c r="L181">
        <v>5</v>
      </c>
      <c r="M181">
        <v>2</v>
      </c>
    </row>
    <row r="182" spans="1:13" x14ac:dyDescent="0.25">
      <c r="A182">
        <v>1072</v>
      </c>
      <c r="B182">
        <v>2</v>
      </c>
      <c r="C182" t="s">
        <v>1447</v>
      </c>
      <c r="D182">
        <v>0</v>
      </c>
      <c r="E182" s="39">
        <v>30</v>
      </c>
      <c r="F182">
        <v>0</v>
      </c>
      <c r="G182">
        <v>0</v>
      </c>
      <c r="H182">
        <v>233478</v>
      </c>
      <c r="I182" s="39">
        <v>13</v>
      </c>
      <c r="J182" s="39">
        <f>ROUND(Table2[[#This Row],[Fare_New]],0)</f>
        <v>13</v>
      </c>
      <c r="L182">
        <v>0</v>
      </c>
      <c r="M182">
        <v>1</v>
      </c>
    </row>
    <row r="183" spans="1:13" x14ac:dyDescent="0.25">
      <c r="A183">
        <v>1073</v>
      </c>
      <c r="B183">
        <v>1</v>
      </c>
      <c r="C183" t="s">
        <v>1448</v>
      </c>
      <c r="D183">
        <v>0</v>
      </c>
      <c r="E183" s="39">
        <v>37</v>
      </c>
      <c r="F183">
        <v>1</v>
      </c>
      <c r="G183">
        <v>1</v>
      </c>
      <c r="H183" t="s">
        <v>1149</v>
      </c>
      <c r="I183" s="39">
        <v>83.158299999999997</v>
      </c>
      <c r="J183" s="39">
        <f>ROUND(Table2[[#This Row],[Fare_New]],0)</f>
        <v>83</v>
      </c>
      <c r="K183" t="s">
        <v>1449</v>
      </c>
      <c r="L183">
        <v>5</v>
      </c>
      <c r="M183">
        <v>2</v>
      </c>
    </row>
    <row r="184" spans="1:13" x14ac:dyDescent="0.25">
      <c r="A184">
        <v>1074</v>
      </c>
      <c r="B184">
        <v>1</v>
      </c>
      <c r="C184" t="s">
        <v>1450</v>
      </c>
      <c r="D184">
        <v>1</v>
      </c>
      <c r="E184" s="39">
        <v>18</v>
      </c>
      <c r="F184">
        <v>1</v>
      </c>
      <c r="G184">
        <v>0</v>
      </c>
      <c r="H184">
        <v>113773</v>
      </c>
      <c r="I184" s="39">
        <v>53.1</v>
      </c>
      <c r="J184" s="39">
        <f>ROUND(Table2[[#This Row],[Fare_New]],0)</f>
        <v>53</v>
      </c>
      <c r="K184" t="s">
        <v>1042</v>
      </c>
      <c r="L184">
        <v>4</v>
      </c>
      <c r="M184">
        <v>1</v>
      </c>
    </row>
    <row r="185" spans="1:13" x14ac:dyDescent="0.25">
      <c r="A185">
        <v>1075</v>
      </c>
      <c r="B185">
        <v>3</v>
      </c>
      <c r="C185" t="s">
        <v>1451</v>
      </c>
      <c r="D185">
        <v>0</v>
      </c>
      <c r="E185" s="39">
        <v>29</v>
      </c>
      <c r="F185">
        <v>0</v>
      </c>
      <c r="G185">
        <v>0</v>
      </c>
      <c r="H185">
        <v>7935</v>
      </c>
      <c r="I185" s="39">
        <v>7.75</v>
      </c>
      <c r="J185" s="39">
        <f>ROUND(Table2[[#This Row],[Fare_New]],0)</f>
        <v>8</v>
      </c>
      <c r="L185">
        <v>0</v>
      </c>
      <c r="M185">
        <v>3</v>
      </c>
    </row>
    <row r="186" spans="1:13" x14ac:dyDescent="0.25">
      <c r="A186">
        <v>1076</v>
      </c>
      <c r="B186">
        <v>1</v>
      </c>
      <c r="C186" t="s">
        <v>1452</v>
      </c>
      <c r="D186">
        <v>1</v>
      </c>
      <c r="E186" s="39">
        <v>27</v>
      </c>
      <c r="F186">
        <v>1</v>
      </c>
      <c r="G186">
        <v>1</v>
      </c>
      <c r="H186" t="s">
        <v>185</v>
      </c>
      <c r="I186" s="39">
        <v>247.52080000000001</v>
      </c>
      <c r="J186" s="39">
        <f>ROUND(Table2[[#This Row],[Fare_New]],0)</f>
        <v>248</v>
      </c>
      <c r="K186" t="s">
        <v>186</v>
      </c>
      <c r="L186">
        <v>2</v>
      </c>
      <c r="M186">
        <v>2</v>
      </c>
    </row>
    <row r="187" spans="1:13" x14ac:dyDescent="0.25">
      <c r="A187">
        <v>1077</v>
      </c>
      <c r="B187">
        <v>2</v>
      </c>
      <c r="C187" t="s">
        <v>1453</v>
      </c>
      <c r="D187">
        <v>0</v>
      </c>
      <c r="E187" s="39">
        <v>40</v>
      </c>
      <c r="F187">
        <v>0</v>
      </c>
      <c r="G187">
        <v>0</v>
      </c>
      <c r="H187">
        <v>239059</v>
      </c>
      <c r="I187" s="39">
        <v>16</v>
      </c>
      <c r="J187" s="39">
        <f>ROUND(Table2[[#This Row],[Fare_New]],0)</f>
        <v>16</v>
      </c>
      <c r="L187">
        <v>0</v>
      </c>
      <c r="M187">
        <v>1</v>
      </c>
    </row>
    <row r="188" spans="1:13" x14ac:dyDescent="0.25">
      <c r="A188">
        <v>1078</v>
      </c>
      <c r="B188">
        <v>2</v>
      </c>
      <c r="C188" t="s">
        <v>1454</v>
      </c>
      <c r="D188">
        <v>1</v>
      </c>
      <c r="E188" s="39">
        <v>21</v>
      </c>
      <c r="F188">
        <v>0</v>
      </c>
      <c r="G188">
        <v>1</v>
      </c>
      <c r="H188" t="s">
        <v>1455</v>
      </c>
      <c r="I188" s="39">
        <v>21</v>
      </c>
      <c r="J188" s="39">
        <f>ROUND(Table2[[#This Row],[Fare_New]],0)</f>
        <v>21</v>
      </c>
      <c r="L188">
        <v>0</v>
      </c>
      <c r="M188">
        <v>1</v>
      </c>
    </row>
    <row r="189" spans="1:13" x14ac:dyDescent="0.25">
      <c r="A189">
        <v>1079</v>
      </c>
      <c r="B189">
        <v>3</v>
      </c>
      <c r="C189" t="s">
        <v>1456</v>
      </c>
      <c r="D189">
        <v>0</v>
      </c>
      <c r="E189" s="39">
        <v>17</v>
      </c>
      <c r="F189">
        <v>2</v>
      </c>
      <c r="G189">
        <v>0</v>
      </c>
      <c r="H189" t="s">
        <v>1457</v>
      </c>
      <c r="I189" s="39">
        <v>8.0500000000000007</v>
      </c>
      <c r="J189" s="39">
        <f>ROUND(Table2[[#This Row],[Fare_New]],0)</f>
        <v>8</v>
      </c>
      <c r="L189">
        <v>0</v>
      </c>
      <c r="M189">
        <v>1</v>
      </c>
    </row>
    <row r="190" spans="1:13" x14ac:dyDescent="0.25">
      <c r="A190">
        <v>1080</v>
      </c>
      <c r="B190">
        <v>3</v>
      </c>
      <c r="C190" t="s">
        <v>1458</v>
      </c>
      <c r="D190">
        <v>1</v>
      </c>
      <c r="E190" s="39">
        <v>29</v>
      </c>
      <c r="F190">
        <v>8</v>
      </c>
      <c r="G190">
        <v>2</v>
      </c>
      <c r="H190" t="s">
        <v>249</v>
      </c>
      <c r="I190" s="39">
        <v>69.55</v>
      </c>
      <c r="J190" s="39">
        <f>ROUND(Table2[[#This Row],[Fare_New]],0)</f>
        <v>70</v>
      </c>
      <c r="L190">
        <v>0</v>
      </c>
      <c r="M190">
        <v>1</v>
      </c>
    </row>
    <row r="191" spans="1:13" x14ac:dyDescent="0.25">
      <c r="A191">
        <v>1081</v>
      </c>
      <c r="B191">
        <v>2</v>
      </c>
      <c r="C191" t="s">
        <v>1459</v>
      </c>
      <c r="D191">
        <v>0</v>
      </c>
      <c r="E191" s="39">
        <v>40</v>
      </c>
      <c r="F191">
        <v>0</v>
      </c>
      <c r="G191">
        <v>0</v>
      </c>
      <c r="H191">
        <v>28221</v>
      </c>
      <c r="I191" s="39">
        <v>13</v>
      </c>
      <c r="J191" s="39">
        <f>ROUND(Table2[[#This Row],[Fare_New]],0)</f>
        <v>13</v>
      </c>
      <c r="L191">
        <v>0</v>
      </c>
      <c r="M191">
        <v>1</v>
      </c>
    </row>
    <row r="192" spans="1:13" x14ac:dyDescent="0.25">
      <c r="A192">
        <v>1082</v>
      </c>
      <c r="B192">
        <v>2</v>
      </c>
      <c r="C192" t="s">
        <v>1460</v>
      </c>
      <c r="D192">
        <v>0</v>
      </c>
      <c r="E192" s="39">
        <v>34</v>
      </c>
      <c r="F192">
        <v>1</v>
      </c>
      <c r="G192">
        <v>0</v>
      </c>
      <c r="H192">
        <v>226875</v>
      </c>
      <c r="I192" s="39">
        <v>26</v>
      </c>
      <c r="J192" s="39">
        <f>ROUND(Table2[[#This Row],[Fare_New]],0)</f>
        <v>26</v>
      </c>
      <c r="L192">
        <v>0</v>
      </c>
      <c r="M192">
        <v>1</v>
      </c>
    </row>
    <row r="193" spans="1:13" x14ac:dyDescent="0.25">
      <c r="A193">
        <v>1083</v>
      </c>
      <c r="B193">
        <v>1</v>
      </c>
      <c r="C193" t="s">
        <v>1461</v>
      </c>
      <c r="D193">
        <v>0</v>
      </c>
      <c r="E193" s="39">
        <v>29</v>
      </c>
      <c r="F193">
        <v>0</v>
      </c>
      <c r="G193">
        <v>0</v>
      </c>
      <c r="H193">
        <v>111163</v>
      </c>
      <c r="I193" s="39">
        <v>26</v>
      </c>
      <c r="J193" s="39">
        <f>ROUND(Table2[[#This Row],[Fare_New]],0)</f>
        <v>26</v>
      </c>
      <c r="L193">
        <v>0</v>
      </c>
      <c r="M193">
        <v>1</v>
      </c>
    </row>
    <row r="194" spans="1:13" x14ac:dyDescent="0.25">
      <c r="A194">
        <v>1084</v>
      </c>
      <c r="B194">
        <v>3</v>
      </c>
      <c r="C194" t="s">
        <v>1462</v>
      </c>
      <c r="D194">
        <v>0</v>
      </c>
      <c r="E194" s="39">
        <v>11.5</v>
      </c>
      <c r="F194">
        <v>1</v>
      </c>
      <c r="G194">
        <v>1</v>
      </c>
      <c r="H194" t="s">
        <v>239</v>
      </c>
      <c r="I194" s="39">
        <v>14.5</v>
      </c>
      <c r="J194" s="39">
        <f>ROUND(Table2[[#This Row],[Fare_New]],0)</f>
        <v>15</v>
      </c>
      <c r="L194">
        <v>0</v>
      </c>
      <c r="M194">
        <v>1</v>
      </c>
    </row>
    <row r="195" spans="1:13" x14ac:dyDescent="0.25">
      <c r="A195">
        <v>1085</v>
      </c>
      <c r="B195">
        <v>2</v>
      </c>
      <c r="C195" t="s">
        <v>1463</v>
      </c>
      <c r="D195">
        <v>0</v>
      </c>
      <c r="E195" s="39">
        <v>61</v>
      </c>
      <c r="F195">
        <v>0</v>
      </c>
      <c r="G195">
        <v>0</v>
      </c>
      <c r="H195">
        <v>235509</v>
      </c>
      <c r="I195" s="39">
        <v>12.35</v>
      </c>
      <c r="J195" s="39">
        <f>ROUND(Table2[[#This Row],[Fare_New]],0)</f>
        <v>12</v>
      </c>
      <c r="L195">
        <v>0</v>
      </c>
      <c r="M195">
        <v>3</v>
      </c>
    </row>
    <row r="196" spans="1:13" x14ac:dyDescent="0.25">
      <c r="A196">
        <v>1086</v>
      </c>
      <c r="B196">
        <v>2</v>
      </c>
      <c r="C196" t="s">
        <v>1464</v>
      </c>
      <c r="D196">
        <v>0</v>
      </c>
      <c r="E196" s="39">
        <v>8</v>
      </c>
      <c r="F196">
        <v>0</v>
      </c>
      <c r="G196">
        <v>2</v>
      </c>
      <c r="H196">
        <v>28220</v>
      </c>
      <c r="I196" s="39">
        <v>32.5</v>
      </c>
      <c r="J196" s="39">
        <f>ROUND(Table2[[#This Row],[Fare_New]],0)</f>
        <v>33</v>
      </c>
      <c r="L196">
        <v>0</v>
      </c>
      <c r="M196">
        <v>1</v>
      </c>
    </row>
    <row r="197" spans="1:13" x14ac:dyDescent="0.25">
      <c r="A197">
        <v>1087</v>
      </c>
      <c r="B197">
        <v>3</v>
      </c>
      <c r="C197" t="s">
        <v>1465</v>
      </c>
      <c r="D197">
        <v>0</v>
      </c>
      <c r="E197" s="39">
        <v>33</v>
      </c>
      <c r="F197">
        <v>0</v>
      </c>
      <c r="G197">
        <v>0</v>
      </c>
      <c r="H197">
        <v>347465</v>
      </c>
      <c r="I197" s="39">
        <v>7.8541999999999996</v>
      </c>
      <c r="J197" s="39">
        <f>ROUND(Table2[[#This Row],[Fare_New]],0)</f>
        <v>8</v>
      </c>
      <c r="L197">
        <v>0</v>
      </c>
      <c r="M197">
        <v>1</v>
      </c>
    </row>
    <row r="198" spans="1:13" x14ac:dyDescent="0.25">
      <c r="A198">
        <v>1088</v>
      </c>
      <c r="B198">
        <v>1</v>
      </c>
      <c r="C198" t="s">
        <v>1466</v>
      </c>
      <c r="D198">
        <v>0</v>
      </c>
      <c r="E198" s="39">
        <v>6</v>
      </c>
      <c r="F198">
        <v>0</v>
      </c>
      <c r="G198">
        <v>2</v>
      </c>
      <c r="H198">
        <v>16966</v>
      </c>
      <c r="I198" s="39">
        <v>134.5</v>
      </c>
      <c r="J198" s="39">
        <f>ROUND(Table2[[#This Row],[Fare_New]],0)</f>
        <v>135</v>
      </c>
      <c r="K198" t="s">
        <v>482</v>
      </c>
      <c r="L198">
        <v>5</v>
      </c>
      <c r="M198">
        <v>2</v>
      </c>
    </row>
    <row r="199" spans="1:13" x14ac:dyDescent="0.25">
      <c r="A199">
        <v>1089</v>
      </c>
      <c r="B199">
        <v>3</v>
      </c>
      <c r="C199" t="s">
        <v>1467</v>
      </c>
      <c r="D199">
        <v>1</v>
      </c>
      <c r="E199" s="39">
        <v>18</v>
      </c>
      <c r="F199">
        <v>0</v>
      </c>
      <c r="G199">
        <v>0</v>
      </c>
      <c r="H199">
        <v>347066</v>
      </c>
      <c r="I199" s="39">
        <v>7.7750000000000004</v>
      </c>
      <c r="J199" s="39">
        <f>ROUND(Table2[[#This Row],[Fare_New]],0)</f>
        <v>8</v>
      </c>
      <c r="L199">
        <v>0</v>
      </c>
      <c r="M199">
        <v>1</v>
      </c>
    </row>
    <row r="200" spans="1:13" x14ac:dyDescent="0.25">
      <c r="A200">
        <v>1090</v>
      </c>
      <c r="B200">
        <v>2</v>
      </c>
      <c r="C200" t="s">
        <v>1468</v>
      </c>
      <c r="D200">
        <v>0</v>
      </c>
      <c r="E200" s="39">
        <v>23</v>
      </c>
      <c r="F200">
        <v>0</v>
      </c>
      <c r="G200">
        <v>0</v>
      </c>
      <c r="H200" t="s">
        <v>1469</v>
      </c>
      <c r="I200" s="39">
        <v>10.5</v>
      </c>
      <c r="J200" s="39">
        <f>ROUND(Table2[[#This Row],[Fare_New]],0)</f>
        <v>11</v>
      </c>
      <c r="L200">
        <v>0</v>
      </c>
      <c r="M200">
        <v>1</v>
      </c>
    </row>
    <row r="201" spans="1:13" x14ac:dyDescent="0.25">
      <c r="A201">
        <v>1091</v>
      </c>
      <c r="B201">
        <v>3</v>
      </c>
      <c r="C201" t="s">
        <v>1470</v>
      </c>
      <c r="D201">
        <v>1</v>
      </c>
      <c r="E201" s="39">
        <v>29</v>
      </c>
      <c r="F201">
        <v>0</v>
      </c>
      <c r="G201">
        <v>0</v>
      </c>
      <c r="H201">
        <v>65305</v>
      </c>
      <c r="I201" s="39">
        <v>8.1125000000000007</v>
      </c>
      <c r="J201" s="39">
        <f>ROUND(Table2[[#This Row],[Fare_New]],0)</f>
        <v>8</v>
      </c>
      <c r="L201">
        <v>0</v>
      </c>
      <c r="M201">
        <v>1</v>
      </c>
    </row>
    <row r="202" spans="1:13" x14ac:dyDescent="0.25">
      <c r="A202">
        <v>1092</v>
      </c>
      <c r="B202">
        <v>3</v>
      </c>
      <c r="C202" t="s">
        <v>1471</v>
      </c>
      <c r="D202">
        <v>1</v>
      </c>
      <c r="E202" s="39">
        <v>29</v>
      </c>
      <c r="F202">
        <v>0</v>
      </c>
      <c r="G202">
        <v>0</v>
      </c>
      <c r="H202">
        <v>36568</v>
      </c>
      <c r="I202" s="39">
        <v>15.5</v>
      </c>
      <c r="J202" s="39">
        <f>ROUND(Table2[[#This Row],[Fare_New]],0)</f>
        <v>16</v>
      </c>
      <c r="L202">
        <v>0</v>
      </c>
      <c r="M202">
        <v>3</v>
      </c>
    </row>
    <row r="203" spans="1:13" x14ac:dyDescent="0.25">
      <c r="A203">
        <v>1093</v>
      </c>
      <c r="B203">
        <v>3</v>
      </c>
      <c r="C203" t="s">
        <v>1472</v>
      </c>
      <c r="D203">
        <v>0</v>
      </c>
      <c r="E203" s="39">
        <v>0.33</v>
      </c>
      <c r="F203">
        <v>0</v>
      </c>
      <c r="G203">
        <v>2</v>
      </c>
      <c r="H203">
        <v>347080</v>
      </c>
      <c r="I203" s="39">
        <v>14.4</v>
      </c>
      <c r="J203" s="39">
        <f>ROUND(Table2[[#This Row],[Fare_New]],0)</f>
        <v>14</v>
      </c>
      <c r="L203">
        <v>0</v>
      </c>
      <c r="M203">
        <v>1</v>
      </c>
    </row>
    <row r="204" spans="1:13" x14ac:dyDescent="0.25">
      <c r="A204">
        <v>1094</v>
      </c>
      <c r="B204">
        <v>1</v>
      </c>
      <c r="C204" t="s">
        <v>1473</v>
      </c>
      <c r="D204">
        <v>0</v>
      </c>
      <c r="E204" s="39">
        <v>47</v>
      </c>
      <c r="F204">
        <v>1</v>
      </c>
      <c r="G204">
        <v>0</v>
      </c>
      <c r="H204" t="s">
        <v>563</v>
      </c>
      <c r="I204" s="39">
        <v>227.52500000000001</v>
      </c>
      <c r="J204" s="39">
        <f>ROUND(Table2[[#This Row],[Fare_New]],0)</f>
        <v>228</v>
      </c>
      <c r="K204" t="s">
        <v>981</v>
      </c>
      <c r="L204">
        <v>3</v>
      </c>
      <c r="M204">
        <v>2</v>
      </c>
    </row>
    <row r="205" spans="1:13" x14ac:dyDescent="0.25">
      <c r="A205">
        <v>1095</v>
      </c>
      <c r="B205">
        <v>2</v>
      </c>
      <c r="C205" t="s">
        <v>1474</v>
      </c>
      <c r="D205">
        <v>1</v>
      </c>
      <c r="E205" s="39">
        <v>8</v>
      </c>
      <c r="F205">
        <v>1</v>
      </c>
      <c r="G205">
        <v>1</v>
      </c>
      <c r="H205">
        <v>26360</v>
      </c>
      <c r="I205" s="39">
        <v>26</v>
      </c>
      <c r="J205" s="39">
        <f>ROUND(Table2[[#This Row],[Fare_New]],0)</f>
        <v>26</v>
      </c>
      <c r="L205">
        <v>0</v>
      </c>
      <c r="M205">
        <v>1</v>
      </c>
    </row>
    <row r="206" spans="1:13" x14ac:dyDescent="0.25">
      <c r="A206">
        <v>1096</v>
      </c>
      <c r="B206">
        <v>2</v>
      </c>
      <c r="C206" t="s">
        <v>1475</v>
      </c>
      <c r="D206">
        <v>0</v>
      </c>
      <c r="E206" s="39">
        <v>25</v>
      </c>
      <c r="F206">
        <v>0</v>
      </c>
      <c r="G206">
        <v>0</v>
      </c>
      <c r="H206" t="s">
        <v>1476</v>
      </c>
      <c r="I206" s="39">
        <v>10.5</v>
      </c>
      <c r="J206" s="39">
        <f>ROUND(Table2[[#This Row],[Fare_New]],0)</f>
        <v>11</v>
      </c>
      <c r="L206">
        <v>0</v>
      </c>
      <c r="M206">
        <v>1</v>
      </c>
    </row>
    <row r="207" spans="1:13" x14ac:dyDescent="0.25">
      <c r="A207">
        <v>1097</v>
      </c>
      <c r="B207">
        <v>1</v>
      </c>
      <c r="C207" t="s">
        <v>1477</v>
      </c>
      <c r="D207">
        <v>0</v>
      </c>
      <c r="E207" s="39">
        <v>29</v>
      </c>
      <c r="F207">
        <v>0</v>
      </c>
      <c r="G207">
        <v>0</v>
      </c>
      <c r="H207" t="s">
        <v>1478</v>
      </c>
      <c r="I207" s="39">
        <v>25.741700000000002</v>
      </c>
      <c r="J207" s="39">
        <f>ROUND(Table2[[#This Row],[Fare_New]],0)</f>
        <v>26</v>
      </c>
      <c r="L207">
        <v>0</v>
      </c>
      <c r="M207">
        <v>2</v>
      </c>
    </row>
    <row r="208" spans="1:13" x14ac:dyDescent="0.25">
      <c r="A208">
        <v>1098</v>
      </c>
      <c r="B208">
        <v>3</v>
      </c>
      <c r="C208" t="s">
        <v>1479</v>
      </c>
      <c r="D208">
        <v>1</v>
      </c>
      <c r="E208" s="39">
        <v>35</v>
      </c>
      <c r="F208">
        <v>0</v>
      </c>
      <c r="G208">
        <v>0</v>
      </c>
      <c r="H208">
        <v>9232</v>
      </c>
      <c r="I208" s="39">
        <v>7.75</v>
      </c>
      <c r="J208" s="39">
        <f>ROUND(Table2[[#This Row],[Fare_New]],0)</f>
        <v>8</v>
      </c>
      <c r="L208">
        <v>0</v>
      </c>
      <c r="M208">
        <v>3</v>
      </c>
    </row>
    <row r="209" spans="1:13" x14ac:dyDescent="0.25">
      <c r="A209">
        <v>1099</v>
      </c>
      <c r="B209">
        <v>2</v>
      </c>
      <c r="C209" t="s">
        <v>1480</v>
      </c>
      <c r="D209">
        <v>0</v>
      </c>
      <c r="E209" s="39">
        <v>24</v>
      </c>
      <c r="F209">
        <v>0</v>
      </c>
      <c r="G209">
        <v>0</v>
      </c>
      <c r="H209">
        <v>28034</v>
      </c>
      <c r="I209" s="39">
        <v>10.5</v>
      </c>
      <c r="J209" s="39">
        <f>ROUND(Table2[[#This Row],[Fare_New]],0)</f>
        <v>11</v>
      </c>
      <c r="L209">
        <v>0</v>
      </c>
      <c r="M209">
        <v>1</v>
      </c>
    </row>
    <row r="210" spans="1:13" x14ac:dyDescent="0.25">
      <c r="A210">
        <v>1100</v>
      </c>
      <c r="B210">
        <v>1</v>
      </c>
      <c r="C210" t="s">
        <v>1481</v>
      </c>
      <c r="D210">
        <v>1</v>
      </c>
      <c r="E210" s="39">
        <v>33</v>
      </c>
      <c r="F210">
        <v>0</v>
      </c>
      <c r="G210">
        <v>0</v>
      </c>
      <c r="H210" t="s">
        <v>1482</v>
      </c>
      <c r="I210" s="39">
        <v>27.720800000000001</v>
      </c>
      <c r="J210" s="39">
        <f>ROUND(Table2[[#This Row],[Fare_New]],0)</f>
        <v>28</v>
      </c>
      <c r="K210" t="s">
        <v>1483</v>
      </c>
      <c r="L210">
        <v>1</v>
      </c>
      <c r="M210">
        <v>2</v>
      </c>
    </row>
    <row r="211" spans="1:13" x14ac:dyDescent="0.25">
      <c r="A211">
        <v>1101</v>
      </c>
      <c r="B211">
        <v>3</v>
      </c>
      <c r="C211" t="s">
        <v>1484</v>
      </c>
      <c r="D211">
        <v>0</v>
      </c>
      <c r="E211" s="39">
        <v>25</v>
      </c>
      <c r="F211">
        <v>0</v>
      </c>
      <c r="G211">
        <v>0</v>
      </c>
      <c r="H211">
        <v>349250</v>
      </c>
      <c r="I211" s="39">
        <v>7.8958000000000004</v>
      </c>
      <c r="J211" s="39">
        <f>ROUND(Table2[[#This Row],[Fare_New]],0)</f>
        <v>8</v>
      </c>
      <c r="L211">
        <v>0</v>
      </c>
      <c r="M211">
        <v>1</v>
      </c>
    </row>
    <row r="212" spans="1:13" x14ac:dyDescent="0.25">
      <c r="A212">
        <v>1102</v>
      </c>
      <c r="B212">
        <v>3</v>
      </c>
      <c r="C212" t="s">
        <v>1485</v>
      </c>
      <c r="D212">
        <v>0</v>
      </c>
      <c r="E212" s="39">
        <v>32</v>
      </c>
      <c r="F212">
        <v>0</v>
      </c>
      <c r="G212">
        <v>0</v>
      </c>
      <c r="H212" t="s">
        <v>729</v>
      </c>
      <c r="I212" s="39">
        <v>22.524999999999999</v>
      </c>
      <c r="J212" s="39">
        <f>ROUND(Table2[[#This Row],[Fare_New]],0)</f>
        <v>23</v>
      </c>
      <c r="L212">
        <v>0</v>
      </c>
      <c r="M212">
        <v>1</v>
      </c>
    </row>
    <row r="213" spans="1:13" x14ac:dyDescent="0.25">
      <c r="A213">
        <v>1103</v>
      </c>
      <c r="B213">
        <v>3</v>
      </c>
      <c r="C213" t="s">
        <v>1486</v>
      </c>
      <c r="D213">
        <v>0</v>
      </c>
      <c r="E213" s="39">
        <v>29</v>
      </c>
      <c r="F213">
        <v>0</v>
      </c>
      <c r="G213">
        <v>0</v>
      </c>
      <c r="H213" t="s">
        <v>1487</v>
      </c>
      <c r="I213" s="39">
        <v>7.05</v>
      </c>
      <c r="J213" s="39">
        <f>ROUND(Table2[[#This Row],[Fare_New]],0)</f>
        <v>7</v>
      </c>
      <c r="L213">
        <v>0</v>
      </c>
      <c r="M213">
        <v>1</v>
      </c>
    </row>
    <row r="214" spans="1:13" x14ac:dyDescent="0.25">
      <c r="A214">
        <v>1104</v>
      </c>
      <c r="B214">
        <v>2</v>
      </c>
      <c r="C214" t="s">
        <v>1488</v>
      </c>
      <c r="D214">
        <v>0</v>
      </c>
      <c r="E214" s="39">
        <v>17</v>
      </c>
      <c r="F214">
        <v>0</v>
      </c>
      <c r="G214">
        <v>0</v>
      </c>
      <c r="H214" t="s">
        <v>124</v>
      </c>
      <c r="I214" s="39">
        <v>73.5</v>
      </c>
      <c r="J214" s="39">
        <f>ROUND(Table2[[#This Row],[Fare_New]],0)</f>
        <v>74</v>
      </c>
      <c r="L214">
        <v>0</v>
      </c>
      <c r="M214">
        <v>1</v>
      </c>
    </row>
    <row r="215" spans="1:13" x14ac:dyDescent="0.25">
      <c r="A215">
        <v>1105</v>
      </c>
      <c r="B215">
        <v>2</v>
      </c>
      <c r="C215" t="s">
        <v>1489</v>
      </c>
      <c r="D215">
        <v>1</v>
      </c>
      <c r="E215" s="39">
        <v>60</v>
      </c>
      <c r="F215">
        <v>1</v>
      </c>
      <c r="G215">
        <v>0</v>
      </c>
      <c r="H215">
        <v>24065</v>
      </c>
      <c r="I215" s="39">
        <v>26</v>
      </c>
      <c r="J215" s="39">
        <f>ROUND(Table2[[#This Row],[Fare_New]],0)</f>
        <v>26</v>
      </c>
      <c r="L215">
        <v>0</v>
      </c>
      <c r="M215">
        <v>1</v>
      </c>
    </row>
    <row r="216" spans="1:13" x14ac:dyDescent="0.25">
      <c r="A216">
        <v>1106</v>
      </c>
      <c r="B216">
        <v>3</v>
      </c>
      <c r="C216" t="s">
        <v>1490</v>
      </c>
      <c r="D216">
        <v>1</v>
      </c>
      <c r="E216" s="39">
        <v>38</v>
      </c>
      <c r="F216">
        <v>4</v>
      </c>
      <c r="G216">
        <v>2</v>
      </c>
      <c r="H216">
        <v>347091</v>
      </c>
      <c r="I216" s="39">
        <v>7.7750000000000004</v>
      </c>
      <c r="J216" s="39">
        <f>ROUND(Table2[[#This Row],[Fare_New]],0)</f>
        <v>8</v>
      </c>
      <c r="L216">
        <v>0</v>
      </c>
      <c r="M216">
        <v>1</v>
      </c>
    </row>
    <row r="217" spans="1:13" x14ac:dyDescent="0.25">
      <c r="A217">
        <v>1107</v>
      </c>
      <c r="B217">
        <v>1</v>
      </c>
      <c r="C217" t="s">
        <v>1491</v>
      </c>
      <c r="D217">
        <v>0</v>
      </c>
      <c r="E217" s="39">
        <v>42</v>
      </c>
      <c r="F217">
        <v>0</v>
      </c>
      <c r="G217">
        <v>0</v>
      </c>
      <c r="H217">
        <v>113038</v>
      </c>
      <c r="I217" s="39">
        <v>42.5</v>
      </c>
      <c r="J217" s="39">
        <f>ROUND(Table2[[#This Row],[Fare_New]],0)</f>
        <v>43</v>
      </c>
      <c r="K217" t="s">
        <v>1492</v>
      </c>
      <c r="L217">
        <v>2</v>
      </c>
      <c r="M217">
        <v>1</v>
      </c>
    </row>
    <row r="218" spans="1:13" x14ac:dyDescent="0.25">
      <c r="A218">
        <v>1108</v>
      </c>
      <c r="B218">
        <v>3</v>
      </c>
      <c r="C218" t="s">
        <v>1493</v>
      </c>
      <c r="D218">
        <v>1</v>
      </c>
      <c r="E218" s="39">
        <v>29</v>
      </c>
      <c r="F218">
        <v>0</v>
      </c>
      <c r="G218">
        <v>0</v>
      </c>
      <c r="H218">
        <v>330924</v>
      </c>
      <c r="I218" s="39">
        <v>7.8792</v>
      </c>
      <c r="J218" s="39">
        <f>ROUND(Table2[[#This Row],[Fare_New]],0)</f>
        <v>8</v>
      </c>
      <c r="L218">
        <v>0</v>
      </c>
      <c r="M218">
        <v>3</v>
      </c>
    </row>
    <row r="219" spans="1:13" x14ac:dyDescent="0.25">
      <c r="A219">
        <v>1109</v>
      </c>
      <c r="B219">
        <v>1</v>
      </c>
      <c r="C219" t="s">
        <v>1494</v>
      </c>
      <c r="D219">
        <v>0</v>
      </c>
      <c r="E219" s="39">
        <v>57</v>
      </c>
      <c r="F219">
        <v>1</v>
      </c>
      <c r="G219">
        <v>1</v>
      </c>
      <c r="H219">
        <v>36928</v>
      </c>
      <c r="I219" s="39">
        <v>164.86670000000001</v>
      </c>
      <c r="J219" s="39">
        <f>ROUND(Table2[[#This Row],[Fare_New]],0)</f>
        <v>165</v>
      </c>
      <c r="L219">
        <v>0</v>
      </c>
      <c r="M219">
        <v>1</v>
      </c>
    </row>
    <row r="220" spans="1:13" x14ac:dyDescent="0.25">
      <c r="A220">
        <v>1110</v>
      </c>
      <c r="B220">
        <v>1</v>
      </c>
      <c r="C220" t="s">
        <v>1495</v>
      </c>
      <c r="D220">
        <v>1</v>
      </c>
      <c r="E220" s="39">
        <v>50</v>
      </c>
      <c r="F220">
        <v>1</v>
      </c>
      <c r="G220">
        <v>1</v>
      </c>
      <c r="H220">
        <v>113503</v>
      </c>
      <c r="I220" s="39">
        <v>211.5</v>
      </c>
      <c r="J220" s="39">
        <f>ROUND(Table2[[#This Row],[Fare_New]],0)</f>
        <v>212</v>
      </c>
      <c r="K220" t="s">
        <v>1496</v>
      </c>
      <c r="L220">
        <v>3</v>
      </c>
      <c r="M220">
        <v>2</v>
      </c>
    </row>
    <row r="221" spans="1:13" x14ac:dyDescent="0.25">
      <c r="A221">
        <v>1111</v>
      </c>
      <c r="B221">
        <v>3</v>
      </c>
      <c r="C221" t="s">
        <v>1497</v>
      </c>
      <c r="D221">
        <v>0</v>
      </c>
      <c r="E221" s="39">
        <v>29</v>
      </c>
      <c r="F221">
        <v>0</v>
      </c>
      <c r="G221">
        <v>0</v>
      </c>
      <c r="H221">
        <v>32302</v>
      </c>
      <c r="I221" s="39">
        <v>8.0500000000000007</v>
      </c>
      <c r="J221" s="39">
        <f>ROUND(Table2[[#This Row],[Fare_New]],0)</f>
        <v>8</v>
      </c>
      <c r="L221">
        <v>0</v>
      </c>
      <c r="M221">
        <v>1</v>
      </c>
    </row>
    <row r="222" spans="1:13" x14ac:dyDescent="0.25">
      <c r="A222">
        <v>1112</v>
      </c>
      <c r="B222">
        <v>2</v>
      </c>
      <c r="C222" t="s">
        <v>1498</v>
      </c>
      <c r="D222">
        <v>1</v>
      </c>
      <c r="E222" s="39">
        <v>30</v>
      </c>
      <c r="F222">
        <v>1</v>
      </c>
      <c r="G222">
        <v>0</v>
      </c>
      <c r="H222" t="s">
        <v>1499</v>
      </c>
      <c r="I222" s="39">
        <v>13.8583</v>
      </c>
      <c r="J222" s="39">
        <f>ROUND(Table2[[#This Row],[Fare_New]],0)</f>
        <v>14</v>
      </c>
      <c r="L222">
        <v>0</v>
      </c>
      <c r="M222">
        <v>2</v>
      </c>
    </row>
    <row r="223" spans="1:13" x14ac:dyDescent="0.25">
      <c r="A223">
        <v>1113</v>
      </c>
      <c r="B223">
        <v>3</v>
      </c>
      <c r="C223" t="s">
        <v>1500</v>
      </c>
      <c r="D223">
        <v>0</v>
      </c>
      <c r="E223" s="39">
        <v>21</v>
      </c>
      <c r="F223">
        <v>0</v>
      </c>
      <c r="G223">
        <v>0</v>
      </c>
      <c r="H223">
        <v>342684</v>
      </c>
      <c r="I223" s="39">
        <v>8.0500000000000007</v>
      </c>
      <c r="J223" s="39">
        <f>ROUND(Table2[[#This Row],[Fare_New]],0)</f>
        <v>8</v>
      </c>
      <c r="L223">
        <v>0</v>
      </c>
      <c r="M223">
        <v>1</v>
      </c>
    </row>
    <row r="224" spans="1:13" x14ac:dyDescent="0.25">
      <c r="A224">
        <v>1114</v>
      </c>
      <c r="B224">
        <v>2</v>
      </c>
      <c r="C224" t="s">
        <v>1501</v>
      </c>
      <c r="D224">
        <v>1</v>
      </c>
      <c r="E224" s="39">
        <v>22</v>
      </c>
      <c r="F224">
        <v>0</v>
      </c>
      <c r="G224">
        <v>0</v>
      </c>
      <c r="H224" t="s">
        <v>1502</v>
      </c>
      <c r="I224" s="39">
        <v>10.5</v>
      </c>
      <c r="J224" s="39">
        <f>ROUND(Table2[[#This Row],[Fare_New]],0)</f>
        <v>11</v>
      </c>
      <c r="K224" t="s">
        <v>115</v>
      </c>
      <c r="L224">
        <v>6</v>
      </c>
      <c r="M224">
        <v>1</v>
      </c>
    </row>
    <row r="225" spans="1:13" x14ac:dyDescent="0.25">
      <c r="A225">
        <v>1115</v>
      </c>
      <c r="B225">
        <v>3</v>
      </c>
      <c r="C225" t="s">
        <v>1503</v>
      </c>
      <c r="D225">
        <v>0</v>
      </c>
      <c r="E225" s="39">
        <v>21</v>
      </c>
      <c r="F225">
        <v>0</v>
      </c>
      <c r="G225">
        <v>0</v>
      </c>
      <c r="H225">
        <v>350053</v>
      </c>
      <c r="I225" s="39">
        <v>7.7957999999999998</v>
      </c>
      <c r="J225" s="39">
        <f>ROUND(Table2[[#This Row],[Fare_New]],0)</f>
        <v>8</v>
      </c>
      <c r="L225">
        <v>0</v>
      </c>
      <c r="M225">
        <v>1</v>
      </c>
    </row>
    <row r="226" spans="1:13" x14ac:dyDescent="0.25">
      <c r="A226">
        <v>1116</v>
      </c>
      <c r="B226">
        <v>1</v>
      </c>
      <c r="C226" t="s">
        <v>1504</v>
      </c>
      <c r="D226">
        <v>1</v>
      </c>
      <c r="E226" s="39">
        <v>53</v>
      </c>
      <c r="F226">
        <v>0</v>
      </c>
      <c r="G226">
        <v>0</v>
      </c>
      <c r="H226" t="s">
        <v>1505</v>
      </c>
      <c r="I226" s="39">
        <v>27.445799999999998</v>
      </c>
      <c r="J226" s="39">
        <f>ROUND(Table2[[#This Row],[Fare_New]],0)</f>
        <v>27</v>
      </c>
      <c r="L226">
        <v>0</v>
      </c>
      <c r="M226">
        <v>2</v>
      </c>
    </row>
    <row r="227" spans="1:13" x14ac:dyDescent="0.25">
      <c r="A227">
        <v>1117</v>
      </c>
      <c r="B227">
        <v>3</v>
      </c>
      <c r="C227" t="s">
        <v>1506</v>
      </c>
      <c r="D227">
        <v>1</v>
      </c>
      <c r="E227" s="39">
        <v>29</v>
      </c>
      <c r="F227">
        <v>0</v>
      </c>
      <c r="G227">
        <v>2</v>
      </c>
      <c r="H227">
        <v>2661</v>
      </c>
      <c r="I227" s="39">
        <v>15.245799999999999</v>
      </c>
      <c r="J227" s="39">
        <f>ROUND(Table2[[#This Row],[Fare_New]],0)</f>
        <v>15</v>
      </c>
      <c r="L227">
        <v>0</v>
      </c>
      <c r="M227">
        <v>2</v>
      </c>
    </row>
    <row r="228" spans="1:13" x14ac:dyDescent="0.25">
      <c r="A228">
        <v>1118</v>
      </c>
      <c r="B228">
        <v>3</v>
      </c>
      <c r="C228" t="s">
        <v>1507</v>
      </c>
      <c r="D228">
        <v>0</v>
      </c>
      <c r="E228" s="39">
        <v>23</v>
      </c>
      <c r="F228">
        <v>0</v>
      </c>
      <c r="G228">
        <v>0</v>
      </c>
      <c r="H228">
        <v>350054</v>
      </c>
      <c r="I228" s="39">
        <v>7.7957999999999998</v>
      </c>
      <c r="J228" s="39">
        <f>ROUND(Table2[[#This Row],[Fare_New]],0)</f>
        <v>8</v>
      </c>
      <c r="L228">
        <v>0</v>
      </c>
      <c r="M228">
        <v>1</v>
      </c>
    </row>
    <row r="229" spans="1:13" x14ac:dyDescent="0.25">
      <c r="A229">
        <v>1119</v>
      </c>
      <c r="B229">
        <v>3</v>
      </c>
      <c r="C229" t="s">
        <v>1508</v>
      </c>
      <c r="D229">
        <v>1</v>
      </c>
      <c r="E229" s="39">
        <v>29</v>
      </c>
      <c r="F229">
        <v>0</v>
      </c>
      <c r="G229">
        <v>0</v>
      </c>
      <c r="H229">
        <v>370368</v>
      </c>
      <c r="I229" s="39">
        <v>7.75</v>
      </c>
      <c r="J229" s="39">
        <f>ROUND(Table2[[#This Row],[Fare_New]],0)</f>
        <v>8</v>
      </c>
      <c r="L229">
        <v>0</v>
      </c>
      <c r="M229">
        <v>3</v>
      </c>
    </row>
    <row r="230" spans="1:13" x14ac:dyDescent="0.25">
      <c r="A230">
        <v>1120</v>
      </c>
      <c r="B230">
        <v>3</v>
      </c>
      <c r="C230" t="s">
        <v>1509</v>
      </c>
      <c r="D230">
        <v>0</v>
      </c>
      <c r="E230" s="39">
        <v>40.5</v>
      </c>
      <c r="F230">
        <v>0</v>
      </c>
      <c r="G230">
        <v>0</v>
      </c>
      <c r="H230" t="s">
        <v>716</v>
      </c>
      <c r="I230" s="39">
        <v>15.1</v>
      </c>
      <c r="J230" s="39">
        <f>ROUND(Table2[[#This Row],[Fare_New]],0)</f>
        <v>15</v>
      </c>
      <c r="L230">
        <v>0</v>
      </c>
      <c r="M230">
        <v>1</v>
      </c>
    </row>
    <row r="231" spans="1:13" x14ac:dyDescent="0.25">
      <c r="A231">
        <v>1121</v>
      </c>
      <c r="B231">
        <v>2</v>
      </c>
      <c r="C231" t="s">
        <v>1510</v>
      </c>
      <c r="D231">
        <v>0</v>
      </c>
      <c r="E231" s="39">
        <v>36</v>
      </c>
      <c r="F231">
        <v>0</v>
      </c>
      <c r="G231">
        <v>0</v>
      </c>
      <c r="H231">
        <v>242963</v>
      </c>
      <c r="I231" s="39">
        <v>13</v>
      </c>
      <c r="J231" s="39">
        <f>ROUND(Table2[[#This Row],[Fare_New]],0)</f>
        <v>13</v>
      </c>
      <c r="L231">
        <v>0</v>
      </c>
      <c r="M231">
        <v>1</v>
      </c>
    </row>
    <row r="232" spans="1:13" x14ac:dyDescent="0.25">
      <c r="A232">
        <v>1122</v>
      </c>
      <c r="B232">
        <v>2</v>
      </c>
      <c r="C232" t="s">
        <v>1511</v>
      </c>
      <c r="D232">
        <v>0</v>
      </c>
      <c r="E232" s="39">
        <v>14</v>
      </c>
      <c r="F232">
        <v>0</v>
      </c>
      <c r="G232">
        <v>0</v>
      </c>
      <c r="H232">
        <v>220845</v>
      </c>
      <c r="I232" s="39">
        <v>65</v>
      </c>
      <c r="J232" s="39">
        <f>ROUND(Table2[[#This Row],[Fare_New]],0)</f>
        <v>65</v>
      </c>
      <c r="L232">
        <v>0</v>
      </c>
      <c r="M232">
        <v>1</v>
      </c>
    </row>
    <row r="233" spans="1:13" x14ac:dyDescent="0.25">
      <c r="A233">
        <v>1123</v>
      </c>
      <c r="B233">
        <v>1</v>
      </c>
      <c r="C233" t="s">
        <v>1512</v>
      </c>
      <c r="D233">
        <v>1</v>
      </c>
      <c r="E233" s="39">
        <v>21</v>
      </c>
      <c r="F233">
        <v>0</v>
      </c>
      <c r="G233">
        <v>0</v>
      </c>
      <c r="H233">
        <v>113795</v>
      </c>
      <c r="I233" s="39">
        <v>26.55</v>
      </c>
      <c r="J233" s="39">
        <f>ROUND(Table2[[#This Row],[Fare_New]],0)</f>
        <v>27</v>
      </c>
      <c r="L233">
        <v>0</v>
      </c>
      <c r="M233">
        <v>1</v>
      </c>
    </row>
    <row r="234" spans="1:13" x14ac:dyDescent="0.25">
      <c r="A234">
        <v>1124</v>
      </c>
      <c r="B234">
        <v>3</v>
      </c>
      <c r="C234" t="s">
        <v>1513</v>
      </c>
      <c r="D234">
        <v>0</v>
      </c>
      <c r="E234" s="39">
        <v>21</v>
      </c>
      <c r="F234">
        <v>1</v>
      </c>
      <c r="G234">
        <v>0</v>
      </c>
      <c r="H234">
        <v>3101266</v>
      </c>
      <c r="I234" s="39">
        <v>6.4958</v>
      </c>
      <c r="J234" s="39">
        <f>ROUND(Table2[[#This Row],[Fare_New]],0)</f>
        <v>6</v>
      </c>
      <c r="L234">
        <v>0</v>
      </c>
      <c r="M234">
        <v>1</v>
      </c>
    </row>
    <row r="235" spans="1:13" x14ac:dyDescent="0.25">
      <c r="A235">
        <v>1125</v>
      </c>
      <c r="B235">
        <v>3</v>
      </c>
      <c r="C235" t="s">
        <v>1514</v>
      </c>
      <c r="D235">
        <v>0</v>
      </c>
      <c r="E235" s="39">
        <v>29</v>
      </c>
      <c r="F235">
        <v>0</v>
      </c>
      <c r="G235">
        <v>0</v>
      </c>
      <c r="H235">
        <v>330971</v>
      </c>
      <c r="I235" s="39">
        <v>7.8792</v>
      </c>
      <c r="J235" s="39">
        <f>ROUND(Table2[[#This Row],[Fare_New]],0)</f>
        <v>8</v>
      </c>
      <c r="L235">
        <v>0</v>
      </c>
      <c r="M235">
        <v>3</v>
      </c>
    </row>
    <row r="236" spans="1:13" x14ac:dyDescent="0.25">
      <c r="A236">
        <v>1126</v>
      </c>
      <c r="B236">
        <v>1</v>
      </c>
      <c r="C236" t="s">
        <v>1515</v>
      </c>
      <c r="D236">
        <v>0</v>
      </c>
      <c r="E236" s="39">
        <v>39</v>
      </c>
      <c r="F236">
        <v>1</v>
      </c>
      <c r="G236">
        <v>0</v>
      </c>
      <c r="H236" t="s">
        <v>16</v>
      </c>
      <c r="I236" s="39">
        <v>71.283299999999997</v>
      </c>
      <c r="J236" s="39">
        <f>ROUND(Table2[[#This Row],[Fare_New]],0)</f>
        <v>71</v>
      </c>
      <c r="K236" t="s">
        <v>17</v>
      </c>
      <c r="L236">
        <v>3</v>
      </c>
      <c r="M236">
        <v>2</v>
      </c>
    </row>
    <row r="237" spans="1:13" x14ac:dyDescent="0.25">
      <c r="A237">
        <v>1127</v>
      </c>
      <c r="B237">
        <v>3</v>
      </c>
      <c r="C237" t="s">
        <v>1516</v>
      </c>
      <c r="D237">
        <v>0</v>
      </c>
      <c r="E237" s="39">
        <v>20</v>
      </c>
      <c r="F237">
        <v>0</v>
      </c>
      <c r="G237">
        <v>0</v>
      </c>
      <c r="H237">
        <v>350416</v>
      </c>
      <c r="I237" s="39">
        <v>7.8541999999999996</v>
      </c>
      <c r="J237" s="39">
        <f>ROUND(Table2[[#This Row],[Fare_New]],0)</f>
        <v>8</v>
      </c>
      <c r="L237">
        <v>0</v>
      </c>
      <c r="M237">
        <v>1</v>
      </c>
    </row>
    <row r="238" spans="1:13" x14ac:dyDescent="0.25">
      <c r="A238">
        <v>1128</v>
      </c>
      <c r="B238">
        <v>1</v>
      </c>
      <c r="C238" t="s">
        <v>1517</v>
      </c>
      <c r="D238">
        <v>0</v>
      </c>
      <c r="E238" s="39">
        <v>64</v>
      </c>
      <c r="F238">
        <v>1</v>
      </c>
      <c r="G238">
        <v>0</v>
      </c>
      <c r="H238">
        <v>110813</v>
      </c>
      <c r="I238" s="39">
        <v>75.25</v>
      </c>
      <c r="J238" s="39">
        <f>ROUND(Table2[[#This Row],[Fare_New]],0)</f>
        <v>75</v>
      </c>
      <c r="K238" t="s">
        <v>543</v>
      </c>
      <c r="L238">
        <v>4</v>
      </c>
      <c r="M238">
        <v>2</v>
      </c>
    </row>
    <row r="239" spans="1:13" x14ac:dyDescent="0.25">
      <c r="A239">
        <v>1129</v>
      </c>
      <c r="B239">
        <v>3</v>
      </c>
      <c r="C239" t="s">
        <v>1518</v>
      </c>
      <c r="D239">
        <v>0</v>
      </c>
      <c r="E239" s="39">
        <v>20</v>
      </c>
      <c r="F239">
        <v>0</v>
      </c>
      <c r="G239">
        <v>0</v>
      </c>
      <c r="H239">
        <v>2679</v>
      </c>
      <c r="I239" s="39">
        <v>7.2249999999999996</v>
      </c>
      <c r="J239" s="39">
        <f>ROUND(Table2[[#This Row],[Fare_New]],0)</f>
        <v>7</v>
      </c>
      <c r="L239">
        <v>0</v>
      </c>
      <c r="M239">
        <v>2</v>
      </c>
    </row>
    <row r="240" spans="1:13" x14ac:dyDescent="0.25">
      <c r="A240">
        <v>1130</v>
      </c>
      <c r="B240">
        <v>2</v>
      </c>
      <c r="C240" t="s">
        <v>1519</v>
      </c>
      <c r="D240">
        <v>1</v>
      </c>
      <c r="E240" s="39">
        <v>18</v>
      </c>
      <c r="F240">
        <v>1</v>
      </c>
      <c r="G240">
        <v>1</v>
      </c>
      <c r="H240">
        <v>250650</v>
      </c>
      <c r="I240" s="39">
        <v>13</v>
      </c>
      <c r="J240" s="39">
        <f>ROUND(Table2[[#This Row],[Fare_New]],0)</f>
        <v>13</v>
      </c>
      <c r="L240">
        <v>0</v>
      </c>
      <c r="M240">
        <v>1</v>
      </c>
    </row>
    <row r="241" spans="1:13" x14ac:dyDescent="0.25">
      <c r="A241">
        <v>1131</v>
      </c>
      <c r="B241">
        <v>1</v>
      </c>
      <c r="C241" t="s">
        <v>1520</v>
      </c>
      <c r="D241">
        <v>1</v>
      </c>
      <c r="E241" s="39">
        <v>48</v>
      </c>
      <c r="F241">
        <v>1</v>
      </c>
      <c r="G241">
        <v>0</v>
      </c>
      <c r="H241" t="s">
        <v>770</v>
      </c>
      <c r="I241" s="39">
        <v>106.425</v>
      </c>
      <c r="J241" s="39">
        <f>ROUND(Table2[[#This Row],[Fare_New]],0)</f>
        <v>106</v>
      </c>
      <c r="K241" t="s">
        <v>781</v>
      </c>
      <c r="L241">
        <v>3</v>
      </c>
      <c r="M241">
        <v>2</v>
      </c>
    </row>
    <row r="242" spans="1:13" x14ac:dyDescent="0.25">
      <c r="A242">
        <v>1132</v>
      </c>
      <c r="B242">
        <v>1</v>
      </c>
      <c r="C242" t="s">
        <v>1521</v>
      </c>
      <c r="D242">
        <v>1</v>
      </c>
      <c r="E242" s="39">
        <v>55</v>
      </c>
      <c r="F242">
        <v>0</v>
      </c>
      <c r="G242">
        <v>0</v>
      </c>
      <c r="H242">
        <v>112377</v>
      </c>
      <c r="I242" s="39">
        <v>27.720800000000001</v>
      </c>
      <c r="J242" s="39">
        <f>ROUND(Table2[[#This Row],[Fare_New]],0)</f>
        <v>28</v>
      </c>
      <c r="L242">
        <v>0</v>
      </c>
      <c r="M242">
        <v>2</v>
      </c>
    </row>
    <row r="243" spans="1:13" x14ac:dyDescent="0.25">
      <c r="A243">
        <v>1133</v>
      </c>
      <c r="B243">
        <v>2</v>
      </c>
      <c r="C243" t="s">
        <v>1522</v>
      </c>
      <c r="D243">
        <v>1</v>
      </c>
      <c r="E243" s="39">
        <v>45</v>
      </c>
      <c r="F243">
        <v>0</v>
      </c>
      <c r="G243">
        <v>2</v>
      </c>
      <c r="H243">
        <v>237789</v>
      </c>
      <c r="I243" s="39">
        <v>30</v>
      </c>
      <c r="J243" s="39">
        <f>ROUND(Table2[[#This Row],[Fare_New]],0)</f>
        <v>30</v>
      </c>
      <c r="L243">
        <v>0</v>
      </c>
      <c r="M243">
        <v>1</v>
      </c>
    </row>
    <row r="244" spans="1:13" x14ac:dyDescent="0.25">
      <c r="A244">
        <v>1134</v>
      </c>
      <c r="B244">
        <v>1</v>
      </c>
      <c r="C244" t="s">
        <v>1523</v>
      </c>
      <c r="D244">
        <v>0</v>
      </c>
      <c r="E244" s="39">
        <v>45</v>
      </c>
      <c r="F244">
        <v>1</v>
      </c>
      <c r="G244">
        <v>1</v>
      </c>
      <c r="H244">
        <v>16966</v>
      </c>
      <c r="I244" s="39">
        <v>134.5</v>
      </c>
      <c r="J244" s="39">
        <f>ROUND(Table2[[#This Row],[Fare_New]],0)</f>
        <v>135</v>
      </c>
      <c r="K244" t="s">
        <v>482</v>
      </c>
      <c r="L244">
        <v>5</v>
      </c>
      <c r="M244">
        <v>2</v>
      </c>
    </row>
    <row r="245" spans="1:13" x14ac:dyDescent="0.25">
      <c r="A245">
        <v>1135</v>
      </c>
      <c r="B245">
        <v>3</v>
      </c>
      <c r="C245" t="s">
        <v>1524</v>
      </c>
      <c r="D245">
        <v>0</v>
      </c>
      <c r="E245" s="39">
        <v>29</v>
      </c>
      <c r="F245">
        <v>0</v>
      </c>
      <c r="G245">
        <v>0</v>
      </c>
      <c r="H245">
        <v>3470</v>
      </c>
      <c r="I245" s="39">
        <v>7.8875000000000002</v>
      </c>
      <c r="J245" s="39">
        <f>ROUND(Table2[[#This Row],[Fare_New]],0)</f>
        <v>8</v>
      </c>
      <c r="L245">
        <v>0</v>
      </c>
      <c r="M245">
        <v>1</v>
      </c>
    </row>
    <row r="246" spans="1:13" x14ac:dyDescent="0.25">
      <c r="A246">
        <v>1136</v>
      </c>
      <c r="B246">
        <v>3</v>
      </c>
      <c r="C246" t="s">
        <v>1525</v>
      </c>
      <c r="D246">
        <v>0</v>
      </c>
      <c r="E246" s="39">
        <v>29</v>
      </c>
      <c r="F246">
        <v>1</v>
      </c>
      <c r="G246">
        <v>2</v>
      </c>
      <c r="H246" t="s">
        <v>1086</v>
      </c>
      <c r="I246" s="39">
        <v>23.45</v>
      </c>
      <c r="J246" s="39">
        <f>ROUND(Table2[[#This Row],[Fare_New]],0)</f>
        <v>23</v>
      </c>
      <c r="L246">
        <v>0</v>
      </c>
      <c r="M246">
        <v>1</v>
      </c>
    </row>
    <row r="247" spans="1:13" x14ac:dyDescent="0.25">
      <c r="A247">
        <v>1137</v>
      </c>
      <c r="B247">
        <v>1</v>
      </c>
      <c r="C247" t="s">
        <v>1526</v>
      </c>
      <c r="D247">
        <v>0</v>
      </c>
      <c r="E247" s="39">
        <v>41</v>
      </c>
      <c r="F247">
        <v>1</v>
      </c>
      <c r="G247">
        <v>0</v>
      </c>
      <c r="H247">
        <v>17464</v>
      </c>
      <c r="I247" s="39">
        <v>51.862499999999997</v>
      </c>
      <c r="J247" s="39">
        <f>ROUND(Table2[[#This Row],[Fare_New]],0)</f>
        <v>52</v>
      </c>
      <c r="K247" t="s">
        <v>660</v>
      </c>
      <c r="L247">
        <v>4</v>
      </c>
      <c r="M247">
        <v>1</v>
      </c>
    </row>
    <row r="248" spans="1:13" x14ac:dyDescent="0.25">
      <c r="A248">
        <v>1138</v>
      </c>
      <c r="B248">
        <v>2</v>
      </c>
      <c r="C248" t="s">
        <v>1527</v>
      </c>
      <c r="D248">
        <v>1</v>
      </c>
      <c r="E248" s="39">
        <v>22</v>
      </c>
      <c r="F248">
        <v>0</v>
      </c>
      <c r="G248">
        <v>0</v>
      </c>
      <c r="H248" t="s">
        <v>1305</v>
      </c>
      <c r="I248" s="39">
        <v>21</v>
      </c>
      <c r="J248" s="39">
        <f>ROUND(Table2[[#This Row],[Fare_New]],0)</f>
        <v>21</v>
      </c>
      <c r="L248">
        <v>0</v>
      </c>
      <c r="M248">
        <v>1</v>
      </c>
    </row>
    <row r="249" spans="1:13" x14ac:dyDescent="0.25">
      <c r="A249">
        <v>1139</v>
      </c>
      <c r="B249">
        <v>2</v>
      </c>
      <c r="C249" t="s">
        <v>1528</v>
      </c>
      <c r="D249">
        <v>0</v>
      </c>
      <c r="E249" s="39">
        <v>42</v>
      </c>
      <c r="F249">
        <v>1</v>
      </c>
      <c r="G249">
        <v>1</v>
      </c>
      <c r="H249">
        <v>28220</v>
      </c>
      <c r="I249" s="39">
        <v>32.5</v>
      </c>
      <c r="J249" s="39">
        <f>ROUND(Table2[[#This Row],[Fare_New]],0)</f>
        <v>33</v>
      </c>
      <c r="L249">
        <v>0</v>
      </c>
      <c r="M249">
        <v>1</v>
      </c>
    </row>
    <row r="250" spans="1:13" x14ac:dyDescent="0.25">
      <c r="A250">
        <v>1140</v>
      </c>
      <c r="B250">
        <v>2</v>
      </c>
      <c r="C250" t="s">
        <v>1529</v>
      </c>
      <c r="D250">
        <v>1</v>
      </c>
      <c r="E250" s="39">
        <v>29</v>
      </c>
      <c r="F250">
        <v>1</v>
      </c>
      <c r="G250">
        <v>0</v>
      </c>
      <c r="H250">
        <v>26707</v>
      </c>
      <c r="I250" s="39">
        <v>26</v>
      </c>
      <c r="J250" s="39">
        <f>ROUND(Table2[[#This Row],[Fare_New]],0)</f>
        <v>26</v>
      </c>
      <c r="L250">
        <v>0</v>
      </c>
      <c r="M250">
        <v>1</v>
      </c>
    </row>
    <row r="251" spans="1:13" x14ac:dyDescent="0.25">
      <c r="A251">
        <v>1141</v>
      </c>
      <c r="B251">
        <v>3</v>
      </c>
      <c r="C251" t="s">
        <v>1530</v>
      </c>
      <c r="D251">
        <v>1</v>
      </c>
      <c r="E251" s="39">
        <v>29</v>
      </c>
      <c r="F251">
        <v>1</v>
      </c>
      <c r="G251">
        <v>0</v>
      </c>
      <c r="H251">
        <v>2660</v>
      </c>
      <c r="I251" s="39">
        <v>14.4542</v>
      </c>
      <c r="J251" s="39">
        <f>ROUND(Table2[[#This Row],[Fare_New]],0)</f>
        <v>14</v>
      </c>
      <c r="L251">
        <v>0</v>
      </c>
      <c r="M251">
        <v>2</v>
      </c>
    </row>
    <row r="252" spans="1:13" x14ac:dyDescent="0.25">
      <c r="A252">
        <v>1142</v>
      </c>
      <c r="B252">
        <v>2</v>
      </c>
      <c r="C252" t="s">
        <v>1531</v>
      </c>
      <c r="D252">
        <v>1</v>
      </c>
      <c r="E252" s="39">
        <v>0.92</v>
      </c>
      <c r="F252">
        <v>1</v>
      </c>
      <c r="G252">
        <v>2</v>
      </c>
      <c r="H252" t="s">
        <v>101</v>
      </c>
      <c r="I252" s="39">
        <v>27.75</v>
      </c>
      <c r="J252" s="39">
        <f>ROUND(Table2[[#This Row],[Fare_New]],0)</f>
        <v>28</v>
      </c>
      <c r="L252">
        <v>0</v>
      </c>
      <c r="M252">
        <v>1</v>
      </c>
    </row>
    <row r="253" spans="1:13" x14ac:dyDescent="0.25">
      <c r="A253">
        <v>1143</v>
      </c>
      <c r="B253">
        <v>3</v>
      </c>
      <c r="C253" t="s">
        <v>1532</v>
      </c>
      <c r="D253">
        <v>0</v>
      </c>
      <c r="E253" s="39">
        <v>20</v>
      </c>
      <c r="F253">
        <v>0</v>
      </c>
      <c r="G253">
        <v>0</v>
      </c>
      <c r="H253" t="s">
        <v>1533</v>
      </c>
      <c r="I253" s="39">
        <v>7.9249999999999998</v>
      </c>
      <c r="J253" s="39">
        <f>ROUND(Table2[[#This Row],[Fare_New]],0)</f>
        <v>8</v>
      </c>
      <c r="L253">
        <v>0</v>
      </c>
      <c r="M253">
        <v>1</v>
      </c>
    </row>
    <row r="254" spans="1:13" x14ac:dyDescent="0.25">
      <c r="A254">
        <v>1144</v>
      </c>
      <c r="B254">
        <v>1</v>
      </c>
      <c r="C254" t="s">
        <v>1534</v>
      </c>
      <c r="D254">
        <v>0</v>
      </c>
      <c r="E254" s="39">
        <v>27</v>
      </c>
      <c r="F254">
        <v>1</v>
      </c>
      <c r="G254">
        <v>0</v>
      </c>
      <c r="H254">
        <v>13508</v>
      </c>
      <c r="I254" s="39">
        <v>136.7792</v>
      </c>
      <c r="J254" s="39">
        <f>ROUND(Table2[[#This Row],[Fare_New]],0)</f>
        <v>137</v>
      </c>
      <c r="K254" t="s">
        <v>1535</v>
      </c>
      <c r="L254">
        <v>3</v>
      </c>
      <c r="M254">
        <v>2</v>
      </c>
    </row>
    <row r="255" spans="1:13" x14ac:dyDescent="0.25">
      <c r="A255">
        <v>1145</v>
      </c>
      <c r="B255">
        <v>3</v>
      </c>
      <c r="C255" t="s">
        <v>1536</v>
      </c>
      <c r="D255">
        <v>0</v>
      </c>
      <c r="E255" s="39">
        <v>24</v>
      </c>
      <c r="F255">
        <v>0</v>
      </c>
      <c r="G255">
        <v>0</v>
      </c>
      <c r="H255">
        <v>7266</v>
      </c>
      <c r="I255" s="39">
        <v>9.3249999999999993</v>
      </c>
      <c r="J255" s="39">
        <f>ROUND(Table2[[#This Row],[Fare_New]],0)</f>
        <v>9</v>
      </c>
      <c r="L255">
        <v>0</v>
      </c>
      <c r="M255">
        <v>1</v>
      </c>
    </row>
    <row r="256" spans="1:13" x14ac:dyDescent="0.25">
      <c r="A256">
        <v>1146</v>
      </c>
      <c r="B256">
        <v>3</v>
      </c>
      <c r="C256" t="s">
        <v>1537</v>
      </c>
      <c r="D256">
        <v>0</v>
      </c>
      <c r="E256" s="39">
        <v>32.5</v>
      </c>
      <c r="F256">
        <v>0</v>
      </c>
      <c r="G256">
        <v>0</v>
      </c>
      <c r="H256">
        <v>345775</v>
      </c>
      <c r="I256" s="39">
        <v>9.5</v>
      </c>
      <c r="J256" s="39">
        <f>ROUND(Table2[[#This Row],[Fare_New]],0)</f>
        <v>10</v>
      </c>
      <c r="L256">
        <v>0</v>
      </c>
      <c r="M256">
        <v>1</v>
      </c>
    </row>
    <row r="257" spans="1:13" x14ac:dyDescent="0.25">
      <c r="A257">
        <v>1147</v>
      </c>
      <c r="B257">
        <v>3</v>
      </c>
      <c r="C257" t="s">
        <v>1538</v>
      </c>
      <c r="D257">
        <v>0</v>
      </c>
      <c r="E257" s="39">
        <v>29</v>
      </c>
      <c r="F257">
        <v>0</v>
      </c>
      <c r="G257">
        <v>0</v>
      </c>
      <c r="H257" t="s">
        <v>1539</v>
      </c>
      <c r="I257" s="39">
        <v>7.55</v>
      </c>
      <c r="J257" s="39">
        <f>ROUND(Table2[[#This Row],[Fare_New]],0)</f>
        <v>8</v>
      </c>
      <c r="L257">
        <v>0</v>
      </c>
      <c r="M257">
        <v>1</v>
      </c>
    </row>
    <row r="258" spans="1:13" x14ac:dyDescent="0.25">
      <c r="A258">
        <v>1148</v>
      </c>
      <c r="B258">
        <v>3</v>
      </c>
      <c r="C258" t="s">
        <v>1540</v>
      </c>
      <c r="D258">
        <v>0</v>
      </c>
      <c r="E258" s="39">
        <v>29</v>
      </c>
      <c r="F258">
        <v>0</v>
      </c>
      <c r="G258">
        <v>0</v>
      </c>
      <c r="H258" t="s">
        <v>1541</v>
      </c>
      <c r="I258" s="39">
        <v>7.75</v>
      </c>
      <c r="J258" s="39">
        <f>ROUND(Table2[[#This Row],[Fare_New]],0)</f>
        <v>8</v>
      </c>
      <c r="L258">
        <v>0</v>
      </c>
      <c r="M258">
        <v>3</v>
      </c>
    </row>
    <row r="259" spans="1:13" x14ac:dyDescent="0.25">
      <c r="A259">
        <v>1149</v>
      </c>
      <c r="B259">
        <v>3</v>
      </c>
      <c r="C259" t="s">
        <v>1542</v>
      </c>
      <c r="D259">
        <v>0</v>
      </c>
      <c r="E259" s="39">
        <v>28</v>
      </c>
      <c r="F259">
        <v>0</v>
      </c>
      <c r="G259">
        <v>0</v>
      </c>
      <c r="H259">
        <v>363611</v>
      </c>
      <c r="I259" s="39">
        <v>8.0500000000000007</v>
      </c>
      <c r="J259" s="39">
        <f>ROUND(Table2[[#This Row],[Fare_New]],0)</f>
        <v>8</v>
      </c>
      <c r="L259">
        <v>0</v>
      </c>
      <c r="M259">
        <v>1</v>
      </c>
    </row>
    <row r="260" spans="1:13" x14ac:dyDescent="0.25">
      <c r="A260">
        <v>1150</v>
      </c>
      <c r="B260">
        <v>2</v>
      </c>
      <c r="C260" t="s">
        <v>1543</v>
      </c>
      <c r="D260">
        <v>1</v>
      </c>
      <c r="E260" s="39">
        <v>19</v>
      </c>
      <c r="F260">
        <v>0</v>
      </c>
      <c r="G260">
        <v>0</v>
      </c>
      <c r="H260">
        <v>28404</v>
      </c>
      <c r="I260" s="39">
        <v>13</v>
      </c>
      <c r="J260" s="39">
        <f>ROUND(Table2[[#This Row],[Fare_New]],0)</f>
        <v>13</v>
      </c>
      <c r="L260">
        <v>0</v>
      </c>
      <c r="M260">
        <v>1</v>
      </c>
    </row>
    <row r="261" spans="1:13" x14ac:dyDescent="0.25">
      <c r="A261">
        <v>1151</v>
      </c>
      <c r="B261">
        <v>3</v>
      </c>
      <c r="C261" t="s">
        <v>1544</v>
      </c>
      <c r="D261">
        <v>0</v>
      </c>
      <c r="E261" s="39">
        <v>21</v>
      </c>
      <c r="F261">
        <v>0</v>
      </c>
      <c r="G261">
        <v>0</v>
      </c>
      <c r="H261">
        <v>345501</v>
      </c>
      <c r="I261" s="39">
        <v>7.7750000000000004</v>
      </c>
      <c r="J261" s="39">
        <f>ROUND(Table2[[#This Row],[Fare_New]],0)</f>
        <v>8</v>
      </c>
      <c r="L261">
        <v>0</v>
      </c>
      <c r="M261">
        <v>1</v>
      </c>
    </row>
    <row r="262" spans="1:13" x14ac:dyDescent="0.25">
      <c r="A262">
        <v>1152</v>
      </c>
      <c r="B262">
        <v>3</v>
      </c>
      <c r="C262" t="s">
        <v>1545</v>
      </c>
      <c r="D262">
        <v>0</v>
      </c>
      <c r="E262" s="39">
        <v>36.5</v>
      </c>
      <c r="F262">
        <v>1</v>
      </c>
      <c r="G262">
        <v>0</v>
      </c>
      <c r="H262">
        <v>345572</v>
      </c>
      <c r="I262" s="39">
        <v>17.399999999999999</v>
      </c>
      <c r="J262" s="39">
        <f>ROUND(Table2[[#This Row],[Fare_New]],0)</f>
        <v>17</v>
      </c>
      <c r="L262">
        <v>0</v>
      </c>
      <c r="M262">
        <v>1</v>
      </c>
    </row>
    <row r="263" spans="1:13" x14ac:dyDescent="0.25">
      <c r="A263">
        <v>1153</v>
      </c>
      <c r="B263">
        <v>3</v>
      </c>
      <c r="C263" t="s">
        <v>1546</v>
      </c>
      <c r="D263">
        <v>0</v>
      </c>
      <c r="E263" s="39">
        <v>21</v>
      </c>
      <c r="F263">
        <v>0</v>
      </c>
      <c r="G263">
        <v>0</v>
      </c>
      <c r="H263">
        <v>350410</v>
      </c>
      <c r="I263" s="39">
        <v>7.8541999999999996</v>
      </c>
      <c r="J263" s="39">
        <f>ROUND(Table2[[#This Row],[Fare_New]],0)</f>
        <v>8</v>
      </c>
      <c r="L263">
        <v>0</v>
      </c>
      <c r="M263">
        <v>1</v>
      </c>
    </row>
    <row r="264" spans="1:13" x14ac:dyDescent="0.25">
      <c r="A264">
        <v>1154</v>
      </c>
      <c r="B264">
        <v>2</v>
      </c>
      <c r="C264" t="s">
        <v>1547</v>
      </c>
      <c r="D264">
        <v>1</v>
      </c>
      <c r="E264" s="39">
        <v>29</v>
      </c>
      <c r="F264">
        <v>0</v>
      </c>
      <c r="G264">
        <v>2</v>
      </c>
      <c r="H264">
        <v>29103</v>
      </c>
      <c r="I264" s="39">
        <v>23</v>
      </c>
      <c r="J264" s="39">
        <f>ROUND(Table2[[#This Row],[Fare_New]],0)</f>
        <v>23</v>
      </c>
      <c r="L264">
        <v>0</v>
      </c>
      <c r="M264">
        <v>1</v>
      </c>
    </row>
    <row r="265" spans="1:13" x14ac:dyDescent="0.25">
      <c r="A265">
        <v>1155</v>
      </c>
      <c r="B265">
        <v>3</v>
      </c>
      <c r="C265" t="s">
        <v>1548</v>
      </c>
      <c r="D265">
        <v>1</v>
      </c>
      <c r="E265" s="39">
        <v>1</v>
      </c>
      <c r="F265">
        <v>1</v>
      </c>
      <c r="G265">
        <v>1</v>
      </c>
      <c r="H265">
        <v>350405</v>
      </c>
      <c r="I265" s="39">
        <v>12.183299999999999</v>
      </c>
      <c r="J265" s="39">
        <f>ROUND(Table2[[#This Row],[Fare_New]],0)</f>
        <v>12</v>
      </c>
      <c r="L265">
        <v>0</v>
      </c>
      <c r="M265">
        <v>1</v>
      </c>
    </row>
    <row r="266" spans="1:13" x14ac:dyDescent="0.25">
      <c r="A266">
        <v>1156</v>
      </c>
      <c r="B266">
        <v>2</v>
      </c>
      <c r="C266" t="s">
        <v>1549</v>
      </c>
      <c r="D266">
        <v>0</v>
      </c>
      <c r="E266" s="39">
        <v>30</v>
      </c>
      <c r="F266">
        <v>0</v>
      </c>
      <c r="G266">
        <v>0</v>
      </c>
      <c r="H266" t="s">
        <v>1550</v>
      </c>
      <c r="I266" s="39">
        <v>12.737500000000001</v>
      </c>
      <c r="J266" s="39">
        <f>ROUND(Table2[[#This Row],[Fare_New]],0)</f>
        <v>13</v>
      </c>
      <c r="L266">
        <v>0</v>
      </c>
      <c r="M266">
        <v>2</v>
      </c>
    </row>
    <row r="267" spans="1:13" x14ac:dyDescent="0.25">
      <c r="A267">
        <v>1157</v>
      </c>
      <c r="B267">
        <v>3</v>
      </c>
      <c r="C267" t="s">
        <v>1551</v>
      </c>
      <c r="D267">
        <v>0</v>
      </c>
      <c r="E267" s="39">
        <v>29</v>
      </c>
      <c r="F267">
        <v>0</v>
      </c>
      <c r="G267">
        <v>0</v>
      </c>
      <c r="H267">
        <v>349235</v>
      </c>
      <c r="I267" s="39">
        <v>7.8958000000000004</v>
      </c>
      <c r="J267" s="39">
        <f>ROUND(Table2[[#This Row],[Fare_New]],0)</f>
        <v>8</v>
      </c>
      <c r="L267">
        <v>0</v>
      </c>
      <c r="M267">
        <v>1</v>
      </c>
    </row>
    <row r="268" spans="1:13" x14ac:dyDescent="0.25">
      <c r="A268">
        <v>1158</v>
      </c>
      <c r="B268">
        <v>1</v>
      </c>
      <c r="C268" t="s">
        <v>1552</v>
      </c>
      <c r="D268">
        <v>0</v>
      </c>
      <c r="E268" s="39">
        <v>29</v>
      </c>
      <c r="F268">
        <v>0</v>
      </c>
      <c r="G268">
        <v>0</v>
      </c>
      <c r="H268">
        <v>112051</v>
      </c>
      <c r="I268" s="39">
        <v>0</v>
      </c>
      <c r="J268" s="39">
        <f>ROUND(Table2[[#This Row],[Fare_New]],0)</f>
        <v>0</v>
      </c>
      <c r="L268">
        <v>0</v>
      </c>
      <c r="M268">
        <v>1</v>
      </c>
    </row>
    <row r="269" spans="1:13" x14ac:dyDescent="0.25">
      <c r="A269">
        <v>1159</v>
      </c>
      <c r="B269">
        <v>3</v>
      </c>
      <c r="C269" t="s">
        <v>1553</v>
      </c>
      <c r="D269">
        <v>0</v>
      </c>
      <c r="E269" s="39">
        <v>29</v>
      </c>
      <c r="F269">
        <v>0</v>
      </c>
      <c r="G269">
        <v>0</v>
      </c>
      <c r="H269" t="s">
        <v>1554</v>
      </c>
      <c r="I269" s="39">
        <v>7.55</v>
      </c>
      <c r="J269" s="39">
        <f>ROUND(Table2[[#This Row],[Fare_New]],0)</f>
        <v>8</v>
      </c>
      <c r="L269">
        <v>0</v>
      </c>
      <c r="M269">
        <v>1</v>
      </c>
    </row>
    <row r="270" spans="1:13" x14ac:dyDescent="0.25">
      <c r="A270">
        <v>1160</v>
      </c>
      <c r="B270">
        <v>3</v>
      </c>
      <c r="C270" t="s">
        <v>1555</v>
      </c>
      <c r="D270">
        <v>1</v>
      </c>
      <c r="E270" s="39">
        <v>29</v>
      </c>
      <c r="F270">
        <v>0</v>
      </c>
      <c r="G270">
        <v>0</v>
      </c>
      <c r="H270" t="s">
        <v>1556</v>
      </c>
      <c r="I270" s="39">
        <v>8.0500000000000007</v>
      </c>
      <c r="J270" s="39">
        <f>ROUND(Table2[[#This Row],[Fare_New]],0)</f>
        <v>8</v>
      </c>
      <c r="L270">
        <v>0</v>
      </c>
      <c r="M270">
        <v>1</v>
      </c>
    </row>
    <row r="271" spans="1:13" x14ac:dyDescent="0.25">
      <c r="A271">
        <v>1161</v>
      </c>
      <c r="B271">
        <v>3</v>
      </c>
      <c r="C271" t="s">
        <v>1557</v>
      </c>
      <c r="D271">
        <v>0</v>
      </c>
      <c r="E271" s="39">
        <v>17</v>
      </c>
      <c r="F271">
        <v>0</v>
      </c>
      <c r="G271">
        <v>0</v>
      </c>
      <c r="H271">
        <v>315095</v>
      </c>
      <c r="I271" s="39">
        <v>8.6624999999999996</v>
      </c>
      <c r="J271" s="39">
        <f>ROUND(Table2[[#This Row],[Fare_New]],0)</f>
        <v>9</v>
      </c>
      <c r="L271">
        <v>0</v>
      </c>
      <c r="M271">
        <v>1</v>
      </c>
    </row>
    <row r="272" spans="1:13" x14ac:dyDescent="0.25">
      <c r="A272">
        <v>1162</v>
      </c>
      <c r="B272">
        <v>1</v>
      </c>
      <c r="C272" t="s">
        <v>1558</v>
      </c>
      <c r="D272">
        <v>0</v>
      </c>
      <c r="E272" s="39">
        <v>46</v>
      </c>
      <c r="F272">
        <v>0</v>
      </c>
      <c r="G272">
        <v>0</v>
      </c>
      <c r="H272">
        <v>13050</v>
      </c>
      <c r="I272" s="39">
        <v>75.241699999999994</v>
      </c>
      <c r="J272" s="39">
        <f>ROUND(Table2[[#This Row],[Fare_New]],0)</f>
        <v>75</v>
      </c>
      <c r="K272" t="s">
        <v>1372</v>
      </c>
      <c r="L272">
        <v>3</v>
      </c>
      <c r="M272">
        <v>2</v>
      </c>
    </row>
    <row r="273" spans="1:13" x14ac:dyDescent="0.25">
      <c r="A273">
        <v>1163</v>
      </c>
      <c r="B273">
        <v>3</v>
      </c>
      <c r="C273" t="s">
        <v>1559</v>
      </c>
      <c r="D273">
        <v>0</v>
      </c>
      <c r="E273" s="39">
        <v>29</v>
      </c>
      <c r="F273">
        <v>0</v>
      </c>
      <c r="G273">
        <v>0</v>
      </c>
      <c r="H273">
        <v>368573</v>
      </c>
      <c r="I273" s="39">
        <v>7.75</v>
      </c>
      <c r="J273" s="39">
        <f>ROUND(Table2[[#This Row],[Fare_New]],0)</f>
        <v>8</v>
      </c>
      <c r="L273">
        <v>0</v>
      </c>
      <c r="M273">
        <v>3</v>
      </c>
    </row>
    <row r="274" spans="1:13" x14ac:dyDescent="0.25">
      <c r="A274">
        <v>1164</v>
      </c>
      <c r="B274">
        <v>1</v>
      </c>
      <c r="C274" t="s">
        <v>1560</v>
      </c>
      <c r="D274">
        <v>1</v>
      </c>
      <c r="E274" s="39">
        <v>26</v>
      </c>
      <c r="F274">
        <v>1</v>
      </c>
      <c r="G274">
        <v>0</v>
      </c>
      <c r="H274">
        <v>13508</v>
      </c>
      <c r="I274" s="39">
        <v>136.7792</v>
      </c>
      <c r="J274" s="39">
        <f>ROUND(Table2[[#This Row],[Fare_New]],0)</f>
        <v>137</v>
      </c>
      <c r="K274" t="s">
        <v>1535</v>
      </c>
      <c r="L274">
        <v>3</v>
      </c>
      <c r="M274">
        <v>2</v>
      </c>
    </row>
    <row r="275" spans="1:13" x14ac:dyDescent="0.25">
      <c r="A275">
        <v>1165</v>
      </c>
      <c r="B275">
        <v>3</v>
      </c>
      <c r="C275" t="s">
        <v>1561</v>
      </c>
      <c r="D275">
        <v>1</v>
      </c>
      <c r="E275" s="39">
        <v>29</v>
      </c>
      <c r="F275">
        <v>1</v>
      </c>
      <c r="G275">
        <v>0</v>
      </c>
      <c r="H275">
        <v>370371</v>
      </c>
      <c r="I275" s="39">
        <v>15.5</v>
      </c>
      <c r="J275" s="39">
        <f>ROUND(Table2[[#This Row],[Fare_New]],0)</f>
        <v>16</v>
      </c>
      <c r="L275">
        <v>0</v>
      </c>
      <c r="M275">
        <v>3</v>
      </c>
    </row>
    <row r="276" spans="1:13" x14ac:dyDescent="0.25">
      <c r="A276">
        <v>1166</v>
      </c>
      <c r="B276">
        <v>3</v>
      </c>
      <c r="C276" t="s">
        <v>1562</v>
      </c>
      <c r="D276">
        <v>0</v>
      </c>
      <c r="E276" s="39">
        <v>29</v>
      </c>
      <c r="F276">
        <v>0</v>
      </c>
      <c r="G276">
        <v>0</v>
      </c>
      <c r="H276">
        <v>2676</v>
      </c>
      <c r="I276" s="39">
        <v>7.2249999999999996</v>
      </c>
      <c r="J276" s="39">
        <f>ROUND(Table2[[#This Row],[Fare_New]],0)</f>
        <v>7</v>
      </c>
      <c r="L276">
        <v>0</v>
      </c>
      <c r="M276">
        <v>2</v>
      </c>
    </row>
    <row r="277" spans="1:13" x14ac:dyDescent="0.25">
      <c r="A277">
        <v>1167</v>
      </c>
      <c r="B277">
        <v>2</v>
      </c>
      <c r="C277" t="s">
        <v>1563</v>
      </c>
      <c r="D277">
        <v>1</v>
      </c>
      <c r="E277" s="39">
        <v>20</v>
      </c>
      <c r="F277">
        <v>1</v>
      </c>
      <c r="G277">
        <v>0</v>
      </c>
      <c r="H277">
        <v>236853</v>
      </c>
      <c r="I277" s="39">
        <v>26</v>
      </c>
      <c r="J277" s="39">
        <f>ROUND(Table2[[#This Row],[Fare_New]],0)</f>
        <v>26</v>
      </c>
      <c r="L277">
        <v>0</v>
      </c>
      <c r="M277">
        <v>1</v>
      </c>
    </row>
    <row r="278" spans="1:13" x14ac:dyDescent="0.25">
      <c r="A278">
        <v>1168</v>
      </c>
      <c r="B278">
        <v>2</v>
      </c>
      <c r="C278" t="s">
        <v>1564</v>
      </c>
      <c r="D278">
        <v>0</v>
      </c>
      <c r="E278" s="39">
        <v>28</v>
      </c>
      <c r="F278">
        <v>0</v>
      </c>
      <c r="G278">
        <v>0</v>
      </c>
      <c r="H278" t="s">
        <v>1565</v>
      </c>
      <c r="I278" s="39">
        <v>10.5</v>
      </c>
      <c r="J278" s="39">
        <f>ROUND(Table2[[#This Row],[Fare_New]],0)</f>
        <v>11</v>
      </c>
      <c r="L278">
        <v>0</v>
      </c>
      <c r="M278">
        <v>1</v>
      </c>
    </row>
    <row r="279" spans="1:13" x14ac:dyDescent="0.25">
      <c r="A279">
        <v>1169</v>
      </c>
      <c r="B279">
        <v>2</v>
      </c>
      <c r="C279" t="s">
        <v>1566</v>
      </c>
      <c r="D279">
        <v>0</v>
      </c>
      <c r="E279" s="39">
        <v>40</v>
      </c>
      <c r="F279">
        <v>1</v>
      </c>
      <c r="G279">
        <v>0</v>
      </c>
      <c r="H279">
        <v>2926</v>
      </c>
      <c r="I279" s="39">
        <v>26</v>
      </c>
      <c r="J279" s="39">
        <f>ROUND(Table2[[#This Row],[Fare_New]],0)</f>
        <v>26</v>
      </c>
      <c r="L279">
        <v>0</v>
      </c>
      <c r="M279">
        <v>1</v>
      </c>
    </row>
    <row r="280" spans="1:13" x14ac:dyDescent="0.25">
      <c r="A280">
        <v>1170</v>
      </c>
      <c r="B280">
        <v>2</v>
      </c>
      <c r="C280" t="s">
        <v>1567</v>
      </c>
      <c r="D280">
        <v>0</v>
      </c>
      <c r="E280" s="39">
        <v>30</v>
      </c>
      <c r="F280">
        <v>1</v>
      </c>
      <c r="G280">
        <v>0</v>
      </c>
      <c r="H280" t="s">
        <v>1568</v>
      </c>
      <c r="I280" s="39">
        <v>21</v>
      </c>
      <c r="J280" s="39">
        <f>ROUND(Table2[[#This Row],[Fare_New]],0)</f>
        <v>21</v>
      </c>
      <c r="L280">
        <v>0</v>
      </c>
      <c r="M280">
        <v>1</v>
      </c>
    </row>
    <row r="281" spans="1:13" x14ac:dyDescent="0.25">
      <c r="A281">
        <v>1171</v>
      </c>
      <c r="B281">
        <v>2</v>
      </c>
      <c r="C281" t="s">
        <v>1569</v>
      </c>
      <c r="D281">
        <v>0</v>
      </c>
      <c r="E281" s="39">
        <v>22</v>
      </c>
      <c r="F281">
        <v>0</v>
      </c>
      <c r="G281">
        <v>0</v>
      </c>
      <c r="H281" t="s">
        <v>1570</v>
      </c>
      <c r="I281" s="39">
        <v>10.5</v>
      </c>
      <c r="J281" s="39">
        <f>ROUND(Table2[[#This Row],[Fare_New]],0)</f>
        <v>11</v>
      </c>
      <c r="L281">
        <v>0</v>
      </c>
      <c r="M281">
        <v>1</v>
      </c>
    </row>
    <row r="282" spans="1:13" x14ac:dyDescent="0.25">
      <c r="A282">
        <v>1172</v>
      </c>
      <c r="B282">
        <v>3</v>
      </c>
      <c r="C282" t="s">
        <v>1571</v>
      </c>
      <c r="D282">
        <v>1</v>
      </c>
      <c r="E282" s="39">
        <v>23</v>
      </c>
      <c r="F282">
        <v>0</v>
      </c>
      <c r="G282">
        <v>0</v>
      </c>
      <c r="H282">
        <v>315085</v>
      </c>
      <c r="I282" s="39">
        <v>8.6624999999999996</v>
      </c>
      <c r="J282" s="39">
        <f>ROUND(Table2[[#This Row],[Fare_New]],0)</f>
        <v>9</v>
      </c>
      <c r="L282">
        <v>0</v>
      </c>
      <c r="M282">
        <v>1</v>
      </c>
    </row>
    <row r="283" spans="1:13" x14ac:dyDescent="0.25">
      <c r="A283">
        <v>1173</v>
      </c>
      <c r="B283">
        <v>3</v>
      </c>
      <c r="C283" t="s">
        <v>1572</v>
      </c>
      <c r="D283">
        <v>0</v>
      </c>
      <c r="E283" s="39">
        <v>0.75</v>
      </c>
      <c r="F283">
        <v>1</v>
      </c>
      <c r="G283">
        <v>1</v>
      </c>
      <c r="H283" t="s">
        <v>1422</v>
      </c>
      <c r="I283" s="39">
        <v>13.775</v>
      </c>
      <c r="J283" s="39">
        <f>ROUND(Table2[[#This Row],[Fare_New]],0)</f>
        <v>14</v>
      </c>
      <c r="L283">
        <v>0</v>
      </c>
      <c r="M283">
        <v>1</v>
      </c>
    </row>
    <row r="284" spans="1:13" x14ac:dyDescent="0.25">
      <c r="A284">
        <v>1174</v>
      </c>
      <c r="B284">
        <v>3</v>
      </c>
      <c r="C284" t="s">
        <v>1573</v>
      </c>
      <c r="D284">
        <v>1</v>
      </c>
      <c r="E284" s="39">
        <v>29</v>
      </c>
      <c r="F284">
        <v>0</v>
      </c>
      <c r="G284">
        <v>0</v>
      </c>
      <c r="H284">
        <v>364859</v>
      </c>
      <c r="I284" s="39">
        <v>7.75</v>
      </c>
      <c r="J284" s="39">
        <f>ROUND(Table2[[#This Row],[Fare_New]],0)</f>
        <v>8</v>
      </c>
      <c r="L284">
        <v>0</v>
      </c>
      <c r="M284">
        <v>3</v>
      </c>
    </row>
    <row r="285" spans="1:13" x14ac:dyDescent="0.25">
      <c r="A285">
        <v>1175</v>
      </c>
      <c r="B285">
        <v>3</v>
      </c>
      <c r="C285" t="s">
        <v>1574</v>
      </c>
      <c r="D285">
        <v>1</v>
      </c>
      <c r="E285" s="39">
        <v>9</v>
      </c>
      <c r="F285">
        <v>1</v>
      </c>
      <c r="G285">
        <v>1</v>
      </c>
      <c r="H285">
        <v>2650</v>
      </c>
      <c r="I285" s="39">
        <v>15.245799999999999</v>
      </c>
      <c r="J285" s="39">
        <f>ROUND(Table2[[#This Row],[Fare_New]],0)</f>
        <v>15</v>
      </c>
      <c r="L285">
        <v>0</v>
      </c>
      <c r="M285">
        <v>2</v>
      </c>
    </row>
    <row r="286" spans="1:13" x14ac:dyDescent="0.25">
      <c r="A286">
        <v>1176</v>
      </c>
      <c r="B286">
        <v>3</v>
      </c>
      <c r="C286" t="s">
        <v>1575</v>
      </c>
      <c r="D286">
        <v>1</v>
      </c>
      <c r="E286" s="39">
        <v>2</v>
      </c>
      <c r="F286">
        <v>1</v>
      </c>
      <c r="G286">
        <v>1</v>
      </c>
      <c r="H286">
        <v>370129</v>
      </c>
      <c r="I286" s="39">
        <v>20.212499999999999</v>
      </c>
      <c r="J286" s="39">
        <f>ROUND(Table2[[#This Row],[Fare_New]],0)</f>
        <v>20</v>
      </c>
      <c r="L286">
        <v>0</v>
      </c>
      <c r="M286">
        <v>1</v>
      </c>
    </row>
    <row r="287" spans="1:13" x14ac:dyDescent="0.25">
      <c r="A287">
        <v>1177</v>
      </c>
      <c r="B287">
        <v>3</v>
      </c>
      <c r="C287" t="s">
        <v>1576</v>
      </c>
      <c r="D287">
        <v>0</v>
      </c>
      <c r="E287" s="39">
        <v>36</v>
      </c>
      <c r="F287">
        <v>0</v>
      </c>
      <c r="G287">
        <v>0</v>
      </c>
      <c r="H287" t="s">
        <v>1577</v>
      </c>
      <c r="I287" s="39">
        <v>7.25</v>
      </c>
      <c r="J287" s="39">
        <f>ROUND(Table2[[#This Row],[Fare_New]],0)</f>
        <v>7</v>
      </c>
      <c r="L287">
        <v>0</v>
      </c>
      <c r="M287">
        <v>1</v>
      </c>
    </row>
    <row r="288" spans="1:13" x14ac:dyDescent="0.25">
      <c r="A288">
        <v>1178</v>
      </c>
      <c r="B288">
        <v>3</v>
      </c>
      <c r="C288" t="s">
        <v>1578</v>
      </c>
      <c r="D288">
        <v>0</v>
      </c>
      <c r="E288" s="39">
        <v>29</v>
      </c>
      <c r="F288">
        <v>0</v>
      </c>
      <c r="G288">
        <v>0</v>
      </c>
      <c r="H288" t="s">
        <v>1579</v>
      </c>
      <c r="I288" s="39">
        <v>7.25</v>
      </c>
      <c r="J288" s="39">
        <f>ROUND(Table2[[#This Row],[Fare_New]],0)</f>
        <v>7</v>
      </c>
      <c r="L288">
        <v>0</v>
      </c>
      <c r="M288">
        <v>1</v>
      </c>
    </row>
    <row r="289" spans="1:13" x14ac:dyDescent="0.25">
      <c r="A289">
        <v>1179</v>
      </c>
      <c r="B289">
        <v>1</v>
      </c>
      <c r="C289" t="s">
        <v>1580</v>
      </c>
      <c r="D289">
        <v>0</v>
      </c>
      <c r="E289" s="39">
        <v>24</v>
      </c>
      <c r="F289">
        <v>1</v>
      </c>
      <c r="G289">
        <v>0</v>
      </c>
      <c r="H289">
        <v>21228</v>
      </c>
      <c r="I289" s="39">
        <v>82.2667</v>
      </c>
      <c r="J289" s="39">
        <f>ROUND(Table2[[#This Row],[Fare_New]],0)</f>
        <v>82</v>
      </c>
      <c r="K289" t="s">
        <v>1236</v>
      </c>
      <c r="L289">
        <v>2</v>
      </c>
      <c r="M289">
        <v>1</v>
      </c>
    </row>
    <row r="290" spans="1:13" x14ac:dyDescent="0.25">
      <c r="A290">
        <v>1180</v>
      </c>
      <c r="B290">
        <v>3</v>
      </c>
      <c r="C290" t="s">
        <v>1581</v>
      </c>
      <c r="D290">
        <v>0</v>
      </c>
      <c r="E290" s="39">
        <v>29</v>
      </c>
      <c r="F290">
        <v>0</v>
      </c>
      <c r="G290">
        <v>0</v>
      </c>
      <c r="H290">
        <v>2655</v>
      </c>
      <c r="I290" s="39">
        <v>7.2291999999999996</v>
      </c>
      <c r="J290" s="39">
        <f>ROUND(Table2[[#This Row],[Fare_New]],0)</f>
        <v>7</v>
      </c>
      <c r="K290" t="s">
        <v>1582</v>
      </c>
      <c r="L290">
        <v>6</v>
      </c>
      <c r="M290">
        <v>2</v>
      </c>
    </row>
    <row r="291" spans="1:13" x14ac:dyDescent="0.25">
      <c r="A291">
        <v>1181</v>
      </c>
      <c r="B291">
        <v>3</v>
      </c>
      <c r="C291" t="s">
        <v>1583</v>
      </c>
      <c r="D291">
        <v>0</v>
      </c>
      <c r="E291" s="39">
        <v>29</v>
      </c>
      <c r="F291">
        <v>0</v>
      </c>
      <c r="G291">
        <v>0</v>
      </c>
      <c r="H291" t="s">
        <v>1584</v>
      </c>
      <c r="I291" s="39">
        <v>8.0500000000000007</v>
      </c>
      <c r="J291" s="39">
        <f>ROUND(Table2[[#This Row],[Fare_New]],0)</f>
        <v>8</v>
      </c>
      <c r="L291">
        <v>0</v>
      </c>
      <c r="M291">
        <v>1</v>
      </c>
    </row>
    <row r="292" spans="1:13" x14ac:dyDescent="0.25">
      <c r="A292">
        <v>1182</v>
      </c>
      <c r="B292">
        <v>1</v>
      </c>
      <c r="C292" t="s">
        <v>1585</v>
      </c>
      <c r="D292">
        <v>0</v>
      </c>
      <c r="E292" s="39">
        <v>29</v>
      </c>
      <c r="F292">
        <v>0</v>
      </c>
      <c r="G292">
        <v>0</v>
      </c>
      <c r="H292" t="s">
        <v>1586</v>
      </c>
      <c r="I292" s="39">
        <v>39.6</v>
      </c>
      <c r="J292" s="39">
        <f>ROUND(Table2[[#This Row],[Fare_New]],0)</f>
        <v>40</v>
      </c>
      <c r="L292">
        <v>0</v>
      </c>
      <c r="M292">
        <v>1</v>
      </c>
    </row>
    <row r="293" spans="1:13" x14ac:dyDescent="0.25">
      <c r="A293">
        <v>1183</v>
      </c>
      <c r="B293">
        <v>3</v>
      </c>
      <c r="C293" t="s">
        <v>1587</v>
      </c>
      <c r="D293">
        <v>1</v>
      </c>
      <c r="E293" s="39">
        <v>30</v>
      </c>
      <c r="F293">
        <v>0</v>
      </c>
      <c r="G293">
        <v>0</v>
      </c>
      <c r="H293">
        <v>382650</v>
      </c>
      <c r="I293" s="39">
        <v>6.95</v>
      </c>
      <c r="J293" s="39">
        <f>ROUND(Table2[[#This Row],[Fare_New]],0)</f>
        <v>7</v>
      </c>
      <c r="L293">
        <v>0</v>
      </c>
      <c r="M293">
        <v>3</v>
      </c>
    </row>
    <row r="294" spans="1:13" x14ac:dyDescent="0.25">
      <c r="A294">
        <v>1184</v>
      </c>
      <c r="B294">
        <v>3</v>
      </c>
      <c r="C294" t="s">
        <v>1588</v>
      </c>
      <c r="D294">
        <v>0</v>
      </c>
      <c r="E294" s="39">
        <v>29</v>
      </c>
      <c r="F294">
        <v>0</v>
      </c>
      <c r="G294">
        <v>0</v>
      </c>
      <c r="H294">
        <v>2652</v>
      </c>
      <c r="I294" s="39">
        <v>7.2291999999999996</v>
      </c>
      <c r="J294" s="39">
        <f>ROUND(Table2[[#This Row],[Fare_New]],0)</f>
        <v>7</v>
      </c>
      <c r="L294">
        <v>0</v>
      </c>
      <c r="M294">
        <v>2</v>
      </c>
    </row>
    <row r="295" spans="1:13" x14ac:dyDescent="0.25">
      <c r="A295">
        <v>1185</v>
      </c>
      <c r="B295">
        <v>1</v>
      </c>
      <c r="C295" t="s">
        <v>1589</v>
      </c>
      <c r="D295">
        <v>0</v>
      </c>
      <c r="E295" s="39">
        <v>53</v>
      </c>
      <c r="F295">
        <v>1</v>
      </c>
      <c r="G295">
        <v>1</v>
      </c>
      <c r="H295">
        <v>33638</v>
      </c>
      <c r="I295" s="39">
        <v>81.8583</v>
      </c>
      <c r="J295" s="39">
        <f>ROUND(Table2[[#This Row],[Fare_New]],0)</f>
        <v>82</v>
      </c>
      <c r="K295" t="s">
        <v>642</v>
      </c>
      <c r="L295">
        <v>1</v>
      </c>
      <c r="M295">
        <v>1</v>
      </c>
    </row>
    <row r="296" spans="1:13" x14ac:dyDescent="0.25">
      <c r="A296">
        <v>1186</v>
      </c>
      <c r="B296">
        <v>3</v>
      </c>
      <c r="C296" t="s">
        <v>1590</v>
      </c>
      <c r="D296">
        <v>0</v>
      </c>
      <c r="E296" s="39">
        <v>36</v>
      </c>
      <c r="F296">
        <v>0</v>
      </c>
      <c r="G296">
        <v>0</v>
      </c>
      <c r="H296">
        <v>345771</v>
      </c>
      <c r="I296" s="39">
        <v>9.5</v>
      </c>
      <c r="J296" s="39">
        <f>ROUND(Table2[[#This Row],[Fare_New]],0)</f>
        <v>10</v>
      </c>
      <c r="L296">
        <v>0</v>
      </c>
      <c r="M296">
        <v>1</v>
      </c>
    </row>
    <row r="297" spans="1:13" x14ac:dyDescent="0.25">
      <c r="A297">
        <v>1187</v>
      </c>
      <c r="B297">
        <v>3</v>
      </c>
      <c r="C297" t="s">
        <v>1591</v>
      </c>
      <c r="D297">
        <v>0</v>
      </c>
      <c r="E297" s="39">
        <v>26</v>
      </c>
      <c r="F297">
        <v>0</v>
      </c>
      <c r="G297">
        <v>0</v>
      </c>
      <c r="H297">
        <v>349202</v>
      </c>
      <c r="I297" s="39">
        <v>7.8958000000000004</v>
      </c>
      <c r="J297" s="39">
        <f>ROUND(Table2[[#This Row],[Fare_New]],0)</f>
        <v>8</v>
      </c>
      <c r="L297">
        <v>0</v>
      </c>
      <c r="M297">
        <v>1</v>
      </c>
    </row>
    <row r="298" spans="1:13" x14ac:dyDescent="0.25">
      <c r="A298">
        <v>1188</v>
      </c>
      <c r="B298">
        <v>2</v>
      </c>
      <c r="C298" t="s">
        <v>1592</v>
      </c>
      <c r="D298">
        <v>1</v>
      </c>
      <c r="E298" s="39">
        <v>1</v>
      </c>
      <c r="F298">
        <v>1</v>
      </c>
      <c r="G298">
        <v>2</v>
      </c>
      <c r="H298" t="s">
        <v>78</v>
      </c>
      <c r="I298" s="39">
        <v>41.5792</v>
      </c>
      <c r="J298" s="39">
        <f>ROUND(Table2[[#This Row],[Fare_New]],0)</f>
        <v>42</v>
      </c>
      <c r="L298">
        <v>0</v>
      </c>
      <c r="M298">
        <v>2</v>
      </c>
    </row>
    <row r="299" spans="1:13" x14ac:dyDescent="0.25">
      <c r="A299">
        <v>1189</v>
      </c>
      <c r="B299">
        <v>3</v>
      </c>
      <c r="C299" t="s">
        <v>1593</v>
      </c>
      <c r="D299">
        <v>0</v>
      </c>
      <c r="E299" s="39">
        <v>29</v>
      </c>
      <c r="F299">
        <v>2</v>
      </c>
      <c r="G299">
        <v>0</v>
      </c>
      <c r="H299">
        <v>2662</v>
      </c>
      <c r="I299" s="39">
        <v>21.679200000000002</v>
      </c>
      <c r="J299" s="39">
        <f>ROUND(Table2[[#This Row],[Fare_New]],0)</f>
        <v>22</v>
      </c>
      <c r="L299">
        <v>0</v>
      </c>
      <c r="M299">
        <v>2</v>
      </c>
    </row>
    <row r="300" spans="1:13" x14ac:dyDescent="0.25">
      <c r="A300">
        <v>1190</v>
      </c>
      <c r="B300">
        <v>1</v>
      </c>
      <c r="C300" t="s">
        <v>1594</v>
      </c>
      <c r="D300">
        <v>0</v>
      </c>
      <c r="E300" s="39">
        <v>30</v>
      </c>
      <c r="F300">
        <v>0</v>
      </c>
      <c r="G300">
        <v>0</v>
      </c>
      <c r="H300">
        <v>113801</v>
      </c>
      <c r="I300" s="39">
        <v>45.5</v>
      </c>
      <c r="J300" s="39">
        <f>ROUND(Table2[[#This Row],[Fare_New]],0)</f>
        <v>46</v>
      </c>
      <c r="L300">
        <v>0</v>
      </c>
      <c r="M300">
        <v>1</v>
      </c>
    </row>
    <row r="301" spans="1:13" x14ac:dyDescent="0.25">
      <c r="A301">
        <v>1191</v>
      </c>
      <c r="B301">
        <v>3</v>
      </c>
      <c r="C301" t="s">
        <v>1595</v>
      </c>
      <c r="D301">
        <v>0</v>
      </c>
      <c r="E301" s="39">
        <v>29</v>
      </c>
      <c r="F301">
        <v>0</v>
      </c>
      <c r="G301">
        <v>0</v>
      </c>
      <c r="H301">
        <v>347467</v>
      </c>
      <c r="I301" s="39">
        <v>7.8541999999999996</v>
      </c>
      <c r="J301" s="39">
        <f>ROUND(Table2[[#This Row],[Fare_New]],0)</f>
        <v>8</v>
      </c>
      <c r="L301">
        <v>0</v>
      </c>
      <c r="M301">
        <v>1</v>
      </c>
    </row>
    <row r="302" spans="1:13" x14ac:dyDescent="0.25">
      <c r="A302">
        <v>1192</v>
      </c>
      <c r="B302">
        <v>3</v>
      </c>
      <c r="C302" t="s">
        <v>1596</v>
      </c>
      <c r="D302">
        <v>0</v>
      </c>
      <c r="E302" s="39">
        <v>32</v>
      </c>
      <c r="F302">
        <v>0</v>
      </c>
      <c r="G302">
        <v>0</v>
      </c>
      <c r="H302">
        <v>347079</v>
      </c>
      <c r="I302" s="39">
        <v>7.7750000000000004</v>
      </c>
      <c r="J302" s="39">
        <f>ROUND(Table2[[#This Row],[Fare_New]],0)</f>
        <v>8</v>
      </c>
      <c r="L302">
        <v>0</v>
      </c>
      <c r="M302">
        <v>1</v>
      </c>
    </row>
    <row r="303" spans="1:13" x14ac:dyDescent="0.25">
      <c r="A303">
        <v>1193</v>
      </c>
      <c r="B303">
        <v>2</v>
      </c>
      <c r="C303" t="s">
        <v>1597</v>
      </c>
      <c r="D303">
        <v>0</v>
      </c>
      <c r="E303" s="39">
        <v>29</v>
      </c>
      <c r="F303">
        <v>0</v>
      </c>
      <c r="G303">
        <v>0</v>
      </c>
      <c r="H303">
        <v>237735</v>
      </c>
      <c r="I303" s="39">
        <v>15.0458</v>
      </c>
      <c r="J303" s="39">
        <f>ROUND(Table2[[#This Row],[Fare_New]],0)</f>
        <v>15</v>
      </c>
      <c r="K303" t="s">
        <v>440</v>
      </c>
      <c r="L303">
        <v>4</v>
      </c>
      <c r="M303">
        <v>2</v>
      </c>
    </row>
    <row r="304" spans="1:13" x14ac:dyDescent="0.25">
      <c r="A304">
        <v>1194</v>
      </c>
      <c r="B304">
        <v>2</v>
      </c>
      <c r="C304" t="s">
        <v>1598</v>
      </c>
      <c r="D304">
        <v>0</v>
      </c>
      <c r="E304" s="39">
        <v>43</v>
      </c>
      <c r="F304">
        <v>0</v>
      </c>
      <c r="G304">
        <v>1</v>
      </c>
      <c r="H304" t="s">
        <v>1455</v>
      </c>
      <c r="I304" s="39">
        <v>21</v>
      </c>
      <c r="J304" s="39">
        <f>ROUND(Table2[[#This Row],[Fare_New]],0)</f>
        <v>21</v>
      </c>
      <c r="L304">
        <v>0</v>
      </c>
      <c r="M304">
        <v>1</v>
      </c>
    </row>
    <row r="305" spans="1:13" x14ac:dyDescent="0.25">
      <c r="A305">
        <v>1195</v>
      </c>
      <c r="B305">
        <v>3</v>
      </c>
      <c r="C305" t="s">
        <v>1599</v>
      </c>
      <c r="D305">
        <v>0</v>
      </c>
      <c r="E305" s="39">
        <v>24</v>
      </c>
      <c r="F305">
        <v>0</v>
      </c>
      <c r="G305">
        <v>0</v>
      </c>
      <c r="H305">
        <v>315092</v>
      </c>
      <c r="I305" s="39">
        <v>8.6624999999999996</v>
      </c>
      <c r="J305" s="39">
        <f>ROUND(Table2[[#This Row],[Fare_New]],0)</f>
        <v>9</v>
      </c>
      <c r="L305">
        <v>0</v>
      </c>
      <c r="M305">
        <v>1</v>
      </c>
    </row>
    <row r="306" spans="1:13" x14ac:dyDescent="0.25">
      <c r="A306">
        <v>1196</v>
      </c>
      <c r="B306">
        <v>3</v>
      </c>
      <c r="C306" t="s">
        <v>1600</v>
      </c>
      <c r="D306">
        <v>1</v>
      </c>
      <c r="E306" s="39">
        <v>29</v>
      </c>
      <c r="F306">
        <v>0</v>
      </c>
      <c r="G306">
        <v>0</v>
      </c>
      <c r="H306">
        <v>383123</v>
      </c>
      <c r="I306" s="39">
        <v>7.75</v>
      </c>
      <c r="J306" s="39">
        <f>ROUND(Table2[[#This Row],[Fare_New]],0)</f>
        <v>8</v>
      </c>
      <c r="L306">
        <v>0</v>
      </c>
      <c r="M306">
        <v>3</v>
      </c>
    </row>
    <row r="307" spans="1:13" x14ac:dyDescent="0.25">
      <c r="A307">
        <v>1197</v>
      </c>
      <c r="B307">
        <v>1</v>
      </c>
      <c r="C307" t="s">
        <v>1601</v>
      </c>
      <c r="D307">
        <v>1</v>
      </c>
      <c r="E307" s="39">
        <v>64</v>
      </c>
      <c r="F307">
        <v>1</v>
      </c>
      <c r="G307">
        <v>1</v>
      </c>
      <c r="H307">
        <v>112901</v>
      </c>
      <c r="I307" s="39">
        <v>26.55</v>
      </c>
      <c r="J307" s="39">
        <f>ROUND(Table2[[#This Row],[Fare_New]],0)</f>
        <v>27</v>
      </c>
      <c r="K307" t="s">
        <v>1602</v>
      </c>
      <c r="L307">
        <v>2</v>
      </c>
      <c r="M307">
        <v>1</v>
      </c>
    </row>
    <row r="308" spans="1:13" x14ac:dyDescent="0.25">
      <c r="A308">
        <v>1198</v>
      </c>
      <c r="B308">
        <v>1</v>
      </c>
      <c r="C308" t="s">
        <v>1603</v>
      </c>
      <c r="D308">
        <v>0</v>
      </c>
      <c r="E308" s="39">
        <v>30</v>
      </c>
      <c r="F308">
        <v>1</v>
      </c>
      <c r="G308">
        <v>2</v>
      </c>
      <c r="H308">
        <v>113781</v>
      </c>
      <c r="I308" s="39">
        <v>151.55000000000001</v>
      </c>
      <c r="J308" s="39">
        <f>ROUND(Table2[[#This Row],[Fare_New]],0)</f>
        <v>152</v>
      </c>
      <c r="K308" t="s">
        <v>447</v>
      </c>
      <c r="L308">
        <v>3</v>
      </c>
      <c r="M308">
        <v>1</v>
      </c>
    </row>
    <row r="309" spans="1:13" x14ac:dyDescent="0.25">
      <c r="A309">
        <v>1199</v>
      </c>
      <c r="B309">
        <v>3</v>
      </c>
      <c r="C309" t="s">
        <v>1604</v>
      </c>
      <c r="D309">
        <v>0</v>
      </c>
      <c r="E309" s="39">
        <v>0.83</v>
      </c>
      <c r="F309">
        <v>0</v>
      </c>
      <c r="G309">
        <v>1</v>
      </c>
      <c r="H309">
        <v>392091</v>
      </c>
      <c r="I309" s="39">
        <v>9.35</v>
      </c>
      <c r="J309" s="39">
        <f>ROUND(Table2[[#This Row],[Fare_New]],0)</f>
        <v>9</v>
      </c>
      <c r="L309">
        <v>0</v>
      </c>
      <c r="M309">
        <v>1</v>
      </c>
    </row>
    <row r="310" spans="1:13" x14ac:dyDescent="0.25">
      <c r="A310">
        <v>1200</v>
      </c>
      <c r="B310">
        <v>1</v>
      </c>
      <c r="C310" t="s">
        <v>1605</v>
      </c>
      <c r="D310">
        <v>0</v>
      </c>
      <c r="E310" s="39">
        <v>55</v>
      </c>
      <c r="F310">
        <v>1</v>
      </c>
      <c r="G310">
        <v>1</v>
      </c>
      <c r="H310">
        <v>12749</v>
      </c>
      <c r="I310" s="39">
        <v>93.5</v>
      </c>
      <c r="J310" s="39">
        <f>ROUND(Table2[[#This Row],[Fare_New]],0)</f>
        <v>94</v>
      </c>
      <c r="K310" t="s">
        <v>1133</v>
      </c>
      <c r="L310">
        <v>2</v>
      </c>
      <c r="M310">
        <v>1</v>
      </c>
    </row>
    <row r="311" spans="1:13" x14ac:dyDescent="0.25">
      <c r="A311">
        <v>1201</v>
      </c>
      <c r="B311">
        <v>3</v>
      </c>
      <c r="C311" t="s">
        <v>1606</v>
      </c>
      <c r="D311">
        <v>1</v>
      </c>
      <c r="E311" s="39">
        <v>45</v>
      </c>
      <c r="F311">
        <v>1</v>
      </c>
      <c r="G311">
        <v>0</v>
      </c>
      <c r="H311">
        <v>350026</v>
      </c>
      <c r="I311" s="39">
        <v>14.1083</v>
      </c>
      <c r="J311" s="39">
        <f>ROUND(Table2[[#This Row],[Fare_New]],0)</f>
        <v>14</v>
      </c>
      <c r="L311">
        <v>0</v>
      </c>
      <c r="M311">
        <v>1</v>
      </c>
    </row>
    <row r="312" spans="1:13" x14ac:dyDescent="0.25">
      <c r="A312">
        <v>1202</v>
      </c>
      <c r="B312">
        <v>3</v>
      </c>
      <c r="C312" t="s">
        <v>1607</v>
      </c>
      <c r="D312">
        <v>0</v>
      </c>
      <c r="E312" s="39">
        <v>18</v>
      </c>
      <c r="F312">
        <v>0</v>
      </c>
      <c r="G312">
        <v>0</v>
      </c>
      <c r="H312">
        <v>315091</v>
      </c>
      <c r="I312" s="39">
        <v>8.6624999999999996</v>
      </c>
      <c r="J312" s="39">
        <f>ROUND(Table2[[#This Row],[Fare_New]],0)</f>
        <v>9</v>
      </c>
      <c r="L312">
        <v>0</v>
      </c>
      <c r="M312">
        <v>1</v>
      </c>
    </row>
    <row r="313" spans="1:13" x14ac:dyDescent="0.25">
      <c r="A313">
        <v>1203</v>
      </c>
      <c r="B313">
        <v>3</v>
      </c>
      <c r="C313" t="s">
        <v>1608</v>
      </c>
      <c r="D313">
        <v>0</v>
      </c>
      <c r="E313" s="39">
        <v>22</v>
      </c>
      <c r="F313">
        <v>0</v>
      </c>
      <c r="G313">
        <v>0</v>
      </c>
      <c r="H313">
        <v>2658</v>
      </c>
      <c r="I313" s="39">
        <v>7.2249999999999996</v>
      </c>
      <c r="J313" s="39">
        <f>ROUND(Table2[[#This Row],[Fare_New]],0)</f>
        <v>7</v>
      </c>
      <c r="L313">
        <v>0</v>
      </c>
      <c r="M313">
        <v>2</v>
      </c>
    </row>
    <row r="314" spans="1:13" x14ac:dyDescent="0.25">
      <c r="A314">
        <v>1204</v>
      </c>
      <c r="B314">
        <v>3</v>
      </c>
      <c r="C314" t="s">
        <v>1609</v>
      </c>
      <c r="D314">
        <v>0</v>
      </c>
      <c r="E314" s="39">
        <v>29</v>
      </c>
      <c r="F314">
        <v>0</v>
      </c>
      <c r="G314">
        <v>0</v>
      </c>
      <c r="H314" t="s">
        <v>1610</v>
      </c>
      <c r="I314" s="39">
        <v>7.5750000000000002</v>
      </c>
      <c r="J314" s="39">
        <f>ROUND(Table2[[#This Row],[Fare_New]],0)</f>
        <v>8</v>
      </c>
      <c r="L314">
        <v>0</v>
      </c>
      <c r="M314">
        <v>1</v>
      </c>
    </row>
    <row r="315" spans="1:13" x14ac:dyDescent="0.25">
      <c r="A315">
        <v>1205</v>
      </c>
      <c r="B315">
        <v>3</v>
      </c>
      <c r="C315" t="s">
        <v>1611</v>
      </c>
      <c r="D315">
        <v>1</v>
      </c>
      <c r="E315" s="39">
        <v>37</v>
      </c>
      <c r="F315">
        <v>0</v>
      </c>
      <c r="G315">
        <v>0</v>
      </c>
      <c r="H315">
        <v>368364</v>
      </c>
      <c r="I315" s="39">
        <v>7.75</v>
      </c>
      <c r="J315" s="39">
        <f>ROUND(Table2[[#This Row],[Fare_New]],0)</f>
        <v>8</v>
      </c>
      <c r="L315">
        <v>0</v>
      </c>
      <c r="M315">
        <v>3</v>
      </c>
    </row>
    <row r="316" spans="1:13" x14ac:dyDescent="0.25">
      <c r="A316">
        <v>1206</v>
      </c>
      <c r="B316">
        <v>1</v>
      </c>
      <c r="C316" t="s">
        <v>1612</v>
      </c>
      <c r="D316">
        <v>1</v>
      </c>
      <c r="E316" s="39">
        <v>55</v>
      </c>
      <c r="F316">
        <v>0</v>
      </c>
      <c r="G316">
        <v>0</v>
      </c>
      <c r="H316" t="s">
        <v>407</v>
      </c>
      <c r="I316" s="39">
        <v>135.63329999999999</v>
      </c>
      <c r="J316" s="39">
        <f>ROUND(Table2[[#This Row],[Fare_New]],0)</f>
        <v>136</v>
      </c>
      <c r="K316" t="s">
        <v>490</v>
      </c>
      <c r="L316">
        <v>3</v>
      </c>
      <c r="M316">
        <v>2</v>
      </c>
    </row>
    <row r="317" spans="1:13" x14ac:dyDescent="0.25">
      <c r="A317">
        <v>1207</v>
      </c>
      <c r="B317">
        <v>3</v>
      </c>
      <c r="C317" t="s">
        <v>1613</v>
      </c>
      <c r="D317">
        <v>1</v>
      </c>
      <c r="E317" s="39">
        <v>17</v>
      </c>
      <c r="F317">
        <v>0</v>
      </c>
      <c r="G317">
        <v>0</v>
      </c>
      <c r="H317" t="s">
        <v>1614</v>
      </c>
      <c r="I317" s="39">
        <v>7.7332999999999998</v>
      </c>
      <c r="J317" s="39">
        <f>ROUND(Table2[[#This Row],[Fare_New]],0)</f>
        <v>8</v>
      </c>
      <c r="L317">
        <v>0</v>
      </c>
      <c r="M317">
        <v>3</v>
      </c>
    </row>
    <row r="318" spans="1:13" x14ac:dyDescent="0.25">
      <c r="A318">
        <v>1208</v>
      </c>
      <c r="B318">
        <v>1</v>
      </c>
      <c r="C318" t="s">
        <v>1615</v>
      </c>
      <c r="D318">
        <v>0</v>
      </c>
      <c r="E318" s="39">
        <v>57</v>
      </c>
      <c r="F318">
        <v>1</v>
      </c>
      <c r="G318">
        <v>0</v>
      </c>
      <c r="H318" t="s">
        <v>61</v>
      </c>
      <c r="I318" s="39">
        <v>146.52080000000001</v>
      </c>
      <c r="J318" s="39">
        <f>ROUND(Table2[[#This Row],[Fare_New]],0)</f>
        <v>147</v>
      </c>
      <c r="K318" t="s">
        <v>62</v>
      </c>
      <c r="L318">
        <v>2</v>
      </c>
      <c r="M318">
        <v>2</v>
      </c>
    </row>
    <row r="319" spans="1:13" x14ac:dyDescent="0.25">
      <c r="A319">
        <v>1209</v>
      </c>
      <c r="B319">
        <v>2</v>
      </c>
      <c r="C319" t="s">
        <v>1616</v>
      </c>
      <c r="D319">
        <v>0</v>
      </c>
      <c r="E319" s="39">
        <v>19</v>
      </c>
      <c r="F319">
        <v>0</v>
      </c>
      <c r="G319">
        <v>0</v>
      </c>
      <c r="H319">
        <v>28004</v>
      </c>
      <c r="I319" s="39">
        <v>10.5</v>
      </c>
      <c r="J319" s="39">
        <f>ROUND(Table2[[#This Row],[Fare_New]],0)</f>
        <v>11</v>
      </c>
      <c r="L319">
        <v>0</v>
      </c>
      <c r="M319">
        <v>1</v>
      </c>
    </row>
    <row r="320" spans="1:13" x14ac:dyDescent="0.25">
      <c r="A320">
        <v>1210</v>
      </c>
      <c r="B320">
        <v>3</v>
      </c>
      <c r="C320" t="s">
        <v>1617</v>
      </c>
      <c r="D320">
        <v>0</v>
      </c>
      <c r="E320" s="39">
        <v>27</v>
      </c>
      <c r="F320">
        <v>0</v>
      </c>
      <c r="G320">
        <v>0</v>
      </c>
      <c r="H320">
        <v>350408</v>
      </c>
      <c r="I320" s="39">
        <v>7.8541999999999996</v>
      </c>
      <c r="J320" s="39">
        <f>ROUND(Table2[[#This Row],[Fare_New]],0)</f>
        <v>8</v>
      </c>
      <c r="L320">
        <v>0</v>
      </c>
      <c r="M320">
        <v>1</v>
      </c>
    </row>
    <row r="321" spans="1:13" x14ac:dyDescent="0.25">
      <c r="A321">
        <v>1211</v>
      </c>
      <c r="B321">
        <v>2</v>
      </c>
      <c r="C321" t="s">
        <v>1618</v>
      </c>
      <c r="D321">
        <v>0</v>
      </c>
      <c r="E321" s="39">
        <v>22</v>
      </c>
      <c r="F321">
        <v>2</v>
      </c>
      <c r="G321">
        <v>0</v>
      </c>
      <c r="H321" t="s">
        <v>1261</v>
      </c>
      <c r="I321" s="39">
        <v>31.5</v>
      </c>
      <c r="J321" s="39">
        <f>ROUND(Table2[[#This Row],[Fare_New]],0)</f>
        <v>32</v>
      </c>
      <c r="L321">
        <v>0</v>
      </c>
      <c r="M321">
        <v>1</v>
      </c>
    </row>
    <row r="322" spans="1:13" x14ac:dyDescent="0.25">
      <c r="A322">
        <v>1212</v>
      </c>
      <c r="B322">
        <v>3</v>
      </c>
      <c r="C322" t="s">
        <v>1619</v>
      </c>
      <c r="D322">
        <v>0</v>
      </c>
      <c r="E322" s="39">
        <v>26</v>
      </c>
      <c r="F322">
        <v>0</v>
      </c>
      <c r="G322">
        <v>0</v>
      </c>
      <c r="H322">
        <v>347075</v>
      </c>
      <c r="I322" s="39">
        <v>7.7750000000000004</v>
      </c>
      <c r="J322" s="39">
        <f>ROUND(Table2[[#This Row],[Fare_New]],0)</f>
        <v>8</v>
      </c>
      <c r="L322">
        <v>0</v>
      </c>
      <c r="M322">
        <v>1</v>
      </c>
    </row>
    <row r="323" spans="1:13" x14ac:dyDescent="0.25">
      <c r="A323">
        <v>1213</v>
      </c>
      <c r="B323">
        <v>3</v>
      </c>
      <c r="C323" t="s">
        <v>1620</v>
      </c>
      <c r="D323">
        <v>0</v>
      </c>
      <c r="E323" s="39">
        <v>25</v>
      </c>
      <c r="F323">
        <v>0</v>
      </c>
      <c r="G323">
        <v>0</v>
      </c>
      <c r="H323">
        <v>2654</v>
      </c>
      <c r="I323" s="39">
        <v>7.2291999999999996</v>
      </c>
      <c r="J323" s="39">
        <f>ROUND(Table2[[#This Row],[Fare_New]],0)</f>
        <v>7</v>
      </c>
      <c r="K323" t="s">
        <v>1621</v>
      </c>
      <c r="L323">
        <v>6</v>
      </c>
      <c r="M323">
        <v>2</v>
      </c>
    </row>
    <row r="324" spans="1:13" x14ac:dyDescent="0.25">
      <c r="A324">
        <v>1214</v>
      </c>
      <c r="B324">
        <v>2</v>
      </c>
      <c r="C324" t="s">
        <v>1622</v>
      </c>
      <c r="D324">
        <v>0</v>
      </c>
      <c r="E324" s="39">
        <v>26</v>
      </c>
      <c r="F324">
        <v>0</v>
      </c>
      <c r="G324">
        <v>0</v>
      </c>
      <c r="H324">
        <v>244368</v>
      </c>
      <c r="I324" s="39">
        <v>13</v>
      </c>
      <c r="J324" s="39">
        <f>ROUND(Table2[[#This Row],[Fare_New]],0)</f>
        <v>13</v>
      </c>
      <c r="K324" t="s">
        <v>230</v>
      </c>
      <c r="L324">
        <v>6</v>
      </c>
      <c r="M324">
        <v>1</v>
      </c>
    </row>
    <row r="325" spans="1:13" x14ac:dyDescent="0.25">
      <c r="A325">
        <v>1215</v>
      </c>
      <c r="B325">
        <v>1</v>
      </c>
      <c r="C325" t="s">
        <v>1623</v>
      </c>
      <c r="D325">
        <v>0</v>
      </c>
      <c r="E325" s="39">
        <v>33</v>
      </c>
      <c r="F325">
        <v>0</v>
      </c>
      <c r="G325">
        <v>0</v>
      </c>
      <c r="H325">
        <v>113790</v>
      </c>
      <c r="I325" s="39">
        <v>26.55</v>
      </c>
      <c r="J325" s="39">
        <f>ROUND(Table2[[#This Row],[Fare_New]],0)</f>
        <v>27</v>
      </c>
      <c r="L325">
        <v>0</v>
      </c>
      <c r="M325">
        <v>1</v>
      </c>
    </row>
    <row r="326" spans="1:13" x14ac:dyDescent="0.25">
      <c r="A326">
        <v>1216</v>
      </c>
      <c r="B326">
        <v>1</v>
      </c>
      <c r="C326" t="s">
        <v>1624</v>
      </c>
      <c r="D326">
        <v>1</v>
      </c>
      <c r="E326" s="39">
        <v>39</v>
      </c>
      <c r="F326">
        <v>0</v>
      </c>
      <c r="G326">
        <v>0</v>
      </c>
      <c r="H326">
        <v>24160</v>
      </c>
      <c r="I326" s="39">
        <v>211.33750000000001</v>
      </c>
      <c r="J326" s="39">
        <f>ROUND(Table2[[#This Row],[Fare_New]],0)</f>
        <v>211</v>
      </c>
      <c r="L326">
        <v>0</v>
      </c>
      <c r="M326">
        <v>1</v>
      </c>
    </row>
    <row r="327" spans="1:13" x14ac:dyDescent="0.25">
      <c r="A327">
        <v>1217</v>
      </c>
      <c r="B327">
        <v>3</v>
      </c>
      <c r="C327" t="s">
        <v>1625</v>
      </c>
      <c r="D327">
        <v>0</v>
      </c>
      <c r="E327" s="39">
        <v>23</v>
      </c>
      <c r="F327">
        <v>0</v>
      </c>
      <c r="G327">
        <v>0</v>
      </c>
      <c r="H327" t="s">
        <v>1626</v>
      </c>
      <c r="I327" s="39">
        <v>7.05</v>
      </c>
      <c r="J327" s="39">
        <f>ROUND(Table2[[#This Row],[Fare_New]],0)</f>
        <v>7</v>
      </c>
      <c r="L327">
        <v>0</v>
      </c>
      <c r="M327">
        <v>1</v>
      </c>
    </row>
    <row r="328" spans="1:13" x14ac:dyDescent="0.25">
      <c r="A328">
        <v>1218</v>
      </c>
      <c r="B328">
        <v>2</v>
      </c>
      <c r="C328" t="s">
        <v>1627</v>
      </c>
      <c r="D328">
        <v>1</v>
      </c>
      <c r="E328" s="39">
        <v>12</v>
      </c>
      <c r="F328">
        <v>2</v>
      </c>
      <c r="G328">
        <v>1</v>
      </c>
      <c r="H328">
        <v>230136</v>
      </c>
      <c r="I328" s="39">
        <v>39</v>
      </c>
      <c r="J328" s="39">
        <f>ROUND(Table2[[#This Row],[Fare_New]],0)</f>
        <v>39</v>
      </c>
      <c r="K328" t="s">
        <v>284</v>
      </c>
      <c r="L328">
        <v>6</v>
      </c>
      <c r="M328">
        <v>1</v>
      </c>
    </row>
    <row r="329" spans="1:13" x14ac:dyDescent="0.25">
      <c r="A329">
        <v>1219</v>
      </c>
      <c r="B329">
        <v>1</v>
      </c>
      <c r="C329" t="s">
        <v>1628</v>
      </c>
      <c r="D329">
        <v>0</v>
      </c>
      <c r="E329" s="39">
        <v>46</v>
      </c>
      <c r="F329">
        <v>0</v>
      </c>
      <c r="G329">
        <v>0</v>
      </c>
      <c r="H329" t="s">
        <v>386</v>
      </c>
      <c r="I329" s="39">
        <v>79.2</v>
      </c>
      <c r="J329" s="39">
        <f>ROUND(Table2[[#This Row],[Fare_New]],0)</f>
        <v>79</v>
      </c>
      <c r="L329">
        <v>0</v>
      </c>
      <c r="M329">
        <v>2</v>
      </c>
    </row>
    <row r="330" spans="1:13" x14ac:dyDescent="0.25">
      <c r="A330">
        <v>1220</v>
      </c>
      <c r="B330">
        <v>2</v>
      </c>
      <c r="C330" t="s">
        <v>1629</v>
      </c>
      <c r="D330">
        <v>0</v>
      </c>
      <c r="E330" s="39">
        <v>29</v>
      </c>
      <c r="F330">
        <v>1</v>
      </c>
      <c r="G330">
        <v>0</v>
      </c>
      <c r="H330">
        <v>2003</v>
      </c>
      <c r="I330" s="39">
        <v>26</v>
      </c>
      <c r="J330" s="39">
        <f>ROUND(Table2[[#This Row],[Fare_New]],0)</f>
        <v>26</v>
      </c>
      <c r="L330">
        <v>0</v>
      </c>
      <c r="M330">
        <v>1</v>
      </c>
    </row>
    <row r="331" spans="1:13" x14ac:dyDescent="0.25">
      <c r="A331">
        <v>1221</v>
      </c>
      <c r="B331">
        <v>2</v>
      </c>
      <c r="C331" t="s">
        <v>1630</v>
      </c>
      <c r="D331">
        <v>0</v>
      </c>
      <c r="E331" s="39">
        <v>21</v>
      </c>
      <c r="F331">
        <v>0</v>
      </c>
      <c r="G331">
        <v>0</v>
      </c>
      <c r="H331">
        <v>236854</v>
      </c>
      <c r="I331" s="39">
        <v>13</v>
      </c>
      <c r="J331" s="39">
        <f>ROUND(Table2[[#This Row],[Fare_New]],0)</f>
        <v>13</v>
      </c>
      <c r="L331">
        <v>0</v>
      </c>
      <c r="M331">
        <v>1</v>
      </c>
    </row>
    <row r="332" spans="1:13" x14ac:dyDescent="0.25">
      <c r="A332">
        <v>1222</v>
      </c>
      <c r="B332">
        <v>2</v>
      </c>
      <c r="C332" t="s">
        <v>1631</v>
      </c>
      <c r="D332">
        <v>1</v>
      </c>
      <c r="E332" s="39">
        <v>48</v>
      </c>
      <c r="F332">
        <v>0</v>
      </c>
      <c r="G332">
        <v>2</v>
      </c>
      <c r="H332" t="s">
        <v>226</v>
      </c>
      <c r="I332" s="39">
        <v>36.75</v>
      </c>
      <c r="J332" s="39">
        <f>ROUND(Table2[[#This Row],[Fare_New]],0)</f>
        <v>37</v>
      </c>
      <c r="L332">
        <v>0</v>
      </c>
      <c r="M332">
        <v>1</v>
      </c>
    </row>
    <row r="333" spans="1:13" x14ac:dyDescent="0.25">
      <c r="A333">
        <v>1223</v>
      </c>
      <c r="B333">
        <v>1</v>
      </c>
      <c r="C333" t="s">
        <v>1632</v>
      </c>
      <c r="D333">
        <v>0</v>
      </c>
      <c r="E333" s="39">
        <v>39</v>
      </c>
      <c r="F333">
        <v>0</v>
      </c>
      <c r="G333">
        <v>0</v>
      </c>
      <c r="H333" t="s">
        <v>1633</v>
      </c>
      <c r="I333" s="39">
        <v>29.7</v>
      </c>
      <c r="J333" s="39">
        <f>ROUND(Table2[[#This Row],[Fare_New]],0)</f>
        <v>30</v>
      </c>
      <c r="K333" t="s">
        <v>1634</v>
      </c>
      <c r="L333">
        <v>1</v>
      </c>
      <c r="M333">
        <v>2</v>
      </c>
    </row>
    <row r="334" spans="1:13" x14ac:dyDescent="0.25">
      <c r="A334">
        <v>1224</v>
      </c>
      <c r="B334">
        <v>3</v>
      </c>
      <c r="C334" t="s">
        <v>1635</v>
      </c>
      <c r="D334">
        <v>0</v>
      </c>
      <c r="E334" s="39">
        <v>29</v>
      </c>
      <c r="F334">
        <v>0</v>
      </c>
      <c r="G334">
        <v>0</v>
      </c>
      <c r="H334">
        <v>2684</v>
      </c>
      <c r="I334" s="39">
        <v>7.2249999999999996</v>
      </c>
      <c r="J334" s="39">
        <f>ROUND(Table2[[#This Row],[Fare_New]],0)</f>
        <v>7</v>
      </c>
      <c r="L334">
        <v>0</v>
      </c>
      <c r="M334">
        <v>2</v>
      </c>
    </row>
    <row r="335" spans="1:13" x14ac:dyDescent="0.25">
      <c r="A335">
        <v>1225</v>
      </c>
      <c r="B335">
        <v>3</v>
      </c>
      <c r="C335" t="s">
        <v>1636</v>
      </c>
      <c r="D335">
        <v>1</v>
      </c>
      <c r="E335" s="39">
        <v>19</v>
      </c>
      <c r="F335">
        <v>1</v>
      </c>
      <c r="G335">
        <v>1</v>
      </c>
      <c r="H335">
        <v>2653</v>
      </c>
      <c r="I335" s="39">
        <v>15.7417</v>
      </c>
      <c r="J335" s="39">
        <f>ROUND(Table2[[#This Row],[Fare_New]],0)</f>
        <v>16</v>
      </c>
      <c r="L335">
        <v>0</v>
      </c>
      <c r="M335">
        <v>2</v>
      </c>
    </row>
    <row r="336" spans="1:13" x14ac:dyDescent="0.25">
      <c r="A336">
        <v>1226</v>
      </c>
      <c r="B336">
        <v>3</v>
      </c>
      <c r="C336" t="s">
        <v>1637</v>
      </c>
      <c r="D336">
        <v>0</v>
      </c>
      <c r="E336" s="39">
        <v>27</v>
      </c>
      <c r="F336">
        <v>0</v>
      </c>
      <c r="G336">
        <v>0</v>
      </c>
      <c r="H336">
        <v>349229</v>
      </c>
      <c r="I336" s="39">
        <v>7.8958000000000004</v>
      </c>
      <c r="J336" s="39">
        <f>ROUND(Table2[[#This Row],[Fare_New]],0)</f>
        <v>8</v>
      </c>
      <c r="L336">
        <v>0</v>
      </c>
      <c r="M336">
        <v>1</v>
      </c>
    </row>
    <row r="337" spans="1:13" x14ac:dyDescent="0.25">
      <c r="A337">
        <v>1227</v>
      </c>
      <c r="B337">
        <v>1</v>
      </c>
      <c r="C337" t="s">
        <v>1638</v>
      </c>
      <c r="D337">
        <v>0</v>
      </c>
      <c r="E337" s="39">
        <v>30</v>
      </c>
      <c r="F337">
        <v>0</v>
      </c>
      <c r="G337">
        <v>0</v>
      </c>
      <c r="H337">
        <v>110469</v>
      </c>
      <c r="I337" s="39">
        <v>26</v>
      </c>
      <c r="J337" s="39">
        <f>ROUND(Table2[[#This Row],[Fare_New]],0)</f>
        <v>26</v>
      </c>
      <c r="K337" t="s">
        <v>449</v>
      </c>
      <c r="L337">
        <v>3</v>
      </c>
      <c r="M337">
        <v>1</v>
      </c>
    </row>
    <row r="338" spans="1:13" x14ac:dyDescent="0.25">
      <c r="A338">
        <v>1228</v>
      </c>
      <c r="B338">
        <v>2</v>
      </c>
      <c r="C338" t="s">
        <v>1639</v>
      </c>
      <c r="D338">
        <v>0</v>
      </c>
      <c r="E338" s="39">
        <v>32</v>
      </c>
      <c r="F338">
        <v>0</v>
      </c>
      <c r="G338">
        <v>0</v>
      </c>
      <c r="H338">
        <v>244360</v>
      </c>
      <c r="I338" s="39">
        <v>13</v>
      </c>
      <c r="J338" s="39">
        <f>ROUND(Table2[[#This Row],[Fare_New]],0)</f>
        <v>13</v>
      </c>
      <c r="L338">
        <v>0</v>
      </c>
      <c r="M338">
        <v>1</v>
      </c>
    </row>
    <row r="339" spans="1:13" x14ac:dyDescent="0.25">
      <c r="A339">
        <v>1229</v>
      </c>
      <c r="B339">
        <v>3</v>
      </c>
      <c r="C339" t="s">
        <v>1640</v>
      </c>
      <c r="D339">
        <v>0</v>
      </c>
      <c r="E339" s="39">
        <v>39</v>
      </c>
      <c r="F339">
        <v>0</v>
      </c>
      <c r="G339">
        <v>2</v>
      </c>
      <c r="H339">
        <v>2675</v>
      </c>
      <c r="I339" s="39">
        <v>7.2291999999999996</v>
      </c>
      <c r="J339" s="39">
        <f>ROUND(Table2[[#This Row],[Fare_New]],0)</f>
        <v>7</v>
      </c>
      <c r="L339">
        <v>0</v>
      </c>
      <c r="M339">
        <v>2</v>
      </c>
    </row>
    <row r="340" spans="1:13" x14ac:dyDescent="0.25">
      <c r="A340">
        <v>1230</v>
      </c>
      <c r="B340">
        <v>2</v>
      </c>
      <c r="C340" t="s">
        <v>1641</v>
      </c>
      <c r="D340">
        <v>0</v>
      </c>
      <c r="E340" s="39">
        <v>25</v>
      </c>
      <c r="F340">
        <v>0</v>
      </c>
      <c r="G340">
        <v>0</v>
      </c>
      <c r="H340" t="s">
        <v>1261</v>
      </c>
      <c r="I340" s="39">
        <v>31.5</v>
      </c>
      <c r="J340" s="39">
        <f>ROUND(Table2[[#This Row],[Fare_New]],0)</f>
        <v>32</v>
      </c>
      <c r="L340">
        <v>0</v>
      </c>
      <c r="M340">
        <v>1</v>
      </c>
    </row>
    <row r="341" spans="1:13" x14ac:dyDescent="0.25">
      <c r="A341">
        <v>1231</v>
      </c>
      <c r="B341">
        <v>3</v>
      </c>
      <c r="C341" t="s">
        <v>1642</v>
      </c>
      <c r="D341">
        <v>0</v>
      </c>
      <c r="E341" s="39">
        <v>29</v>
      </c>
      <c r="F341">
        <v>0</v>
      </c>
      <c r="G341">
        <v>0</v>
      </c>
      <c r="H341">
        <v>2622</v>
      </c>
      <c r="I341" s="39">
        <v>7.2291999999999996</v>
      </c>
      <c r="J341" s="39">
        <f>ROUND(Table2[[#This Row],[Fare_New]],0)</f>
        <v>7</v>
      </c>
      <c r="L341">
        <v>0</v>
      </c>
      <c r="M341">
        <v>2</v>
      </c>
    </row>
    <row r="342" spans="1:13" x14ac:dyDescent="0.25">
      <c r="A342">
        <v>1232</v>
      </c>
      <c r="B342">
        <v>2</v>
      </c>
      <c r="C342" t="s">
        <v>1643</v>
      </c>
      <c r="D342">
        <v>0</v>
      </c>
      <c r="E342" s="39">
        <v>18</v>
      </c>
      <c r="F342">
        <v>0</v>
      </c>
      <c r="G342">
        <v>0</v>
      </c>
      <c r="H342" t="s">
        <v>1644</v>
      </c>
      <c r="I342" s="39">
        <v>10.5</v>
      </c>
      <c r="J342" s="39">
        <f>ROUND(Table2[[#This Row],[Fare_New]],0)</f>
        <v>11</v>
      </c>
      <c r="L342">
        <v>0</v>
      </c>
      <c r="M342">
        <v>1</v>
      </c>
    </row>
    <row r="343" spans="1:13" x14ac:dyDescent="0.25">
      <c r="A343">
        <v>1233</v>
      </c>
      <c r="B343">
        <v>3</v>
      </c>
      <c r="C343" t="s">
        <v>1645</v>
      </c>
      <c r="D343">
        <v>0</v>
      </c>
      <c r="E343" s="39">
        <v>32</v>
      </c>
      <c r="F343">
        <v>0</v>
      </c>
      <c r="G343">
        <v>0</v>
      </c>
      <c r="H343">
        <v>350403</v>
      </c>
      <c r="I343" s="39">
        <v>7.5792000000000002</v>
      </c>
      <c r="J343" s="39">
        <f>ROUND(Table2[[#This Row],[Fare_New]],0)</f>
        <v>8</v>
      </c>
      <c r="L343">
        <v>0</v>
      </c>
      <c r="M343">
        <v>1</v>
      </c>
    </row>
    <row r="344" spans="1:13" x14ac:dyDescent="0.25">
      <c r="A344">
        <v>1234</v>
      </c>
      <c r="B344">
        <v>3</v>
      </c>
      <c r="C344" t="s">
        <v>1646</v>
      </c>
      <c r="D344">
        <v>0</v>
      </c>
      <c r="E344" s="39">
        <v>29</v>
      </c>
      <c r="F344">
        <v>1</v>
      </c>
      <c r="G344">
        <v>9</v>
      </c>
      <c r="H344" t="s">
        <v>249</v>
      </c>
      <c r="I344" s="39">
        <v>69.55</v>
      </c>
      <c r="J344" s="39">
        <f>ROUND(Table2[[#This Row],[Fare_New]],0)</f>
        <v>70</v>
      </c>
      <c r="L344">
        <v>0</v>
      </c>
      <c r="M344">
        <v>1</v>
      </c>
    </row>
    <row r="345" spans="1:13" x14ac:dyDescent="0.25">
      <c r="A345">
        <v>1235</v>
      </c>
      <c r="B345">
        <v>1</v>
      </c>
      <c r="C345" t="s">
        <v>1647</v>
      </c>
      <c r="D345">
        <v>1</v>
      </c>
      <c r="E345" s="39">
        <v>58</v>
      </c>
      <c r="F345">
        <v>0</v>
      </c>
      <c r="G345">
        <v>1</v>
      </c>
      <c r="H345" t="s">
        <v>390</v>
      </c>
      <c r="I345" s="39">
        <v>512.32920000000001</v>
      </c>
      <c r="J345" s="39">
        <f>ROUND(Table2[[#This Row],[Fare_New]],0)</f>
        <v>512</v>
      </c>
      <c r="K345" t="s">
        <v>955</v>
      </c>
      <c r="L345">
        <v>2</v>
      </c>
      <c r="M345">
        <v>2</v>
      </c>
    </row>
    <row r="346" spans="1:13" x14ac:dyDescent="0.25">
      <c r="A346">
        <v>1236</v>
      </c>
      <c r="B346">
        <v>3</v>
      </c>
      <c r="C346" t="s">
        <v>1648</v>
      </c>
      <c r="D346">
        <v>0</v>
      </c>
      <c r="E346" s="39">
        <v>29</v>
      </c>
      <c r="F346">
        <v>1</v>
      </c>
      <c r="G346">
        <v>1</v>
      </c>
      <c r="H346" t="s">
        <v>239</v>
      </c>
      <c r="I346" s="39">
        <v>14.5</v>
      </c>
      <c r="J346" s="39">
        <f>ROUND(Table2[[#This Row],[Fare_New]],0)</f>
        <v>15</v>
      </c>
      <c r="L346">
        <v>0</v>
      </c>
      <c r="M346">
        <v>1</v>
      </c>
    </row>
    <row r="347" spans="1:13" x14ac:dyDescent="0.25">
      <c r="A347">
        <v>1237</v>
      </c>
      <c r="B347">
        <v>3</v>
      </c>
      <c r="C347" t="s">
        <v>1649</v>
      </c>
      <c r="D347">
        <v>1</v>
      </c>
      <c r="E347" s="39">
        <v>16</v>
      </c>
      <c r="F347">
        <v>0</v>
      </c>
      <c r="G347">
        <v>0</v>
      </c>
      <c r="H347">
        <v>348125</v>
      </c>
      <c r="I347" s="39">
        <v>7.65</v>
      </c>
      <c r="J347" s="39">
        <f>ROUND(Table2[[#This Row],[Fare_New]],0)</f>
        <v>8</v>
      </c>
      <c r="L347">
        <v>0</v>
      </c>
      <c r="M347">
        <v>1</v>
      </c>
    </row>
    <row r="348" spans="1:13" x14ac:dyDescent="0.25">
      <c r="A348">
        <v>1238</v>
      </c>
      <c r="B348">
        <v>2</v>
      </c>
      <c r="C348" t="s">
        <v>1650</v>
      </c>
      <c r="D348">
        <v>0</v>
      </c>
      <c r="E348" s="39">
        <v>26</v>
      </c>
      <c r="F348">
        <v>0</v>
      </c>
      <c r="G348">
        <v>0</v>
      </c>
      <c r="H348">
        <v>237670</v>
      </c>
      <c r="I348" s="39">
        <v>13</v>
      </c>
      <c r="J348" s="39">
        <f>ROUND(Table2[[#This Row],[Fare_New]],0)</f>
        <v>13</v>
      </c>
      <c r="L348">
        <v>0</v>
      </c>
      <c r="M348">
        <v>1</v>
      </c>
    </row>
    <row r="349" spans="1:13" x14ac:dyDescent="0.25">
      <c r="A349">
        <v>1239</v>
      </c>
      <c r="B349">
        <v>3</v>
      </c>
      <c r="C349" t="s">
        <v>1651</v>
      </c>
      <c r="D349">
        <v>1</v>
      </c>
      <c r="E349" s="39">
        <v>38</v>
      </c>
      <c r="F349">
        <v>0</v>
      </c>
      <c r="G349">
        <v>0</v>
      </c>
      <c r="H349">
        <v>2688</v>
      </c>
      <c r="I349" s="39">
        <v>7.2291999999999996</v>
      </c>
      <c r="J349" s="39">
        <f>ROUND(Table2[[#This Row],[Fare_New]],0)</f>
        <v>7</v>
      </c>
      <c r="L349">
        <v>0</v>
      </c>
      <c r="M349">
        <v>2</v>
      </c>
    </row>
    <row r="350" spans="1:13" x14ac:dyDescent="0.25">
      <c r="A350">
        <v>1240</v>
      </c>
      <c r="B350">
        <v>2</v>
      </c>
      <c r="C350" t="s">
        <v>1652</v>
      </c>
      <c r="D350">
        <v>0</v>
      </c>
      <c r="E350" s="39">
        <v>24</v>
      </c>
      <c r="F350">
        <v>0</v>
      </c>
      <c r="G350">
        <v>0</v>
      </c>
      <c r="H350">
        <v>248726</v>
      </c>
      <c r="I350" s="39">
        <v>13.5</v>
      </c>
      <c r="J350" s="39">
        <f>ROUND(Table2[[#This Row],[Fare_New]],0)</f>
        <v>14</v>
      </c>
      <c r="L350">
        <v>0</v>
      </c>
      <c r="M350">
        <v>1</v>
      </c>
    </row>
    <row r="351" spans="1:13" x14ac:dyDescent="0.25">
      <c r="A351">
        <v>1241</v>
      </c>
      <c r="B351">
        <v>2</v>
      </c>
      <c r="C351" t="s">
        <v>1653</v>
      </c>
      <c r="D351">
        <v>1</v>
      </c>
      <c r="E351" s="39">
        <v>31</v>
      </c>
      <c r="F351">
        <v>0</v>
      </c>
      <c r="G351">
        <v>0</v>
      </c>
      <c r="H351" t="s">
        <v>320</v>
      </c>
      <c r="I351" s="39">
        <v>21</v>
      </c>
      <c r="J351" s="39">
        <f>ROUND(Table2[[#This Row],[Fare_New]],0)</f>
        <v>21</v>
      </c>
      <c r="L351">
        <v>0</v>
      </c>
      <c r="M351">
        <v>1</v>
      </c>
    </row>
    <row r="352" spans="1:13" x14ac:dyDescent="0.25">
      <c r="A352">
        <v>1242</v>
      </c>
      <c r="B352">
        <v>1</v>
      </c>
      <c r="C352" t="s">
        <v>1654</v>
      </c>
      <c r="D352">
        <v>1</v>
      </c>
      <c r="E352" s="39">
        <v>45</v>
      </c>
      <c r="F352">
        <v>0</v>
      </c>
      <c r="G352">
        <v>1</v>
      </c>
      <c r="H352" t="s">
        <v>159</v>
      </c>
      <c r="I352" s="39">
        <v>63.3583</v>
      </c>
      <c r="J352" s="39">
        <f>ROUND(Table2[[#This Row],[Fare_New]],0)</f>
        <v>63</v>
      </c>
      <c r="K352" t="s">
        <v>160</v>
      </c>
      <c r="L352">
        <v>4</v>
      </c>
      <c r="M352">
        <v>2</v>
      </c>
    </row>
    <row r="353" spans="1:13" x14ac:dyDescent="0.25">
      <c r="A353">
        <v>1243</v>
      </c>
      <c r="B353">
        <v>2</v>
      </c>
      <c r="C353" t="s">
        <v>1655</v>
      </c>
      <c r="D353">
        <v>0</v>
      </c>
      <c r="E353" s="39">
        <v>25</v>
      </c>
      <c r="F353">
        <v>0</v>
      </c>
      <c r="G353">
        <v>0</v>
      </c>
      <c r="H353" t="s">
        <v>1656</v>
      </c>
      <c r="I353" s="39">
        <v>10.5</v>
      </c>
      <c r="J353" s="39">
        <f>ROUND(Table2[[#This Row],[Fare_New]],0)</f>
        <v>11</v>
      </c>
      <c r="L353">
        <v>0</v>
      </c>
      <c r="M353">
        <v>1</v>
      </c>
    </row>
    <row r="354" spans="1:13" x14ac:dyDescent="0.25">
      <c r="A354">
        <v>1244</v>
      </c>
      <c r="B354">
        <v>2</v>
      </c>
      <c r="C354" t="s">
        <v>1657</v>
      </c>
      <c r="D354">
        <v>0</v>
      </c>
      <c r="E354" s="39">
        <v>18</v>
      </c>
      <c r="F354">
        <v>0</v>
      </c>
      <c r="G354">
        <v>0</v>
      </c>
      <c r="H354" t="s">
        <v>124</v>
      </c>
      <c r="I354" s="39">
        <v>73.5</v>
      </c>
      <c r="J354" s="39">
        <f>ROUND(Table2[[#This Row],[Fare_New]],0)</f>
        <v>74</v>
      </c>
      <c r="L354">
        <v>0</v>
      </c>
      <c r="M354">
        <v>1</v>
      </c>
    </row>
    <row r="355" spans="1:13" x14ac:dyDescent="0.25">
      <c r="A355">
        <v>1245</v>
      </c>
      <c r="B355">
        <v>2</v>
      </c>
      <c r="C355" t="s">
        <v>1658</v>
      </c>
      <c r="D355">
        <v>0</v>
      </c>
      <c r="E355" s="39">
        <v>49</v>
      </c>
      <c r="F355">
        <v>1</v>
      </c>
      <c r="G355">
        <v>2</v>
      </c>
      <c r="H355">
        <v>220845</v>
      </c>
      <c r="I355" s="39">
        <v>65</v>
      </c>
      <c r="J355" s="39">
        <f>ROUND(Table2[[#This Row],[Fare_New]],0)</f>
        <v>65</v>
      </c>
      <c r="L355">
        <v>0</v>
      </c>
      <c r="M355">
        <v>1</v>
      </c>
    </row>
    <row r="356" spans="1:13" x14ac:dyDescent="0.25">
      <c r="A356">
        <v>1246</v>
      </c>
      <c r="B356">
        <v>3</v>
      </c>
      <c r="C356" t="s">
        <v>1659</v>
      </c>
      <c r="D356">
        <v>1</v>
      </c>
      <c r="E356" s="39">
        <v>0.17</v>
      </c>
      <c r="F356">
        <v>1</v>
      </c>
      <c r="G356">
        <v>2</v>
      </c>
      <c r="H356" t="s">
        <v>152</v>
      </c>
      <c r="I356" s="39">
        <v>20.574999999999999</v>
      </c>
      <c r="J356" s="39">
        <f>ROUND(Table2[[#This Row],[Fare_New]],0)</f>
        <v>21</v>
      </c>
      <c r="L356">
        <v>0</v>
      </c>
      <c r="M356">
        <v>1</v>
      </c>
    </row>
    <row r="357" spans="1:13" x14ac:dyDescent="0.25">
      <c r="A357">
        <v>1247</v>
      </c>
      <c r="B357">
        <v>1</v>
      </c>
      <c r="C357" t="s">
        <v>1660</v>
      </c>
      <c r="D357">
        <v>0</v>
      </c>
      <c r="E357" s="39">
        <v>50</v>
      </c>
      <c r="F357">
        <v>0</v>
      </c>
      <c r="G357">
        <v>0</v>
      </c>
      <c r="H357">
        <v>113044</v>
      </c>
      <c r="I357" s="39">
        <v>26</v>
      </c>
      <c r="J357" s="39">
        <f>ROUND(Table2[[#This Row],[Fare_New]],0)</f>
        <v>26</v>
      </c>
      <c r="K357" t="s">
        <v>1661</v>
      </c>
      <c r="L357">
        <v>5</v>
      </c>
      <c r="M357">
        <v>1</v>
      </c>
    </row>
    <row r="358" spans="1:13" x14ac:dyDescent="0.25">
      <c r="A358">
        <v>1248</v>
      </c>
      <c r="B358">
        <v>1</v>
      </c>
      <c r="C358" t="s">
        <v>1662</v>
      </c>
      <c r="D358">
        <v>1</v>
      </c>
      <c r="E358" s="39">
        <v>59</v>
      </c>
      <c r="F358">
        <v>2</v>
      </c>
      <c r="G358">
        <v>0</v>
      </c>
      <c r="H358">
        <v>11769</v>
      </c>
      <c r="I358" s="39">
        <v>51.479199999999999</v>
      </c>
      <c r="J358" s="39">
        <f>ROUND(Table2[[#This Row],[Fare_New]],0)</f>
        <v>51</v>
      </c>
      <c r="K358" t="s">
        <v>816</v>
      </c>
      <c r="L358">
        <v>3</v>
      </c>
      <c r="M358">
        <v>1</v>
      </c>
    </row>
    <row r="359" spans="1:13" x14ac:dyDescent="0.25">
      <c r="A359">
        <v>1249</v>
      </c>
      <c r="B359">
        <v>3</v>
      </c>
      <c r="C359" t="s">
        <v>1663</v>
      </c>
      <c r="D359">
        <v>0</v>
      </c>
      <c r="E359" s="39">
        <v>29</v>
      </c>
      <c r="F359">
        <v>0</v>
      </c>
      <c r="G359">
        <v>0</v>
      </c>
      <c r="H359">
        <v>1222</v>
      </c>
      <c r="I359" s="39">
        <v>7.8792</v>
      </c>
      <c r="J359" s="39">
        <f>ROUND(Table2[[#This Row],[Fare_New]],0)</f>
        <v>8</v>
      </c>
      <c r="L359">
        <v>0</v>
      </c>
      <c r="M359">
        <v>1</v>
      </c>
    </row>
    <row r="360" spans="1:13" x14ac:dyDescent="0.25">
      <c r="A360">
        <v>1250</v>
      </c>
      <c r="B360">
        <v>3</v>
      </c>
      <c r="C360" t="s">
        <v>1664</v>
      </c>
      <c r="D360">
        <v>0</v>
      </c>
      <c r="E360" s="39">
        <v>29</v>
      </c>
      <c r="F360">
        <v>0</v>
      </c>
      <c r="G360">
        <v>0</v>
      </c>
      <c r="H360">
        <v>368402</v>
      </c>
      <c r="I360" s="39">
        <v>7.75</v>
      </c>
      <c r="J360" s="39">
        <f>ROUND(Table2[[#This Row],[Fare_New]],0)</f>
        <v>8</v>
      </c>
      <c r="L360">
        <v>0</v>
      </c>
      <c r="M360">
        <v>3</v>
      </c>
    </row>
    <row r="361" spans="1:13" x14ac:dyDescent="0.25">
      <c r="A361">
        <v>1251</v>
      </c>
      <c r="B361">
        <v>3</v>
      </c>
      <c r="C361" t="s">
        <v>1665</v>
      </c>
      <c r="D361">
        <v>1</v>
      </c>
      <c r="E361" s="39">
        <v>30</v>
      </c>
      <c r="F361">
        <v>1</v>
      </c>
      <c r="G361">
        <v>0</v>
      </c>
      <c r="H361">
        <v>349910</v>
      </c>
      <c r="I361" s="39">
        <v>15.55</v>
      </c>
      <c r="J361" s="39">
        <f>ROUND(Table2[[#This Row],[Fare_New]],0)</f>
        <v>16</v>
      </c>
      <c r="L361">
        <v>0</v>
      </c>
      <c r="M361">
        <v>1</v>
      </c>
    </row>
    <row r="362" spans="1:13" x14ac:dyDescent="0.25">
      <c r="A362">
        <v>1252</v>
      </c>
      <c r="B362">
        <v>3</v>
      </c>
      <c r="C362" t="s">
        <v>1666</v>
      </c>
      <c r="D362">
        <v>0</v>
      </c>
      <c r="E362" s="39">
        <v>14.5</v>
      </c>
      <c r="F362">
        <v>8</v>
      </c>
      <c r="G362">
        <v>2</v>
      </c>
      <c r="H362" t="s">
        <v>249</v>
      </c>
      <c r="I362" s="39">
        <v>69.55</v>
      </c>
      <c r="J362" s="39">
        <f>ROUND(Table2[[#This Row],[Fare_New]],0)</f>
        <v>70</v>
      </c>
      <c r="L362">
        <v>0</v>
      </c>
      <c r="M362">
        <v>1</v>
      </c>
    </row>
    <row r="363" spans="1:13" x14ac:dyDescent="0.25">
      <c r="A363">
        <v>1253</v>
      </c>
      <c r="B363">
        <v>2</v>
      </c>
      <c r="C363" t="s">
        <v>1667</v>
      </c>
      <c r="D363">
        <v>1</v>
      </c>
      <c r="E363" s="39">
        <v>24</v>
      </c>
      <c r="F363">
        <v>1</v>
      </c>
      <c r="G363">
        <v>1</v>
      </c>
      <c r="H363" t="s">
        <v>1128</v>
      </c>
      <c r="I363" s="39">
        <v>37.004199999999997</v>
      </c>
      <c r="J363" s="39">
        <f>ROUND(Table2[[#This Row],[Fare_New]],0)</f>
        <v>37</v>
      </c>
      <c r="L363">
        <v>0</v>
      </c>
      <c r="M363">
        <v>2</v>
      </c>
    </row>
    <row r="364" spans="1:13" x14ac:dyDescent="0.25">
      <c r="A364">
        <v>1254</v>
      </c>
      <c r="B364">
        <v>2</v>
      </c>
      <c r="C364" t="s">
        <v>1668</v>
      </c>
      <c r="D364">
        <v>1</v>
      </c>
      <c r="E364" s="39">
        <v>31</v>
      </c>
      <c r="F364">
        <v>0</v>
      </c>
      <c r="G364">
        <v>0</v>
      </c>
      <c r="H364" t="s">
        <v>1568</v>
      </c>
      <c r="I364" s="39">
        <v>21</v>
      </c>
      <c r="J364" s="39">
        <f>ROUND(Table2[[#This Row],[Fare_New]],0)</f>
        <v>21</v>
      </c>
      <c r="L364">
        <v>0</v>
      </c>
      <c r="M364">
        <v>1</v>
      </c>
    </row>
    <row r="365" spans="1:13" x14ac:dyDescent="0.25">
      <c r="A365">
        <v>1255</v>
      </c>
      <c r="B365">
        <v>3</v>
      </c>
      <c r="C365" t="s">
        <v>1669</v>
      </c>
      <c r="D365">
        <v>0</v>
      </c>
      <c r="E365" s="39">
        <v>27</v>
      </c>
      <c r="F365">
        <v>0</v>
      </c>
      <c r="G365">
        <v>0</v>
      </c>
      <c r="H365">
        <v>315083</v>
      </c>
      <c r="I365" s="39">
        <v>8.6624999999999996</v>
      </c>
      <c r="J365" s="39">
        <f>ROUND(Table2[[#This Row],[Fare_New]],0)</f>
        <v>9</v>
      </c>
      <c r="L365">
        <v>0</v>
      </c>
      <c r="M365">
        <v>1</v>
      </c>
    </row>
    <row r="366" spans="1:13" x14ac:dyDescent="0.25">
      <c r="A366">
        <v>1256</v>
      </c>
      <c r="B366">
        <v>1</v>
      </c>
      <c r="C366" t="s">
        <v>1670</v>
      </c>
      <c r="D366">
        <v>1</v>
      </c>
      <c r="E366" s="39">
        <v>25</v>
      </c>
      <c r="F366">
        <v>1</v>
      </c>
      <c r="G366">
        <v>0</v>
      </c>
      <c r="H366">
        <v>11765</v>
      </c>
      <c r="I366" s="39">
        <v>55.441699999999997</v>
      </c>
      <c r="J366" s="39">
        <f>ROUND(Table2[[#This Row],[Fare_New]],0)</f>
        <v>55</v>
      </c>
      <c r="K366" t="s">
        <v>550</v>
      </c>
      <c r="L366">
        <v>5</v>
      </c>
      <c r="M366">
        <v>2</v>
      </c>
    </row>
    <row r="367" spans="1:13" x14ac:dyDescent="0.25">
      <c r="A367">
        <v>1257</v>
      </c>
      <c r="B367">
        <v>3</v>
      </c>
      <c r="C367" t="s">
        <v>1671</v>
      </c>
      <c r="D367">
        <v>1</v>
      </c>
      <c r="E367" s="39">
        <v>29</v>
      </c>
      <c r="F367">
        <v>1</v>
      </c>
      <c r="G367">
        <v>9</v>
      </c>
      <c r="H367" t="s">
        <v>249</v>
      </c>
      <c r="I367" s="39">
        <v>69.55</v>
      </c>
      <c r="J367" s="39">
        <f>ROUND(Table2[[#This Row],[Fare_New]],0)</f>
        <v>70</v>
      </c>
      <c r="L367">
        <v>0</v>
      </c>
      <c r="M367">
        <v>1</v>
      </c>
    </row>
    <row r="368" spans="1:13" x14ac:dyDescent="0.25">
      <c r="A368">
        <v>1258</v>
      </c>
      <c r="B368">
        <v>3</v>
      </c>
      <c r="C368" t="s">
        <v>1672</v>
      </c>
      <c r="D368">
        <v>0</v>
      </c>
      <c r="E368" s="39">
        <v>29</v>
      </c>
      <c r="F368">
        <v>1</v>
      </c>
      <c r="G368">
        <v>0</v>
      </c>
      <c r="H368">
        <v>2689</v>
      </c>
      <c r="I368" s="39">
        <v>14.458299999999999</v>
      </c>
      <c r="J368" s="39">
        <f>ROUND(Table2[[#This Row],[Fare_New]],0)</f>
        <v>14</v>
      </c>
      <c r="L368">
        <v>0</v>
      </c>
      <c r="M368">
        <v>2</v>
      </c>
    </row>
    <row r="369" spans="1:13" x14ac:dyDescent="0.25">
      <c r="A369">
        <v>1259</v>
      </c>
      <c r="B369">
        <v>3</v>
      </c>
      <c r="C369" t="s">
        <v>1673</v>
      </c>
      <c r="D369">
        <v>1</v>
      </c>
      <c r="E369" s="39">
        <v>22</v>
      </c>
      <c r="F369">
        <v>0</v>
      </c>
      <c r="G369">
        <v>0</v>
      </c>
      <c r="H369">
        <v>3101295</v>
      </c>
      <c r="I369" s="39">
        <v>39.6875</v>
      </c>
      <c r="J369" s="39">
        <f>ROUND(Table2[[#This Row],[Fare_New]],0)</f>
        <v>40</v>
      </c>
      <c r="L369">
        <v>0</v>
      </c>
      <c r="M369">
        <v>1</v>
      </c>
    </row>
    <row r="370" spans="1:13" x14ac:dyDescent="0.25">
      <c r="A370">
        <v>1260</v>
      </c>
      <c r="B370">
        <v>1</v>
      </c>
      <c r="C370" t="s">
        <v>1674</v>
      </c>
      <c r="D370">
        <v>1</v>
      </c>
      <c r="E370" s="39">
        <v>45</v>
      </c>
      <c r="F370">
        <v>0</v>
      </c>
      <c r="G370">
        <v>1</v>
      </c>
      <c r="H370">
        <v>112378</v>
      </c>
      <c r="I370" s="39">
        <v>59.4</v>
      </c>
      <c r="J370" s="39">
        <f>ROUND(Table2[[#This Row],[Fare_New]],0)</f>
        <v>59</v>
      </c>
      <c r="L370">
        <v>0</v>
      </c>
      <c r="M370">
        <v>2</v>
      </c>
    </row>
    <row r="371" spans="1:13" x14ac:dyDescent="0.25">
      <c r="A371">
        <v>1261</v>
      </c>
      <c r="B371">
        <v>2</v>
      </c>
      <c r="C371" t="s">
        <v>1675</v>
      </c>
      <c r="D371">
        <v>0</v>
      </c>
      <c r="E371" s="39">
        <v>29</v>
      </c>
      <c r="F371">
        <v>0</v>
      </c>
      <c r="G371">
        <v>0</v>
      </c>
      <c r="H371" t="s">
        <v>1676</v>
      </c>
      <c r="I371" s="39">
        <v>13.8583</v>
      </c>
      <c r="J371" s="39">
        <f>ROUND(Table2[[#This Row],[Fare_New]],0)</f>
        <v>14</v>
      </c>
      <c r="L371">
        <v>0</v>
      </c>
      <c r="M371">
        <v>2</v>
      </c>
    </row>
    <row r="372" spans="1:13" x14ac:dyDescent="0.25">
      <c r="A372">
        <v>1262</v>
      </c>
      <c r="B372">
        <v>2</v>
      </c>
      <c r="C372" t="s">
        <v>1677</v>
      </c>
      <c r="D372">
        <v>0</v>
      </c>
      <c r="E372" s="39">
        <v>21</v>
      </c>
      <c r="F372">
        <v>1</v>
      </c>
      <c r="G372">
        <v>0</v>
      </c>
      <c r="H372">
        <v>28133</v>
      </c>
      <c r="I372" s="39">
        <v>11.5</v>
      </c>
      <c r="J372" s="39">
        <f>ROUND(Table2[[#This Row],[Fare_New]],0)</f>
        <v>12</v>
      </c>
      <c r="L372">
        <v>0</v>
      </c>
      <c r="M372">
        <v>1</v>
      </c>
    </row>
    <row r="373" spans="1:13" x14ac:dyDescent="0.25">
      <c r="A373">
        <v>1263</v>
      </c>
      <c r="B373">
        <v>1</v>
      </c>
      <c r="C373" t="s">
        <v>1678</v>
      </c>
      <c r="D373">
        <v>1</v>
      </c>
      <c r="E373" s="39">
        <v>31</v>
      </c>
      <c r="F373">
        <v>0</v>
      </c>
      <c r="G373">
        <v>0</v>
      </c>
      <c r="H373">
        <v>16966</v>
      </c>
      <c r="I373" s="39">
        <v>134.5</v>
      </c>
      <c r="J373" s="39">
        <f>ROUND(Table2[[#This Row],[Fare_New]],0)</f>
        <v>135</v>
      </c>
      <c r="K373" t="s">
        <v>1679</v>
      </c>
      <c r="L373">
        <v>5</v>
      </c>
      <c r="M373">
        <v>2</v>
      </c>
    </row>
    <row r="374" spans="1:13" x14ac:dyDescent="0.25">
      <c r="A374">
        <v>1264</v>
      </c>
      <c r="B374">
        <v>1</v>
      </c>
      <c r="C374" t="s">
        <v>1680</v>
      </c>
      <c r="D374">
        <v>0</v>
      </c>
      <c r="E374" s="39">
        <v>49</v>
      </c>
      <c r="F374">
        <v>0</v>
      </c>
      <c r="G374">
        <v>0</v>
      </c>
      <c r="H374">
        <v>112058</v>
      </c>
      <c r="I374" s="39">
        <v>0</v>
      </c>
      <c r="J374" s="39">
        <f>ROUND(Table2[[#This Row],[Fare_New]],0)</f>
        <v>0</v>
      </c>
      <c r="K374" t="s">
        <v>1681</v>
      </c>
      <c r="L374">
        <v>2</v>
      </c>
      <c r="M374">
        <v>1</v>
      </c>
    </row>
    <row r="375" spans="1:13" x14ac:dyDescent="0.25">
      <c r="A375">
        <v>1265</v>
      </c>
      <c r="B375">
        <v>2</v>
      </c>
      <c r="C375" t="s">
        <v>1682</v>
      </c>
      <c r="D375">
        <v>0</v>
      </c>
      <c r="E375" s="39">
        <v>44</v>
      </c>
      <c r="F375">
        <v>0</v>
      </c>
      <c r="G375">
        <v>0</v>
      </c>
      <c r="H375">
        <v>248746</v>
      </c>
      <c r="I375" s="39">
        <v>13</v>
      </c>
      <c r="J375" s="39">
        <f>ROUND(Table2[[#This Row],[Fare_New]],0)</f>
        <v>13</v>
      </c>
      <c r="L375">
        <v>0</v>
      </c>
      <c r="M375">
        <v>1</v>
      </c>
    </row>
    <row r="376" spans="1:13" x14ac:dyDescent="0.25">
      <c r="A376">
        <v>1266</v>
      </c>
      <c r="B376">
        <v>1</v>
      </c>
      <c r="C376" t="s">
        <v>1683</v>
      </c>
      <c r="D376">
        <v>1</v>
      </c>
      <c r="E376" s="39">
        <v>54</v>
      </c>
      <c r="F376">
        <v>1</v>
      </c>
      <c r="G376">
        <v>1</v>
      </c>
      <c r="H376">
        <v>33638</v>
      </c>
      <c r="I376" s="39">
        <v>81.8583</v>
      </c>
      <c r="J376" s="39">
        <f>ROUND(Table2[[#This Row],[Fare_New]],0)</f>
        <v>82</v>
      </c>
      <c r="K376" t="s">
        <v>642</v>
      </c>
      <c r="L376">
        <v>1</v>
      </c>
      <c r="M376">
        <v>1</v>
      </c>
    </row>
    <row r="377" spans="1:13" x14ac:dyDescent="0.25">
      <c r="A377">
        <v>1267</v>
      </c>
      <c r="B377">
        <v>1</v>
      </c>
      <c r="C377" t="s">
        <v>1684</v>
      </c>
      <c r="D377">
        <v>1</v>
      </c>
      <c r="E377" s="39">
        <v>45</v>
      </c>
      <c r="F377">
        <v>0</v>
      </c>
      <c r="G377">
        <v>0</v>
      </c>
      <c r="H377" t="s">
        <v>470</v>
      </c>
      <c r="I377" s="39">
        <v>262.375</v>
      </c>
      <c r="J377" s="39">
        <f>ROUND(Table2[[#This Row],[Fare_New]],0)</f>
        <v>262</v>
      </c>
      <c r="L377">
        <v>0</v>
      </c>
      <c r="M377">
        <v>2</v>
      </c>
    </row>
    <row r="378" spans="1:13" x14ac:dyDescent="0.25">
      <c r="A378">
        <v>1268</v>
      </c>
      <c r="B378">
        <v>3</v>
      </c>
      <c r="C378" t="s">
        <v>1685</v>
      </c>
      <c r="D378">
        <v>1</v>
      </c>
      <c r="E378" s="39">
        <v>22</v>
      </c>
      <c r="F378">
        <v>2</v>
      </c>
      <c r="G378">
        <v>0</v>
      </c>
      <c r="H378">
        <v>315152</v>
      </c>
      <c r="I378" s="39">
        <v>8.6624999999999996</v>
      </c>
      <c r="J378" s="39">
        <f>ROUND(Table2[[#This Row],[Fare_New]],0)</f>
        <v>9</v>
      </c>
      <c r="L378">
        <v>0</v>
      </c>
      <c r="M378">
        <v>1</v>
      </c>
    </row>
    <row r="379" spans="1:13" x14ac:dyDescent="0.25">
      <c r="A379">
        <v>1269</v>
      </c>
      <c r="B379">
        <v>2</v>
      </c>
      <c r="C379" t="s">
        <v>1686</v>
      </c>
      <c r="D379">
        <v>0</v>
      </c>
      <c r="E379" s="39">
        <v>21</v>
      </c>
      <c r="F379">
        <v>0</v>
      </c>
      <c r="G379">
        <v>0</v>
      </c>
      <c r="H379">
        <v>29107</v>
      </c>
      <c r="I379" s="39">
        <v>11.5</v>
      </c>
      <c r="J379" s="39">
        <f>ROUND(Table2[[#This Row],[Fare_New]],0)</f>
        <v>12</v>
      </c>
      <c r="L379">
        <v>0</v>
      </c>
      <c r="M379">
        <v>1</v>
      </c>
    </row>
    <row r="380" spans="1:13" x14ac:dyDescent="0.25">
      <c r="A380">
        <v>1270</v>
      </c>
      <c r="B380">
        <v>1</v>
      </c>
      <c r="C380" t="s">
        <v>1687</v>
      </c>
      <c r="D380">
        <v>0</v>
      </c>
      <c r="E380" s="39">
        <v>55</v>
      </c>
      <c r="F380">
        <v>0</v>
      </c>
      <c r="G380">
        <v>0</v>
      </c>
      <c r="H380">
        <v>680</v>
      </c>
      <c r="I380" s="39">
        <v>50</v>
      </c>
      <c r="J380" s="39">
        <f>ROUND(Table2[[#This Row],[Fare_New]],0)</f>
        <v>50</v>
      </c>
      <c r="K380" t="s">
        <v>1688</v>
      </c>
      <c r="L380">
        <v>3</v>
      </c>
      <c r="M380">
        <v>1</v>
      </c>
    </row>
    <row r="381" spans="1:13" x14ac:dyDescent="0.25">
      <c r="A381">
        <v>1271</v>
      </c>
      <c r="B381">
        <v>3</v>
      </c>
      <c r="C381" t="s">
        <v>1689</v>
      </c>
      <c r="D381">
        <v>0</v>
      </c>
      <c r="E381" s="39">
        <v>5</v>
      </c>
      <c r="F381">
        <v>4</v>
      </c>
      <c r="G381">
        <v>2</v>
      </c>
      <c r="H381">
        <v>347077</v>
      </c>
      <c r="I381" s="39">
        <v>31.387499999999999</v>
      </c>
      <c r="J381" s="39">
        <f>ROUND(Table2[[#This Row],[Fare_New]],0)</f>
        <v>31</v>
      </c>
      <c r="L381">
        <v>0</v>
      </c>
      <c r="M381">
        <v>1</v>
      </c>
    </row>
    <row r="382" spans="1:13" x14ac:dyDescent="0.25">
      <c r="A382">
        <v>1272</v>
      </c>
      <c r="B382">
        <v>3</v>
      </c>
      <c r="C382" t="s">
        <v>1690</v>
      </c>
      <c r="D382">
        <v>0</v>
      </c>
      <c r="E382" s="39">
        <v>29</v>
      </c>
      <c r="F382">
        <v>0</v>
      </c>
      <c r="G382">
        <v>0</v>
      </c>
      <c r="H382">
        <v>366713</v>
      </c>
      <c r="I382" s="39">
        <v>7.75</v>
      </c>
      <c r="J382" s="39">
        <f>ROUND(Table2[[#This Row],[Fare_New]],0)</f>
        <v>8</v>
      </c>
      <c r="L382">
        <v>0</v>
      </c>
      <c r="M382">
        <v>3</v>
      </c>
    </row>
    <row r="383" spans="1:13" x14ac:dyDescent="0.25">
      <c r="A383">
        <v>1273</v>
      </c>
      <c r="B383">
        <v>3</v>
      </c>
      <c r="C383" t="s">
        <v>1691</v>
      </c>
      <c r="D383">
        <v>0</v>
      </c>
      <c r="E383" s="39">
        <v>26</v>
      </c>
      <c r="F383">
        <v>0</v>
      </c>
      <c r="G383">
        <v>0</v>
      </c>
      <c r="H383">
        <v>330910</v>
      </c>
      <c r="I383" s="39">
        <v>7.8792</v>
      </c>
      <c r="J383" s="39">
        <f>ROUND(Table2[[#This Row],[Fare_New]],0)</f>
        <v>8</v>
      </c>
      <c r="L383">
        <v>0</v>
      </c>
      <c r="M383">
        <v>3</v>
      </c>
    </row>
    <row r="384" spans="1:13" x14ac:dyDescent="0.25">
      <c r="A384">
        <v>1274</v>
      </c>
      <c r="B384">
        <v>3</v>
      </c>
      <c r="C384" t="s">
        <v>1692</v>
      </c>
      <c r="D384">
        <v>1</v>
      </c>
      <c r="E384" s="39">
        <v>29</v>
      </c>
      <c r="F384">
        <v>0</v>
      </c>
      <c r="G384">
        <v>0</v>
      </c>
      <c r="H384">
        <v>364498</v>
      </c>
      <c r="I384" s="39">
        <v>14.5</v>
      </c>
      <c r="J384" s="39">
        <f>ROUND(Table2[[#This Row],[Fare_New]],0)</f>
        <v>15</v>
      </c>
      <c r="L384">
        <v>0</v>
      </c>
      <c r="M384">
        <v>1</v>
      </c>
    </row>
    <row r="385" spans="1:13" x14ac:dyDescent="0.25">
      <c r="A385">
        <v>1275</v>
      </c>
      <c r="B385">
        <v>3</v>
      </c>
      <c r="C385" t="s">
        <v>1693</v>
      </c>
      <c r="D385">
        <v>1</v>
      </c>
      <c r="E385" s="39">
        <v>19</v>
      </c>
      <c r="F385">
        <v>1</v>
      </c>
      <c r="G385">
        <v>0</v>
      </c>
      <c r="H385">
        <v>376566</v>
      </c>
      <c r="I385" s="39">
        <v>16.100000000000001</v>
      </c>
      <c r="J385" s="39">
        <f>ROUND(Table2[[#This Row],[Fare_New]],0)</f>
        <v>16</v>
      </c>
      <c r="L385">
        <v>0</v>
      </c>
      <c r="M385">
        <v>1</v>
      </c>
    </row>
    <row r="386" spans="1:13" x14ac:dyDescent="0.25">
      <c r="A386">
        <v>1276</v>
      </c>
      <c r="B386">
        <v>2</v>
      </c>
      <c r="C386" t="s">
        <v>1694</v>
      </c>
      <c r="D386">
        <v>0</v>
      </c>
      <c r="E386" s="39">
        <v>29</v>
      </c>
      <c r="F386">
        <v>0</v>
      </c>
      <c r="G386">
        <v>0</v>
      </c>
      <c r="H386" t="s">
        <v>1695</v>
      </c>
      <c r="I386" s="39">
        <v>12.875</v>
      </c>
      <c r="J386" s="39">
        <f>ROUND(Table2[[#This Row],[Fare_New]],0)</f>
        <v>13</v>
      </c>
      <c r="L386">
        <v>0</v>
      </c>
      <c r="M386">
        <v>1</v>
      </c>
    </row>
    <row r="387" spans="1:13" x14ac:dyDescent="0.25">
      <c r="A387">
        <v>1277</v>
      </c>
      <c r="B387">
        <v>2</v>
      </c>
      <c r="C387" t="s">
        <v>1696</v>
      </c>
      <c r="D387">
        <v>1</v>
      </c>
      <c r="E387" s="39">
        <v>24</v>
      </c>
      <c r="F387">
        <v>1</v>
      </c>
      <c r="G387">
        <v>2</v>
      </c>
      <c r="H387">
        <v>220845</v>
      </c>
      <c r="I387" s="39">
        <v>65</v>
      </c>
      <c r="J387" s="39">
        <f>ROUND(Table2[[#This Row],[Fare_New]],0)</f>
        <v>65</v>
      </c>
      <c r="L387">
        <v>0</v>
      </c>
      <c r="M387">
        <v>1</v>
      </c>
    </row>
    <row r="388" spans="1:13" x14ac:dyDescent="0.25">
      <c r="A388">
        <v>1278</v>
      </c>
      <c r="B388">
        <v>3</v>
      </c>
      <c r="C388" t="s">
        <v>1697</v>
      </c>
      <c r="D388">
        <v>0</v>
      </c>
      <c r="E388" s="39">
        <v>24</v>
      </c>
      <c r="F388">
        <v>0</v>
      </c>
      <c r="G388">
        <v>0</v>
      </c>
      <c r="H388">
        <v>349911</v>
      </c>
      <c r="I388" s="39">
        <v>7.7750000000000004</v>
      </c>
      <c r="J388" s="39">
        <f>ROUND(Table2[[#This Row],[Fare_New]],0)</f>
        <v>8</v>
      </c>
      <c r="L388">
        <v>0</v>
      </c>
      <c r="M388">
        <v>1</v>
      </c>
    </row>
    <row r="389" spans="1:13" x14ac:dyDescent="0.25">
      <c r="A389">
        <v>1279</v>
      </c>
      <c r="B389">
        <v>2</v>
      </c>
      <c r="C389" t="s">
        <v>1698</v>
      </c>
      <c r="D389">
        <v>0</v>
      </c>
      <c r="E389" s="39">
        <v>57</v>
      </c>
      <c r="F389">
        <v>0</v>
      </c>
      <c r="G389">
        <v>0</v>
      </c>
      <c r="H389">
        <v>244346</v>
      </c>
      <c r="I389" s="39">
        <v>13</v>
      </c>
      <c r="J389" s="39">
        <f>ROUND(Table2[[#This Row],[Fare_New]],0)</f>
        <v>13</v>
      </c>
      <c r="L389">
        <v>0</v>
      </c>
      <c r="M389">
        <v>1</v>
      </c>
    </row>
    <row r="390" spans="1:13" x14ac:dyDescent="0.25">
      <c r="A390">
        <v>1280</v>
      </c>
      <c r="B390">
        <v>3</v>
      </c>
      <c r="C390" t="s">
        <v>1699</v>
      </c>
      <c r="D390">
        <v>0</v>
      </c>
      <c r="E390" s="39">
        <v>21</v>
      </c>
      <c r="F390">
        <v>0</v>
      </c>
      <c r="G390">
        <v>0</v>
      </c>
      <c r="H390">
        <v>364858</v>
      </c>
      <c r="I390" s="39">
        <v>7.75</v>
      </c>
      <c r="J390" s="39">
        <f>ROUND(Table2[[#This Row],[Fare_New]],0)</f>
        <v>8</v>
      </c>
      <c r="L390">
        <v>0</v>
      </c>
      <c r="M390">
        <v>3</v>
      </c>
    </row>
    <row r="391" spans="1:13" x14ac:dyDescent="0.25">
      <c r="A391">
        <v>1281</v>
      </c>
      <c r="B391">
        <v>3</v>
      </c>
      <c r="C391" t="s">
        <v>1700</v>
      </c>
      <c r="D391">
        <v>0</v>
      </c>
      <c r="E391" s="39">
        <v>6</v>
      </c>
      <c r="F391">
        <v>3</v>
      </c>
      <c r="G391">
        <v>1</v>
      </c>
      <c r="H391">
        <v>349909</v>
      </c>
      <c r="I391" s="39">
        <v>21.074999999999999</v>
      </c>
      <c r="J391" s="39">
        <f>ROUND(Table2[[#This Row],[Fare_New]],0)</f>
        <v>21</v>
      </c>
      <c r="L391">
        <v>0</v>
      </c>
      <c r="M391">
        <v>1</v>
      </c>
    </row>
    <row r="392" spans="1:13" x14ac:dyDescent="0.25">
      <c r="A392">
        <v>1282</v>
      </c>
      <c r="B392">
        <v>1</v>
      </c>
      <c r="C392" t="s">
        <v>1701</v>
      </c>
      <c r="D392">
        <v>0</v>
      </c>
      <c r="E392" s="39">
        <v>23</v>
      </c>
      <c r="F392">
        <v>0</v>
      </c>
      <c r="G392">
        <v>0</v>
      </c>
      <c r="H392">
        <v>12749</v>
      </c>
      <c r="I392" s="39">
        <v>93.5</v>
      </c>
      <c r="J392" s="39">
        <f>ROUND(Table2[[#This Row],[Fare_New]],0)</f>
        <v>94</v>
      </c>
      <c r="K392" t="s">
        <v>1702</v>
      </c>
      <c r="L392">
        <v>2</v>
      </c>
      <c r="M392">
        <v>1</v>
      </c>
    </row>
    <row r="393" spans="1:13" x14ac:dyDescent="0.25">
      <c r="A393">
        <v>1283</v>
      </c>
      <c r="B393">
        <v>1</v>
      </c>
      <c r="C393" t="s">
        <v>1703</v>
      </c>
      <c r="D393">
        <v>1</v>
      </c>
      <c r="E393" s="39">
        <v>51</v>
      </c>
      <c r="F393">
        <v>0</v>
      </c>
      <c r="G393">
        <v>1</v>
      </c>
      <c r="H393" t="s">
        <v>1172</v>
      </c>
      <c r="I393" s="39">
        <v>39.4</v>
      </c>
      <c r="J393" s="39">
        <f>ROUND(Table2[[#This Row],[Fare_New]],0)</f>
        <v>39</v>
      </c>
      <c r="K393" t="s">
        <v>1173</v>
      </c>
      <c r="L393">
        <v>4</v>
      </c>
      <c r="M393">
        <v>1</v>
      </c>
    </row>
    <row r="394" spans="1:13" x14ac:dyDescent="0.25">
      <c r="A394">
        <v>1284</v>
      </c>
      <c r="B394">
        <v>3</v>
      </c>
      <c r="C394" t="s">
        <v>1704</v>
      </c>
      <c r="D394">
        <v>0</v>
      </c>
      <c r="E394" s="39">
        <v>13</v>
      </c>
      <c r="F394">
        <v>0</v>
      </c>
      <c r="G394">
        <v>2</v>
      </c>
      <c r="H394" t="s">
        <v>422</v>
      </c>
      <c r="I394" s="39">
        <v>20.25</v>
      </c>
      <c r="J394" s="39">
        <f>ROUND(Table2[[#This Row],[Fare_New]],0)</f>
        <v>20</v>
      </c>
      <c r="L394">
        <v>0</v>
      </c>
      <c r="M394">
        <v>1</v>
      </c>
    </row>
    <row r="395" spans="1:13" x14ac:dyDescent="0.25">
      <c r="A395">
        <v>1285</v>
      </c>
      <c r="B395">
        <v>2</v>
      </c>
      <c r="C395" t="s">
        <v>1705</v>
      </c>
      <c r="D395">
        <v>0</v>
      </c>
      <c r="E395" s="39">
        <v>47</v>
      </c>
      <c r="F395">
        <v>0</v>
      </c>
      <c r="G395">
        <v>0</v>
      </c>
      <c r="H395" t="s">
        <v>1706</v>
      </c>
      <c r="I395" s="39">
        <v>10.5</v>
      </c>
      <c r="J395" s="39">
        <f>ROUND(Table2[[#This Row],[Fare_New]],0)</f>
        <v>11</v>
      </c>
      <c r="L395">
        <v>0</v>
      </c>
      <c r="M395">
        <v>1</v>
      </c>
    </row>
    <row r="396" spans="1:13" x14ac:dyDescent="0.25">
      <c r="A396">
        <v>1286</v>
      </c>
      <c r="B396">
        <v>3</v>
      </c>
      <c r="C396" t="s">
        <v>1707</v>
      </c>
      <c r="D396">
        <v>0</v>
      </c>
      <c r="E396" s="39">
        <v>29</v>
      </c>
      <c r="F396">
        <v>3</v>
      </c>
      <c r="G396">
        <v>1</v>
      </c>
      <c r="H396">
        <v>315153</v>
      </c>
      <c r="I396" s="39">
        <v>22.024999999999999</v>
      </c>
      <c r="J396" s="39">
        <f>ROUND(Table2[[#This Row],[Fare_New]],0)</f>
        <v>22</v>
      </c>
      <c r="L396">
        <v>0</v>
      </c>
      <c r="M396">
        <v>1</v>
      </c>
    </row>
    <row r="397" spans="1:13" x14ac:dyDescent="0.25">
      <c r="A397">
        <v>1287</v>
      </c>
      <c r="B397">
        <v>1</v>
      </c>
      <c r="C397" t="s">
        <v>1708</v>
      </c>
      <c r="D397">
        <v>1</v>
      </c>
      <c r="E397" s="39">
        <v>18</v>
      </c>
      <c r="F397">
        <v>1</v>
      </c>
      <c r="G397">
        <v>0</v>
      </c>
      <c r="H397">
        <v>13695</v>
      </c>
      <c r="I397" s="39">
        <v>60</v>
      </c>
      <c r="J397" s="39">
        <f>ROUND(Table2[[#This Row],[Fare_New]],0)</f>
        <v>60</v>
      </c>
      <c r="K397" t="s">
        <v>1286</v>
      </c>
      <c r="L397">
        <v>3</v>
      </c>
      <c r="M397">
        <v>1</v>
      </c>
    </row>
    <row r="398" spans="1:13" x14ac:dyDescent="0.25">
      <c r="A398">
        <v>1288</v>
      </c>
      <c r="B398">
        <v>3</v>
      </c>
      <c r="C398" t="s">
        <v>1709</v>
      </c>
      <c r="D398">
        <v>0</v>
      </c>
      <c r="E398" s="39">
        <v>24</v>
      </c>
      <c r="F398">
        <v>0</v>
      </c>
      <c r="G398">
        <v>0</v>
      </c>
      <c r="H398">
        <v>371109</v>
      </c>
      <c r="I398" s="39">
        <v>7.25</v>
      </c>
      <c r="J398" s="39">
        <f>ROUND(Table2[[#This Row],[Fare_New]],0)</f>
        <v>7</v>
      </c>
      <c r="L398">
        <v>0</v>
      </c>
      <c r="M398">
        <v>3</v>
      </c>
    </row>
    <row r="399" spans="1:13" x14ac:dyDescent="0.25">
      <c r="A399">
        <v>1289</v>
      </c>
      <c r="B399">
        <v>1</v>
      </c>
      <c r="C399" t="s">
        <v>1710</v>
      </c>
      <c r="D399">
        <v>1</v>
      </c>
      <c r="E399" s="39">
        <v>48</v>
      </c>
      <c r="F399">
        <v>1</v>
      </c>
      <c r="G399">
        <v>1</v>
      </c>
      <c r="H399">
        <v>13567</v>
      </c>
      <c r="I399" s="39">
        <v>79.2</v>
      </c>
      <c r="J399" s="39">
        <f>ROUND(Table2[[#This Row],[Fare_New]],0)</f>
        <v>79</v>
      </c>
      <c r="K399" t="s">
        <v>839</v>
      </c>
      <c r="L399">
        <v>2</v>
      </c>
      <c r="M399">
        <v>2</v>
      </c>
    </row>
    <row r="400" spans="1:13" x14ac:dyDescent="0.25">
      <c r="A400">
        <v>1290</v>
      </c>
      <c r="B400">
        <v>3</v>
      </c>
      <c r="C400" t="s">
        <v>1711</v>
      </c>
      <c r="D400">
        <v>0</v>
      </c>
      <c r="E400" s="39">
        <v>22</v>
      </c>
      <c r="F400">
        <v>0</v>
      </c>
      <c r="G400">
        <v>0</v>
      </c>
      <c r="H400">
        <v>347065</v>
      </c>
      <c r="I400" s="39">
        <v>7.7750000000000004</v>
      </c>
      <c r="J400" s="39">
        <f>ROUND(Table2[[#This Row],[Fare_New]],0)</f>
        <v>8</v>
      </c>
      <c r="L400">
        <v>0</v>
      </c>
      <c r="M400">
        <v>1</v>
      </c>
    </row>
    <row r="401" spans="1:13" x14ac:dyDescent="0.25">
      <c r="A401">
        <v>1291</v>
      </c>
      <c r="B401">
        <v>3</v>
      </c>
      <c r="C401" t="s">
        <v>1712</v>
      </c>
      <c r="D401">
        <v>0</v>
      </c>
      <c r="E401" s="39">
        <v>31</v>
      </c>
      <c r="F401">
        <v>0</v>
      </c>
      <c r="G401">
        <v>0</v>
      </c>
      <c r="H401">
        <v>21332</v>
      </c>
      <c r="I401" s="39">
        <v>7.7332999999999998</v>
      </c>
      <c r="J401" s="39">
        <f>ROUND(Table2[[#This Row],[Fare_New]],0)</f>
        <v>8</v>
      </c>
      <c r="L401">
        <v>0</v>
      </c>
      <c r="M401">
        <v>3</v>
      </c>
    </row>
    <row r="402" spans="1:13" x14ac:dyDescent="0.25">
      <c r="A402">
        <v>1292</v>
      </c>
      <c r="B402">
        <v>1</v>
      </c>
      <c r="C402" t="s">
        <v>1713</v>
      </c>
      <c r="D402">
        <v>1</v>
      </c>
      <c r="E402" s="39">
        <v>30</v>
      </c>
      <c r="F402">
        <v>0</v>
      </c>
      <c r="G402">
        <v>0</v>
      </c>
      <c r="H402">
        <v>36928</v>
      </c>
      <c r="I402" s="39">
        <v>164.86670000000001</v>
      </c>
      <c r="J402" s="39">
        <f>ROUND(Table2[[#This Row],[Fare_New]],0)</f>
        <v>165</v>
      </c>
      <c r="K402" t="s">
        <v>480</v>
      </c>
      <c r="L402">
        <v>3</v>
      </c>
      <c r="M402">
        <v>1</v>
      </c>
    </row>
    <row r="403" spans="1:13" x14ac:dyDescent="0.25">
      <c r="A403">
        <v>1293</v>
      </c>
      <c r="B403">
        <v>2</v>
      </c>
      <c r="C403" t="s">
        <v>1714</v>
      </c>
      <c r="D403">
        <v>0</v>
      </c>
      <c r="E403" s="39">
        <v>38</v>
      </c>
      <c r="F403">
        <v>1</v>
      </c>
      <c r="G403">
        <v>0</v>
      </c>
      <c r="H403">
        <v>28664</v>
      </c>
      <c r="I403" s="39">
        <v>21</v>
      </c>
      <c r="J403" s="39">
        <f>ROUND(Table2[[#This Row],[Fare_New]],0)</f>
        <v>21</v>
      </c>
      <c r="L403">
        <v>0</v>
      </c>
      <c r="M403">
        <v>1</v>
      </c>
    </row>
    <row r="404" spans="1:13" x14ac:dyDescent="0.25">
      <c r="A404">
        <v>1294</v>
      </c>
      <c r="B404">
        <v>1</v>
      </c>
      <c r="C404" t="s">
        <v>1715</v>
      </c>
      <c r="D404">
        <v>1</v>
      </c>
      <c r="E404" s="39">
        <v>22</v>
      </c>
      <c r="F404">
        <v>0</v>
      </c>
      <c r="G404">
        <v>1</v>
      </c>
      <c r="H404">
        <v>112378</v>
      </c>
      <c r="I404" s="39">
        <v>59.4</v>
      </c>
      <c r="J404" s="39">
        <f>ROUND(Table2[[#This Row],[Fare_New]],0)</f>
        <v>59</v>
      </c>
      <c r="L404">
        <v>0</v>
      </c>
      <c r="M404">
        <v>2</v>
      </c>
    </row>
    <row r="405" spans="1:13" x14ac:dyDescent="0.25">
      <c r="A405">
        <v>1295</v>
      </c>
      <c r="B405">
        <v>1</v>
      </c>
      <c r="C405" t="s">
        <v>1716</v>
      </c>
      <c r="D405">
        <v>0</v>
      </c>
      <c r="E405" s="39">
        <v>17</v>
      </c>
      <c r="F405">
        <v>0</v>
      </c>
      <c r="G405">
        <v>0</v>
      </c>
      <c r="H405">
        <v>113059</v>
      </c>
      <c r="I405" s="39">
        <v>47.1</v>
      </c>
      <c r="J405" s="39">
        <f>ROUND(Table2[[#This Row],[Fare_New]],0)</f>
        <v>47</v>
      </c>
      <c r="L405">
        <v>0</v>
      </c>
      <c r="M405">
        <v>1</v>
      </c>
    </row>
    <row r="406" spans="1:13" x14ac:dyDescent="0.25">
      <c r="A406">
        <v>1296</v>
      </c>
      <c r="B406">
        <v>1</v>
      </c>
      <c r="C406" t="s">
        <v>1717</v>
      </c>
      <c r="D406">
        <v>0</v>
      </c>
      <c r="E406" s="39">
        <v>43</v>
      </c>
      <c r="F406">
        <v>1</v>
      </c>
      <c r="G406">
        <v>0</v>
      </c>
      <c r="H406">
        <v>17765</v>
      </c>
      <c r="I406" s="39">
        <v>27.720800000000001</v>
      </c>
      <c r="J406" s="39">
        <f>ROUND(Table2[[#This Row],[Fare_New]],0)</f>
        <v>28</v>
      </c>
      <c r="K406" t="s">
        <v>1718</v>
      </c>
      <c r="L406">
        <v>4</v>
      </c>
      <c r="M406">
        <v>2</v>
      </c>
    </row>
    <row r="407" spans="1:13" x14ac:dyDescent="0.25">
      <c r="A407">
        <v>1297</v>
      </c>
      <c r="B407">
        <v>2</v>
      </c>
      <c r="C407" t="s">
        <v>1719</v>
      </c>
      <c r="D407">
        <v>0</v>
      </c>
      <c r="E407" s="39">
        <v>20</v>
      </c>
      <c r="F407">
        <v>0</v>
      </c>
      <c r="G407">
        <v>0</v>
      </c>
      <c r="H407" t="s">
        <v>1720</v>
      </c>
      <c r="I407" s="39">
        <v>13.862500000000001</v>
      </c>
      <c r="J407" s="39">
        <f>ROUND(Table2[[#This Row],[Fare_New]],0)</f>
        <v>14</v>
      </c>
      <c r="K407" t="s">
        <v>1721</v>
      </c>
      <c r="L407">
        <v>4</v>
      </c>
      <c r="M407">
        <v>2</v>
      </c>
    </row>
    <row r="408" spans="1:13" x14ac:dyDescent="0.25">
      <c r="A408">
        <v>1298</v>
      </c>
      <c r="B408">
        <v>2</v>
      </c>
      <c r="C408" t="s">
        <v>1722</v>
      </c>
      <c r="D408">
        <v>0</v>
      </c>
      <c r="E408" s="39">
        <v>23</v>
      </c>
      <c r="F408">
        <v>1</v>
      </c>
      <c r="G408">
        <v>0</v>
      </c>
      <c r="H408">
        <v>28666</v>
      </c>
      <c r="I408" s="39">
        <v>10.5</v>
      </c>
      <c r="J408" s="39">
        <f>ROUND(Table2[[#This Row],[Fare_New]],0)</f>
        <v>11</v>
      </c>
      <c r="L408">
        <v>0</v>
      </c>
      <c r="M408">
        <v>1</v>
      </c>
    </row>
    <row r="409" spans="1:13" x14ac:dyDescent="0.25">
      <c r="A409">
        <v>1299</v>
      </c>
      <c r="B409">
        <v>1</v>
      </c>
      <c r="C409" t="s">
        <v>1723</v>
      </c>
      <c r="D409">
        <v>0</v>
      </c>
      <c r="E409" s="39">
        <v>50</v>
      </c>
      <c r="F409">
        <v>1</v>
      </c>
      <c r="G409">
        <v>1</v>
      </c>
      <c r="H409">
        <v>113503</v>
      </c>
      <c r="I409" s="39">
        <v>211.5</v>
      </c>
      <c r="J409" s="39">
        <f>ROUND(Table2[[#This Row],[Fare_New]],0)</f>
        <v>212</v>
      </c>
      <c r="K409" t="s">
        <v>1496</v>
      </c>
      <c r="L409">
        <v>3</v>
      </c>
      <c r="M409">
        <v>2</v>
      </c>
    </row>
    <row r="410" spans="1:13" x14ac:dyDescent="0.25">
      <c r="A410">
        <v>1300</v>
      </c>
      <c r="B410">
        <v>3</v>
      </c>
      <c r="C410" t="s">
        <v>1724</v>
      </c>
      <c r="D410">
        <v>1</v>
      </c>
      <c r="E410" s="39">
        <v>29</v>
      </c>
      <c r="F410">
        <v>0</v>
      </c>
      <c r="G410">
        <v>0</v>
      </c>
      <c r="H410">
        <v>334915</v>
      </c>
      <c r="I410" s="39">
        <v>7.7207999999999997</v>
      </c>
      <c r="J410" s="39">
        <f>ROUND(Table2[[#This Row],[Fare_New]],0)</f>
        <v>8</v>
      </c>
      <c r="L410">
        <v>0</v>
      </c>
      <c r="M410">
        <v>3</v>
      </c>
    </row>
    <row r="411" spans="1:13" x14ac:dyDescent="0.25">
      <c r="A411">
        <v>1301</v>
      </c>
      <c r="B411">
        <v>3</v>
      </c>
      <c r="C411" t="s">
        <v>1725</v>
      </c>
      <c r="D411">
        <v>1</v>
      </c>
      <c r="E411" s="39">
        <v>3</v>
      </c>
      <c r="F411">
        <v>1</v>
      </c>
      <c r="G411">
        <v>1</v>
      </c>
      <c r="H411" t="s">
        <v>1422</v>
      </c>
      <c r="I411" s="39">
        <v>13.775</v>
      </c>
      <c r="J411" s="39">
        <f>ROUND(Table2[[#This Row],[Fare_New]],0)</f>
        <v>14</v>
      </c>
      <c r="L411">
        <v>0</v>
      </c>
      <c r="M411">
        <v>1</v>
      </c>
    </row>
    <row r="412" spans="1:13" x14ac:dyDescent="0.25">
      <c r="A412">
        <v>1302</v>
      </c>
      <c r="B412">
        <v>3</v>
      </c>
      <c r="C412" t="s">
        <v>1726</v>
      </c>
      <c r="D412">
        <v>1</v>
      </c>
      <c r="E412" s="39">
        <v>29</v>
      </c>
      <c r="F412">
        <v>0</v>
      </c>
      <c r="G412">
        <v>0</v>
      </c>
      <c r="H412">
        <v>365237</v>
      </c>
      <c r="I412" s="39">
        <v>7.75</v>
      </c>
      <c r="J412" s="39">
        <f>ROUND(Table2[[#This Row],[Fare_New]],0)</f>
        <v>8</v>
      </c>
      <c r="L412">
        <v>0</v>
      </c>
      <c r="M412">
        <v>3</v>
      </c>
    </row>
    <row r="413" spans="1:13" x14ac:dyDescent="0.25">
      <c r="A413">
        <v>1303</v>
      </c>
      <c r="B413">
        <v>1</v>
      </c>
      <c r="C413" t="s">
        <v>1727</v>
      </c>
      <c r="D413">
        <v>1</v>
      </c>
      <c r="E413" s="39">
        <v>37</v>
      </c>
      <c r="F413">
        <v>1</v>
      </c>
      <c r="G413">
        <v>0</v>
      </c>
      <c r="H413">
        <v>19928</v>
      </c>
      <c r="I413" s="39">
        <v>90</v>
      </c>
      <c r="J413" s="39">
        <f>ROUND(Table2[[#This Row],[Fare_New]],0)</f>
        <v>90</v>
      </c>
      <c r="K413" t="s">
        <v>371</v>
      </c>
      <c r="L413">
        <v>3</v>
      </c>
      <c r="M413">
        <v>3</v>
      </c>
    </row>
    <row r="414" spans="1:13" x14ac:dyDescent="0.25">
      <c r="A414">
        <v>1304</v>
      </c>
      <c r="B414">
        <v>3</v>
      </c>
      <c r="C414" t="s">
        <v>1728</v>
      </c>
      <c r="D414">
        <v>1</v>
      </c>
      <c r="E414" s="39">
        <v>28</v>
      </c>
      <c r="F414">
        <v>0</v>
      </c>
      <c r="G414">
        <v>0</v>
      </c>
      <c r="H414">
        <v>347086</v>
      </c>
      <c r="I414" s="39">
        <v>7.7750000000000004</v>
      </c>
      <c r="J414" s="39">
        <f>ROUND(Table2[[#This Row],[Fare_New]],0)</f>
        <v>8</v>
      </c>
      <c r="L414">
        <v>0</v>
      </c>
      <c r="M414">
        <v>1</v>
      </c>
    </row>
    <row r="415" spans="1:13" x14ac:dyDescent="0.25">
      <c r="A415">
        <v>1305</v>
      </c>
      <c r="B415">
        <v>3</v>
      </c>
      <c r="C415" t="s">
        <v>1729</v>
      </c>
      <c r="D415">
        <v>0</v>
      </c>
      <c r="E415" s="39">
        <v>29</v>
      </c>
      <c r="F415">
        <v>0</v>
      </c>
      <c r="G415">
        <v>0</v>
      </c>
      <c r="H415" t="s">
        <v>1730</v>
      </c>
      <c r="I415" s="39">
        <v>8.0500000000000007</v>
      </c>
      <c r="J415" s="39">
        <f>ROUND(Table2[[#This Row],[Fare_New]],0)</f>
        <v>8</v>
      </c>
      <c r="L415">
        <v>0</v>
      </c>
      <c r="M415">
        <v>1</v>
      </c>
    </row>
    <row r="416" spans="1:13" x14ac:dyDescent="0.25">
      <c r="A416">
        <v>1306</v>
      </c>
      <c r="B416">
        <v>1</v>
      </c>
      <c r="C416" t="s">
        <v>1731</v>
      </c>
      <c r="D416">
        <v>1</v>
      </c>
      <c r="E416" s="39">
        <v>39</v>
      </c>
      <c r="F416">
        <v>0</v>
      </c>
      <c r="G416">
        <v>0</v>
      </c>
      <c r="H416" t="s">
        <v>460</v>
      </c>
      <c r="I416" s="39">
        <v>108.9</v>
      </c>
      <c r="J416" s="39">
        <f>ROUND(Table2[[#This Row],[Fare_New]],0)</f>
        <v>109</v>
      </c>
      <c r="K416" t="s">
        <v>1732</v>
      </c>
      <c r="L416">
        <v>3</v>
      </c>
      <c r="M416">
        <v>2</v>
      </c>
    </row>
    <row r="417" spans="1:13" x14ac:dyDescent="0.25">
      <c r="A417">
        <v>1307</v>
      </c>
      <c r="B417">
        <v>3</v>
      </c>
      <c r="C417" t="s">
        <v>1733</v>
      </c>
      <c r="D417">
        <v>0</v>
      </c>
      <c r="E417" s="39">
        <v>38.5</v>
      </c>
      <c r="F417">
        <v>0</v>
      </c>
      <c r="G417">
        <v>0</v>
      </c>
      <c r="H417" t="s">
        <v>1734</v>
      </c>
      <c r="I417" s="39">
        <v>7.25</v>
      </c>
      <c r="J417" s="39">
        <f>ROUND(Table2[[#This Row],[Fare_New]],0)</f>
        <v>7</v>
      </c>
      <c r="L417">
        <v>0</v>
      </c>
      <c r="M417">
        <v>1</v>
      </c>
    </row>
    <row r="418" spans="1:13" x14ac:dyDescent="0.25">
      <c r="A418">
        <v>1308</v>
      </c>
      <c r="B418">
        <v>3</v>
      </c>
      <c r="C418" t="s">
        <v>1735</v>
      </c>
      <c r="D418">
        <v>0</v>
      </c>
      <c r="E418" s="39">
        <v>29</v>
      </c>
      <c r="F418">
        <v>0</v>
      </c>
      <c r="G418">
        <v>0</v>
      </c>
      <c r="H418">
        <v>359309</v>
      </c>
      <c r="I418" s="39">
        <v>8.0500000000000007</v>
      </c>
      <c r="J418" s="39">
        <f>ROUND(Table2[[#This Row],[Fare_New]],0)</f>
        <v>8</v>
      </c>
      <c r="L418">
        <v>0</v>
      </c>
      <c r="M418">
        <v>1</v>
      </c>
    </row>
    <row r="419" spans="1:13" x14ac:dyDescent="0.25">
      <c r="A419">
        <v>1309</v>
      </c>
      <c r="B419">
        <v>3</v>
      </c>
      <c r="C419" t="s">
        <v>1736</v>
      </c>
      <c r="D419">
        <v>0</v>
      </c>
      <c r="E419" s="39">
        <v>29</v>
      </c>
      <c r="F419">
        <v>1</v>
      </c>
      <c r="G419">
        <v>1</v>
      </c>
      <c r="H419">
        <v>2668</v>
      </c>
      <c r="I419" s="39">
        <v>22.3583</v>
      </c>
      <c r="J419" s="39">
        <f>ROUND(Table2[[#This Row],[Fare_New]],0)</f>
        <v>22</v>
      </c>
      <c r="L419">
        <v>0</v>
      </c>
      <c r="M419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Key</vt:lpstr>
      <vt:lpstr>Train</vt:lpstr>
      <vt:lpstr>NNCAuto_Output</vt:lpstr>
      <vt:lpstr>LR_Output</vt:lpstr>
      <vt:lpstr>LR_Residuals</vt:lpstr>
      <vt:lpstr>LR_TrainingLiftChart</vt:lpstr>
      <vt:lpstr>LR_NewScore</vt:lpstr>
      <vt:lpstr>LR_Stored</vt:lpstr>
      <vt:lpstr>Test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 Mityushina</dc:creator>
  <cp:lastModifiedBy>Anya Mityushina</cp:lastModifiedBy>
  <dcterms:created xsi:type="dcterms:W3CDTF">2016-04-25T01:15:32Z</dcterms:created>
  <dcterms:modified xsi:type="dcterms:W3CDTF">2016-04-25T02:53:40Z</dcterms:modified>
</cp:coreProperties>
</file>