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yboard\anyboard\anypawn\hardware\TokenTokenBoard\"/>
    </mc:Choice>
  </mc:AlternateContent>
  <bookViews>
    <workbookView xWindow="0" yWindow="0" windowWidth="24000" windowHeight="11865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H3" i="1"/>
  <c r="K50" i="1"/>
  <c r="K46" i="1"/>
  <c r="K47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1" i="1"/>
  <c r="K52" i="1"/>
  <c r="K53" i="1"/>
  <c r="K54" i="1"/>
  <c r="K12" i="1"/>
</calcChain>
</file>

<file path=xl/sharedStrings.xml><?xml version="1.0" encoding="utf-8"?>
<sst xmlns="http://schemas.openxmlformats.org/spreadsheetml/2006/main" count="332" uniqueCount="212">
  <si>
    <t>Bill Of Materials for AnyPawn</t>
  </si>
  <si>
    <t>Design Title</t>
  </si>
  <si>
    <t>AnyPawn</t>
  </si>
  <si>
    <t>Author</t>
  </si>
  <si>
    <t>Théo HYVON</t>
  </si>
  <si>
    <t>Document Number</t>
  </si>
  <si>
    <t>Revision</t>
  </si>
  <si>
    <t>1.0</t>
  </si>
  <si>
    <t>Design Created</t>
  </si>
  <si>
    <t>lundi 20 mars 2017</t>
  </si>
  <si>
    <t>Design Last Modified</t>
  </si>
  <si>
    <t>mardi 4 avril 2017</t>
  </si>
  <si>
    <t>Total Parts In Design</t>
  </si>
  <si>
    <t>Category</t>
  </si>
  <si>
    <t>Quantity</t>
  </si>
  <si>
    <t>References</t>
  </si>
  <si>
    <t>Value</t>
  </si>
  <si>
    <t>PCB Package</t>
  </si>
  <si>
    <t>Fournisseur</t>
  </si>
  <si>
    <t>Prix</t>
  </si>
  <si>
    <t>Réf. Fournisseur</t>
  </si>
  <si>
    <t>Condensateurs</t>
  </si>
  <si>
    <t>C1-C8</t>
  </si>
  <si>
    <t>1nF</t>
  </si>
  <si>
    <t>0805</t>
  </si>
  <si>
    <t>220nF</t>
  </si>
  <si>
    <t>C10,C14,C16-C17,C24</t>
  </si>
  <si>
    <t>10uF</t>
  </si>
  <si>
    <t>0603</t>
  </si>
  <si>
    <t>C13,C15,C18-C20,C23,C25</t>
  </si>
  <si>
    <t>100nF</t>
  </si>
  <si>
    <t>C21-C22</t>
  </si>
  <si>
    <t>47pF</t>
  </si>
  <si>
    <t>0402</t>
  </si>
  <si>
    <t>Résistances</t>
  </si>
  <si>
    <t>R1,R5,R9,R13</t>
  </si>
  <si>
    <t>220k</t>
  </si>
  <si>
    <t>R2,R6,R10,R14,R21</t>
  </si>
  <si>
    <t>1k</t>
  </si>
  <si>
    <t>R3-R4,R7-R8,R11-R12,R15-R17,R19-R20,R22,R29</t>
  </si>
  <si>
    <t>10k</t>
  </si>
  <si>
    <t>R18</t>
  </si>
  <si>
    <t>100</t>
  </si>
  <si>
    <t>R23-R24</t>
  </si>
  <si>
    <t>27</t>
  </si>
  <si>
    <t>R25-R26,R28</t>
  </si>
  <si>
    <t>510</t>
  </si>
  <si>
    <t>R27</t>
  </si>
  <si>
    <t>2k</t>
  </si>
  <si>
    <t>R31</t>
  </si>
  <si>
    <t>47k</t>
  </si>
  <si>
    <t>Circuits integrés</t>
  </si>
  <si>
    <t>U1-U2</t>
  </si>
  <si>
    <t>LM358</t>
  </si>
  <si>
    <t>TSSOP8</t>
  </si>
  <si>
    <t>U3</t>
  </si>
  <si>
    <t>CY8C4245LQI-483</t>
  </si>
  <si>
    <t>CY-QFN40-6X6-NOCP</t>
  </si>
  <si>
    <t>U4</t>
  </si>
  <si>
    <t>TCS34725</t>
  </si>
  <si>
    <t>TCS32725</t>
  </si>
  <si>
    <t>U5</t>
  </si>
  <si>
    <t>VL6180X</t>
  </si>
  <si>
    <t>U6</t>
  </si>
  <si>
    <t>TPS63001</t>
  </si>
  <si>
    <t>PVSON-N10</t>
  </si>
  <si>
    <t>U7</t>
  </si>
  <si>
    <t>TPS79028</t>
  </si>
  <si>
    <t>SOT95P280X145-5A</t>
  </si>
  <si>
    <t>U8</t>
  </si>
  <si>
    <t>FTD231X</t>
  </si>
  <si>
    <t>QFN-20</t>
  </si>
  <si>
    <t>U9</t>
  </si>
  <si>
    <t>MCP73831</t>
  </si>
  <si>
    <t>SOT23-5</t>
  </si>
  <si>
    <t>U10</t>
  </si>
  <si>
    <t>SIMBLEE</t>
  </si>
  <si>
    <t>U11</t>
  </si>
  <si>
    <t>LSM9DS0</t>
  </si>
  <si>
    <t>LGA-24 4X4X1MM</t>
  </si>
  <si>
    <t>Diodes</t>
  </si>
  <si>
    <t>D1</t>
  </si>
  <si>
    <t>CLM3C-WKW-CWBYA453</t>
  </si>
  <si>
    <t>CREE_LED_WHITE</t>
  </si>
  <si>
    <t>D2</t>
  </si>
  <si>
    <t>ESDALC6V1</t>
  </si>
  <si>
    <t>0402 ORIENTED</t>
  </si>
  <si>
    <t>LED_CMS</t>
  </si>
  <si>
    <t>LEDC1608X60</t>
  </si>
  <si>
    <t>D6</t>
  </si>
  <si>
    <t>1N4148WS-7</t>
  </si>
  <si>
    <t>SOD2514X100</t>
  </si>
  <si>
    <t>D7</t>
  </si>
  <si>
    <t>NEOPIXEL SK6812</t>
  </si>
  <si>
    <t>NEOPIXEL</t>
  </si>
  <si>
    <t>Inductances</t>
  </si>
  <si>
    <t>L1-L4</t>
  </si>
  <si>
    <t>330uH</t>
  </si>
  <si>
    <t>IND_5.8_BOURNS</t>
  </si>
  <si>
    <t>L5</t>
  </si>
  <si>
    <t>2.2uH</t>
  </si>
  <si>
    <t>IND_ASPI2512</t>
  </si>
  <si>
    <t>L6-L7</t>
  </si>
  <si>
    <t>LI0402E300R-10</t>
  </si>
  <si>
    <t>Miscellaneous</t>
  </si>
  <si>
    <t>J1</t>
  </si>
  <si>
    <t>USBCONN</t>
  </si>
  <si>
    <t>CONN USB B MICRO</t>
  </si>
  <si>
    <t>J2</t>
  </si>
  <si>
    <t>SIL-100-02</t>
  </si>
  <si>
    <t>CONN-SIL2</t>
  </si>
  <si>
    <t>J3</t>
  </si>
  <si>
    <t>CONN-SIL5</t>
  </si>
  <si>
    <t>J4</t>
  </si>
  <si>
    <t>JX</t>
  </si>
  <si>
    <t>SWD_STM32 CONNECT</t>
  </si>
  <si>
    <t>J5</t>
  </si>
  <si>
    <t>Battery</t>
  </si>
  <si>
    <t>Q1-Q4,Q7</t>
  </si>
  <si>
    <t>BC847B</t>
  </si>
  <si>
    <t>SOT23</t>
  </si>
  <si>
    <t>Q5-Q6</t>
  </si>
  <si>
    <t>BSS138</t>
  </si>
  <si>
    <t>SW1</t>
  </si>
  <si>
    <t>SPDT SLIDE SWITCH</t>
  </si>
  <si>
    <t>VR1-VR2</t>
  </si>
  <si>
    <t>CG0402MLA-5.5MG</t>
  </si>
  <si>
    <t>Totals</t>
  </si>
  <si>
    <t>Total</t>
  </si>
  <si>
    <t>Mouser</t>
  </si>
  <si>
    <t>0,349</t>
  </si>
  <si>
    <t>511-LM358DT</t>
  </si>
  <si>
    <t>727-CY8C4245LQI-483</t>
  </si>
  <si>
    <t>3,17</t>
  </si>
  <si>
    <t>2,17</t>
  </si>
  <si>
    <t>985-TCS34725FN</t>
  </si>
  <si>
    <t>2,49</t>
  </si>
  <si>
    <t>511-VL6180XV0NR/1</t>
  </si>
  <si>
    <t>4,49</t>
  </si>
  <si>
    <t>595-TPS63001DRCR</t>
  </si>
  <si>
    <t>2,12</t>
  </si>
  <si>
    <t>595-TPS79028DBVR</t>
  </si>
  <si>
    <t>1,25</t>
  </si>
  <si>
    <t>579-MCP73831T-2ACIOT</t>
  </si>
  <si>
    <t>0,566</t>
  </si>
  <si>
    <t>975-RFD77101</t>
  </si>
  <si>
    <t>17,11</t>
  </si>
  <si>
    <t>497-13902-1-ND</t>
  </si>
  <si>
    <t>6,87</t>
  </si>
  <si>
    <t>Digikey</t>
  </si>
  <si>
    <t>941-CLM3CWKWCWBYA453</t>
  </si>
  <si>
    <t>0,198</t>
  </si>
  <si>
    <t>815-ASPI25122R2MT2</t>
  </si>
  <si>
    <t>0,358</t>
  </si>
  <si>
    <t>875-LI0402E300R-10</t>
  </si>
  <si>
    <t>0,1</t>
  </si>
  <si>
    <t>511-ESDALC6V1-1M2</t>
  </si>
  <si>
    <t>0,453</t>
  </si>
  <si>
    <t>621-1N4148WS-F</t>
  </si>
  <si>
    <t>0,16</t>
  </si>
  <si>
    <t>485-1655</t>
  </si>
  <si>
    <t>4,24</t>
  </si>
  <si>
    <t>490-UJ2-MIBH2-4-SMT</t>
  </si>
  <si>
    <t>0,868</t>
  </si>
  <si>
    <t>X</t>
  </si>
  <si>
    <t>652-SDR0604-221KL</t>
  </si>
  <si>
    <t>0,445</t>
  </si>
  <si>
    <t>D3</t>
  </si>
  <si>
    <t>D4</t>
  </si>
  <si>
    <t>D5</t>
  </si>
  <si>
    <t>720-LGQ396A3964</t>
  </si>
  <si>
    <t>0,339</t>
  </si>
  <si>
    <t>755-SML-D12U1WT86</t>
  </si>
  <si>
    <t>0,189</t>
  </si>
  <si>
    <t>755-SMLE13BC8TT86</t>
  </si>
  <si>
    <t>0,33</t>
  </si>
  <si>
    <t>710-653105124022</t>
  </si>
  <si>
    <t>1,8</t>
  </si>
  <si>
    <t>J4-Female</t>
  </si>
  <si>
    <t>710-653005113322</t>
  </si>
  <si>
    <t>0,24</t>
  </si>
  <si>
    <t>757-TBC847BLM</t>
  </si>
  <si>
    <t>0,151</t>
  </si>
  <si>
    <t>512-BSS138</t>
  </si>
  <si>
    <t>506-MLL1200S</t>
  </si>
  <si>
    <t>652-CG0402MLA-5.5MG</t>
  </si>
  <si>
    <t>767-0805B102J102NT</t>
  </si>
  <si>
    <t>0,885</t>
  </si>
  <si>
    <t>0,179</t>
  </si>
  <si>
    <t>81-GRM219R60J106KE9D</t>
  </si>
  <si>
    <t>0,141</t>
  </si>
  <si>
    <t>581-06036C224MAT2A</t>
  </si>
  <si>
    <t>C9, C11, C12</t>
  </si>
  <si>
    <t>0,17</t>
  </si>
  <si>
    <t>81-GRM188R70J104KA1D</t>
  </si>
  <si>
    <t>0,094</t>
  </si>
  <si>
    <t>581-06036A470JAT2A</t>
  </si>
  <si>
    <t>667-ERJ-2RKF27R0X</t>
  </si>
  <si>
    <t>755-ESR03EZPF2203</t>
  </si>
  <si>
    <t>0,104</t>
  </si>
  <si>
    <t>755-KTR03EZPJ102</t>
  </si>
  <si>
    <t>755-ESR03EZPF1002</t>
  </si>
  <si>
    <t>71-CRCW0603100RFKEAH</t>
  </si>
  <si>
    <t>652-CR0603FX-5100ELF</t>
  </si>
  <si>
    <t>0,095</t>
  </si>
  <si>
    <t>71-CRCW0603-2.0K-E3</t>
  </si>
  <si>
    <t>755-KTR03EZPF4702</t>
  </si>
  <si>
    <t>0,113</t>
  </si>
  <si>
    <t>0</t>
  </si>
  <si>
    <t>Total Price</t>
  </si>
  <si>
    <t>2</t>
  </si>
  <si>
    <t>895-FT231XQ-R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</si>
</sst>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2" fillId="0" borderId="2" xfId="0" applyFont="1" applyBorder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2" fillId="0" borderId="4" xfId="0" applyFont="1" applyBorder="1"/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2" fillId="0" borderId="7" xfId="0" applyFont="1" applyBorder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Border="1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D19" workbookViewId="0">
      <selection activeCell="I25" sqref="I25"/>
    </sheetView>
  </sheetViews>
  <sheetFormatPr baseColWidth="10" defaultRowHeight="15" x14ac:dyDescent="0.25"/>
  <cols>
    <col min="1" max="1" width="19.5703125" customWidth="1"/>
    <col min="2" max="2" width="8.7109375" customWidth="1"/>
    <col min="3" max="3" width="42.5703125" customWidth="1"/>
    <col min="4" max="4" width="22.85546875" customWidth="1"/>
    <col min="5" max="5" width="6.28515625" customWidth="1"/>
    <col min="6" max="6" width="21" bestFit="1" customWidth="1"/>
    <col min="8" max="8" width="9.7109375" customWidth="1"/>
    <col min="9" max="9" width="25.28515625" customWidth="1"/>
    <col min="10" max="10" width="2.28515625" customWidth="1"/>
    <col min="11" max="11" width="11.42578125" style="22"/>
    <col min="12" max="12" width="6.7109375" customWidth="1"/>
    <col min="13" max="13" width="15.28515625" bestFit="1" customWidth="1"/>
  </cols>
  <sheetData>
    <row r="1" spans="1:14" ht="15.75" x14ac:dyDescent="0.25">
      <c r="A1" s="2" t="s">
        <v>0</v>
      </c>
    </row>
    <row r="3" spans="1:14" x14ac:dyDescent="0.25">
      <c r="A3" s="1" t="s">
        <v>1</v>
      </c>
      <c r="D3" s="3" t="s">
        <v>2</v>
      </c>
      <c r="E3" s="3"/>
      <c r="G3" t="s">
        <v>209</v>
      </c>
      <c r="H3" s="22">
        <f>SUM(K12:K54)</f>
        <v>68</v>
      </c>
    </row>
    <row r="4" spans="1:14" x14ac:dyDescent="0.25">
      <c r="A4" s="1" t="s">
        <v>3</v>
      </c>
      <c r="D4" s="3" t="s">
        <v>4</v>
      </c>
      <c r="E4" s="3"/>
    </row>
    <row r="5" spans="1:14" x14ac:dyDescent="0.25">
      <c r="A5" s="1" t="s">
        <v>5</v>
      </c>
      <c r="D5" s="3"/>
      <c r="E5" s="3"/>
    </row>
    <row r="6" spans="1:14" x14ac:dyDescent="0.25">
      <c r="A6" s="1" t="s">
        <v>6</v>
      </c>
      <c r="D6" s="3" t="s">
        <v>7</v>
      </c>
      <c r="E6" s="3"/>
    </row>
    <row r="7" spans="1:14" x14ac:dyDescent="0.25">
      <c r="A7" s="1" t="s">
        <v>8</v>
      </c>
      <c r="D7" s="3" t="s">
        <v>9</v>
      </c>
      <c r="E7" s="3"/>
    </row>
    <row r="8" spans="1:14" x14ac:dyDescent="0.25">
      <c r="A8" s="1" t="s">
        <v>10</v>
      </c>
      <c r="D8" s="3" t="s">
        <v>11</v>
      </c>
      <c r="E8" s="3"/>
    </row>
    <row r="9" spans="1:14" x14ac:dyDescent="0.25">
      <c r="A9" s="1" t="s">
        <v>12</v>
      </c>
      <c r="D9" s="3">
        <v>95</v>
      </c>
      <c r="E9" s="3"/>
    </row>
    <row r="10" spans="1:14" ht="15.75" thickBot="1" x14ac:dyDescent="0.3">
      <c r="M10" t="s">
        <v>127</v>
      </c>
    </row>
    <row r="11" spans="1:14" ht="15.75" thickBot="1" x14ac:dyDescent="0.3">
      <c r="A11" s="11" t="s">
        <v>13</v>
      </c>
      <c r="B11" s="4" t="s">
        <v>14</v>
      </c>
      <c r="C11" s="4" t="s">
        <v>15</v>
      </c>
      <c r="D11" s="4" t="s">
        <v>16</v>
      </c>
      <c r="E11" s="14"/>
      <c r="F11" s="4" t="s">
        <v>17</v>
      </c>
      <c r="G11" s="4" t="s">
        <v>18</v>
      </c>
      <c r="H11" s="4" t="s">
        <v>19</v>
      </c>
      <c r="I11" s="14" t="s">
        <v>20</v>
      </c>
      <c r="J11" s="21"/>
      <c r="M11" s="11" t="s">
        <v>13</v>
      </c>
      <c r="N11" s="14" t="s">
        <v>14</v>
      </c>
    </row>
    <row r="12" spans="1:14" x14ac:dyDescent="0.25">
      <c r="A12" s="12" t="s">
        <v>21</v>
      </c>
      <c r="B12" s="10">
        <v>8</v>
      </c>
      <c r="C12" s="9" t="s">
        <v>22</v>
      </c>
      <c r="D12" s="9" t="s">
        <v>23</v>
      </c>
      <c r="E12" s="9"/>
      <c r="F12" s="9" t="s">
        <v>24</v>
      </c>
      <c r="G12" s="9" t="s">
        <v>129</v>
      </c>
      <c r="H12" s="9" t="s">
        <v>187</v>
      </c>
      <c r="I12" s="15" t="s">
        <v>186</v>
      </c>
      <c r="J12" s="9"/>
      <c r="K12" s="22">
        <f>B12*H12</f>
        <v>7.08</v>
      </c>
      <c r="M12" s="17" t="s">
        <v>21</v>
      </c>
      <c r="N12" s="19">
        <v>25</v>
      </c>
    </row>
    <row r="13" spans="1:14" x14ac:dyDescent="0.25">
      <c r="A13" s="12" t="s">
        <v>21</v>
      </c>
      <c r="B13" s="10">
        <v>5</v>
      </c>
      <c r="C13" s="9" t="s">
        <v>26</v>
      </c>
      <c r="D13" s="9" t="s">
        <v>27</v>
      </c>
      <c r="E13" s="9"/>
      <c r="F13" s="9" t="s">
        <v>24</v>
      </c>
      <c r="G13" s="9" t="s">
        <v>129</v>
      </c>
      <c r="H13" s="9" t="s">
        <v>190</v>
      </c>
      <c r="I13" s="15" t="s">
        <v>189</v>
      </c>
      <c r="J13" s="9"/>
      <c r="K13" s="22">
        <f t="shared" ref="K13:K54" si="0">B13*H13</f>
        <v>0.70499999999999996</v>
      </c>
      <c r="M13" s="17" t="s">
        <v>51</v>
      </c>
      <c r="N13" s="19">
        <v>11</v>
      </c>
    </row>
    <row r="14" spans="1:14" x14ac:dyDescent="0.25">
      <c r="A14" s="12" t="s">
        <v>21</v>
      </c>
      <c r="B14" s="10">
        <v>3</v>
      </c>
      <c r="C14" s="9" t="s">
        <v>192</v>
      </c>
      <c r="D14" s="9" t="s">
        <v>25</v>
      </c>
      <c r="E14" s="9"/>
      <c r="F14" s="9" t="s">
        <v>28</v>
      </c>
      <c r="G14" s="9" t="s">
        <v>129</v>
      </c>
      <c r="H14" s="9" t="s">
        <v>193</v>
      </c>
      <c r="I14" s="15" t="s">
        <v>191</v>
      </c>
      <c r="J14" s="9"/>
      <c r="K14" s="22">
        <f t="shared" si="0"/>
        <v>0.51</v>
      </c>
      <c r="M14" s="17" t="s">
        <v>80</v>
      </c>
      <c r="N14" s="19">
        <v>7</v>
      </c>
    </row>
    <row r="15" spans="1:14" x14ac:dyDescent="0.25">
      <c r="A15" s="12" t="s">
        <v>21</v>
      </c>
      <c r="B15" s="10">
        <v>7</v>
      </c>
      <c r="C15" s="9" t="s">
        <v>29</v>
      </c>
      <c r="D15" s="9" t="s">
        <v>30</v>
      </c>
      <c r="E15" s="9"/>
      <c r="F15" s="9" t="s">
        <v>28</v>
      </c>
      <c r="G15" s="9" t="s">
        <v>129</v>
      </c>
      <c r="H15" s="9" t="s">
        <v>195</v>
      </c>
      <c r="I15" s="15" t="s">
        <v>194</v>
      </c>
      <c r="J15" s="9"/>
      <c r="K15" s="22">
        <f t="shared" si="0"/>
        <v>0.65800000000000003</v>
      </c>
      <c r="M15" s="17" t="s">
        <v>95</v>
      </c>
      <c r="N15" s="19">
        <v>7</v>
      </c>
    </row>
    <row r="16" spans="1:14" ht="15.75" thickBot="1" x14ac:dyDescent="0.3">
      <c r="A16" s="13" t="s">
        <v>21</v>
      </c>
      <c r="B16" s="8">
        <v>2</v>
      </c>
      <c r="C16" s="7" t="s">
        <v>31</v>
      </c>
      <c r="D16" s="7" t="s">
        <v>32</v>
      </c>
      <c r="E16" s="7"/>
      <c r="F16" s="7" t="s">
        <v>33</v>
      </c>
      <c r="G16" s="7" t="s">
        <v>129</v>
      </c>
      <c r="H16" s="7" t="s">
        <v>190</v>
      </c>
      <c r="I16" s="16" t="s">
        <v>196</v>
      </c>
      <c r="J16" s="9"/>
      <c r="K16" s="22">
        <f t="shared" si="0"/>
        <v>0.28199999999999997</v>
      </c>
      <c r="M16" s="17" t="s">
        <v>104</v>
      </c>
      <c r="N16" s="19">
        <v>15</v>
      </c>
    </row>
    <row r="17" spans="1:14" ht="15.75" thickBot="1" x14ac:dyDescent="0.3">
      <c r="A17" s="12" t="s">
        <v>34</v>
      </c>
      <c r="B17" s="10">
        <v>4</v>
      </c>
      <c r="C17" s="9" t="s">
        <v>35</v>
      </c>
      <c r="D17" s="9" t="s">
        <v>36</v>
      </c>
      <c r="E17" s="9"/>
      <c r="F17" s="9" t="s">
        <v>28</v>
      </c>
      <c r="G17" s="9" t="s">
        <v>129</v>
      </c>
      <c r="H17" s="9" t="s">
        <v>199</v>
      </c>
      <c r="I17" s="15" t="s">
        <v>198</v>
      </c>
      <c r="J17" s="9"/>
      <c r="K17" s="22">
        <f t="shared" si="0"/>
        <v>0.41599999999999998</v>
      </c>
      <c r="M17" s="18" t="s">
        <v>128</v>
      </c>
      <c r="N17" s="20">
        <v>95</v>
      </c>
    </row>
    <row r="18" spans="1:14" x14ac:dyDescent="0.25">
      <c r="A18" s="12" t="s">
        <v>34</v>
      </c>
      <c r="B18" s="10">
        <v>5</v>
      </c>
      <c r="C18" s="9" t="s">
        <v>37</v>
      </c>
      <c r="D18" s="9" t="s">
        <v>38</v>
      </c>
      <c r="E18" s="9"/>
      <c r="F18" s="9" t="s">
        <v>28</v>
      </c>
      <c r="G18" s="9" t="s">
        <v>129</v>
      </c>
      <c r="H18" s="9" t="s">
        <v>199</v>
      </c>
      <c r="I18" s="15" t="s">
        <v>200</v>
      </c>
      <c r="J18" s="9"/>
      <c r="K18" s="22">
        <f t="shared" si="0"/>
        <v>0.52</v>
      </c>
    </row>
    <row r="19" spans="1:14" x14ac:dyDescent="0.25">
      <c r="A19" s="12" t="s">
        <v>34</v>
      </c>
      <c r="B19" s="10">
        <v>13</v>
      </c>
      <c r="C19" s="9" t="s">
        <v>39</v>
      </c>
      <c r="D19" s="9" t="s">
        <v>40</v>
      </c>
      <c r="E19" s="9"/>
      <c r="F19" s="9" t="s">
        <v>28</v>
      </c>
      <c r="G19" s="9" t="s">
        <v>129</v>
      </c>
      <c r="H19" s="9" t="s">
        <v>199</v>
      </c>
      <c r="I19" s="15" t="s">
        <v>201</v>
      </c>
      <c r="J19" s="9"/>
      <c r="K19" s="22">
        <f t="shared" si="0"/>
        <v>1.3519999999999999</v>
      </c>
    </row>
    <row r="20" spans="1:14" x14ac:dyDescent="0.25">
      <c r="A20" s="12" t="s">
        <v>34</v>
      </c>
      <c r="B20" s="10">
        <v>1</v>
      </c>
      <c r="C20" s="9" t="s">
        <v>41</v>
      </c>
      <c r="D20" s="9" t="s">
        <v>42</v>
      </c>
      <c r="E20" s="9"/>
      <c r="F20" s="9" t="s">
        <v>28</v>
      </c>
      <c r="G20" s="9" t="s">
        <v>129</v>
      </c>
      <c r="H20" s="9" t="s">
        <v>188</v>
      </c>
      <c r="I20" s="15" t="s">
        <v>202</v>
      </c>
      <c r="J20" s="9"/>
      <c r="K20" s="22">
        <f t="shared" si="0"/>
        <v>0.17899999999999999</v>
      </c>
    </row>
    <row r="21" spans="1:14" x14ac:dyDescent="0.25">
      <c r="A21" s="12" t="s">
        <v>34</v>
      </c>
      <c r="B21" s="10">
        <v>2</v>
      </c>
      <c r="C21" s="9" t="s">
        <v>43</v>
      </c>
      <c r="D21" s="9" t="s">
        <v>44</v>
      </c>
      <c r="E21" s="9"/>
      <c r="F21" s="9" t="s">
        <v>33</v>
      </c>
      <c r="G21" s="9" t="s">
        <v>129</v>
      </c>
      <c r="H21" s="9" t="s">
        <v>195</v>
      </c>
      <c r="I21" s="15" t="s">
        <v>197</v>
      </c>
      <c r="J21" s="9"/>
      <c r="K21" s="22">
        <f t="shared" si="0"/>
        <v>0.188</v>
      </c>
    </row>
    <row r="22" spans="1:14" x14ac:dyDescent="0.25">
      <c r="A22" s="12" t="s">
        <v>34</v>
      </c>
      <c r="B22" s="10">
        <v>3</v>
      </c>
      <c r="C22" s="9" t="s">
        <v>45</v>
      </c>
      <c r="D22" s="9" t="s">
        <v>46</v>
      </c>
      <c r="E22" s="9"/>
      <c r="F22" s="9" t="s">
        <v>28</v>
      </c>
      <c r="G22" s="9" t="s">
        <v>129</v>
      </c>
      <c r="H22" s="9" t="s">
        <v>204</v>
      </c>
      <c r="I22" s="15" t="s">
        <v>203</v>
      </c>
      <c r="J22" s="9"/>
      <c r="K22" s="22">
        <f t="shared" si="0"/>
        <v>0.28500000000000003</v>
      </c>
    </row>
    <row r="23" spans="1:14" x14ac:dyDescent="0.25">
      <c r="A23" s="12" t="s">
        <v>34</v>
      </c>
      <c r="B23" s="10">
        <v>1</v>
      </c>
      <c r="C23" s="9" t="s">
        <v>47</v>
      </c>
      <c r="D23" s="9" t="s">
        <v>48</v>
      </c>
      <c r="E23" s="9"/>
      <c r="F23" s="9" t="s">
        <v>28</v>
      </c>
      <c r="G23" s="9" t="s">
        <v>129</v>
      </c>
      <c r="H23" s="9" t="s">
        <v>195</v>
      </c>
      <c r="I23" s="15" t="s">
        <v>205</v>
      </c>
      <c r="J23" s="9"/>
      <c r="K23" s="22">
        <f t="shared" si="0"/>
        <v>9.4E-2</v>
      </c>
    </row>
    <row r="24" spans="1:14" ht="15.75" thickBot="1" x14ac:dyDescent="0.3">
      <c r="A24" s="13" t="s">
        <v>34</v>
      </c>
      <c r="B24" s="8">
        <v>1</v>
      </c>
      <c r="C24" s="7" t="s">
        <v>49</v>
      </c>
      <c r="D24" s="7" t="s">
        <v>50</v>
      </c>
      <c r="E24" s="7"/>
      <c r="F24" s="7" t="s">
        <v>28</v>
      </c>
      <c r="G24" s="7" t="s">
        <v>129</v>
      </c>
      <c r="H24" s="7" t="s">
        <v>207</v>
      </c>
      <c r="I24" s="16" t="s">
        <v>206</v>
      </c>
      <c r="J24" s="9"/>
      <c r="K24" s="22">
        <f t="shared" si="0"/>
        <v>0.113</v>
      </c>
    </row>
    <row r="25" spans="1:14" x14ac:dyDescent="0.25">
      <c r="A25" s="12" t="s">
        <v>51</v>
      </c>
      <c r="B25" s="10">
        <v>2</v>
      </c>
      <c r="C25" s="9" t="s">
        <v>52</v>
      </c>
      <c r="D25" s="9" t="s">
        <v>53</v>
      </c>
      <c r="E25" s="9"/>
      <c r="F25" s="9" t="s">
        <v>54</v>
      </c>
      <c r="G25" s="9" t="s">
        <v>129</v>
      </c>
      <c r="H25" s="9" t="s">
        <v>130</v>
      </c>
      <c r="I25" s="15" t="s">
        <v>131</v>
      </c>
      <c r="J25" s="9"/>
      <c r="K25" s="22">
        <f t="shared" si="0"/>
        <v>0.69799999999999995</v>
      </c>
    </row>
    <row r="26" spans="1:14" x14ac:dyDescent="0.25">
      <c r="A26" s="12" t="s">
        <v>51</v>
      </c>
      <c r="B26" s="10">
        <v>1</v>
      </c>
      <c r="C26" s="9" t="s">
        <v>55</v>
      </c>
      <c r="D26" s="9" t="s">
        <v>56</v>
      </c>
      <c r="E26" s="9"/>
      <c r="F26" s="9" t="s">
        <v>57</v>
      </c>
      <c r="G26" s="9" t="s">
        <v>129</v>
      </c>
      <c r="H26" s="9" t="s">
        <v>133</v>
      </c>
      <c r="I26" s="15" t="s">
        <v>132</v>
      </c>
      <c r="J26" s="9"/>
      <c r="K26" s="22">
        <f t="shared" si="0"/>
        <v>3.17</v>
      </c>
    </row>
    <row r="27" spans="1:14" x14ac:dyDescent="0.25">
      <c r="A27" s="12" t="s">
        <v>51</v>
      </c>
      <c r="B27" s="10">
        <v>1</v>
      </c>
      <c r="C27" s="9" t="s">
        <v>58</v>
      </c>
      <c r="D27" s="9" t="s">
        <v>59</v>
      </c>
      <c r="E27" s="9"/>
      <c r="F27" s="9" t="s">
        <v>60</v>
      </c>
      <c r="G27" s="9" t="s">
        <v>129</v>
      </c>
      <c r="H27" s="9" t="s">
        <v>136</v>
      </c>
      <c r="I27" s="15" t="s">
        <v>135</v>
      </c>
      <c r="J27" s="9"/>
      <c r="K27" s="22">
        <f t="shared" si="0"/>
        <v>2.4900000000000002</v>
      </c>
    </row>
    <row r="28" spans="1:14" x14ac:dyDescent="0.25">
      <c r="A28" s="12" t="s">
        <v>51</v>
      </c>
      <c r="B28" s="10">
        <v>1</v>
      </c>
      <c r="C28" s="9" t="s">
        <v>61</v>
      </c>
      <c r="D28" s="9" t="s">
        <v>62</v>
      </c>
      <c r="E28" s="9"/>
      <c r="F28" s="9" t="s">
        <v>62</v>
      </c>
      <c r="G28" s="9" t="s">
        <v>129</v>
      </c>
      <c r="H28" s="9" t="s">
        <v>138</v>
      </c>
      <c r="I28" s="15" t="s">
        <v>137</v>
      </c>
      <c r="J28" s="9"/>
      <c r="K28" s="22">
        <f t="shared" si="0"/>
        <v>4.49</v>
      </c>
    </row>
    <row r="29" spans="1:14" x14ac:dyDescent="0.25">
      <c r="A29" s="12" t="s">
        <v>51</v>
      </c>
      <c r="B29" s="10">
        <v>1</v>
      </c>
      <c r="C29" s="9" t="s">
        <v>63</v>
      </c>
      <c r="D29" s="9" t="s">
        <v>64</v>
      </c>
      <c r="E29" s="9"/>
      <c r="F29" s="9" t="s">
        <v>65</v>
      </c>
      <c r="G29" s="9" t="s">
        <v>129</v>
      </c>
      <c r="H29" s="9" t="s">
        <v>140</v>
      </c>
      <c r="I29" s="15" t="s">
        <v>139</v>
      </c>
      <c r="J29" s="9"/>
      <c r="K29" s="22">
        <f t="shared" si="0"/>
        <v>2.12</v>
      </c>
    </row>
    <row r="30" spans="1:14" x14ac:dyDescent="0.25">
      <c r="A30" s="12" t="s">
        <v>51</v>
      </c>
      <c r="B30" s="10">
        <v>1</v>
      </c>
      <c r="C30" s="9" t="s">
        <v>66</v>
      </c>
      <c r="D30" s="9" t="s">
        <v>67</v>
      </c>
      <c r="E30" s="9"/>
      <c r="F30" s="9" t="s">
        <v>68</v>
      </c>
      <c r="G30" s="9" t="s">
        <v>129</v>
      </c>
      <c r="H30" s="9" t="s">
        <v>142</v>
      </c>
      <c r="I30" s="15" t="s">
        <v>141</v>
      </c>
      <c r="J30" s="9"/>
      <c r="K30" s="22">
        <f t="shared" si="0"/>
        <v>1.25</v>
      </c>
    </row>
    <row r="31" spans="1:14" x14ac:dyDescent="0.25">
      <c r="A31" s="12" t="s">
        <v>51</v>
      </c>
      <c r="B31" s="10">
        <v>1</v>
      </c>
      <c r="C31" s="9" t="s">
        <v>69</v>
      </c>
      <c r="D31" s="9" t="s">
        <v>70</v>
      </c>
      <c r="E31" s="9"/>
      <c r="F31" s="9" t="s">
        <v>71</v>
      </c>
      <c r="G31" s="9" t="s">
        <v>129</v>
      </c>
      <c r="H31" s="9" t="s">
        <v>210</v>
      </c>
      <c r="I31" s="15" t="s">
        <v>211</v>
      </c>
      <c r="J31" s="9"/>
      <c r="K31" s="22">
        <f t="shared" si="0"/>
        <v>2</v>
      </c>
    </row>
    <row r="32" spans="1:14" x14ac:dyDescent="0.25">
      <c r="A32" s="12" t="s">
        <v>51</v>
      </c>
      <c r="B32" s="10">
        <v>1</v>
      </c>
      <c r="C32" s="9" t="s">
        <v>72</v>
      </c>
      <c r="D32" s="9" t="s">
        <v>73</v>
      </c>
      <c r="E32" s="9"/>
      <c r="F32" s="9" t="s">
        <v>74</v>
      </c>
      <c r="G32" s="9" t="s">
        <v>129</v>
      </c>
      <c r="H32" s="9" t="s">
        <v>144</v>
      </c>
      <c r="I32" s="15" t="s">
        <v>143</v>
      </c>
      <c r="J32" s="9"/>
      <c r="K32" s="22">
        <f t="shared" si="0"/>
        <v>0.56599999999999995</v>
      </c>
    </row>
    <row r="33" spans="1:11" x14ac:dyDescent="0.25">
      <c r="A33" s="12" t="s">
        <v>51</v>
      </c>
      <c r="B33" s="10">
        <v>1</v>
      </c>
      <c r="C33" s="9" t="s">
        <v>75</v>
      </c>
      <c r="D33" s="9" t="s">
        <v>76</v>
      </c>
      <c r="E33" s="9"/>
      <c r="F33" s="9" t="s">
        <v>76</v>
      </c>
      <c r="G33" s="9" t="s">
        <v>129</v>
      </c>
      <c r="H33" s="9" t="s">
        <v>146</v>
      </c>
      <c r="I33" s="15" t="s">
        <v>145</v>
      </c>
      <c r="J33" s="9"/>
      <c r="K33" s="22">
        <f t="shared" si="0"/>
        <v>17.11</v>
      </c>
    </row>
    <row r="34" spans="1:11" ht="15.75" thickBot="1" x14ac:dyDescent="0.3">
      <c r="A34" s="13" t="s">
        <v>51</v>
      </c>
      <c r="B34" s="8">
        <v>1</v>
      </c>
      <c r="C34" s="7" t="s">
        <v>77</v>
      </c>
      <c r="D34" s="7" t="s">
        <v>78</v>
      </c>
      <c r="E34" s="7"/>
      <c r="F34" s="7" t="s">
        <v>79</v>
      </c>
      <c r="G34" s="7" t="s">
        <v>149</v>
      </c>
      <c r="H34" s="7" t="s">
        <v>148</v>
      </c>
      <c r="I34" s="16" t="s">
        <v>147</v>
      </c>
      <c r="J34" s="9"/>
      <c r="K34" s="22">
        <f t="shared" si="0"/>
        <v>6.87</v>
      </c>
    </row>
    <row r="35" spans="1:11" x14ac:dyDescent="0.25">
      <c r="A35" s="12" t="s">
        <v>80</v>
      </c>
      <c r="B35" s="10">
        <v>1</v>
      </c>
      <c r="C35" s="9" t="s">
        <v>81</v>
      </c>
      <c r="D35" s="9" t="s">
        <v>82</v>
      </c>
      <c r="E35" s="9"/>
      <c r="F35" s="9" t="s">
        <v>83</v>
      </c>
      <c r="G35" s="9" t="s">
        <v>129</v>
      </c>
      <c r="H35" s="9" t="s">
        <v>151</v>
      </c>
      <c r="I35" s="15" t="s">
        <v>150</v>
      </c>
      <c r="J35" s="9"/>
      <c r="K35" s="22">
        <f t="shared" si="0"/>
        <v>0.19800000000000001</v>
      </c>
    </row>
    <row r="36" spans="1:11" x14ac:dyDescent="0.25">
      <c r="A36" s="12" t="s">
        <v>80</v>
      </c>
      <c r="B36" s="10">
        <v>1</v>
      </c>
      <c r="C36" s="9" t="s">
        <v>84</v>
      </c>
      <c r="D36" s="9" t="s">
        <v>85</v>
      </c>
      <c r="E36" s="9"/>
      <c r="F36" s="9" t="s">
        <v>86</v>
      </c>
      <c r="G36" s="9" t="s">
        <v>129</v>
      </c>
      <c r="H36" s="9" t="s">
        <v>157</v>
      </c>
      <c r="I36" s="15" t="s">
        <v>156</v>
      </c>
      <c r="J36" s="9"/>
      <c r="K36" s="22">
        <f t="shared" si="0"/>
        <v>0.45300000000000001</v>
      </c>
    </row>
    <row r="37" spans="1:11" x14ac:dyDescent="0.25">
      <c r="A37" s="12" t="s">
        <v>80</v>
      </c>
      <c r="B37" s="10">
        <v>1</v>
      </c>
      <c r="C37" s="9" t="s">
        <v>167</v>
      </c>
      <c r="D37" s="9" t="s">
        <v>87</v>
      </c>
      <c r="E37" s="9"/>
      <c r="F37" s="9" t="s">
        <v>88</v>
      </c>
      <c r="G37" s="9" t="s">
        <v>129</v>
      </c>
      <c r="H37" s="9" t="s">
        <v>171</v>
      </c>
      <c r="I37" s="15" t="s">
        <v>170</v>
      </c>
      <c r="J37" s="9"/>
      <c r="K37" s="22">
        <f t="shared" si="0"/>
        <v>0.33900000000000002</v>
      </c>
    </row>
    <row r="38" spans="1:11" x14ac:dyDescent="0.25">
      <c r="A38" s="12" t="s">
        <v>80</v>
      </c>
      <c r="B38" s="10">
        <v>1</v>
      </c>
      <c r="C38" s="9" t="s">
        <v>168</v>
      </c>
      <c r="D38" s="9" t="s">
        <v>87</v>
      </c>
      <c r="E38" s="9"/>
      <c r="F38" s="9" t="s">
        <v>88</v>
      </c>
      <c r="G38" s="9" t="s">
        <v>129</v>
      </c>
      <c r="H38" s="9" t="s">
        <v>173</v>
      </c>
      <c r="I38" s="15" t="s">
        <v>172</v>
      </c>
      <c r="J38" s="9"/>
      <c r="K38" s="22">
        <f t="shared" si="0"/>
        <v>0.189</v>
      </c>
    </row>
    <row r="39" spans="1:11" x14ac:dyDescent="0.25">
      <c r="A39" s="12" t="s">
        <v>80</v>
      </c>
      <c r="B39" s="10">
        <v>1</v>
      </c>
      <c r="C39" s="9" t="s">
        <v>169</v>
      </c>
      <c r="D39" s="9" t="s">
        <v>87</v>
      </c>
      <c r="E39" s="9"/>
      <c r="F39" s="9" t="s">
        <v>88</v>
      </c>
      <c r="G39" s="9" t="s">
        <v>129</v>
      </c>
      <c r="H39" s="9" t="s">
        <v>175</v>
      </c>
      <c r="I39" s="15" t="s">
        <v>174</v>
      </c>
      <c r="J39" s="9"/>
      <c r="K39" s="22">
        <f t="shared" si="0"/>
        <v>0.33</v>
      </c>
    </row>
    <row r="40" spans="1:11" x14ac:dyDescent="0.25">
      <c r="A40" s="12" t="s">
        <v>80</v>
      </c>
      <c r="B40" s="10">
        <v>1</v>
      </c>
      <c r="C40" s="9" t="s">
        <v>89</v>
      </c>
      <c r="D40" s="9" t="s">
        <v>90</v>
      </c>
      <c r="E40" s="9"/>
      <c r="F40" s="9" t="s">
        <v>91</v>
      </c>
      <c r="G40" s="9" t="s">
        <v>129</v>
      </c>
      <c r="H40" s="9" t="s">
        <v>159</v>
      </c>
      <c r="I40" s="15" t="s">
        <v>158</v>
      </c>
      <c r="J40" s="9"/>
      <c r="K40" s="22">
        <f t="shared" si="0"/>
        <v>0.16</v>
      </c>
    </row>
    <row r="41" spans="1:11" ht="15.75" thickBot="1" x14ac:dyDescent="0.3">
      <c r="A41" s="13" t="s">
        <v>80</v>
      </c>
      <c r="B41" s="8">
        <v>1</v>
      </c>
      <c r="C41" s="7" t="s">
        <v>92</v>
      </c>
      <c r="D41" s="7" t="s">
        <v>93</v>
      </c>
      <c r="E41" s="7"/>
      <c r="F41" s="7" t="s">
        <v>94</v>
      </c>
      <c r="G41" s="7" t="s">
        <v>129</v>
      </c>
      <c r="H41" s="7" t="s">
        <v>161</v>
      </c>
      <c r="I41" s="16" t="s">
        <v>160</v>
      </c>
      <c r="J41" s="9"/>
      <c r="K41" s="22">
        <f t="shared" si="0"/>
        <v>4.24</v>
      </c>
    </row>
    <row r="42" spans="1:11" x14ac:dyDescent="0.25">
      <c r="A42" s="12" t="s">
        <v>95</v>
      </c>
      <c r="B42" s="10">
        <v>4</v>
      </c>
      <c r="C42" s="9" t="s">
        <v>96</v>
      </c>
      <c r="D42" s="9" t="s">
        <v>97</v>
      </c>
      <c r="E42" s="9"/>
      <c r="F42" s="9" t="s">
        <v>98</v>
      </c>
      <c r="G42" s="9" t="s">
        <v>129</v>
      </c>
      <c r="H42" s="9" t="s">
        <v>166</v>
      </c>
      <c r="I42" s="15" t="s">
        <v>165</v>
      </c>
      <c r="J42" s="9"/>
      <c r="K42" s="22">
        <f t="shared" si="0"/>
        <v>1.78</v>
      </c>
    </row>
    <row r="43" spans="1:11" x14ac:dyDescent="0.25">
      <c r="A43" s="12" t="s">
        <v>95</v>
      </c>
      <c r="B43" s="10">
        <v>1</v>
      </c>
      <c r="C43" s="9" t="s">
        <v>99</v>
      </c>
      <c r="D43" s="9" t="s">
        <v>100</v>
      </c>
      <c r="E43" s="9"/>
      <c r="F43" s="9" t="s">
        <v>101</v>
      </c>
      <c r="G43" s="9" t="s">
        <v>129</v>
      </c>
      <c r="H43" s="9" t="s">
        <v>153</v>
      </c>
      <c r="I43" s="15" t="s">
        <v>152</v>
      </c>
      <c r="J43" s="9"/>
      <c r="K43" s="22">
        <f t="shared" si="0"/>
        <v>0.35799999999999998</v>
      </c>
    </row>
    <row r="44" spans="1:11" ht="15.75" thickBot="1" x14ac:dyDescent="0.3">
      <c r="A44" s="13" t="s">
        <v>95</v>
      </c>
      <c r="B44" s="8">
        <v>2</v>
      </c>
      <c r="C44" s="7" t="s">
        <v>102</v>
      </c>
      <c r="D44" s="7" t="s">
        <v>103</v>
      </c>
      <c r="E44" s="7"/>
      <c r="F44" s="7" t="s">
        <v>33</v>
      </c>
      <c r="G44" s="7" t="s">
        <v>129</v>
      </c>
      <c r="H44" s="7" t="s">
        <v>155</v>
      </c>
      <c r="I44" s="16" t="s">
        <v>154</v>
      </c>
      <c r="J44" s="9"/>
      <c r="K44" s="22">
        <f t="shared" si="0"/>
        <v>0.2</v>
      </c>
    </row>
    <row r="45" spans="1:11" x14ac:dyDescent="0.25">
      <c r="A45" s="12" t="s">
        <v>104</v>
      </c>
      <c r="B45" s="10">
        <v>1</v>
      </c>
      <c r="C45" s="9" t="s">
        <v>105</v>
      </c>
      <c r="D45" s="9" t="s">
        <v>106</v>
      </c>
      <c r="E45" s="9"/>
      <c r="F45" s="9" t="s">
        <v>107</v>
      </c>
      <c r="G45" s="9" t="s">
        <v>129</v>
      </c>
      <c r="H45" s="9" t="s">
        <v>163</v>
      </c>
      <c r="I45" s="15" t="s">
        <v>162</v>
      </c>
      <c r="J45" s="9"/>
      <c r="K45" s="22">
        <f t="shared" si="0"/>
        <v>0.86799999999999999</v>
      </c>
    </row>
    <row r="46" spans="1:11" x14ac:dyDescent="0.25">
      <c r="A46" s="12" t="s">
        <v>104</v>
      </c>
      <c r="B46" s="10">
        <v>1</v>
      </c>
      <c r="C46" s="9" t="s">
        <v>108</v>
      </c>
      <c r="D46" s="9" t="s">
        <v>109</v>
      </c>
      <c r="E46" s="9"/>
      <c r="F46" s="9" t="s">
        <v>110</v>
      </c>
      <c r="G46" s="9" t="s">
        <v>164</v>
      </c>
      <c r="H46" s="9" t="s">
        <v>208</v>
      </c>
      <c r="I46" s="15" t="s">
        <v>164</v>
      </c>
      <c r="J46" s="9"/>
      <c r="K46" s="22">
        <f t="shared" si="0"/>
        <v>0</v>
      </c>
    </row>
    <row r="47" spans="1:11" x14ac:dyDescent="0.25">
      <c r="A47" s="12" t="s">
        <v>104</v>
      </c>
      <c r="B47" s="10">
        <v>1</v>
      </c>
      <c r="C47" s="9" t="s">
        <v>111</v>
      </c>
      <c r="D47" s="9" t="s">
        <v>112</v>
      </c>
      <c r="E47" s="9"/>
      <c r="F47" s="9" t="s">
        <v>112</v>
      </c>
      <c r="G47" s="9" t="s">
        <v>164</v>
      </c>
      <c r="H47" s="9" t="s">
        <v>208</v>
      </c>
      <c r="I47" s="15" t="s">
        <v>164</v>
      </c>
      <c r="J47" s="9"/>
      <c r="K47" s="22">
        <f t="shared" si="0"/>
        <v>0</v>
      </c>
    </row>
    <row r="48" spans="1:11" x14ac:dyDescent="0.25">
      <c r="A48" s="12" t="s">
        <v>104</v>
      </c>
      <c r="B48" s="10">
        <v>1</v>
      </c>
      <c r="C48" s="9" t="s">
        <v>178</v>
      </c>
      <c r="D48" s="9" t="s">
        <v>114</v>
      </c>
      <c r="E48" s="9"/>
      <c r="F48" s="9" t="s">
        <v>115</v>
      </c>
      <c r="G48" s="9" t="s">
        <v>129</v>
      </c>
      <c r="H48" s="9" t="s">
        <v>180</v>
      </c>
      <c r="I48" s="15" t="s">
        <v>179</v>
      </c>
      <c r="J48" s="9"/>
      <c r="K48" s="22">
        <f t="shared" si="0"/>
        <v>0.24</v>
      </c>
    </row>
    <row r="49" spans="1:11" x14ac:dyDescent="0.25">
      <c r="A49" s="12" t="s">
        <v>104</v>
      </c>
      <c r="B49" s="10">
        <v>1</v>
      </c>
      <c r="C49" s="9" t="s">
        <v>113</v>
      </c>
      <c r="D49" s="9" t="s">
        <v>114</v>
      </c>
      <c r="E49" s="9"/>
      <c r="F49" s="9" t="s">
        <v>115</v>
      </c>
      <c r="G49" s="9" t="s">
        <v>129</v>
      </c>
      <c r="H49" s="9" t="s">
        <v>177</v>
      </c>
      <c r="I49" s="15" t="s">
        <v>176</v>
      </c>
      <c r="J49" s="9"/>
      <c r="K49" s="22">
        <f t="shared" si="0"/>
        <v>1.8</v>
      </c>
    </row>
    <row r="50" spans="1:11" x14ac:dyDescent="0.25">
      <c r="A50" s="12" t="s">
        <v>104</v>
      </c>
      <c r="B50" s="10">
        <v>1</v>
      </c>
      <c r="C50" s="9" t="s">
        <v>116</v>
      </c>
      <c r="D50" s="9" t="s">
        <v>117</v>
      </c>
      <c r="E50" s="9"/>
      <c r="F50" s="9" t="s">
        <v>110</v>
      </c>
      <c r="G50" s="9" t="s">
        <v>164</v>
      </c>
      <c r="H50" s="9" t="s">
        <v>208</v>
      </c>
      <c r="I50" s="15" t="s">
        <v>164</v>
      </c>
      <c r="J50" s="9"/>
      <c r="K50" s="22">
        <f t="shared" si="0"/>
        <v>0</v>
      </c>
    </row>
    <row r="51" spans="1:11" x14ac:dyDescent="0.25">
      <c r="A51" s="12" t="s">
        <v>104</v>
      </c>
      <c r="B51" s="10">
        <v>5</v>
      </c>
      <c r="C51" s="9" t="s">
        <v>118</v>
      </c>
      <c r="D51" s="9" t="s">
        <v>119</v>
      </c>
      <c r="E51" s="9"/>
      <c r="F51" s="9" t="s">
        <v>120</v>
      </c>
      <c r="G51" s="9" t="s">
        <v>129</v>
      </c>
      <c r="H51" s="9" t="s">
        <v>182</v>
      </c>
      <c r="I51" s="15" t="s">
        <v>181</v>
      </c>
      <c r="J51" s="9"/>
      <c r="K51" s="22">
        <f t="shared" si="0"/>
        <v>0.755</v>
      </c>
    </row>
    <row r="52" spans="1:11" x14ac:dyDescent="0.25">
      <c r="A52" s="12" t="s">
        <v>104</v>
      </c>
      <c r="B52" s="10">
        <v>2</v>
      </c>
      <c r="C52" s="9" t="s">
        <v>121</v>
      </c>
      <c r="D52" s="9" t="s">
        <v>122</v>
      </c>
      <c r="E52" s="9"/>
      <c r="F52" s="9" t="s">
        <v>120</v>
      </c>
      <c r="G52" s="9" t="s">
        <v>129</v>
      </c>
      <c r="H52" s="9" t="s">
        <v>151</v>
      </c>
      <c r="I52" s="15" t="s">
        <v>183</v>
      </c>
      <c r="J52" s="9"/>
      <c r="K52" s="22">
        <f t="shared" si="0"/>
        <v>0.39600000000000002</v>
      </c>
    </row>
    <row r="53" spans="1:11" x14ac:dyDescent="0.25">
      <c r="A53" s="12" t="s">
        <v>104</v>
      </c>
      <c r="B53" s="10">
        <v>1</v>
      </c>
      <c r="C53" s="9" t="s">
        <v>123</v>
      </c>
      <c r="D53" s="9" t="s">
        <v>184</v>
      </c>
      <c r="E53" s="9"/>
      <c r="F53" s="9" t="s">
        <v>124</v>
      </c>
      <c r="G53" s="9" t="s">
        <v>129</v>
      </c>
      <c r="H53" s="9" t="s">
        <v>134</v>
      </c>
      <c r="I53" s="15" t="s">
        <v>184</v>
      </c>
      <c r="J53" s="9"/>
      <c r="K53" s="22">
        <f t="shared" si="0"/>
        <v>2.17</v>
      </c>
    </row>
    <row r="54" spans="1:11" ht="15.75" thickBot="1" x14ac:dyDescent="0.3">
      <c r="A54" s="13" t="s">
        <v>104</v>
      </c>
      <c r="B54" s="8">
        <v>2</v>
      </c>
      <c r="C54" s="7" t="s">
        <v>125</v>
      </c>
      <c r="D54" s="7" t="s">
        <v>126</v>
      </c>
      <c r="E54" s="7"/>
      <c r="F54" s="7" t="s">
        <v>33</v>
      </c>
      <c r="G54" s="7" t="s">
        <v>129</v>
      </c>
      <c r="H54" s="7" t="s">
        <v>173</v>
      </c>
      <c r="I54" s="16" t="s">
        <v>185</v>
      </c>
      <c r="J54" s="9"/>
      <c r="K54" s="22">
        <f t="shared" si="0"/>
        <v>0.378</v>
      </c>
    </row>
    <row r="55" spans="1:11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</dc:creator>
  <cp:lastModifiedBy>Théo</cp:lastModifiedBy>
  <dcterms:created xsi:type="dcterms:W3CDTF">2017-04-04T13:25:36Z</dcterms:created>
  <dcterms:modified xsi:type="dcterms:W3CDTF">2017-04-20T16:14:39Z</dcterms:modified>
</cp:coreProperties>
</file>