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S:\Project-VAL-modeling\"/>
    </mc:Choice>
  </mc:AlternateContent>
  <xr:revisionPtr revIDLastSave="0" documentId="13_ncr:1_{3B2EDD60-7FFC-409D-953A-4D6B0671571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OS" sheetId="1" r:id="rId1"/>
    <sheet name="Renishaw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5" i="3"/>
  <c r="I13" i="3"/>
  <c r="G13" i="3"/>
  <c r="E13" i="3"/>
  <c r="I12" i="3"/>
  <c r="G12" i="3"/>
  <c r="E12" i="3"/>
  <c r="I11" i="3"/>
  <c r="G11" i="3"/>
  <c r="E11" i="3"/>
  <c r="I10" i="3"/>
  <c r="G10" i="3"/>
  <c r="E10" i="3"/>
  <c r="I9" i="3"/>
  <c r="G9" i="3"/>
  <c r="E9" i="3"/>
  <c r="I8" i="3"/>
  <c r="G8" i="3"/>
  <c r="E8" i="3"/>
  <c r="I7" i="3"/>
  <c r="G7" i="3"/>
  <c r="E7" i="3"/>
  <c r="G6" i="3"/>
  <c r="E6" i="3"/>
  <c r="G5" i="3"/>
  <c r="E5" i="3"/>
  <c r="I4" i="3"/>
  <c r="G4" i="3"/>
  <c r="E4" i="3"/>
  <c r="I3" i="3"/>
  <c r="G3" i="3"/>
  <c r="E3" i="3"/>
  <c r="D3" i="3"/>
  <c r="I2" i="3"/>
  <c r="E2" i="3"/>
  <c r="D2" i="3"/>
  <c r="G2" i="3" s="1"/>
  <c r="H6" i="1"/>
  <c r="H7" i="1"/>
  <c r="H8" i="1"/>
  <c r="H9" i="1"/>
  <c r="H10" i="1"/>
  <c r="H11" i="1"/>
  <c r="H12" i="1"/>
  <c r="H13" i="1"/>
  <c r="H14" i="1"/>
  <c r="H5" i="1"/>
  <c r="E14" i="1"/>
  <c r="D14" i="1"/>
  <c r="G14" i="1" s="1"/>
  <c r="E13" i="1"/>
  <c r="D13" i="1"/>
  <c r="G13" i="1" s="1"/>
  <c r="E12" i="1"/>
  <c r="D12" i="1"/>
  <c r="G12" i="1" s="1"/>
  <c r="E11" i="1"/>
  <c r="D11" i="1"/>
  <c r="G11" i="1" s="1"/>
  <c r="E10" i="1"/>
  <c r="D10" i="1"/>
  <c r="G10" i="1" s="1"/>
  <c r="E9" i="1"/>
  <c r="D9" i="1"/>
  <c r="G9" i="1" s="1"/>
  <c r="E8" i="1"/>
  <c r="D8" i="1"/>
  <c r="G8" i="1" s="1"/>
  <c r="E7" i="1"/>
  <c r="D7" i="1"/>
  <c r="G7" i="1" s="1"/>
  <c r="E6" i="1"/>
  <c r="D6" i="1"/>
  <c r="G6" i="1" s="1"/>
  <c r="E5" i="1"/>
  <c r="D5" i="1"/>
  <c r="G5" i="1" s="1"/>
  <c r="E4" i="1"/>
  <c r="D4" i="1"/>
  <c r="G4" i="1" s="1"/>
  <c r="E3" i="1"/>
  <c r="D3" i="1"/>
  <c r="G3" i="1" s="1"/>
  <c r="E2" i="1"/>
  <c r="D2" i="1"/>
  <c r="G2" i="1" s="1"/>
</calcChain>
</file>

<file path=xl/sharedStrings.xml><?xml version="1.0" encoding="utf-8"?>
<sst xmlns="http://schemas.openxmlformats.org/spreadsheetml/2006/main" count="43" uniqueCount="25">
  <si>
    <t>Spec ID</t>
  </si>
  <si>
    <t>Stress/strain ratio</t>
  </si>
  <si>
    <t>f</t>
  </si>
  <si>
    <r>
      <t>ε</t>
    </r>
    <r>
      <rPr>
        <b/>
        <i/>
        <vertAlign val="subscript"/>
        <sz val="14"/>
        <color rgb="FF000000"/>
        <rFont val="Times New Roman"/>
        <family val="1"/>
      </rPr>
      <t>range</t>
    </r>
  </si>
  <si>
    <r>
      <t>ε</t>
    </r>
    <r>
      <rPr>
        <b/>
        <i/>
        <vertAlign val="subscript"/>
        <sz val="14"/>
        <color rgb="FF000000"/>
        <rFont val="Times New Roman"/>
        <family val="1"/>
      </rPr>
      <t>max</t>
    </r>
  </si>
  <si>
    <r>
      <t>ε</t>
    </r>
    <r>
      <rPr>
        <b/>
        <i/>
        <vertAlign val="subscript"/>
        <sz val="14"/>
        <color rgb="FF000000"/>
        <rFont val="Times New Roman"/>
        <family val="1"/>
      </rPr>
      <t>min</t>
    </r>
  </si>
  <si>
    <r>
      <t>N</t>
    </r>
    <r>
      <rPr>
        <b/>
        <i/>
        <vertAlign val="subscript"/>
        <sz val="12"/>
        <color rgb="FF000000"/>
        <rFont val="Times New Roman"/>
        <family val="1"/>
      </rPr>
      <t>f</t>
    </r>
  </si>
  <si>
    <r>
      <t>2N</t>
    </r>
    <r>
      <rPr>
        <b/>
        <i/>
        <vertAlign val="subscript"/>
        <sz val="12"/>
        <color rgb="FF000000"/>
        <rFont val="Times New Roman"/>
        <family val="1"/>
      </rPr>
      <t>f</t>
    </r>
  </si>
  <si>
    <t>M-05</t>
  </si>
  <si>
    <t>M-54</t>
  </si>
  <si>
    <t>M-55</t>
  </si>
  <si>
    <t>M-ref</t>
  </si>
  <si>
    <t>SP-A11</t>
  </si>
  <si>
    <t>SP-A35</t>
  </si>
  <si>
    <t>SP-A43</t>
  </si>
  <si>
    <t>SP-A04</t>
  </si>
  <si>
    <t>SP-A03</t>
  </si>
  <si>
    <t>SP-A33</t>
  </si>
  <si>
    <t>SP-A09</t>
  </si>
  <si>
    <t>SP-A41</t>
  </si>
  <si>
    <t>SP-A24</t>
  </si>
  <si>
    <t>SP-A25</t>
  </si>
  <si>
    <t>SP-A12</t>
  </si>
  <si>
    <t>SP-A37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</si>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</sst>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b/>
      <i/>
      <vertAlign val="subscript"/>
      <sz val="14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i/>
      <vertAlign val="subscript"/>
      <sz val="12"/>
      <color rgb="FF000000"/>
      <name val="Times New Roman"/>
      <family val="1"/>
    </font>
    <font>
      <b/>
      <sz val="12"/>
      <color rgb="FF7030A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center" wrapText="1" readingOrder="1"/>
    </xf>
    <xf numFmtId="2" fontId="7" fillId="3" borderId="1" xfId="0" applyNumberFormat="1" applyFont="1" applyFill="1" applyBorder="1" applyAlignment="1">
      <alignment horizontal="center" wrapText="1" readingOrder="1"/>
    </xf>
    <xf numFmtId="164" fontId="7" fillId="3" borderId="1" xfId="0" applyNumberFormat="1" applyFont="1" applyFill="1" applyBorder="1" applyAlignment="1">
      <alignment horizontal="center" wrapText="1" readingOrder="1"/>
    </xf>
    <xf numFmtId="0" fontId="7" fillId="3" borderId="1" xfId="1" applyNumberFormat="1" applyFont="1" applyFill="1" applyBorder="1" applyAlignment="1">
      <alignment horizontal="center" wrapText="1" readingOrder="1"/>
    </xf>
    <xf numFmtId="165" fontId="7" fillId="3" borderId="1" xfId="1" applyNumberFormat="1" applyFont="1" applyFill="1" applyBorder="1" applyAlignment="1">
      <alignment horizontal="center" wrapText="1" readingOrder="1"/>
    </xf>
    <xf numFmtId="164" fontId="7" fillId="4" borderId="1" xfId="0" applyNumberFormat="1" applyFont="1" applyFill="1" applyBorder="1" applyAlignment="1">
      <alignment horizontal="center" wrapText="1" readingOrder="1"/>
    </xf>
    <xf numFmtId="165" fontId="7" fillId="4" borderId="1" xfId="1" applyNumberFormat="1" applyFont="1" applyFill="1" applyBorder="1" applyAlignment="1">
      <alignment horizontal="center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G32" sqref="G32"/>
    </sheetView>
  </sheetViews>
  <sheetFormatPr defaultRowHeight="15" x14ac:dyDescent="0.25"/>
  <cols>
    <col min="2" max="2" width="14.7109375" hidden="1" customWidth="1"/>
    <col min="3" max="3" width="9.140625" hidden="1" customWidth="1"/>
    <col min="8" max="8" width="12.42578125" customWidth="1"/>
    <col min="9" max="9" width="12.42578125" bestFit="1" customWidth="1"/>
  </cols>
  <sheetData>
    <row r="1" spans="1:9" ht="31.5" x14ac:dyDescent="0.25">
      <c r="A1" s="1" t="s">
        <v>0</v>
      </c>
      <c r="B1" s="1" t="s">
        <v>1</v>
      </c>
      <c r="C1" s="2" t="s">
        <v>2</v>
      </c>
      <c r="D1" s="2" t="s">
        <v>24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</row>
    <row r="2" spans="1:9" ht="15.75" x14ac:dyDescent="0.25">
      <c r="A2" s="4" t="s">
        <v>8</v>
      </c>
      <c r="B2" s="5">
        <v>-1</v>
      </c>
      <c r="C2" s="5">
        <v>2</v>
      </c>
      <c r="D2" s="6">
        <f>F2*(1-B2)/2</f>
        <v>6.0000000000000001E-3</v>
      </c>
      <c r="E2" s="6">
        <f>F2*(1-B2)</f>
        <v>1.2E-2</v>
      </c>
      <c r="F2" s="6">
        <v>6.0000000000000001E-3</v>
      </c>
      <c r="G2" s="7">
        <f>F2-2*D2</f>
        <v>-6.0000000000000001E-3</v>
      </c>
      <c r="H2" s="8">
        <v>19103</v>
      </c>
      <c r="I2" s="8">
        <v>38206</v>
      </c>
    </row>
    <row r="3" spans="1:9" ht="15.75" x14ac:dyDescent="0.25">
      <c r="A3" s="4" t="s">
        <v>9</v>
      </c>
      <c r="B3" s="5">
        <v>-1</v>
      </c>
      <c r="C3" s="5">
        <v>2</v>
      </c>
      <c r="D3" s="6">
        <f>F3*(1-B3)/2</f>
        <v>6.0000000000000001E-3</v>
      </c>
      <c r="E3" s="6">
        <f>F3*(1-B3)</f>
        <v>1.2E-2</v>
      </c>
      <c r="F3" s="6">
        <v>6.0000000000000001E-3</v>
      </c>
      <c r="G3" s="7">
        <f>F3-2*D3</f>
        <v>-6.0000000000000001E-3</v>
      </c>
      <c r="H3" s="8">
        <v>23470</v>
      </c>
      <c r="I3" s="8">
        <v>46940</v>
      </c>
    </row>
    <row r="4" spans="1:9" ht="15.75" x14ac:dyDescent="0.25">
      <c r="A4" s="4" t="s">
        <v>10</v>
      </c>
      <c r="B4" s="5">
        <v>-1</v>
      </c>
      <c r="C4" s="5">
        <v>2</v>
      </c>
      <c r="D4" s="6">
        <f>F4*(1-B4)/2</f>
        <v>6.0000000000000001E-3</v>
      </c>
      <c r="E4" s="6">
        <f>F4*(1-B4)</f>
        <v>1.2E-2</v>
      </c>
      <c r="F4" s="6">
        <v>6.0000000000000001E-3</v>
      </c>
      <c r="G4" s="7">
        <f>F4-2*D4</f>
        <v>-6.0000000000000001E-3</v>
      </c>
      <c r="H4" s="8">
        <v>15258</v>
      </c>
      <c r="I4" s="8">
        <v>30516</v>
      </c>
    </row>
    <row r="5" spans="1:9" ht="15.75" x14ac:dyDescent="0.25">
      <c r="A5" s="4" t="s">
        <v>11</v>
      </c>
      <c r="B5" s="5">
        <v>-1</v>
      </c>
      <c r="C5" s="5"/>
      <c r="D5" s="6">
        <f>F5*(1-B5)/2</f>
        <v>7.0000000000000001E-3</v>
      </c>
      <c r="E5" s="6">
        <f>F5*(1-B5)</f>
        <v>1.4E-2</v>
      </c>
      <c r="F5" s="6">
        <v>7.0000000000000001E-3</v>
      </c>
      <c r="G5" s="7">
        <f>F5-2*D5</f>
        <v>-7.0000000000000001E-3</v>
      </c>
      <c r="H5" s="8">
        <f>I5/2</f>
        <v>7489</v>
      </c>
      <c r="I5" s="8">
        <v>14978</v>
      </c>
    </row>
    <row r="6" spans="1:9" ht="15.75" x14ac:dyDescent="0.25">
      <c r="A6" s="4" t="s">
        <v>11</v>
      </c>
      <c r="B6" s="5">
        <v>-1</v>
      </c>
      <c r="C6" s="5"/>
      <c r="D6" s="6">
        <f>F6*(1-B6)/2</f>
        <v>7.0000000000000001E-3</v>
      </c>
      <c r="E6" s="6">
        <f>F6*(1-B6)</f>
        <v>1.4E-2</v>
      </c>
      <c r="F6" s="6">
        <v>7.0000000000000001E-3</v>
      </c>
      <c r="G6" s="7">
        <f>F6-2*D6</f>
        <v>-7.0000000000000001E-3</v>
      </c>
      <c r="H6" s="8">
        <f>I6/2</f>
        <v>7596</v>
      </c>
      <c r="I6" s="8">
        <v>15192</v>
      </c>
    </row>
    <row r="7" spans="1:9" ht="15.75" x14ac:dyDescent="0.25">
      <c r="A7" s="4" t="s">
        <v>11</v>
      </c>
      <c r="B7" s="5">
        <v>-1</v>
      </c>
      <c r="C7" s="5"/>
      <c r="D7" s="6">
        <f>F7*(1-B7)/2</f>
        <v>7.0000000000000001E-3</v>
      </c>
      <c r="E7" s="6">
        <f>F7*(1-B7)</f>
        <v>1.4E-2</v>
      </c>
      <c r="F7" s="6">
        <v>7.0000000000000001E-3</v>
      </c>
      <c r="G7" s="7">
        <f>F7-2*D7</f>
        <v>-7.0000000000000001E-3</v>
      </c>
      <c r="H7" s="8">
        <f>I7/2</f>
        <v>12678</v>
      </c>
      <c r="I7" s="8">
        <v>25356</v>
      </c>
    </row>
    <row r="8" spans="1:9" ht="15.75" x14ac:dyDescent="0.25">
      <c r="A8" s="4" t="s">
        <v>11</v>
      </c>
      <c r="B8" s="5">
        <v>-1</v>
      </c>
      <c r="C8" s="5"/>
      <c r="D8" s="6">
        <f>F8*(1-B8)/2</f>
        <v>5.0000000000000001E-3</v>
      </c>
      <c r="E8" s="6">
        <f>F8*(1-B8)</f>
        <v>0.01</v>
      </c>
      <c r="F8" s="6">
        <v>5.0000000000000001E-3</v>
      </c>
      <c r="G8" s="7">
        <f>F8-2*D8</f>
        <v>-5.0000000000000001E-3</v>
      </c>
      <c r="H8" s="8">
        <f>I8/2</f>
        <v>34599</v>
      </c>
      <c r="I8" s="8">
        <v>69198</v>
      </c>
    </row>
    <row r="9" spans="1:9" ht="15.75" x14ac:dyDescent="0.25">
      <c r="A9" s="4" t="s">
        <v>11</v>
      </c>
      <c r="B9" s="5">
        <v>-1</v>
      </c>
      <c r="C9" s="5"/>
      <c r="D9" s="6">
        <f>F9*(1-B9)/2</f>
        <v>5.0000000000000001E-3</v>
      </c>
      <c r="E9" s="6">
        <f>F9*(1-B9)</f>
        <v>0.01</v>
      </c>
      <c r="F9" s="6">
        <v>5.0000000000000001E-3</v>
      </c>
      <c r="G9" s="7">
        <f>F9-2*D9</f>
        <v>-5.0000000000000001E-3</v>
      </c>
      <c r="H9" s="8">
        <f>I9/2</f>
        <v>37969</v>
      </c>
      <c r="I9" s="8">
        <v>75938</v>
      </c>
    </row>
    <row r="10" spans="1:9" ht="15.75" x14ac:dyDescent="0.25">
      <c r="A10" s="4" t="s">
        <v>11</v>
      </c>
      <c r="B10" s="5">
        <v>-1</v>
      </c>
      <c r="C10" s="5"/>
      <c r="D10" s="6">
        <f>F10*(1-B10)/2</f>
        <v>5.0000000000000001E-3</v>
      </c>
      <c r="E10" s="6">
        <f>F10*(1-B10)</f>
        <v>0.01</v>
      </c>
      <c r="F10" s="6">
        <v>5.0000000000000001E-3</v>
      </c>
      <c r="G10" s="7">
        <f>F10-2*D10</f>
        <v>-5.0000000000000001E-3</v>
      </c>
      <c r="H10" s="8">
        <f>I10/2</f>
        <v>615348</v>
      </c>
      <c r="I10" s="8">
        <v>1230696</v>
      </c>
    </row>
    <row r="11" spans="1:9" ht="15.75" x14ac:dyDescent="0.25">
      <c r="A11" s="4" t="s">
        <v>11</v>
      </c>
      <c r="B11" s="5">
        <v>-1</v>
      </c>
      <c r="C11" s="5"/>
      <c r="D11" s="6">
        <f>F11*(1-B11)/2</f>
        <v>4.0000000000000001E-3</v>
      </c>
      <c r="E11" s="6">
        <f>F11*(1-B11)</f>
        <v>8.0000000000000002E-3</v>
      </c>
      <c r="F11" s="6">
        <v>4.0000000000000001E-3</v>
      </c>
      <c r="G11" s="7">
        <f>F11-2*D11</f>
        <v>-4.0000000000000001E-3</v>
      </c>
      <c r="H11" s="8">
        <f>I11/2</f>
        <v>4328633</v>
      </c>
      <c r="I11" s="8">
        <v>8657266</v>
      </c>
    </row>
    <row r="12" spans="1:9" ht="15.75" x14ac:dyDescent="0.25">
      <c r="A12" s="4" t="s">
        <v>11</v>
      </c>
      <c r="B12" s="5">
        <v>-1</v>
      </c>
      <c r="C12" s="5"/>
      <c r="D12" s="6">
        <f>F12*(1-B12)/2</f>
        <v>4.0000000000000001E-3</v>
      </c>
      <c r="E12" s="6">
        <f>F12*(1-B12)</f>
        <v>8.0000000000000002E-3</v>
      </c>
      <c r="F12" s="6">
        <v>4.0000000000000001E-3</v>
      </c>
      <c r="G12" s="7">
        <f>F12-2*D12</f>
        <v>-4.0000000000000001E-3</v>
      </c>
      <c r="H12" s="8">
        <f>I12/2</f>
        <v>4724283</v>
      </c>
      <c r="I12" s="8">
        <v>9448566</v>
      </c>
    </row>
    <row r="13" spans="1:9" ht="15.75" x14ac:dyDescent="0.25">
      <c r="A13" s="4" t="s">
        <v>11</v>
      </c>
      <c r="B13" s="5">
        <v>-1</v>
      </c>
      <c r="C13" s="5"/>
      <c r="D13" s="6">
        <f>F13*(1-B13)/2</f>
        <v>4.0000000000000001E-3</v>
      </c>
      <c r="E13" s="6">
        <f>F13*(1-B13)</f>
        <v>8.0000000000000002E-3</v>
      </c>
      <c r="F13" s="6">
        <v>4.0000000000000001E-3</v>
      </c>
      <c r="G13" s="7">
        <f>F13-2*D13</f>
        <v>-4.0000000000000001E-3</v>
      </c>
      <c r="H13" s="8">
        <f>I13/2</f>
        <v>4916600</v>
      </c>
      <c r="I13" s="8">
        <v>9833200</v>
      </c>
    </row>
    <row r="14" spans="1:9" ht="15.75" x14ac:dyDescent="0.25">
      <c r="A14" s="4" t="s">
        <v>11</v>
      </c>
      <c r="B14" s="5">
        <v>-1</v>
      </c>
      <c r="C14" s="5"/>
      <c r="D14" s="6">
        <f>F14*(1-B14)/2</f>
        <v>4.0000000000000001E-3</v>
      </c>
      <c r="E14" s="6">
        <f>F14*(1-B14)</f>
        <v>8.0000000000000002E-3</v>
      </c>
      <c r="F14" s="6">
        <v>4.0000000000000001E-3</v>
      </c>
      <c r="G14" s="7">
        <f>F14-2*D14</f>
        <v>-4.0000000000000001E-3</v>
      </c>
      <c r="H14" s="8">
        <f>I14/2</f>
        <v>5000000</v>
      </c>
      <c r="I14" s="8"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9904-8E13-4E33-B6D9-4DF550290FC4}">
  <dimension ref="A1:I13"/>
  <sheetViews>
    <sheetView workbookViewId="0">
      <selection activeCell="I8" sqref="I8"/>
    </sheetView>
  </sheetViews>
  <sheetFormatPr defaultRowHeight="15" x14ac:dyDescent="0.25"/>
  <cols>
    <col min="8" max="8" width="11.28515625" bestFit="1" customWidth="1"/>
    <col min="9" max="9" width="12.42578125" bestFit="1" customWidth="1"/>
  </cols>
  <sheetData>
    <row r="1" spans="1:9" ht="47.25" x14ac:dyDescent="0.25">
      <c r="A1" s="1" t="s">
        <v>0</v>
      </c>
      <c r="B1" s="1" t="s">
        <v>1</v>
      </c>
      <c r="C1" s="2" t="s">
        <v>2</v>
      </c>
      <c r="D1" s="2" t="s">
        <v>24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</row>
    <row r="2" spans="1:9" ht="15.75" x14ac:dyDescent="0.25">
      <c r="A2" s="9" t="s">
        <v>12</v>
      </c>
      <c r="B2" s="9">
        <v>-1</v>
      </c>
      <c r="C2" s="9">
        <v>2</v>
      </c>
      <c r="D2" s="9">
        <f>F2*(1-B2)/2</f>
        <v>5.0000000000000001E-3</v>
      </c>
      <c r="E2" s="9">
        <f>F2*(1-B2)</f>
        <v>0.01</v>
      </c>
      <c r="F2" s="9">
        <v>5.0000000000000001E-3</v>
      </c>
      <c r="G2" s="9">
        <f>F2-2*D2</f>
        <v>-5.0000000000000001E-3</v>
      </c>
      <c r="H2" s="10">
        <v>19042</v>
      </c>
      <c r="I2" s="10">
        <f>2*H2</f>
        <v>38084</v>
      </c>
    </row>
    <row r="3" spans="1:9" ht="15.75" x14ac:dyDescent="0.25">
      <c r="A3" s="9" t="s">
        <v>13</v>
      </c>
      <c r="B3" s="9">
        <v>-1</v>
      </c>
      <c r="C3" s="9">
        <v>2</v>
      </c>
      <c r="D3" s="9">
        <f>F3*(1-B3)/2</f>
        <v>5.0000000000000001E-3</v>
      </c>
      <c r="E3" s="9">
        <f>F3*(1-B3)</f>
        <v>0.01</v>
      </c>
      <c r="F3" s="9">
        <v>5.0000000000000001E-3</v>
      </c>
      <c r="G3" s="9">
        <f>F3-2*D3</f>
        <v>-5.0000000000000001E-3</v>
      </c>
      <c r="H3" s="10">
        <v>10955</v>
      </c>
      <c r="I3" s="10">
        <f>2*H3</f>
        <v>21910</v>
      </c>
    </row>
    <row r="4" spans="1:9" ht="15.75" x14ac:dyDescent="0.25">
      <c r="A4" s="9" t="s">
        <v>14</v>
      </c>
      <c r="B4" s="9">
        <v>-1</v>
      </c>
      <c r="C4" s="9">
        <v>2.5</v>
      </c>
      <c r="D4" s="9">
        <v>4.0000000000000001E-3</v>
      </c>
      <c r="E4" s="9">
        <f>F4*(1-B4)</f>
        <v>8.0000000000000002E-3</v>
      </c>
      <c r="F4" s="9">
        <v>4.0000000000000001E-3</v>
      </c>
      <c r="G4" s="9">
        <f>F4-2*D4</f>
        <v>-4.0000000000000001E-3</v>
      </c>
      <c r="H4" s="10">
        <v>21564</v>
      </c>
      <c r="I4" s="10">
        <f>2*H4</f>
        <v>43128</v>
      </c>
    </row>
    <row r="5" spans="1:9" ht="15.75" x14ac:dyDescent="0.25">
      <c r="A5" s="9" t="s">
        <v>15</v>
      </c>
      <c r="B5" s="9">
        <v>-1</v>
      </c>
      <c r="C5" s="9">
        <v>2.5</v>
      </c>
      <c r="D5" s="9">
        <v>4.0000000000000001E-3</v>
      </c>
      <c r="E5" s="9">
        <f>F5*(1-B5)</f>
        <v>8.0000000000000002E-3</v>
      </c>
      <c r="F5" s="9">
        <v>4.0000000000000001E-3</v>
      </c>
      <c r="G5" s="9">
        <f>F5-2*D5</f>
        <v>-4.0000000000000001E-3</v>
      </c>
      <c r="H5" s="10">
        <v>50151</v>
      </c>
      <c r="I5" s="10">
        <f>2*H5</f>
        <v>100302</v>
      </c>
    </row>
    <row r="6" spans="1:9" ht="15.75" x14ac:dyDescent="0.25">
      <c r="A6" s="9" t="s">
        <v>16</v>
      </c>
      <c r="B6" s="9">
        <v>-1</v>
      </c>
      <c r="C6" s="9">
        <v>5</v>
      </c>
      <c r="D6" s="9">
        <v>2E-3</v>
      </c>
      <c r="E6" s="9">
        <f>F6*(1-B6)</f>
        <v>4.0000000000000001E-3</v>
      </c>
      <c r="F6" s="9">
        <v>2E-3</v>
      </c>
      <c r="G6" s="9">
        <f>F6-2*D6</f>
        <v>-2E-3</v>
      </c>
      <c r="H6" s="10">
        <v>5000000</v>
      </c>
      <c r="I6" s="10">
        <f>2*H6</f>
        <v>10000000</v>
      </c>
    </row>
    <row r="7" spans="1:9" ht="15.75" x14ac:dyDescent="0.25">
      <c r="A7" s="9" t="s">
        <v>17</v>
      </c>
      <c r="B7" s="9">
        <v>-1</v>
      </c>
      <c r="C7" s="9">
        <v>3.3330000000000002</v>
      </c>
      <c r="D7" s="9">
        <v>3.0000000000000001E-3</v>
      </c>
      <c r="E7" s="9">
        <f>F7*(1-B7)</f>
        <v>6.0000000000000001E-3</v>
      </c>
      <c r="F7" s="9">
        <v>3.0000000000000001E-3</v>
      </c>
      <c r="G7" s="9">
        <f>F7-2*D7</f>
        <v>-3.0000000000000001E-3</v>
      </c>
      <c r="H7" s="10">
        <v>107889</v>
      </c>
      <c r="I7" s="10">
        <f>2*H7</f>
        <v>215778</v>
      </c>
    </row>
    <row r="8" spans="1:9" ht="15.75" x14ac:dyDescent="0.25">
      <c r="A8" s="9" t="s">
        <v>18</v>
      </c>
      <c r="B8" s="9">
        <v>-1</v>
      </c>
      <c r="C8" s="9">
        <v>3.3330000000000002</v>
      </c>
      <c r="D8" s="9">
        <v>3.0000000000000001E-3</v>
      </c>
      <c r="E8" s="9">
        <f>F8*(1-B8)</f>
        <v>6.0000000000000001E-3</v>
      </c>
      <c r="F8" s="9">
        <v>3.0000000000000001E-3</v>
      </c>
      <c r="G8" s="9">
        <f>F8-2*D8</f>
        <v>-3.0000000000000001E-3</v>
      </c>
      <c r="H8" s="10">
        <v>165211</v>
      </c>
      <c r="I8" s="10">
        <f>2*H8</f>
        <v>330422</v>
      </c>
    </row>
    <row r="9" spans="1:9" ht="15.75" x14ac:dyDescent="0.25">
      <c r="A9" s="9" t="s">
        <v>19</v>
      </c>
      <c r="B9" s="9">
        <v>-1</v>
      </c>
      <c r="C9" s="9">
        <v>5</v>
      </c>
      <c r="D9" s="9">
        <v>2E-3</v>
      </c>
      <c r="E9" s="9">
        <f>F9*(1-B9)</f>
        <v>4.0000000000000001E-3</v>
      </c>
      <c r="F9" s="9">
        <v>2E-3</v>
      </c>
      <c r="G9" s="9">
        <f>F9-2*D9</f>
        <v>-2E-3</v>
      </c>
      <c r="H9" s="10">
        <v>2317859</v>
      </c>
      <c r="I9" s="10">
        <f>2*H9</f>
        <v>4635718</v>
      </c>
    </row>
    <row r="10" spans="1:9" ht="15.75" x14ac:dyDescent="0.25">
      <c r="A10" s="9" t="s">
        <v>20</v>
      </c>
      <c r="B10" s="9">
        <v>-1</v>
      </c>
      <c r="C10" s="9">
        <v>3.3330000000000002</v>
      </c>
      <c r="D10" s="9">
        <v>3.0000000000000001E-3</v>
      </c>
      <c r="E10" s="9">
        <f>F10*(1-B10)</f>
        <v>6.0000000000000001E-3</v>
      </c>
      <c r="F10" s="9">
        <v>3.0000000000000001E-3</v>
      </c>
      <c r="G10" s="9">
        <f>F10-2*D10</f>
        <v>-3.0000000000000001E-3</v>
      </c>
      <c r="H10" s="10">
        <v>101499</v>
      </c>
      <c r="I10" s="10">
        <f>2*H10</f>
        <v>202998</v>
      </c>
    </row>
    <row r="11" spans="1:9" ht="15.75" x14ac:dyDescent="0.25">
      <c r="A11" s="9" t="s">
        <v>21</v>
      </c>
      <c r="B11" s="9">
        <v>-1</v>
      </c>
      <c r="C11" s="9">
        <v>5</v>
      </c>
      <c r="D11" s="9">
        <v>2E-3</v>
      </c>
      <c r="E11" s="9">
        <f>F11*(1-B11)</f>
        <v>4.0000000000000001E-3</v>
      </c>
      <c r="F11" s="9">
        <v>2E-3</v>
      </c>
      <c r="G11" s="9">
        <f>F11-2*D11</f>
        <v>-2E-3</v>
      </c>
      <c r="H11" s="10">
        <v>5000000</v>
      </c>
      <c r="I11" s="10">
        <f>2*H11</f>
        <v>10000000</v>
      </c>
    </row>
    <row r="12" spans="1:9" ht="15.75" x14ac:dyDescent="0.25">
      <c r="A12" s="9" t="s">
        <v>22</v>
      </c>
      <c r="B12" s="9">
        <v>-1</v>
      </c>
      <c r="C12" s="9">
        <v>2</v>
      </c>
      <c r="D12" s="9">
        <v>5.0000000000000001E-3</v>
      </c>
      <c r="E12" s="9">
        <f>F12*(1-B12)</f>
        <v>0.01</v>
      </c>
      <c r="F12" s="9">
        <v>5.0000000000000001E-3</v>
      </c>
      <c r="G12" s="9">
        <f>F12-2*D12</f>
        <v>-5.0000000000000001E-3</v>
      </c>
      <c r="H12" s="10">
        <v>14548</v>
      </c>
      <c r="I12" s="10">
        <f>2*H12</f>
        <v>29096</v>
      </c>
    </row>
    <row r="13" spans="1:9" ht="15.75" x14ac:dyDescent="0.25">
      <c r="A13" s="9" t="s">
        <v>23</v>
      </c>
      <c r="B13" s="9">
        <v>-1</v>
      </c>
      <c r="C13" s="9">
        <v>2.5</v>
      </c>
      <c r="D13" s="9">
        <v>4.0000000000000001E-3</v>
      </c>
      <c r="E13" s="9">
        <f>F13*(1-B13)</f>
        <v>8.0000000000000002E-3</v>
      </c>
      <c r="F13" s="9">
        <v>4.0000000000000001E-3</v>
      </c>
      <c r="G13" s="9">
        <f>F13-2*D13</f>
        <v>-4.0000000000000001E-3</v>
      </c>
      <c r="H13" s="10">
        <v>28593</v>
      </c>
      <c r="I13" s="10">
        <f>2*H13</f>
        <v>57186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EOS</vt:lpstr>
      <vt:lpstr>Renishaw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Salman Yasin</dc:creator>
  <cp:lastModifiedBy>Anyi Li</cp:lastModifiedBy>
  <dcterms:created xsi:type="dcterms:W3CDTF">2015-06-05T18:17:20Z</dcterms:created>
  <dcterms:modified xsi:type="dcterms:W3CDTF">2024-10-11T19:40:08Z</dcterms:modified>
</cp:coreProperties>
</file>