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mestre\AED\Workspace\Laboratory-1\Doc\"/>
    </mc:Choice>
  </mc:AlternateContent>
  <xr:revisionPtr revIDLastSave="0" documentId="10_ncr:100000_{CCE86B37-09B7-48D7-9EDC-DFB38FD110C7}" xr6:coauthVersionLast="31" xr6:coauthVersionMax="31" xr10:uidLastSave="{00000000-0000-0000-0000-000000000000}"/>
  <bookViews>
    <workbookView xWindow="0" yWindow="0" windowWidth="15345" windowHeight="4470" xr2:uid="{9CCE6E77-F9A5-4118-9822-9A5D0A22CF43}"/>
  </bookViews>
  <sheets>
    <sheet name="TOTAL" sheetId="15" r:id="rId1"/>
    <sheet name="Analysis" sheetId="1" r:id="rId2"/>
    <sheet name="Stage 1" sheetId="2" r:id="rId3"/>
    <sheet name="Stage 2" sheetId="3" r:id="rId4"/>
    <sheet name="Stage 3" sheetId="14" r:id="rId5"/>
    <sheet name="Desing" sheetId="16" r:id="rId6"/>
    <sheet name="Stage 4" sheetId="18" r:id="rId7"/>
    <sheet name="Stage 5" sheetId="17" r:id="rId8"/>
    <sheet name="Stage 6" sheetId="19" r:id="rId9"/>
    <sheet name="Desing's implementation" sheetId="25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5" l="1"/>
  <c r="E9" i="15"/>
  <c r="F6" i="25"/>
  <c r="F7" i="25"/>
  <c r="F8" i="25"/>
  <c r="E5" i="25"/>
  <c r="E6" i="25" s="1"/>
  <c r="E7" i="25" s="1"/>
  <c r="F5" i="25"/>
  <c r="F4" i="25"/>
  <c r="D8" i="19"/>
  <c r="D9" i="19" s="1"/>
  <c r="D7" i="19"/>
  <c r="D7" i="17"/>
  <c r="D8" i="17" s="1"/>
  <c r="D9" i="17" s="1"/>
  <c r="D10" i="17" s="1"/>
  <c r="D11" i="17" s="1"/>
  <c r="D8" i="18"/>
  <c r="D9" i="18" s="1"/>
  <c r="D7" i="18"/>
  <c r="E5" i="16"/>
  <c r="F6" i="15"/>
  <c r="E8" i="15"/>
  <c r="E7" i="15"/>
  <c r="E17" i="14"/>
  <c r="F6" i="1"/>
  <c r="E15" i="3"/>
  <c r="F5" i="1" s="1"/>
  <c r="E6" i="1"/>
  <c r="E7" i="1"/>
  <c r="E5" i="1"/>
  <c r="C9" i="14"/>
  <c r="C7" i="14"/>
  <c r="C6" i="14"/>
  <c r="C8" i="14"/>
  <c r="D17" i="14"/>
  <c r="D15" i="3"/>
  <c r="F10" i="2"/>
  <c r="F4" i="1" s="1"/>
  <c r="D8" i="2"/>
  <c r="E10" i="2"/>
  <c r="D7" i="2" s="1"/>
  <c r="D6" i="2"/>
  <c r="D5" i="2"/>
  <c r="E8" i="25" l="1"/>
  <c r="E14" i="25" s="1"/>
  <c r="D10" i="19"/>
  <c r="D12" i="19"/>
  <c r="C7" i="19" s="1"/>
  <c r="C9" i="19"/>
  <c r="C6" i="19"/>
  <c r="D10" i="18"/>
  <c r="D12" i="18"/>
  <c r="C7" i="18" s="1"/>
  <c r="C10" i="19"/>
  <c r="E6" i="16"/>
  <c r="E7" i="16" s="1"/>
  <c r="E8" i="16" s="1"/>
  <c r="E13" i="15"/>
  <c r="D9" i="15" s="1"/>
  <c r="E8" i="1"/>
  <c r="E11" i="1" s="1"/>
  <c r="C10" i="3"/>
  <c r="D4" i="25" l="1"/>
  <c r="D8" i="25"/>
  <c r="D5" i="25"/>
  <c r="D7" i="25"/>
  <c r="D6" i="25"/>
  <c r="C8" i="19"/>
  <c r="E12" i="19" s="1"/>
  <c r="F6" i="16" s="1"/>
  <c r="D13" i="17"/>
  <c r="C6" i="18"/>
  <c r="E12" i="18" s="1"/>
  <c r="F4" i="16" s="1"/>
  <c r="C9" i="18"/>
  <c r="C10" i="18"/>
  <c r="C8" i="18"/>
  <c r="E11" i="16"/>
  <c r="D7" i="15"/>
  <c r="D8" i="15"/>
  <c r="D6" i="15"/>
  <c r="D8" i="1"/>
  <c r="D5" i="1"/>
  <c r="D4" i="1"/>
  <c r="D7" i="1"/>
  <c r="D6" i="1"/>
  <c r="F11" i="1" s="1"/>
  <c r="C5" i="3"/>
  <c r="C9" i="3"/>
  <c r="C8" i="3"/>
  <c r="C7" i="3"/>
  <c r="C6" i="3"/>
  <c r="F14" i="25" l="1"/>
  <c r="F8" i="15" s="1"/>
  <c r="C9" i="17"/>
  <c r="C10" i="17"/>
  <c r="C11" i="17"/>
  <c r="C6" i="17"/>
  <c r="C7" i="17"/>
  <c r="C8" i="17"/>
  <c r="E13" i="17" l="1"/>
  <c r="F5" i="16" s="1"/>
  <c r="D5" i="16"/>
  <c r="D7" i="16"/>
  <c r="D4" i="16"/>
  <c r="D6" i="16"/>
  <c r="D8" i="16"/>
  <c r="F13" i="15"/>
  <c r="F7" i="15"/>
  <c r="F11" i="16"/>
</calcChain>
</file>

<file path=xl/sharedStrings.xml><?xml version="1.0" encoding="utf-8"?>
<sst xmlns="http://schemas.openxmlformats.org/spreadsheetml/2006/main" count="168" uniqueCount="106">
  <si>
    <t>Realizado</t>
  </si>
  <si>
    <t>#</t>
  </si>
  <si>
    <t>Nombre:</t>
  </si>
  <si>
    <t>Total</t>
  </si>
  <si>
    <t>Porcentaje</t>
  </si>
  <si>
    <t>Pocentaje</t>
  </si>
  <si>
    <t>Identificiación del problema</t>
  </si>
  <si>
    <t>Recopilación de la información necesaria</t>
  </si>
  <si>
    <t>Búsqueda de soluciones creativas</t>
  </si>
  <si>
    <t>Analysis TODO</t>
  </si>
  <si>
    <t xml:space="preserve">Descripción apropiada del contexto problématico </t>
  </si>
  <si>
    <t>-identificando causas y síntomas-</t>
  </si>
  <si>
    <t>Notas</t>
  </si>
  <si>
    <t xml:space="preserve"> concreta y sin ambigüedad</t>
  </si>
  <si>
    <t>Identificación y definición del problema</t>
  </si>
  <si>
    <t xml:space="preserve">especificación de los requerimientos funcionales </t>
  </si>
  <si>
    <t>asociados con las necesidades planteadas en el enunciado</t>
  </si>
  <si>
    <t>Buscar 7 alternativas relacionadas</t>
  </si>
  <si>
    <t>Elementos que permiten conocer dievrsas aproximaciones al problema</t>
  </si>
  <si>
    <t>Elementos teóricos y prácticos relacionados</t>
  </si>
  <si>
    <t>Almenos 3 elementos relacionados</t>
  </si>
  <si>
    <t>Almenos 3 fuentes diferentes</t>
  </si>
  <si>
    <t>La referencia de cada una de las fuentes de donde se obtuvo la información</t>
  </si>
  <si>
    <t xml:space="preserve">Enlistar conceptos desconocidos </t>
  </si>
  <si>
    <t>Buscar la definición de los conceptos</t>
  </si>
  <si>
    <t>Palabras o términos que impliquen relevancia al problema</t>
  </si>
  <si>
    <t>Realizar el informe</t>
  </si>
  <si>
    <t>Realizar informe</t>
  </si>
  <si>
    <t>Unir toda la información y redactar un informe en ingles</t>
  </si>
  <si>
    <t>Tomar los datos reunidos y presentar un informe en ingles</t>
  </si>
  <si>
    <t>Almenos 7 alternativas de solución creativa</t>
  </si>
  <si>
    <t>Con base tanto en la información recopilada y alguna técnica de generación de ideas</t>
  </si>
  <si>
    <t>Elegir Técnica de generación de ideas y describirla</t>
  </si>
  <si>
    <t xml:space="preserve">Detallar cada solución </t>
  </si>
  <si>
    <t>Crear un informe</t>
  </si>
  <si>
    <t>debe ser la indicada y descrita brevemente</t>
  </si>
  <si>
    <t>Las alternativas creativas deben estar enriquecidas con ideas propias</t>
  </si>
  <si>
    <t xml:space="preserve">Unir los informes </t>
  </si>
  <si>
    <t>Crear un solo informe con toda la fase de analisis realizada</t>
  </si>
  <si>
    <t>Presentarlos en ingles</t>
  </si>
  <si>
    <t>Ir al departamento de idiomas para presentar el trabajo en ingles</t>
  </si>
  <si>
    <t>IDENTIFICACIÓN DEL PROBLEMA</t>
  </si>
  <si>
    <t>RECOPILACIÓN DE LA INFORMACIÓN</t>
  </si>
  <si>
    <t>BÚSQUEDA DE SOLCIONES CREATIVAS</t>
  </si>
  <si>
    <t>LABORATORY 1 TODO</t>
  </si>
  <si>
    <t>Analisis</t>
  </si>
  <si>
    <t>Diseño</t>
  </si>
  <si>
    <t>Implementación</t>
  </si>
  <si>
    <t>DESING'S TODO</t>
  </si>
  <si>
    <t>Analisar cada idea</t>
  </si>
  <si>
    <t>Justificar cada idea</t>
  </si>
  <si>
    <t>Ver pros y contras</t>
  </si>
  <si>
    <t>justificar los pros y los contras</t>
  </si>
  <si>
    <t xml:space="preserve">Descartar ideas </t>
  </si>
  <si>
    <r>
      <t xml:space="preserve">Las ideas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descartadas deben ser más que las que finalmente serán seleccionadas</t>
    </r>
  </si>
  <si>
    <t>Diseño preliminar por cada idea no descartada</t>
  </si>
  <si>
    <t>debe permitir conocer mayor información sobre cada una de las ideas</t>
  </si>
  <si>
    <t>Extras</t>
  </si>
  <si>
    <t>Comúnmente se usan tres tipos de modelos para facilitar la solución de los problemas de ingeniería: modelos analíticos o matemáticos, modelos de simulación y modelos físicos.</t>
  </si>
  <si>
    <t>Transición de la formulación de ideas a los diseños preliminares</t>
  </si>
  <si>
    <t>Documentar informe</t>
  </si>
  <si>
    <t>Elaborar un informe con todos estos datos</t>
  </si>
  <si>
    <t>TRANSICIÓN DE LA FORMULACIÓN DE IDEAS A LOS DISEÑOS PRELIMINARES</t>
  </si>
  <si>
    <t>EVALUACIÓN Y SELECCIÓN DE LA MEJOR SOLUCIÓN</t>
  </si>
  <si>
    <t xml:space="preserve">Definir criterios para evaluar las ideas </t>
  </si>
  <si>
    <t>definir y explicar cada criterio</t>
  </si>
  <si>
    <t xml:space="preserve">Definir escalas </t>
  </si>
  <si>
    <t>que puede tener una alternativa evaluada en ese critero</t>
  </si>
  <si>
    <t>Asignar valor a cada escala</t>
  </si>
  <si>
    <t>Evaluar ideas no descartadas</t>
  </si>
  <si>
    <t xml:space="preserve">Documentar </t>
  </si>
  <si>
    <t>Tomar todos los datos y realizar un informe</t>
  </si>
  <si>
    <t>Deben totalizarse tambien</t>
  </si>
  <si>
    <t>Elegir alternativas a implementar</t>
  </si>
  <si>
    <t>Con base en la evaluación explicar por que esas opciones son mejores y van a aser implementadas</t>
  </si>
  <si>
    <t>Extr</t>
  </si>
  <si>
    <t>Deben haber menos opciones seleccionadas que las que no se descartaron</t>
  </si>
  <si>
    <t>Evaluación y selección de la mejor solución</t>
  </si>
  <si>
    <t>PREPARACIÓN DE INFORMES Y ESPECIFICACIONES. DISEÑO DE DIAGRAMA DE CLASES</t>
  </si>
  <si>
    <t xml:space="preserve">Diseño del diagram de clases de la solución </t>
  </si>
  <si>
    <t>PseudoCódigo de los algoritmos más relevantes</t>
  </si>
  <si>
    <t>Diseño de casos de pruebas unitarias</t>
  </si>
  <si>
    <t>Análisis de complejidad temporal</t>
  </si>
  <si>
    <t>Análisis de complejidad espacial</t>
  </si>
  <si>
    <t>Nota</t>
  </si>
  <si>
    <t>Modelar los conceptos y sus relaciones necesarias</t>
  </si>
  <si>
    <t>Incluir en cada concepto y relación la información detallada   necesaria para modelar la</t>
  </si>
  <si>
    <t>Cumplir con las notacion propia del lenguaje</t>
  </si>
  <si>
    <t xml:space="preserve">Presentar de forma clara y correcta </t>
  </si>
  <si>
    <t>debe ser de 3 algoritmos importantes</t>
  </si>
  <si>
    <t>diseño de cada uno de los 3 algoritmos mas importantes</t>
  </si>
  <si>
    <t>Almenos tres casos de pruebas  (estandar, prueba casos límite, otro interesante)</t>
  </si>
  <si>
    <t>formato: especificacion de la calse, el metodo a probar, el escenario, las entradas  y la salida esperada</t>
  </si>
  <si>
    <t xml:space="preserve">Analisis preciso y formal de almenos 3 algoritmos más importantes </t>
  </si>
  <si>
    <t>incluir analisis de cada linea de codigo y procedimiento formal</t>
  </si>
  <si>
    <t>Realizar inventario de las estructuras de datos utilizadas por cada algoritmo</t>
  </si>
  <si>
    <t>indicar el tamaño de cada una y obtener una expresion en notacion asintotica del espacio adicional utilizado</t>
  </si>
  <si>
    <t>Preparación de informes y especificaciones. Diseño de diagrama de clases</t>
  </si>
  <si>
    <t>Programar el mundo</t>
  </si>
  <si>
    <t>programar las pruebas automaticas</t>
  </si>
  <si>
    <t>Diseñar el mockup</t>
  </si>
  <si>
    <t>implementar el mockup</t>
  </si>
  <si>
    <t>programar la interfaz gráfica</t>
  </si>
  <si>
    <t>Hacer postmortem</t>
  </si>
  <si>
    <t>Poner en ingles los comentarios del dash</t>
  </si>
  <si>
    <t>Realizar comentarios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</si>
</sst>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9" fontId="0" fillId="0" borderId="1" xfId="1" applyFont="1" applyBorder="1"/>
    <xf numFmtId="9" fontId="0" fillId="0" borderId="0" xfId="0" applyNumberFormat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0" fillId="0" borderId="0" xfId="1" applyFont="1" applyBorder="1"/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0" fillId="0" borderId="0" xfId="0" applyBorder="1"/>
    <xf numFmtId="0" fontId="0" fillId="0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8" xfId="0" applyBorder="1"/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6804-A01E-4610-A427-82AF455D54B6}">
  <sheetPr>
    <tabColor theme="9" tint="-0.249977111117893"/>
  </sheetPr>
  <dimension ref="D3:H13"/>
  <sheetViews>
    <sheetView tabSelected="1" workbookViewId="0">
      <selection activeCell="H9" sqref="H9"/>
    </sheetView>
  </sheetViews>
  <sheetFormatPr baseColWidth="10" defaultRowHeight="15" x14ac:dyDescent="0.25"/>
  <cols>
    <col min="4" max="4" width="10.5703125" bestFit="1" customWidth="1"/>
    <col min="7" max="7" width="37.7109375" bestFit="1" customWidth="1"/>
    <col min="8" max="8" width="59.42578125" bestFit="1" customWidth="1"/>
  </cols>
  <sheetData>
    <row r="3" spans="4:8" ht="15.75" thickBot="1" x14ac:dyDescent="0.3"/>
    <row r="4" spans="4:8" ht="19.5" thickBot="1" x14ac:dyDescent="0.3">
      <c r="E4" s="7" t="s">
        <v>44</v>
      </c>
      <c r="F4" s="8"/>
      <c r="G4" s="9"/>
    </row>
    <row r="5" spans="4:8" ht="15.75" thickBot="1" x14ac:dyDescent="0.3">
      <c r="D5" s="4" t="s">
        <v>4</v>
      </c>
      <c r="E5" s="3" t="s">
        <v>1</v>
      </c>
      <c r="F5" s="3" t="s">
        <v>0</v>
      </c>
      <c r="G5" s="3" t="s">
        <v>2</v>
      </c>
      <c r="H5" s="3" t="s">
        <v>12</v>
      </c>
    </row>
    <row r="6" spans="4:8" ht="15.75" thickBot="1" x14ac:dyDescent="0.3">
      <c r="D6" s="5">
        <f>1/$E$13</f>
        <v>0.25</v>
      </c>
      <c r="E6" s="2">
        <v>1</v>
      </c>
      <c r="F6" s="24">
        <f>IF(Analysis!F11=1,1,0)</f>
        <v>0</v>
      </c>
      <c r="G6" s="2" t="s">
        <v>45</v>
      </c>
      <c r="H6" s="2"/>
    </row>
    <row r="7" spans="4:8" ht="15.75" thickBot="1" x14ac:dyDescent="0.3">
      <c r="D7" s="5">
        <f t="shared" ref="D7:D10" si="0">1/$E$13</f>
        <v>0.25</v>
      </c>
      <c r="E7" s="2">
        <f>E6+1</f>
        <v>2</v>
      </c>
      <c r="F7" s="24">
        <f ca="1">IF(Desing!F11=1,1,0)</f>
        <v>0</v>
      </c>
      <c r="G7" s="2" t="s">
        <v>46</v>
      </c>
      <c r="H7" s="2"/>
    </row>
    <row r="8" spans="4:8" ht="15.75" thickBot="1" x14ac:dyDescent="0.3">
      <c r="D8" s="5">
        <f t="shared" si="0"/>
        <v>0.25</v>
      </c>
      <c r="E8" s="2">
        <f t="shared" ref="E8:E10" si="1">E7+1</f>
        <v>3</v>
      </c>
      <c r="F8" s="24">
        <f>IF('Desing''s implementation'!F14=1,1,0)</f>
        <v>0</v>
      </c>
      <c r="G8" s="2" t="s">
        <v>47</v>
      </c>
      <c r="H8" s="2"/>
    </row>
    <row r="9" spans="4:8" ht="15.75" thickBot="1" x14ac:dyDescent="0.3">
      <c r="D9" s="5">
        <f t="shared" si="0"/>
        <v>0.25</v>
      </c>
      <c r="E9" s="2">
        <f t="shared" si="1"/>
        <v>4</v>
      </c>
      <c r="F9" s="24">
        <f>IF('Desing''s implementation'!F15=1,1,0)</f>
        <v>0</v>
      </c>
      <c r="G9" s="2" t="s">
        <v>104</v>
      </c>
      <c r="H9" s="2"/>
    </row>
    <row r="10" spans="4:8" x14ac:dyDescent="0.25">
      <c r="D10" s="13"/>
      <c r="E10" s="14"/>
      <c r="F10" s="26"/>
      <c r="G10" s="14"/>
      <c r="H10" s="22"/>
    </row>
    <row r="11" spans="4:8" x14ac:dyDescent="0.25">
      <c r="G11" s="14"/>
    </row>
    <row r="12" spans="4:8" ht="15.75" thickBot="1" x14ac:dyDescent="0.3">
      <c r="D12" s="13"/>
      <c r="E12" s="14"/>
      <c r="F12" s="15"/>
      <c r="G12" s="14"/>
    </row>
    <row r="13" spans="4:8" ht="15.75" thickBot="1" x14ac:dyDescent="0.3">
      <c r="D13" s="1" t="s">
        <v>3</v>
      </c>
      <c r="E13" s="1">
        <f>COUNT(E6:E10)</f>
        <v>4</v>
      </c>
      <c r="F13" s="5">
        <f ca="1">SUMPRODUCT(D6:D10,F6:F10)</f>
        <v>0</v>
      </c>
      <c r="G13" s="14"/>
    </row>
  </sheetData>
  <mergeCells count="1">
    <mergeCell ref="E4:G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4824-72D2-4484-BA3A-C680F2EB694D}">
  <sheetPr>
    <tabColor theme="7"/>
  </sheetPr>
  <dimension ref="D1:H14"/>
  <sheetViews>
    <sheetView workbookViewId="0">
      <selection activeCell="H8" sqref="H8"/>
    </sheetView>
  </sheetViews>
  <sheetFormatPr baseColWidth="10" defaultRowHeight="15" x14ac:dyDescent="0.25"/>
  <cols>
    <col min="7" max="7" width="67.5703125" bestFit="1" customWidth="1"/>
    <col min="8" max="8" width="26" bestFit="1" customWidth="1"/>
  </cols>
  <sheetData>
    <row r="1" spans="4:8" ht="15.75" thickBot="1" x14ac:dyDescent="0.3"/>
    <row r="2" spans="4:8" ht="19.5" thickBot="1" x14ac:dyDescent="0.3">
      <c r="E2" s="7" t="s">
        <v>48</v>
      </c>
      <c r="F2" s="8"/>
      <c r="G2" s="9"/>
    </row>
    <row r="3" spans="4:8" ht="15.75" thickBot="1" x14ac:dyDescent="0.3">
      <c r="D3" s="4" t="s">
        <v>4</v>
      </c>
      <c r="E3" s="3" t="s">
        <v>1</v>
      </c>
      <c r="F3" s="3" t="s">
        <v>0</v>
      </c>
      <c r="G3" s="3" t="s">
        <v>2</v>
      </c>
      <c r="H3" s="3" t="s">
        <v>12</v>
      </c>
    </row>
    <row r="4" spans="4:8" ht="15.75" thickBot="1" x14ac:dyDescent="0.3">
      <c r="D4" s="5">
        <f>1/$E$14</f>
        <v>0.2</v>
      </c>
      <c r="E4" s="2">
        <v>1</v>
      </c>
      <c r="F4" s="24">
        <f>IF('Stage 4'!E12=1,1,0)</f>
        <v>0</v>
      </c>
      <c r="G4" s="2" t="s">
        <v>98</v>
      </c>
      <c r="H4" s="2" t="s">
        <v>105</v>
      </c>
    </row>
    <row r="5" spans="4:8" ht="15.75" thickBot="1" x14ac:dyDescent="0.3">
      <c r="D5" s="5">
        <f>1/$E$14</f>
        <v>0.2</v>
      </c>
      <c r="E5" s="2">
        <f>E4+1</f>
        <v>2</v>
      </c>
      <c r="F5" s="24">
        <f>IF('Stage 5'!E10=1,1,0)</f>
        <v>0</v>
      </c>
      <c r="G5" s="2" t="s">
        <v>99</v>
      </c>
      <c r="H5" s="2" t="s">
        <v>105</v>
      </c>
    </row>
    <row r="6" spans="4:8" ht="15.75" thickBot="1" x14ac:dyDescent="0.3">
      <c r="D6" s="5">
        <f>1/$E$14</f>
        <v>0.2</v>
      </c>
      <c r="E6" s="2">
        <f t="shared" ref="E6:E7" si="0">E5+1</f>
        <v>3</v>
      </c>
      <c r="F6" s="24">
        <f>IF('Stage 5'!E11=1,1,0)</f>
        <v>0</v>
      </c>
      <c r="G6" s="2" t="s">
        <v>100</v>
      </c>
      <c r="H6" s="2"/>
    </row>
    <row r="7" spans="4:8" ht="15.75" thickBot="1" x14ac:dyDescent="0.3">
      <c r="D7" s="5">
        <f>1/$E$14</f>
        <v>0.2</v>
      </c>
      <c r="E7" s="2">
        <f t="shared" si="0"/>
        <v>4</v>
      </c>
      <c r="F7" s="24">
        <f>IF('Stage 5'!E12=1,1,0)</f>
        <v>0</v>
      </c>
      <c r="G7" s="2" t="s">
        <v>101</v>
      </c>
      <c r="H7" s="2" t="s">
        <v>102</v>
      </c>
    </row>
    <row r="8" spans="4:8" ht="15.75" thickBot="1" x14ac:dyDescent="0.3">
      <c r="D8" s="5">
        <f>1/$E$14</f>
        <v>0.2</v>
      </c>
      <c r="E8" s="2">
        <f>E7+1</f>
        <v>5</v>
      </c>
      <c r="F8" s="24">
        <f>IF('Stage 5'!E13=1,1,0)</f>
        <v>0</v>
      </c>
      <c r="G8" s="2" t="s">
        <v>103</v>
      </c>
      <c r="H8" s="2"/>
    </row>
    <row r="9" spans="4:8" x14ac:dyDescent="0.25">
      <c r="D9" s="13"/>
      <c r="E9" s="14"/>
      <c r="F9" s="29"/>
      <c r="G9" s="14"/>
      <c r="H9" s="14"/>
    </row>
    <row r="10" spans="4:8" x14ac:dyDescent="0.25">
      <c r="D10" s="13"/>
      <c r="E10" s="14"/>
      <c r="F10" s="26"/>
      <c r="G10" s="14"/>
      <c r="H10" s="22"/>
    </row>
    <row r="11" spans="4:8" x14ac:dyDescent="0.25">
      <c r="D11" s="13"/>
      <c r="E11" s="14"/>
      <c r="F11" s="26"/>
      <c r="G11" s="14"/>
      <c r="H11" s="22"/>
    </row>
    <row r="12" spans="4:8" x14ac:dyDescent="0.25">
      <c r="G12" s="14"/>
    </row>
    <row r="13" spans="4:8" ht="15.75" thickBot="1" x14ac:dyDescent="0.3">
      <c r="D13" s="13"/>
      <c r="E13" s="14"/>
      <c r="F13" s="15"/>
      <c r="G13" s="14"/>
    </row>
    <row r="14" spans="4:8" ht="15.75" thickBot="1" x14ac:dyDescent="0.3">
      <c r="D14" s="1" t="s">
        <v>3</v>
      </c>
      <c r="E14" s="1">
        <f>COUNT(E4:E11)</f>
        <v>5</v>
      </c>
      <c r="F14" s="5">
        <f>SUMPRODUCT(D4:D8,F4:F8)</f>
        <v>0</v>
      </c>
      <c r="G14" s="14"/>
    </row>
  </sheetData>
  <mergeCells count="1"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72D6-E0CC-4603-A479-4B7AF137F3E1}">
  <sheetPr codeName="Hoja1">
    <tabColor theme="7"/>
  </sheetPr>
  <dimension ref="D1:H17"/>
  <sheetViews>
    <sheetView workbookViewId="0">
      <selection activeCell="D2" sqref="D2:H11"/>
    </sheetView>
  </sheetViews>
  <sheetFormatPr baseColWidth="10" defaultRowHeight="15" x14ac:dyDescent="0.25"/>
  <cols>
    <col min="5" max="5" width="4.28515625" customWidth="1"/>
    <col min="7" max="7" width="37.7109375" bestFit="1" customWidth="1"/>
    <col min="8" max="8" width="59.42578125" bestFit="1" customWidth="1"/>
  </cols>
  <sheetData>
    <row r="1" spans="4:8" ht="15.75" thickBot="1" x14ac:dyDescent="0.3"/>
    <row r="2" spans="4:8" ht="51" customHeight="1" thickBot="1" x14ac:dyDescent="0.3">
      <c r="E2" s="7" t="s">
        <v>9</v>
      </c>
      <c r="F2" s="8"/>
      <c r="G2" s="9"/>
    </row>
    <row r="3" spans="4:8" ht="15.75" thickBot="1" x14ac:dyDescent="0.3">
      <c r="D3" s="4" t="s">
        <v>4</v>
      </c>
      <c r="E3" s="3" t="s">
        <v>1</v>
      </c>
      <c r="F3" s="3" t="s">
        <v>0</v>
      </c>
      <c r="G3" s="3" t="s">
        <v>2</v>
      </c>
      <c r="H3" s="3" t="s">
        <v>12</v>
      </c>
    </row>
    <row r="4" spans="4:8" ht="15.75" thickBot="1" x14ac:dyDescent="0.3">
      <c r="D4" s="5">
        <f>1/$E$11</f>
        <v>0.2</v>
      </c>
      <c r="E4" s="2">
        <v>1</v>
      </c>
      <c r="F4" s="24">
        <f>IF('Stage 1'!F10=1,1,0)</f>
        <v>0</v>
      </c>
      <c r="G4" s="2" t="s">
        <v>6</v>
      </c>
      <c r="H4" s="2"/>
    </row>
    <row r="5" spans="4:8" ht="15.75" thickBot="1" x14ac:dyDescent="0.3">
      <c r="D5" s="5">
        <f>1/$E$11</f>
        <v>0.2</v>
      </c>
      <c r="E5" s="2">
        <f>E4+1</f>
        <v>2</v>
      </c>
      <c r="F5" s="24">
        <f>IF('Stage 2'!E15=1,1,0)</f>
        <v>0</v>
      </c>
      <c r="G5" s="2" t="s">
        <v>7</v>
      </c>
      <c r="H5" s="2"/>
    </row>
    <row r="6" spans="4:8" ht="15.75" thickBot="1" x14ac:dyDescent="0.3">
      <c r="D6" s="5">
        <f>1/$E$11</f>
        <v>0.2</v>
      </c>
      <c r="E6" s="2">
        <f t="shared" ref="E6:E8" si="0">E5+1</f>
        <v>3</v>
      </c>
      <c r="F6" s="24">
        <f>IF('Stage 3'!E17=1,1,0)</f>
        <v>0</v>
      </c>
      <c r="G6" s="2" t="s">
        <v>8</v>
      </c>
      <c r="H6" s="2"/>
    </row>
    <row r="7" spans="4:8" ht="15.75" thickBot="1" x14ac:dyDescent="0.3">
      <c r="D7" s="5">
        <f>1/$E$11</f>
        <v>0.2</v>
      </c>
      <c r="E7" s="2">
        <f t="shared" si="0"/>
        <v>4</v>
      </c>
      <c r="F7" s="25">
        <v>0</v>
      </c>
      <c r="G7" s="23" t="s">
        <v>37</v>
      </c>
      <c r="H7" s="19" t="s">
        <v>38</v>
      </c>
    </row>
    <row r="8" spans="4:8" ht="15.75" thickBot="1" x14ac:dyDescent="0.3">
      <c r="D8" s="5">
        <f>1/$E$11</f>
        <v>0.2</v>
      </c>
      <c r="E8" s="2">
        <f t="shared" si="0"/>
        <v>5</v>
      </c>
      <c r="F8" s="25">
        <v>0</v>
      </c>
      <c r="G8" s="23" t="s">
        <v>39</v>
      </c>
      <c r="H8" s="19" t="s">
        <v>40</v>
      </c>
    </row>
    <row r="9" spans="4:8" x14ac:dyDescent="0.25">
      <c r="G9" s="14"/>
    </row>
    <row r="10" spans="4:8" ht="15.75" thickBot="1" x14ac:dyDescent="0.3">
      <c r="D10" s="13"/>
      <c r="E10" s="14"/>
      <c r="F10" s="15"/>
      <c r="G10" s="14"/>
    </row>
    <row r="11" spans="4:8" ht="15.75" thickBot="1" x14ac:dyDescent="0.3">
      <c r="D11" s="1" t="s">
        <v>3</v>
      </c>
      <c r="E11" s="1">
        <f>COUNT(E4:E8)</f>
        <v>5</v>
      </c>
      <c r="F11" s="5">
        <f>SUMPRODUCT(D4:D8,F4:F8)</f>
        <v>0</v>
      </c>
      <c r="G11" s="14"/>
    </row>
    <row r="12" spans="4:8" x14ac:dyDescent="0.25">
      <c r="D12" s="13"/>
      <c r="E12" s="14"/>
      <c r="F12" s="15"/>
      <c r="G12" s="14"/>
    </row>
    <row r="13" spans="4:8" x14ac:dyDescent="0.25">
      <c r="D13" s="13"/>
      <c r="E13" s="14"/>
      <c r="F13" s="15"/>
      <c r="G13" s="14"/>
    </row>
    <row r="14" spans="4:8" x14ac:dyDescent="0.25">
      <c r="D14" s="13"/>
      <c r="E14" s="14"/>
      <c r="F14" s="15"/>
      <c r="G14" s="14"/>
    </row>
    <row r="15" spans="4:8" x14ac:dyDescent="0.25">
      <c r="D15" s="13"/>
      <c r="E15" s="14"/>
      <c r="F15" s="15"/>
      <c r="G15" s="14"/>
    </row>
    <row r="16" spans="4:8" x14ac:dyDescent="0.25">
      <c r="D16" s="13"/>
      <c r="E16" s="14"/>
      <c r="F16" s="15"/>
      <c r="G16" s="14"/>
    </row>
    <row r="17" spans="4:7" x14ac:dyDescent="0.25">
      <c r="D17" s="13"/>
      <c r="E17" s="14"/>
      <c r="F17" s="15"/>
      <c r="G17" s="14"/>
    </row>
  </sheetData>
  <mergeCells count="1">
    <mergeCell ref="E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C16-1FFB-4C9C-A65D-8C0258B4E3FF}">
  <sheetPr codeName="Hoja2">
    <tabColor theme="4"/>
  </sheetPr>
  <dimension ref="D2:H14"/>
  <sheetViews>
    <sheetView topLeftCell="B1" zoomScale="110" zoomScaleNormal="110" workbookViewId="0">
      <selection activeCell="D3" sqref="D3:H10"/>
    </sheetView>
  </sheetViews>
  <sheetFormatPr baseColWidth="10" defaultRowHeight="15" x14ac:dyDescent="0.25"/>
  <cols>
    <col min="5" max="5" width="9.5703125" bestFit="1" customWidth="1"/>
    <col min="6" max="6" width="11.85546875" bestFit="1" customWidth="1"/>
    <col min="7" max="7" width="45.7109375" bestFit="1" customWidth="1"/>
    <col min="8" max="8" width="53.28515625" bestFit="1" customWidth="1"/>
    <col min="9" max="9" width="28.85546875" bestFit="1" customWidth="1"/>
  </cols>
  <sheetData>
    <row r="2" spans="4:8" ht="15.75" thickBot="1" x14ac:dyDescent="0.3"/>
    <row r="3" spans="4:8" ht="47.25" customHeight="1" thickBot="1" x14ac:dyDescent="0.3">
      <c r="E3" s="10" t="s">
        <v>41</v>
      </c>
      <c r="F3" s="11"/>
      <c r="G3" s="12"/>
    </row>
    <row r="4" spans="4:8" ht="15.75" thickBot="1" x14ac:dyDescent="0.3">
      <c r="D4" s="1" t="s">
        <v>5</v>
      </c>
      <c r="E4" s="3" t="s">
        <v>1</v>
      </c>
      <c r="F4" s="3" t="s">
        <v>0</v>
      </c>
      <c r="G4" s="3" t="s">
        <v>2</v>
      </c>
      <c r="H4" s="3" t="s">
        <v>12</v>
      </c>
    </row>
    <row r="5" spans="4:8" ht="15.75" thickBot="1" x14ac:dyDescent="0.3">
      <c r="D5" s="5">
        <f>1/$E$10</f>
        <v>0.25</v>
      </c>
      <c r="E5" s="2">
        <v>1</v>
      </c>
      <c r="F5" s="2">
        <v>0</v>
      </c>
      <c r="G5" s="2" t="s">
        <v>10</v>
      </c>
      <c r="H5" s="2" t="s">
        <v>11</v>
      </c>
    </row>
    <row r="6" spans="4:8" ht="15.75" thickBot="1" x14ac:dyDescent="0.3">
      <c r="D6" s="5">
        <f t="shared" ref="D6:D7" si="0">1/$E$10</f>
        <v>0.25</v>
      </c>
      <c r="E6" s="2">
        <v>2</v>
      </c>
      <c r="F6" s="2">
        <v>0</v>
      </c>
      <c r="G6" s="2" t="s">
        <v>14</v>
      </c>
      <c r="H6" s="2" t="s">
        <v>13</v>
      </c>
    </row>
    <row r="7" spans="4:8" ht="15.75" thickBot="1" x14ac:dyDescent="0.3">
      <c r="D7" s="5">
        <f>1/$E$10</f>
        <v>0.25</v>
      </c>
      <c r="E7" s="2">
        <v>3</v>
      </c>
      <c r="F7" s="2">
        <v>0</v>
      </c>
      <c r="G7" s="1" t="s">
        <v>15</v>
      </c>
      <c r="H7" s="2" t="s">
        <v>16</v>
      </c>
    </row>
    <row r="8" spans="4:8" ht="15.75" thickBot="1" x14ac:dyDescent="0.3">
      <c r="D8" s="5">
        <f>1/$E$10</f>
        <v>0.25</v>
      </c>
      <c r="E8" s="18">
        <v>4</v>
      </c>
      <c r="F8" s="2">
        <v>0</v>
      </c>
      <c r="G8" s="2" t="s">
        <v>27</v>
      </c>
      <c r="H8" s="19" t="s">
        <v>28</v>
      </c>
    </row>
    <row r="9" spans="4:8" ht="15.75" thickBot="1" x14ac:dyDescent="0.3">
      <c r="D9" s="13"/>
      <c r="E9" s="14"/>
      <c r="F9" s="14"/>
      <c r="G9" s="14"/>
      <c r="H9" s="16"/>
    </row>
    <row r="10" spans="4:8" ht="15.75" thickBot="1" x14ac:dyDescent="0.3">
      <c r="D10" s="1" t="s">
        <v>3</v>
      </c>
      <c r="E10" s="1">
        <f>E8</f>
        <v>4</v>
      </c>
      <c r="F10" s="5">
        <f>SUMPRODUCT(D5:D8,F5:F8)</f>
        <v>0</v>
      </c>
      <c r="G10" s="14"/>
      <c r="H10" s="16"/>
    </row>
    <row r="11" spans="4:8" x14ac:dyDescent="0.25">
      <c r="D11" s="13"/>
      <c r="E11" s="14"/>
      <c r="F11" s="14"/>
      <c r="G11" s="14"/>
      <c r="H11" s="16"/>
    </row>
    <row r="12" spans="4:8" x14ac:dyDescent="0.25">
      <c r="D12" s="13"/>
      <c r="E12" s="14"/>
      <c r="F12" s="14"/>
      <c r="G12" s="14"/>
      <c r="H12" s="16"/>
    </row>
    <row r="13" spans="4:8" x14ac:dyDescent="0.25">
      <c r="D13" s="13"/>
      <c r="E13" s="14"/>
      <c r="F13" s="14"/>
      <c r="G13" s="14"/>
      <c r="H13" s="13"/>
    </row>
    <row r="14" spans="4:8" x14ac:dyDescent="0.25">
      <c r="D14" s="6"/>
    </row>
  </sheetData>
  <mergeCells count="1">
    <mergeCell ref="E3: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70D4-17F3-451E-A805-7CDD1E14C9A1}">
  <sheetPr codeName="Hoja3">
    <tabColor theme="4"/>
  </sheetPr>
  <dimension ref="C2:G15"/>
  <sheetViews>
    <sheetView workbookViewId="0">
      <selection activeCell="E16" sqref="E16"/>
    </sheetView>
  </sheetViews>
  <sheetFormatPr baseColWidth="10" defaultRowHeight="15" x14ac:dyDescent="0.25"/>
  <cols>
    <col min="3" max="3" width="9.85546875" bestFit="1" customWidth="1"/>
    <col min="6" max="6" width="33.85546875" bestFit="1" customWidth="1"/>
    <col min="7" max="7" width="68.85546875" bestFit="1" customWidth="1"/>
    <col min="8" max="8" width="41.140625" bestFit="1" customWidth="1"/>
  </cols>
  <sheetData>
    <row r="2" spans="3:7" ht="15.75" thickBot="1" x14ac:dyDescent="0.3"/>
    <row r="3" spans="3:7" ht="19.5" thickBot="1" x14ac:dyDescent="0.3">
      <c r="D3" s="10" t="s">
        <v>42</v>
      </c>
      <c r="E3" s="11"/>
      <c r="F3" s="12"/>
    </row>
    <row r="4" spans="3:7" ht="15.75" thickBot="1" x14ac:dyDescent="0.3">
      <c r="C4" s="1" t="s">
        <v>5</v>
      </c>
      <c r="D4" s="3" t="s">
        <v>1</v>
      </c>
      <c r="E4" s="3" t="s">
        <v>0</v>
      </c>
      <c r="F4" s="3" t="s">
        <v>2</v>
      </c>
      <c r="G4" s="3" t="s">
        <v>12</v>
      </c>
    </row>
    <row r="5" spans="3:7" ht="15.75" thickBot="1" x14ac:dyDescent="0.3">
      <c r="C5" s="5">
        <f>1/$D$15</f>
        <v>0.16666666666666666</v>
      </c>
      <c r="D5" s="2">
        <v>1</v>
      </c>
      <c r="E5" s="2">
        <v>0</v>
      </c>
      <c r="F5" s="2" t="s">
        <v>17</v>
      </c>
      <c r="G5" s="2" t="s">
        <v>18</v>
      </c>
    </row>
    <row r="6" spans="3:7" ht="15.75" thickBot="1" x14ac:dyDescent="0.3">
      <c r="C6" s="5">
        <f>1/$D$15</f>
        <v>0.16666666666666666</v>
      </c>
      <c r="D6" s="2">
        <v>2</v>
      </c>
      <c r="E6" s="2">
        <v>0</v>
      </c>
      <c r="F6" s="2" t="s">
        <v>20</v>
      </c>
      <c r="G6" s="2" t="s">
        <v>19</v>
      </c>
    </row>
    <row r="7" spans="3:7" ht="15.75" thickBot="1" x14ac:dyDescent="0.3">
      <c r="C7" s="5">
        <f t="shared" ref="C7:C12" si="0">1/$D$15</f>
        <v>0.16666666666666666</v>
      </c>
      <c r="D7" s="2">
        <v>3</v>
      </c>
      <c r="E7" s="2">
        <v>0</v>
      </c>
      <c r="F7" s="2" t="s">
        <v>21</v>
      </c>
      <c r="G7" s="2" t="s">
        <v>22</v>
      </c>
    </row>
    <row r="8" spans="3:7" ht="15.75" thickBot="1" x14ac:dyDescent="0.3">
      <c r="C8" s="5">
        <f t="shared" si="0"/>
        <v>0.16666666666666666</v>
      </c>
      <c r="D8" s="2">
        <v>4</v>
      </c>
      <c r="E8" s="2">
        <v>0</v>
      </c>
      <c r="F8" s="2" t="s">
        <v>23</v>
      </c>
      <c r="G8" s="20" t="s">
        <v>25</v>
      </c>
    </row>
    <row r="9" spans="3:7" ht="15.75" thickBot="1" x14ac:dyDescent="0.3">
      <c r="C9" s="5">
        <f t="shared" si="0"/>
        <v>0.16666666666666666</v>
      </c>
      <c r="D9" s="2">
        <v>5</v>
      </c>
      <c r="E9" s="2">
        <v>0</v>
      </c>
      <c r="F9" s="2" t="s">
        <v>24</v>
      </c>
      <c r="G9" s="1"/>
    </row>
    <row r="10" spans="3:7" ht="15.75" thickBot="1" x14ac:dyDescent="0.3">
      <c r="C10" s="5">
        <f t="shared" si="0"/>
        <v>0.16666666666666666</v>
      </c>
      <c r="D10" s="2">
        <v>6</v>
      </c>
      <c r="E10" s="2">
        <v>0</v>
      </c>
      <c r="F10" s="2" t="s">
        <v>26</v>
      </c>
      <c r="G10" s="19" t="s">
        <v>29</v>
      </c>
    </row>
    <row r="11" spans="3:7" x14ac:dyDescent="0.25">
      <c r="C11" s="13"/>
      <c r="D11" s="14"/>
      <c r="E11" s="14"/>
      <c r="F11" s="14"/>
      <c r="G11" s="16"/>
    </row>
    <row r="12" spans="3:7" x14ac:dyDescent="0.25">
      <c r="C12" s="13"/>
      <c r="D12" s="14"/>
      <c r="E12" s="14"/>
      <c r="F12" s="14"/>
      <c r="G12" s="16"/>
    </row>
    <row r="13" spans="3:7" x14ac:dyDescent="0.25">
      <c r="C13" s="13"/>
      <c r="D13" s="14"/>
      <c r="E13" s="14"/>
      <c r="F13" s="14"/>
      <c r="G13" s="13"/>
    </row>
    <row r="14" spans="3:7" ht="15.75" thickBot="1" x14ac:dyDescent="0.3"/>
    <row r="15" spans="3:7" ht="15.75" thickBot="1" x14ac:dyDescent="0.3">
      <c r="C15" s="1" t="s">
        <v>3</v>
      </c>
      <c r="D15" s="1">
        <f>D10</f>
        <v>6</v>
      </c>
      <c r="E15" s="5">
        <f>SUMPRODUCT(C5:C10,E5:E10)</f>
        <v>0</v>
      </c>
    </row>
  </sheetData>
  <mergeCells count="1">
    <mergeCell ref="D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5073-AF80-4561-8BF7-C1521FEB0E93}">
  <sheetPr>
    <tabColor theme="4"/>
  </sheetPr>
  <dimension ref="C3:G17"/>
  <sheetViews>
    <sheetView workbookViewId="0">
      <selection activeCell="E18" sqref="E18"/>
    </sheetView>
  </sheetViews>
  <sheetFormatPr baseColWidth="10" defaultRowHeight="15" x14ac:dyDescent="0.25"/>
  <cols>
    <col min="6" max="6" width="45.85546875" bestFit="1" customWidth="1"/>
    <col min="7" max="7" width="76.7109375" bestFit="1" customWidth="1"/>
  </cols>
  <sheetData>
    <row r="3" spans="3:7" ht="15.75" thickBot="1" x14ac:dyDescent="0.3"/>
    <row r="4" spans="3:7" ht="19.5" thickBot="1" x14ac:dyDescent="0.3">
      <c r="D4" s="10" t="s">
        <v>43</v>
      </c>
      <c r="E4" s="11"/>
      <c r="F4" s="12"/>
    </row>
    <row r="5" spans="3:7" ht="15.75" thickBot="1" x14ac:dyDescent="0.3">
      <c r="C5" s="1" t="s">
        <v>5</v>
      </c>
      <c r="D5" s="3" t="s">
        <v>1</v>
      </c>
      <c r="E5" s="3" t="s">
        <v>0</v>
      </c>
      <c r="F5" s="3" t="s">
        <v>2</v>
      </c>
      <c r="G5" s="3" t="s">
        <v>12</v>
      </c>
    </row>
    <row r="6" spans="3:7" ht="15.75" thickBot="1" x14ac:dyDescent="0.3">
      <c r="C6" s="5">
        <f>1/$D$17</f>
        <v>0.25</v>
      </c>
      <c r="D6" s="2">
        <v>1</v>
      </c>
      <c r="E6" s="2">
        <v>0</v>
      </c>
      <c r="F6" t="s">
        <v>32</v>
      </c>
      <c r="G6" s="2" t="s">
        <v>35</v>
      </c>
    </row>
    <row r="7" spans="3:7" ht="15.75" thickBot="1" x14ac:dyDescent="0.3">
      <c r="C7" s="5">
        <f>1/$D$17</f>
        <v>0.25</v>
      </c>
      <c r="D7" s="2">
        <v>2</v>
      </c>
      <c r="E7" s="2">
        <v>0</v>
      </c>
      <c r="F7" s="2" t="s">
        <v>30</v>
      </c>
      <c r="G7" s="2" t="s">
        <v>31</v>
      </c>
    </row>
    <row r="8" spans="3:7" ht="15.75" thickBot="1" x14ac:dyDescent="0.3">
      <c r="C8" s="5">
        <f>1/$D$17</f>
        <v>0.25</v>
      </c>
      <c r="D8" s="2">
        <v>3</v>
      </c>
      <c r="E8" s="2">
        <v>0</v>
      </c>
      <c r="F8" s="2" t="s">
        <v>33</v>
      </c>
      <c r="G8" s="2" t="s">
        <v>36</v>
      </c>
    </row>
    <row r="9" spans="3:7" ht="15.75" thickBot="1" x14ac:dyDescent="0.3">
      <c r="C9" s="5">
        <f>1/$D$17</f>
        <v>0.25</v>
      </c>
      <c r="D9" s="2">
        <v>4</v>
      </c>
      <c r="E9" s="2">
        <v>0</v>
      </c>
      <c r="F9" s="2" t="s">
        <v>34</v>
      </c>
      <c r="G9" s="19"/>
    </row>
    <row r="10" spans="3:7" x14ac:dyDescent="0.25">
      <c r="C10" s="13"/>
      <c r="D10" s="14"/>
      <c r="E10" s="14"/>
      <c r="F10" s="14"/>
      <c r="G10" s="16"/>
    </row>
    <row r="11" spans="3:7" x14ac:dyDescent="0.25">
      <c r="C11" s="13"/>
      <c r="D11" s="14"/>
      <c r="E11" s="14"/>
      <c r="F11" s="14"/>
      <c r="G11" s="22"/>
    </row>
    <row r="12" spans="3:7" x14ac:dyDescent="0.25">
      <c r="C12" s="13"/>
      <c r="D12" s="14"/>
      <c r="E12" s="14"/>
      <c r="F12" s="14"/>
      <c r="G12" s="16"/>
    </row>
    <row r="13" spans="3:7" x14ac:dyDescent="0.25">
      <c r="C13" s="13"/>
      <c r="D13" s="14"/>
      <c r="E13" s="14"/>
      <c r="F13" s="14"/>
      <c r="G13" s="16"/>
    </row>
    <row r="14" spans="3:7" x14ac:dyDescent="0.25">
      <c r="C14" s="13"/>
      <c r="D14" s="14"/>
      <c r="E14" s="14"/>
      <c r="F14" s="14"/>
      <c r="G14" s="13"/>
    </row>
    <row r="16" spans="3:7" ht="15.75" thickBot="1" x14ac:dyDescent="0.3"/>
    <row r="17" spans="3:5" ht="15.75" thickBot="1" x14ac:dyDescent="0.3">
      <c r="C17" s="1" t="s">
        <v>3</v>
      </c>
      <c r="D17" s="1">
        <f>D9</f>
        <v>4</v>
      </c>
      <c r="E17" s="5">
        <f>SUMPRODUCT(C6:C9,E6:E9)</f>
        <v>0</v>
      </c>
    </row>
  </sheetData>
  <mergeCells count="1">
    <mergeCell ref="D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766B-6E42-4271-9BE9-1DF3FD14970E}">
  <sheetPr>
    <tabColor theme="7"/>
  </sheetPr>
  <dimension ref="D1:H11"/>
  <sheetViews>
    <sheetView topLeftCell="B1" workbookViewId="0">
      <selection activeCell="D2" sqref="D2:H11"/>
    </sheetView>
  </sheetViews>
  <sheetFormatPr baseColWidth="10" defaultRowHeight="15" x14ac:dyDescent="0.25"/>
  <cols>
    <col min="7" max="7" width="67.5703125" bestFit="1" customWidth="1"/>
    <col min="8" max="9" width="59.42578125" bestFit="1" customWidth="1"/>
  </cols>
  <sheetData>
    <row r="1" spans="4:8" ht="15.75" thickBot="1" x14ac:dyDescent="0.3"/>
    <row r="2" spans="4:8" ht="42.75" customHeight="1" thickBot="1" x14ac:dyDescent="0.3">
      <c r="E2" s="7" t="s">
        <v>48</v>
      </c>
      <c r="F2" s="8"/>
      <c r="G2" s="9"/>
    </row>
    <row r="3" spans="4:8" ht="15.75" thickBot="1" x14ac:dyDescent="0.3">
      <c r="D3" s="4" t="s">
        <v>4</v>
      </c>
      <c r="E3" s="3" t="s">
        <v>1</v>
      </c>
      <c r="F3" s="3" t="s">
        <v>0</v>
      </c>
      <c r="G3" s="3" t="s">
        <v>2</v>
      </c>
      <c r="H3" s="3" t="s">
        <v>12</v>
      </c>
    </row>
    <row r="4" spans="4:8" ht="15.75" thickBot="1" x14ac:dyDescent="0.3">
      <c r="D4" s="5">
        <f ca="1">1/$D$8</f>
        <v>0.2</v>
      </c>
      <c r="E4" s="2">
        <v>1</v>
      </c>
      <c r="F4" s="24">
        <f>IF('Stage 4'!E12=1,1,0)</f>
        <v>0</v>
      </c>
      <c r="G4" s="2" t="s">
        <v>59</v>
      </c>
      <c r="H4" s="2"/>
    </row>
    <row r="5" spans="4:8" ht="15.75" thickBot="1" x14ac:dyDescent="0.3">
      <c r="D5" s="5">
        <f ca="1">1/$D$8</f>
        <v>0.2</v>
      </c>
      <c r="E5" s="2">
        <f>E4+1</f>
        <v>2</v>
      </c>
      <c r="F5" s="24">
        <f>IF('Stage 5'!E13=1,1,0)</f>
        <v>0</v>
      </c>
      <c r="G5" s="2" t="s">
        <v>77</v>
      </c>
      <c r="H5" s="2"/>
    </row>
    <row r="6" spans="4:8" ht="15.75" thickBot="1" x14ac:dyDescent="0.3">
      <c r="D6" s="5">
        <f ca="1">1/$D$8</f>
        <v>0.2</v>
      </c>
      <c r="E6" s="2">
        <f t="shared" ref="E6:E8" si="0">E5+1</f>
        <v>3</v>
      </c>
      <c r="F6" s="24">
        <f>IF('Stage 6'!E12=1,1,0)</f>
        <v>0</v>
      </c>
      <c r="G6" s="2" t="s">
        <v>97</v>
      </c>
      <c r="H6" s="2"/>
    </row>
    <row r="7" spans="4:8" ht="15.75" thickBot="1" x14ac:dyDescent="0.3">
      <c r="D7" s="5">
        <f ca="1">1/$D$8</f>
        <v>0.2</v>
      </c>
      <c r="E7" s="2">
        <f t="shared" si="0"/>
        <v>4</v>
      </c>
      <c r="F7" s="25">
        <v>0</v>
      </c>
      <c r="G7" s="23" t="s">
        <v>37</v>
      </c>
      <c r="H7" s="19" t="s">
        <v>38</v>
      </c>
    </row>
    <row r="8" spans="4:8" ht="15.75" thickBot="1" x14ac:dyDescent="0.3">
      <c r="D8" s="5">
        <f ca="1">1/$D$8</f>
        <v>0.2</v>
      </c>
      <c r="E8" s="2">
        <f t="shared" si="0"/>
        <v>5</v>
      </c>
      <c r="F8" s="25">
        <v>0</v>
      </c>
      <c r="G8" s="23" t="s">
        <v>39</v>
      </c>
      <c r="H8" s="19" t="s">
        <v>40</v>
      </c>
    </row>
    <row r="9" spans="4:8" x14ac:dyDescent="0.25">
      <c r="G9" s="14"/>
    </row>
    <row r="10" spans="4:8" ht="15.75" thickBot="1" x14ac:dyDescent="0.3">
      <c r="D10" s="13"/>
      <c r="E10" s="14"/>
      <c r="F10" s="15"/>
      <c r="G10" s="14"/>
    </row>
    <row r="11" spans="4:8" ht="15.75" thickBot="1" x14ac:dyDescent="0.3">
      <c r="D11" s="1" t="s">
        <v>3</v>
      </c>
      <c r="E11" s="1">
        <f>COUNT(E4:E8)</f>
        <v>5</v>
      </c>
      <c r="F11" s="5">
        <f ca="1">SUMPRODUCT(D4:D8,F4:F8)</f>
        <v>0</v>
      </c>
      <c r="G11" s="14"/>
    </row>
  </sheetData>
  <mergeCells count="1">
    <mergeCell ref="E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CF44-C0DE-42C7-B373-10584AE8B68C}">
  <sheetPr>
    <tabColor theme="4"/>
  </sheetPr>
  <dimension ref="C3:H12"/>
  <sheetViews>
    <sheetView topLeftCell="B1" workbookViewId="0">
      <selection activeCell="D4" sqref="D4:F4"/>
    </sheetView>
  </sheetViews>
  <sheetFormatPr baseColWidth="10" defaultRowHeight="15" x14ac:dyDescent="0.25"/>
  <cols>
    <col min="6" max="6" width="63.42578125" customWidth="1"/>
    <col min="7" max="7" width="76.28515625" bestFit="1" customWidth="1"/>
  </cols>
  <sheetData>
    <row r="3" spans="3:8" ht="15.75" thickBot="1" x14ac:dyDescent="0.3"/>
    <row r="4" spans="3:8" ht="19.5" thickBot="1" x14ac:dyDescent="0.3">
      <c r="D4" s="10" t="s">
        <v>62</v>
      </c>
      <c r="E4" s="11"/>
      <c r="F4" s="12"/>
    </row>
    <row r="5" spans="3:8" ht="15.75" thickBot="1" x14ac:dyDescent="0.3">
      <c r="C5" s="1" t="s">
        <v>5</v>
      </c>
      <c r="D5" s="3" t="s">
        <v>1</v>
      </c>
      <c r="E5" s="3" t="s">
        <v>0</v>
      </c>
      <c r="F5" s="3" t="s">
        <v>2</v>
      </c>
      <c r="G5" s="3" t="s">
        <v>12</v>
      </c>
      <c r="H5" s="28" t="s">
        <v>57</v>
      </c>
    </row>
    <row r="6" spans="3:8" ht="15.75" thickBot="1" x14ac:dyDescent="0.3">
      <c r="C6" s="5">
        <f>1/$D$12</f>
        <v>0.2</v>
      </c>
      <c r="D6" s="2">
        <v>1</v>
      </c>
      <c r="E6" s="2">
        <v>0</v>
      </c>
      <c r="F6" s="2" t="s">
        <v>49</v>
      </c>
      <c r="G6" s="2" t="s">
        <v>51</v>
      </c>
      <c r="H6" s="1"/>
    </row>
    <row r="7" spans="3:8" ht="15.75" thickBot="1" x14ac:dyDescent="0.3">
      <c r="C7" s="5">
        <f t="shared" ref="C7:C10" si="0">1/$D$12</f>
        <v>0.2</v>
      </c>
      <c r="D7" s="2">
        <f>D6+1</f>
        <v>2</v>
      </c>
      <c r="E7" s="2">
        <v>0</v>
      </c>
      <c r="F7" s="2" t="s">
        <v>50</v>
      </c>
      <c r="G7" s="2" t="s">
        <v>52</v>
      </c>
      <c r="H7" s="1"/>
    </row>
    <row r="8" spans="3:8" ht="15.75" thickBot="1" x14ac:dyDescent="0.3">
      <c r="C8" s="5">
        <f t="shared" si="0"/>
        <v>0.2</v>
      </c>
      <c r="D8" s="2">
        <f t="shared" ref="D8:D10" si="1">D7+1</f>
        <v>3</v>
      </c>
      <c r="E8" s="2">
        <v>0</v>
      </c>
      <c r="F8" s="2" t="s">
        <v>53</v>
      </c>
      <c r="G8" s="2" t="s">
        <v>54</v>
      </c>
      <c r="H8" s="21"/>
    </row>
    <row r="9" spans="3:8" ht="15.75" thickBot="1" x14ac:dyDescent="0.3">
      <c r="C9" s="5">
        <f t="shared" si="0"/>
        <v>0.2</v>
      </c>
      <c r="D9" s="2">
        <f t="shared" si="1"/>
        <v>4</v>
      </c>
      <c r="E9" s="2">
        <v>0</v>
      </c>
      <c r="F9" s="2" t="s">
        <v>55</v>
      </c>
      <c r="G9" s="19" t="s">
        <v>56</v>
      </c>
      <c r="H9" s="1" t="s">
        <v>58</v>
      </c>
    </row>
    <row r="10" spans="3:8" ht="15.75" thickBot="1" x14ac:dyDescent="0.3">
      <c r="C10" s="5">
        <f t="shared" si="0"/>
        <v>0.2</v>
      </c>
      <c r="D10" s="2">
        <f t="shared" si="1"/>
        <v>5</v>
      </c>
      <c r="E10" s="2">
        <v>0</v>
      </c>
      <c r="F10" s="2" t="s">
        <v>60</v>
      </c>
      <c r="G10" s="19" t="s">
        <v>61</v>
      </c>
      <c r="H10" s="1"/>
    </row>
    <row r="11" spans="3:8" ht="15.75" thickBot="1" x14ac:dyDescent="0.3">
      <c r="C11" s="13"/>
      <c r="D11" s="14"/>
      <c r="E11" s="14"/>
      <c r="F11" s="14"/>
      <c r="G11" s="16"/>
    </row>
    <row r="12" spans="3:8" ht="15.75" thickBot="1" x14ac:dyDescent="0.3">
      <c r="C12" s="1" t="s">
        <v>3</v>
      </c>
      <c r="D12" s="1">
        <f>COUNT(D6:D10)</f>
        <v>5</v>
      </c>
      <c r="E12" s="5">
        <f>SUMPRODUCT(C6:C10,E6:E10)</f>
        <v>0</v>
      </c>
      <c r="F12" s="14"/>
      <c r="G12" s="16"/>
    </row>
  </sheetData>
  <mergeCells count="1">
    <mergeCell ref="D4:F4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41F3-E8F9-492D-BC66-040E990CDED3}">
  <sheetPr>
    <tabColor theme="4"/>
  </sheetPr>
  <dimension ref="C3:H13"/>
  <sheetViews>
    <sheetView workbookViewId="0">
      <selection activeCell="I12" sqref="I12"/>
    </sheetView>
  </sheetViews>
  <sheetFormatPr baseColWidth="10" defaultRowHeight="15" x14ac:dyDescent="0.25"/>
  <cols>
    <col min="3" max="3" width="9.85546875" bestFit="1" customWidth="1"/>
    <col min="5" max="5" width="9.5703125" bestFit="1" customWidth="1"/>
    <col min="6" max="6" width="45.7109375" bestFit="1" customWidth="1"/>
    <col min="7" max="7" width="53.28515625" bestFit="1" customWidth="1"/>
  </cols>
  <sheetData>
    <row r="3" spans="3:8" ht="15.75" thickBot="1" x14ac:dyDescent="0.3"/>
    <row r="4" spans="3:8" ht="19.5" thickBot="1" x14ac:dyDescent="0.3">
      <c r="D4" s="10" t="s">
        <v>63</v>
      </c>
      <c r="E4" s="11"/>
      <c r="F4" s="12"/>
    </row>
    <row r="5" spans="3:8" ht="15.75" thickBot="1" x14ac:dyDescent="0.3">
      <c r="C5" s="1" t="s">
        <v>5</v>
      </c>
      <c r="D5" s="3" t="s">
        <v>1</v>
      </c>
      <c r="E5" s="3" t="s">
        <v>0</v>
      </c>
      <c r="F5" s="3" t="s">
        <v>2</v>
      </c>
      <c r="G5" s="3" t="s">
        <v>12</v>
      </c>
      <c r="H5" s="28" t="s">
        <v>75</v>
      </c>
    </row>
    <row r="6" spans="3:8" ht="15.75" thickBot="1" x14ac:dyDescent="0.3">
      <c r="C6" s="5">
        <f>1/$D$13</f>
        <v>0.16666666666666666</v>
      </c>
      <c r="D6" s="2">
        <v>1</v>
      </c>
      <c r="E6" s="2">
        <v>0</v>
      </c>
      <c r="F6" s="2" t="s">
        <v>64</v>
      </c>
      <c r="G6" s="2" t="s">
        <v>65</v>
      </c>
      <c r="H6" s="1"/>
    </row>
    <row r="7" spans="3:8" ht="15.75" thickBot="1" x14ac:dyDescent="0.3">
      <c r="C7" s="5">
        <f>1/$D$13</f>
        <v>0.16666666666666666</v>
      </c>
      <c r="D7" s="2">
        <f>D6+1</f>
        <v>2</v>
      </c>
      <c r="E7" s="2">
        <v>0</v>
      </c>
      <c r="F7" s="2" t="s">
        <v>66</v>
      </c>
      <c r="G7" s="2" t="s">
        <v>67</v>
      </c>
      <c r="H7" s="21"/>
    </row>
    <row r="8" spans="3:8" ht="15.75" thickBot="1" x14ac:dyDescent="0.3">
      <c r="C8" s="5">
        <f>1/$D$13</f>
        <v>0.16666666666666666</v>
      </c>
      <c r="D8" s="2">
        <f t="shared" ref="D8:D10" si="0">D7+1</f>
        <v>3</v>
      </c>
      <c r="E8" s="2">
        <v>0</v>
      </c>
      <c r="F8" s="2" t="s">
        <v>68</v>
      </c>
      <c r="G8" s="2"/>
      <c r="H8" s="1"/>
    </row>
    <row r="9" spans="3:8" ht="15.75" thickBot="1" x14ac:dyDescent="0.3">
      <c r="C9" s="5">
        <f>1/$D$13</f>
        <v>0.16666666666666666</v>
      </c>
      <c r="D9" s="2">
        <f t="shared" si="0"/>
        <v>4</v>
      </c>
      <c r="E9" s="2">
        <v>0</v>
      </c>
      <c r="F9" s="2" t="s">
        <v>69</v>
      </c>
      <c r="G9" s="2" t="s">
        <v>72</v>
      </c>
      <c r="H9" s="21"/>
    </row>
    <row r="10" spans="3:8" ht="15.75" thickBot="1" x14ac:dyDescent="0.3">
      <c r="C10" s="5">
        <f>1/$D$13</f>
        <v>0.16666666666666666</v>
      </c>
      <c r="D10" s="2">
        <f t="shared" si="0"/>
        <v>5</v>
      </c>
      <c r="E10" s="2">
        <v>0</v>
      </c>
      <c r="F10" s="2" t="s">
        <v>73</v>
      </c>
      <c r="G10" s="2" t="s">
        <v>74</v>
      </c>
      <c r="H10" s="1" t="s">
        <v>76</v>
      </c>
    </row>
    <row r="11" spans="3:8" ht="15.75" thickBot="1" x14ac:dyDescent="0.3">
      <c r="C11" s="5">
        <f>1/$D$13</f>
        <v>0.16666666666666666</v>
      </c>
      <c r="D11" s="2">
        <f>D10+1</f>
        <v>6</v>
      </c>
      <c r="E11" s="2">
        <v>0</v>
      </c>
      <c r="F11" s="2" t="s">
        <v>70</v>
      </c>
      <c r="G11" s="19" t="s">
        <v>71</v>
      </c>
      <c r="H11" s="1"/>
    </row>
    <row r="12" spans="3:8" ht="15.75" thickBot="1" x14ac:dyDescent="0.3">
      <c r="C12" s="13"/>
      <c r="D12" s="14"/>
      <c r="E12" s="14"/>
      <c r="F12" s="14"/>
      <c r="G12" s="16"/>
    </row>
    <row r="13" spans="3:8" ht="15.75" thickBot="1" x14ac:dyDescent="0.3">
      <c r="C13" s="1" t="s">
        <v>3</v>
      </c>
      <c r="D13" s="1">
        <f>COUNT(D6:D11)</f>
        <v>6</v>
      </c>
      <c r="E13" s="5">
        <f>SUMPRODUCT(C6:C11,E6:E11)</f>
        <v>0</v>
      </c>
      <c r="F13" s="14"/>
      <c r="G13" s="16"/>
    </row>
  </sheetData>
  <mergeCells count="1">
    <mergeCell ref="D4:F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25B7-B07E-4DF5-8ED5-07266D3BF71F}">
  <sheetPr>
    <tabColor theme="4"/>
  </sheetPr>
  <dimension ref="C3:I12"/>
  <sheetViews>
    <sheetView workbookViewId="0">
      <selection activeCell="E12" sqref="E12"/>
    </sheetView>
  </sheetViews>
  <sheetFormatPr baseColWidth="10" defaultRowHeight="15" x14ac:dyDescent="0.25"/>
  <cols>
    <col min="6" max="6" width="45.7109375" customWidth="1"/>
    <col min="7" max="7" width="53.28515625" bestFit="1" customWidth="1"/>
    <col min="8" max="8" width="78.85546875" bestFit="1" customWidth="1"/>
    <col min="9" max="9" width="40.85546875" bestFit="1" customWidth="1"/>
  </cols>
  <sheetData>
    <row r="3" spans="3:9" ht="15.75" thickBot="1" x14ac:dyDescent="0.3"/>
    <row r="4" spans="3:9" ht="19.5" thickBot="1" x14ac:dyDescent="0.3">
      <c r="C4" s="7" t="s">
        <v>78</v>
      </c>
      <c r="D4" s="8"/>
      <c r="E4" s="8"/>
      <c r="F4" s="8"/>
      <c r="G4" s="9"/>
    </row>
    <row r="5" spans="3:9" ht="15.75" thickBot="1" x14ac:dyDescent="0.3">
      <c r="C5" s="1" t="s">
        <v>5</v>
      </c>
      <c r="D5" s="3" t="s">
        <v>1</v>
      </c>
      <c r="E5" s="3" t="s">
        <v>0</v>
      </c>
      <c r="F5" s="3" t="s">
        <v>2</v>
      </c>
      <c r="G5" s="3" t="s">
        <v>12</v>
      </c>
      <c r="H5" s="27" t="s">
        <v>84</v>
      </c>
      <c r="I5" s="27" t="s">
        <v>84</v>
      </c>
    </row>
    <row r="6" spans="3:9" ht="15.75" thickBot="1" x14ac:dyDescent="0.3">
      <c r="C6" s="5">
        <f>1/$D$12</f>
        <v>0.2</v>
      </c>
      <c r="D6" s="2">
        <v>1</v>
      </c>
      <c r="E6" s="2">
        <v>0</v>
      </c>
      <c r="F6" s="2" t="s">
        <v>79</v>
      </c>
      <c r="G6" s="2" t="s">
        <v>85</v>
      </c>
      <c r="H6" t="s">
        <v>86</v>
      </c>
      <c r="I6" s="17" t="s">
        <v>87</v>
      </c>
    </row>
    <row r="7" spans="3:9" ht="15.75" thickBot="1" x14ac:dyDescent="0.3">
      <c r="C7" s="5">
        <f t="shared" ref="C7:C10" si="0">1/$D$12</f>
        <v>0.2</v>
      </c>
      <c r="D7" s="2">
        <f>D6+1</f>
        <v>2</v>
      </c>
      <c r="E7" s="2">
        <v>0</v>
      </c>
      <c r="F7" s="2" t="s">
        <v>80</v>
      </c>
      <c r="G7" s="2" t="s">
        <v>88</v>
      </c>
      <c r="H7" t="s">
        <v>89</v>
      </c>
    </row>
    <row r="8" spans="3:9" ht="15.75" thickBot="1" x14ac:dyDescent="0.3">
      <c r="C8" s="5">
        <f t="shared" si="0"/>
        <v>0.2</v>
      </c>
      <c r="D8" s="2">
        <f t="shared" ref="D8:D10" si="1">D7+1</f>
        <v>3</v>
      </c>
      <c r="E8" s="2">
        <v>0</v>
      </c>
      <c r="F8" s="1" t="s">
        <v>81</v>
      </c>
      <c r="G8" s="2" t="s">
        <v>90</v>
      </c>
      <c r="H8" t="s">
        <v>91</v>
      </c>
      <c r="I8" s="17" t="s">
        <v>92</v>
      </c>
    </row>
    <row r="9" spans="3:9" ht="15.75" thickBot="1" x14ac:dyDescent="0.3">
      <c r="C9" s="5">
        <f t="shared" si="0"/>
        <v>0.2</v>
      </c>
      <c r="D9" s="2">
        <f t="shared" si="1"/>
        <v>4</v>
      </c>
      <c r="E9" s="2">
        <v>0</v>
      </c>
      <c r="F9" s="2" t="s">
        <v>82</v>
      </c>
      <c r="G9" s="19" t="s">
        <v>28</v>
      </c>
      <c r="H9" t="s">
        <v>93</v>
      </c>
      <c r="I9" s="17" t="s">
        <v>94</v>
      </c>
    </row>
    <row r="10" spans="3:9" ht="15.75" thickBot="1" x14ac:dyDescent="0.3">
      <c r="C10" s="5">
        <f t="shared" si="0"/>
        <v>0.2</v>
      </c>
      <c r="D10" s="2">
        <f t="shared" si="1"/>
        <v>5</v>
      </c>
      <c r="E10" s="2">
        <v>0</v>
      </c>
      <c r="F10" s="2" t="s">
        <v>83</v>
      </c>
      <c r="G10" s="19" t="s">
        <v>28</v>
      </c>
      <c r="H10" t="s">
        <v>95</v>
      </c>
      <c r="I10" s="22" t="s">
        <v>96</v>
      </c>
    </row>
    <row r="11" spans="3:9" ht="15.75" thickBot="1" x14ac:dyDescent="0.3">
      <c r="C11" s="13"/>
      <c r="D11" s="14"/>
      <c r="E11" s="14"/>
      <c r="F11" s="14"/>
      <c r="G11" s="16"/>
    </row>
    <row r="12" spans="3:9" ht="15.75" thickBot="1" x14ac:dyDescent="0.3">
      <c r="C12" s="1" t="s">
        <v>3</v>
      </c>
      <c r="D12" s="1">
        <f>COUNT(D6:D10)</f>
        <v>5</v>
      </c>
      <c r="E12" s="5">
        <f>SUMPRODUCT(C6:C10,E6:E10)</f>
        <v>0</v>
      </c>
      <c r="F12" s="14"/>
      <c r="G12" s="16"/>
    </row>
  </sheetData>
  <mergeCells count="1">
    <mergeCell ref="C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Analysis</vt:lpstr>
      <vt:lpstr>Stage 1</vt:lpstr>
      <vt:lpstr>Stage 2</vt:lpstr>
      <vt:lpstr>Stage 3</vt:lpstr>
      <vt:lpstr>Desing</vt:lpstr>
      <vt:lpstr>Stage 4</vt:lpstr>
      <vt:lpstr>Stage 5</vt:lpstr>
      <vt:lpstr>Stage 6</vt:lpstr>
      <vt:lpstr>Desing's implementation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Arenas</dc:creator>
  <cp:lastModifiedBy>jhonatan Arenas</cp:lastModifiedBy>
  <dcterms:created xsi:type="dcterms:W3CDTF">2017-11-14T21:30:41Z</dcterms:created>
  <dcterms:modified xsi:type="dcterms:W3CDTF">2018-08-12T01:40:27Z</dcterms:modified>
</cp:coreProperties>
</file>