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simutrans-pak128.japan-ex-addons\pier\"/>
    </mc:Choice>
  </mc:AlternateContent>
  <xr:revisionPtr revIDLastSave="0" documentId="13_ncr:1_{5EAF8662-B6A2-4560-B420-C65875CEA99D}" xr6:coauthVersionLast="47" xr6:coauthVersionMax="47" xr10:uidLastSave="{00000000-0000-0000-0000-000000000000}"/>
  <bookViews>
    <workbookView xWindow="-120" yWindow="-120" windowWidth="57840" windowHeight="31920" xr2:uid="{00000000-000D-0000-FFFF-FFFF00000000}"/>
  </bookViews>
  <sheets>
    <sheet name="parameters" sheetId="1" r:id="rId1"/>
    <sheet name="pier mask tool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2" i="2" l="1"/>
  <c r="BN2" i="2"/>
  <c r="AG3" i="2"/>
  <c r="AG2" i="2"/>
  <c r="P11" i="1"/>
  <c r="P12" i="1"/>
  <c r="AI3" i="2"/>
  <c r="AJ3" i="2"/>
  <c r="AO3" i="2"/>
  <c r="AP3" i="2"/>
  <c r="AQ3" i="2"/>
  <c r="AR3" i="2"/>
  <c r="AS3" i="2"/>
  <c r="AT3" i="2"/>
  <c r="AU3" i="2"/>
  <c r="AV3" i="2"/>
  <c r="AW3" i="2"/>
  <c r="AX3" i="2"/>
  <c r="AY3" i="2"/>
  <c r="AZ3" i="2"/>
  <c r="BB3" i="2"/>
  <c r="BE3" i="2"/>
  <c r="BF3" i="2"/>
  <c r="BG3" i="2"/>
  <c r="BH3" i="2"/>
  <c r="BI3" i="2"/>
  <c r="BJ3" i="2"/>
  <c r="BK3" i="2"/>
  <c r="BL3" i="2"/>
  <c r="BM3" i="2"/>
  <c r="BN3" i="2"/>
  <c r="AI2" i="2"/>
  <c r="AJ2" i="2"/>
  <c r="AK2" i="2"/>
  <c r="AK3" i="2" s="1"/>
  <c r="AL2" i="2"/>
  <c r="AL3" i="2" s="1"/>
  <c r="AM2" i="2"/>
  <c r="AM3" i="2" s="1"/>
  <c r="AN2" i="2"/>
  <c r="AN3" i="2" s="1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A3" i="2" s="1"/>
  <c r="BB2" i="2"/>
  <c r="BC2" i="2"/>
  <c r="BC3" i="2" s="1"/>
  <c r="BD2" i="2"/>
  <c r="BD3" i="2" s="1"/>
  <c r="BE2" i="2"/>
  <c r="BF2" i="2"/>
  <c r="BG2" i="2"/>
  <c r="BH2" i="2"/>
  <c r="BI2" i="2"/>
  <c r="BJ2" i="2"/>
  <c r="BK2" i="2"/>
  <c r="BL2" i="2"/>
  <c r="AF2" i="2"/>
  <c r="P10" i="1"/>
  <c r="P5" i="1"/>
  <c r="P6" i="1"/>
  <c r="P9" i="1"/>
  <c r="P8" i="1"/>
  <c r="P7" i="1"/>
  <c r="AF3" i="2"/>
  <c r="AE2" i="2"/>
  <c r="AE3" i="2" s="1"/>
  <c r="AD2" i="2"/>
  <c r="AD3" i="2" s="1"/>
  <c r="AC2" i="2"/>
  <c r="AC3" i="2" s="1"/>
  <c r="AB2" i="2"/>
  <c r="AB3" i="2" s="1"/>
  <c r="AA2" i="2"/>
  <c r="AA3" i="2" s="1"/>
  <c r="Z2" i="2"/>
  <c r="Z3" i="2" s="1"/>
  <c r="Y2" i="2"/>
  <c r="Y3" i="2" s="1"/>
  <c r="X2" i="2"/>
  <c r="X3" i="2" s="1"/>
  <c r="W2" i="2"/>
  <c r="W3" i="2" s="1"/>
  <c r="V2" i="2"/>
  <c r="V3" i="2" s="1"/>
  <c r="U2" i="2"/>
  <c r="U3" i="2" s="1"/>
  <c r="T2" i="2"/>
  <c r="T3" i="2" s="1"/>
  <c r="S2" i="2"/>
  <c r="S3" i="2" s="1"/>
  <c r="R2" i="2"/>
  <c r="R3" i="2" s="1"/>
  <c r="Q2" i="2"/>
  <c r="Q3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  <c r="P4" i="1"/>
  <c r="B5" i="2" l="1"/>
  <c r="B4" i="2"/>
</calcChain>
</file>

<file path=xl/sharedStrings.xml><?xml version="1.0" encoding="utf-8"?>
<sst xmlns="http://schemas.openxmlformats.org/spreadsheetml/2006/main" count="247" uniqueCount="117">
  <si>
    <t>自動設置グループ 32まで</t>
  </si>
  <si>
    <t>auto_heightで使用する優先度</t>
  </si>
  <si>
    <t>ribi</t>
  </si>
  <si>
    <t>0 一般コンクリート</t>
  </si>
  <si>
    <t>通常</t>
  </si>
  <si>
    <t>無理</t>
  </si>
  <si>
    <t>1 木製</t>
  </si>
  <si>
    <t>北</t>
  </si>
  <si>
    <t>2 鉄製</t>
  </si>
  <si>
    <t>東</t>
  </si>
  <si>
    <t>3 レンガ</t>
  </si>
  <si>
    <t>南</t>
  </si>
  <si>
    <t>4 高速コンクリート</t>
  </si>
  <si>
    <t>西</t>
  </si>
  <si>
    <t>南北</t>
  </si>
  <si>
    <t>東西</t>
  </si>
  <si>
    <t>北東</t>
  </si>
  <si>
    <t>南東</t>
  </si>
  <si>
    <t>南西</t>
  </si>
  <si>
    <t>北西</t>
  </si>
  <si>
    <t>南北東</t>
  </si>
  <si>
    <t>南北西</t>
  </si>
  <si>
    <t>北東西</t>
  </si>
  <si>
    <t>南東西</t>
  </si>
  <si>
    <t>南北東西</t>
  </si>
  <si>
    <t>bit digit:</t>
  </si>
  <si>
    <t>bit field:</t>
  </si>
  <si>
    <t>mask:</t>
  </si>
  <si>
    <t>N</t>
  </si>
  <si>
    <t>W</t>
  </si>
  <si>
    <t>E</t>
  </si>
  <si>
    <t>S</t>
  </si>
  <si>
    <t>addon</t>
  </si>
  <si>
    <t>name</t>
  </si>
  <si>
    <t>japanese</t>
  </si>
  <si>
    <t>english</t>
  </si>
  <si>
    <t>copyright</t>
  </si>
  <si>
    <t>intro_year</t>
  </si>
  <si>
    <t>intro_month</t>
  </si>
  <si>
    <t>topspeed</t>
  </si>
  <si>
    <t>max_weight</t>
  </si>
  <si>
    <t>group</t>
  </si>
  <si>
    <t>height</t>
  </si>
  <si>
    <t>aboveribi</t>
  </si>
  <si>
    <t>belowribi</t>
  </si>
  <si>
    <t>dragribi</t>
  </si>
  <si>
    <t>auto_group</t>
  </si>
  <si>
    <t>auto_height</t>
  </si>
  <si>
    <t>base_mask</t>
  </si>
  <si>
    <t>middle_mask</t>
  </si>
  <si>
    <t>support_mask</t>
  </si>
  <si>
    <t>sub_obj_mask</t>
  </si>
  <si>
    <t>deck_obj_mask</t>
  </si>
  <si>
    <t>above_slope</t>
  </si>
  <si>
    <t>dattに記述した名前</t>
  </si>
  <si>
    <r>
      <rPr>
        <sz val="10"/>
        <color theme="1"/>
        <rFont val="Arial"/>
        <family val="2"/>
      </rPr>
      <t>ja.tab</t>
    </r>
    <r>
      <rPr>
        <sz val="11"/>
        <color rgb="FF000000"/>
        <rFont val="Yu Gothic"/>
        <family val="2"/>
      </rPr>
      <t>用の名前</t>
    </r>
  </si>
  <si>
    <r>
      <rPr>
        <sz val="10"/>
        <color theme="1"/>
        <rFont val="Arial"/>
        <family val="2"/>
      </rPr>
      <t>en.tab</t>
    </r>
    <r>
      <rPr>
        <sz val="11"/>
        <color rgb="FF000000"/>
        <rFont val="Yu Gothic"/>
        <family val="2"/>
      </rPr>
      <t>用の名前</t>
    </r>
  </si>
  <si>
    <t>導入年</t>
  </si>
  <si>
    <t>導入月(1-12)</t>
  </si>
  <si>
    <t>自動設置のグループ</t>
  </si>
  <si>
    <t>優先度</t>
  </si>
  <si>
    <t>上部にwayを建設可能な方向</t>
  </si>
  <si>
    <t>下部にwayが通行可能な方向</t>
  </si>
  <si>
    <t>ドラッグして建設可能な方向</t>
  </si>
  <si>
    <t>無視</t>
  </si>
  <si>
    <t>sample_pak</t>
  </si>
  <si>
    <t>サンプル行</t>
  </si>
  <si>
    <t>sample line</t>
  </si>
  <si>
    <t>track</t>
  </si>
  <si>
    <t>含</t>
  </si>
  <si>
    <t>iss_pier1</t>
  </si>
  <si>
    <t>コンクリート橋脚1</t>
  </si>
  <si>
    <t>Concrete pier 1</t>
  </si>
  <si>
    <t>128na_modified_by_Physka</t>
  </si>
  <si>
    <t>0xFFFF</t>
  </si>
  <si>
    <t>iss_pier1_deck</t>
    <phoneticPr fontId="5"/>
  </si>
  <si>
    <t>コンクリート橋脚1 高架</t>
    <rPh sb="10" eb="12">
      <t>コウカ</t>
    </rPh>
    <phoneticPr fontId="5"/>
  </si>
  <si>
    <t>0x00000000</t>
    <phoneticPr fontId="5"/>
  </si>
  <si>
    <t>0x00000001</t>
    <phoneticPr fontId="5"/>
  </si>
  <si>
    <t>iss_pier1_base</t>
    <phoneticPr fontId="5"/>
  </si>
  <si>
    <t>コンクリート橋脚1 高架サポート</t>
    <rPh sb="10" eb="12">
      <t>コウカ</t>
    </rPh>
    <phoneticPr fontId="5"/>
  </si>
  <si>
    <t>Concrete pier 1 Deck support</t>
    <phoneticPr fontId="5"/>
  </si>
  <si>
    <t>Concrete pier 1 Deck</t>
    <phoneticPr fontId="5"/>
  </si>
  <si>
    <t>0x01</t>
    <phoneticPr fontId="5"/>
  </si>
  <si>
    <t>0xFFFFFFFF</t>
    <phoneticPr fontId="5"/>
  </si>
  <si>
    <t>0x003A0000</t>
  </si>
  <si>
    <t>0x00FCC400</t>
  </si>
  <si>
    <t>0x00FEC400</t>
    <phoneticPr fontId="5"/>
  </si>
  <si>
    <t>iss_pier1_deck_diag</t>
    <phoneticPr fontId="5"/>
  </si>
  <si>
    <t>コンクリート橋脚1 高架 対角</t>
    <rPh sb="10" eb="12">
      <t>コウカ</t>
    </rPh>
    <rPh sb="13" eb="15">
      <t>タイカク</t>
    </rPh>
    <phoneticPr fontId="5"/>
  </si>
  <si>
    <t>Concrete pier 1 Deck [Diagonal]</t>
    <phoneticPr fontId="5"/>
  </si>
  <si>
    <t>0xC4C400C4</t>
  </si>
  <si>
    <t>0xFFC501FF</t>
  </si>
  <si>
    <t>iss_pier1_base_diag</t>
    <phoneticPr fontId="5"/>
  </si>
  <si>
    <t>コンクリート橋脚1 高架サポート [対角]</t>
    <rPh sb="10" eb="12">
      <t>コウカ</t>
    </rPh>
    <rPh sb="18" eb="20">
      <t>タイカク</t>
    </rPh>
    <phoneticPr fontId="5"/>
  </si>
  <si>
    <t>0x01C50101</t>
  </si>
  <si>
    <t>0x01C10101</t>
  </si>
  <si>
    <t>コンクリート橋脚1 対角</t>
    <rPh sb="10" eb="12">
      <t>タイカク</t>
    </rPh>
    <phoneticPr fontId="5"/>
  </si>
  <si>
    <t>iss_pier1_diag</t>
    <phoneticPr fontId="5"/>
  </si>
  <si>
    <t>コンクリート橋脚2 橋脚</t>
    <rPh sb="10" eb="12">
      <t>キョウキャク</t>
    </rPh>
    <phoneticPr fontId="5"/>
  </si>
  <si>
    <t>Concrete pier 2 Pillar</t>
    <phoneticPr fontId="5"/>
  </si>
  <si>
    <t>bit mask1</t>
    <phoneticPr fontId="5"/>
  </si>
  <si>
    <t>bit mask2</t>
    <phoneticPr fontId="5"/>
  </si>
  <si>
    <t>0x3C003C00</t>
  </si>
  <si>
    <t>base_mask_2</t>
    <phoneticPr fontId="5"/>
  </si>
  <si>
    <t>middle_mask_2</t>
    <phoneticPr fontId="5"/>
  </si>
  <si>
    <t>support_mask_2</t>
    <phoneticPr fontId="5"/>
  </si>
  <si>
    <t>iss_pier2_pillar</t>
    <phoneticPr fontId="5"/>
  </si>
  <si>
    <t>iss_pier2_deck</t>
    <phoneticPr fontId="5"/>
  </si>
  <si>
    <t>コンクリート橋脚2 高架</t>
    <rPh sb="10" eb="12">
      <t>コウカ</t>
    </rPh>
    <phoneticPr fontId="5"/>
  </si>
  <si>
    <t>コンクリート橋脚2 橋脚 [対角]</t>
    <rPh sb="10" eb="12">
      <t>キョウキャク</t>
    </rPh>
    <rPh sb="14" eb="16">
      <t>タイカク</t>
    </rPh>
    <phoneticPr fontId="5"/>
  </si>
  <si>
    <t>0x02</t>
    <phoneticPr fontId="5"/>
  </si>
  <si>
    <t>0x3C003000</t>
  </si>
  <si>
    <t>iss_pier2_pillar_diag</t>
    <phoneticPr fontId="5"/>
  </si>
  <si>
    <t>0x84848484</t>
  </si>
  <si>
    <t>max_altitude</t>
    <phoneticPr fontId="5"/>
  </si>
  <si>
    <t>高</t>
    <rPh sb="0" eb="1">
      <t>タカ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</si>
</sst>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778899"/>
      <name val="IPAゴシック"/>
      <family val="2"/>
    </font>
    <font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 diagonalDown="1">
      <left/>
      <right style="dotted">
        <color rgb="FF000000"/>
      </right>
      <top/>
      <bottom/>
      <diagonal style="thin">
        <color indexed="64"/>
      </diagonal>
    </border>
    <border diagonalDown="1">
      <left/>
      <right/>
      <top style="dotted">
        <color rgb="FF000000"/>
      </top>
      <bottom/>
      <diagonal style="thin">
        <color indexed="64"/>
      </diagonal>
    </border>
    <border diagonalDown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 style="dotted">
        <color rgb="FF000000"/>
      </top>
      <bottom/>
      <diagonal style="thin">
        <color indexed="64"/>
      </diagonal>
    </border>
    <border diagonalUp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 style="dotted">
        <color rgb="FF000000"/>
      </bottom>
      <diagonal style="thin">
        <color indexed="64"/>
      </diagonal>
    </border>
    <border diagonalUp="1">
      <left/>
      <right style="dotted">
        <color rgb="FF000000"/>
      </right>
      <top/>
      <bottom/>
      <diagonal style="thin">
        <color indexed="64"/>
      </diagonal>
    </border>
    <border diagonalUp="1">
      <left style="thin">
        <color rgb="FF000000"/>
      </left>
      <right/>
      <top/>
      <bottom/>
      <diagonal style="thin">
        <color indexed="64"/>
      </diagonal>
    </border>
    <border diagonalDown="1">
      <left style="thin">
        <color rgb="FF000000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Down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 style="dotted">
        <color rgb="FF000000"/>
      </bottom>
      <diagonal style="thin">
        <color indexed="64"/>
      </diagonal>
    </border>
    <border diagonalDown="1">
      <left/>
      <right/>
      <top style="thin">
        <color rgb="FF000000"/>
      </top>
      <bottom/>
      <diagonal style="thin">
        <color indexed="64"/>
      </diagonal>
    </border>
    <border diagonalUp="1">
      <left/>
      <right/>
      <top style="thin">
        <color rgb="FF000000"/>
      </top>
      <bottom/>
      <diagonal style="thin">
        <color indexed="64"/>
      </diagonal>
    </border>
    <border diagonalUp="1">
      <left/>
      <right style="thin">
        <color rgb="FF000000"/>
      </right>
      <top/>
      <bottom/>
      <diagonal style="thin">
        <color indexed="64"/>
      </diagonal>
    </border>
    <border diagonalDown="1">
      <left/>
      <right style="thin">
        <color rgb="FF000000"/>
      </right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0" fillId="0" borderId="1" xfId="0" applyNumberFormat="1" applyBorder="1"/>
    <xf numFmtId="3" fontId="0" fillId="0" borderId="39" xfId="0" applyNumberFormat="1" applyBorder="1"/>
    <xf numFmtId="3" fontId="0" fillId="0" borderId="40" xfId="0" applyNumberFormat="1" applyBorder="1"/>
    <xf numFmtId="3" fontId="1" fillId="0" borderId="41" xfId="0" applyNumberFormat="1" applyFont="1" applyBorder="1" applyAlignment="1">
      <alignment horizontal="left"/>
    </xf>
    <xf numFmtId="3" fontId="0" fillId="0" borderId="42" xfId="0" applyNumberFormat="1" applyBorder="1"/>
    <xf numFmtId="3" fontId="1" fillId="0" borderId="43" xfId="0" applyNumberFormat="1" applyFont="1" applyBorder="1" applyAlignment="1">
      <alignment horizontal="left"/>
    </xf>
    <xf numFmtId="3" fontId="0" fillId="0" borderId="44" xfId="0" applyNumberFormat="1" applyBorder="1"/>
    <xf numFmtId="3" fontId="0" fillId="0" borderId="45" xfId="0" applyNumberFormat="1" applyBorder="1"/>
    <xf numFmtId="3" fontId="1" fillId="0" borderId="46" xfId="0" applyNumberFormat="1" applyFont="1" applyBorder="1" applyAlignment="1">
      <alignment horizontal="left"/>
    </xf>
    <xf numFmtId="3" fontId="0" fillId="0" borderId="41" xfId="0" applyNumberFormat="1" applyBorder="1"/>
    <xf numFmtId="3" fontId="0" fillId="0" borderId="43" xfId="0" applyNumberFormat="1" applyBorder="1"/>
    <xf numFmtId="3" fontId="1" fillId="0" borderId="44" xfId="0" applyNumberFormat="1" applyFont="1" applyBorder="1" applyAlignment="1">
      <alignment horizontal="left"/>
    </xf>
    <xf numFmtId="3" fontId="1" fillId="0" borderId="45" xfId="0" applyNumberFormat="1" applyFont="1" applyBorder="1" applyAlignment="1">
      <alignment horizontal="left"/>
    </xf>
    <xf numFmtId="3" fontId="0" fillId="0" borderId="46" xfId="0" applyNumberFormat="1" applyBorder="1"/>
    <xf numFmtId="3" fontId="1" fillId="2" borderId="11" xfId="0" applyNumberFormat="1" applyFont="1" applyFill="1" applyBorder="1" applyAlignment="1">
      <alignment horizontal="right"/>
    </xf>
    <xf numFmtId="3" fontId="0" fillId="2" borderId="1" xfId="0" applyNumberFormat="1" applyFill="1" applyBorder="1"/>
    <xf numFmtId="3" fontId="1" fillId="2" borderId="37" xfId="0" applyNumberFormat="1" applyFont="1" applyFill="1" applyBorder="1" applyAlignment="1">
      <alignment horizontal="left"/>
    </xf>
    <xf numFmtId="3" fontId="0" fillId="2" borderId="0" xfId="0" applyNumberFormat="1" applyFill="1"/>
    <xf numFmtId="3" fontId="1" fillId="2" borderId="31" xfId="0" applyNumberFormat="1" applyFont="1" applyFill="1" applyBorder="1" applyAlignment="1">
      <alignment horizontal="left"/>
    </xf>
    <xf numFmtId="3" fontId="1" fillId="2" borderId="9" xfId="0" applyNumberFormat="1" applyFont="1" applyFill="1" applyBorder="1" applyAlignment="1">
      <alignment horizontal="left"/>
    </xf>
    <xf numFmtId="3" fontId="1" fillId="2" borderId="47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2" borderId="32" xfId="0" applyNumberFormat="1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3" fontId="1" fillId="2" borderId="21" xfId="0" applyNumberFormat="1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right"/>
    </xf>
    <xf numFmtId="3" fontId="1" fillId="2" borderId="11" xfId="0" applyNumberFormat="1" applyFont="1" applyFill="1" applyBorder="1" applyAlignment="1">
      <alignment horizontal="left"/>
    </xf>
    <xf numFmtId="3" fontId="1" fillId="2" borderId="26" xfId="0" applyNumberFormat="1" applyFont="1" applyFill="1" applyBorder="1" applyAlignment="1">
      <alignment horizontal="left"/>
    </xf>
    <xf numFmtId="3" fontId="1" fillId="2" borderId="27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2" borderId="22" xfId="0" applyNumberFormat="1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left"/>
    </xf>
    <xf numFmtId="3" fontId="1" fillId="2" borderId="24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1" fillId="2" borderId="13" xfId="0" applyNumberFormat="1" applyFont="1" applyFill="1" applyBorder="1" applyAlignment="1">
      <alignment horizontal="left"/>
    </xf>
    <xf numFmtId="3" fontId="1" fillId="2" borderId="12" xfId="0" applyNumberFormat="1" applyFont="1" applyFill="1" applyBorder="1" applyAlignment="1">
      <alignment horizontal="left"/>
    </xf>
    <xf numFmtId="3" fontId="1" fillId="2" borderId="23" xfId="0" applyNumberFormat="1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left"/>
    </xf>
    <xf numFmtId="3" fontId="1" fillId="2" borderId="34" xfId="0" applyNumberFormat="1" applyFont="1" applyFill="1" applyBorder="1" applyAlignment="1">
      <alignment horizontal="left"/>
    </xf>
    <xf numFmtId="3" fontId="1" fillId="2" borderId="28" xfId="0" applyNumberFormat="1" applyFont="1" applyFill="1" applyBorder="1" applyAlignment="1">
      <alignment horizontal="left"/>
    </xf>
    <xf numFmtId="3" fontId="1" fillId="2" borderId="17" xfId="0" applyNumberFormat="1" applyFont="1" applyFill="1" applyBorder="1" applyAlignment="1">
      <alignment horizontal="left"/>
    </xf>
    <xf numFmtId="3" fontId="1" fillId="2" borderId="33" xfId="0" applyNumberFormat="1" applyFont="1" applyFill="1" applyBorder="1" applyAlignment="1">
      <alignment horizontal="left"/>
    </xf>
    <xf numFmtId="3" fontId="1" fillId="2" borderId="29" xfId="0" applyNumberFormat="1" applyFont="1" applyFill="1" applyBorder="1" applyAlignment="1">
      <alignment horizontal="left"/>
    </xf>
    <xf numFmtId="3" fontId="1" fillId="2" borderId="38" xfId="0" applyNumberFormat="1" applyFont="1" applyFill="1" applyBorder="1" applyAlignment="1">
      <alignment horizontal="left"/>
    </xf>
    <xf numFmtId="3" fontId="1" fillId="2" borderId="30" xfId="0" applyNumberFormat="1" applyFont="1" applyFill="1" applyBorder="1" applyAlignment="1">
      <alignment horizontal="left"/>
    </xf>
    <xf numFmtId="3" fontId="1" fillId="2" borderId="9" xfId="0" applyNumberFormat="1" applyFont="1" applyFill="1" applyBorder="1" applyAlignment="1">
      <alignment horizontal="right"/>
    </xf>
    <xf numFmtId="3" fontId="1" fillId="2" borderId="35" xfId="0" applyNumberFormat="1" applyFont="1" applyFill="1" applyBorder="1" applyAlignment="1">
      <alignment horizontal="left"/>
    </xf>
    <xf numFmtId="3" fontId="1" fillId="2" borderId="36" xfId="0" applyNumberFormat="1" applyFont="1" applyFill="1" applyBorder="1" applyAlignment="1">
      <alignment horizontal="left"/>
    </xf>
    <xf numFmtId="3" fontId="1" fillId="2" borderId="17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left"/>
    </xf>
    <xf numFmtId="3" fontId="0" fillId="0" borderId="32" xfId="0" applyNumberFormat="1" applyBorder="1"/>
    <xf numFmtId="3" fontId="0" fillId="0" borderId="49" xfId="0" applyNumberFormat="1" applyBorder="1"/>
    <xf numFmtId="3" fontId="0" fillId="0" borderId="50" xfId="0" applyNumberFormat="1" applyBorder="1"/>
    <xf numFmtId="3" fontId="0" fillId="0" borderId="27" xfId="0" applyNumberFormat="1" applyBorder="1"/>
    <xf numFmtId="3" fontId="0" fillId="0" borderId="51" xfId="0" applyNumberFormat="1" applyBorder="1"/>
    <xf numFmtId="3" fontId="0" fillId="0" borderId="48" xfId="0" applyNumberFormat="1" applyBorder="1"/>
    <xf numFmtId="3" fontId="1" fillId="0" borderId="51" xfId="0" applyNumberFormat="1" applyFont="1" applyBorder="1" applyAlignment="1">
      <alignment horizontal="left"/>
    </xf>
    <xf numFmtId="3" fontId="1" fillId="0" borderId="49" xfId="0" applyNumberFormat="1" applyFont="1" applyBorder="1" applyAlignment="1">
      <alignment horizontal="left"/>
    </xf>
    <xf numFmtId="3" fontId="0" fillId="0" borderId="53" xfId="0" applyNumberFormat="1" applyBorder="1"/>
    <xf numFmtId="3" fontId="0" fillId="0" borderId="52" xfId="0" applyNumberFormat="1" applyBorder="1"/>
    <xf numFmtId="3" fontId="0" fillId="0" borderId="54" xfId="0" applyNumberFormat="1" applyBorder="1"/>
    <xf numFmtId="3" fontId="0" fillId="0" borderId="55" xfId="0" applyNumberFormat="1" applyBorder="1"/>
    <xf numFmtId="3" fontId="0" fillId="0" borderId="56" xfId="0" applyNumberFormat="1" applyBorder="1"/>
    <xf numFmtId="3" fontId="0" fillId="0" borderId="57" xfId="0" applyNumberFormat="1" applyBorder="1"/>
    <xf numFmtId="3" fontId="0" fillId="0" borderId="58" xfId="0" applyNumberFormat="1" applyBorder="1"/>
    <xf numFmtId="3" fontId="0" fillId="0" borderId="59" xfId="0" applyNumberFormat="1" applyBorder="1"/>
    <xf numFmtId="3" fontId="0" fillId="0" borderId="60" xfId="0" applyNumberForma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2"/>
  <sheetViews>
    <sheetView tabSelected="1" zoomScale="145" zoomScaleNormal="145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K11" sqref="K11"/>
    </sheetView>
  </sheetViews>
  <sheetFormatPr defaultRowHeight="13.5"/>
  <cols>
    <col min="1" max="1" width="13.625" bestFit="1" customWidth="1"/>
    <col min="2" max="2" width="25" bestFit="1" customWidth="1"/>
    <col min="3" max="3" width="31.5" customWidth="1"/>
    <col min="4" max="5" width="13.625" bestFit="1" customWidth="1"/>
    <col min="6" max="6" width="13.625" style="23" bestFit="1" customWidth="1"/>
    <col min="7" max="9" width="11" style="23" bestFit="1" customWidth="1"/>
    <col min="10" max="10" width="19" bestFit="1" customWidth="1"/>
    <col min="11" max="14" width="13.625" bestFit="1" customWidth="1"/>
    <col min="15" max="17" width="11.625" bestFit="1" customWidth="1"/>
    <col min="18" max="18" width="11.625" customWidth="1"/>
    <col min="19" max="19" width="11.625" bestFit="1" customWidth="1"/>
    <col min="20" max="20" width="11.625" customWidth="1"/>
    <col min="21" max="21" width="11.625" bestFit="1" customWidth="1"/>
    <col min="22" max="22" width="11.625" customWidth="1"/>
    <col min="23" max="24" width="13.625" bestFit="1" customWidth="1"/>
    <col min="25" max="25" width="13.625" style="23" bestFit="1" customWidth="1"/>
  </cols>
  <sheetData>
    <row r="1" spans="1:26" ht="18.75" customHeight="1">
      <c r="A1" t="s">
        <v>32</v>
      </c>
      <c r="B1" t="s">
        <v>33</v>
      </c>
      <c r="C1" t="s">
        <v>34</v>
      </c>
      <c r="D1" t="s">
        <v>35</v>
      </c>
      <c r="E1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104</v>
      </c>
      <c r="S1" t="s">
        <v>49</v>
      </c>
      <c r="T1" t="s">
        <v>105</v>
      </c>
      <c r="U1" t="s">
        <v>50</v>
      </c>
      <c r="V1" t="s">
        <v>106</v>
      </c>
      <c r="W1" t="s">
        <v>51</v>
      </c>
      <c r="X1" t="s">
        <v>52</v>
      </c>
      <c r="Y1" s="23" t="s">
        <v>53</v>
      </c>
      <c r="Z1" t="s">
        <v>115</v>
      </c>
    </row>
    <row r="2" spans="1:26" ht="18.75" customHeight="1">
      <c r="B2" t="s">
        <v>54</v>
      </c>
      <c r="C2" s="24" t="s">
        <v>55</v>
      </c>
      <c r="D2" s="24" t="s">
        <v>56</v>
      </c>
      <c r="F2" s="23" t="s">
        <v>57</v>
      </c>
      <c r="G2" s="23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</row>
    <row r="3" spans="1:26" ht="19.5" customHeight="1">
      <c r="A3" s="25" t="s">
        <v>64</v>
      </c>
      <c r="B3" s="25" t="s">
        <v>65</v>
      </c>
      <c r="C3" s="25" t="s">
        <v>66</v>
      </c>
      <c r="D3" s="25" t="s">
        <v>67</v>
      </c>
      <c r="E3" s="25" t="s">
        <v>68</v>
      </c>
      <c r="F3" s="26">
        <v>4</v>
      </c>
      <c r="G3" s="26">
        <v>120</v>
      </c>
      <c r="H3" s="27">
        <v>11</v>
      </c>
      <c r="I3" s="27"/>
      <c r="J3" s="25"/>
      <c r="O3" s="25"/>
      <c r="Q3" s="25"/>
      <c r="R3" s="25"/>
    </row>
    <row r="4" spans="1:26" ht="19.5" customHeight="1">
      <c r="A4" t="s">
        <v>69</v>
      </c>
      <c r="B4" t="s">
        <v>70</v>
      </c>
      <c r="C4" t="s">
        <v>71</v>
      </c>
      <c r="D4" t="s">
        <v>72</v>
      </c>
      <c r="E4" t="s">
        <v>73</v>
      </c>
      <c r="F4" s="1">
        <v>1990</v>
      </c>
      <c r="G4" s="1">
        <v>1</v>
      </c>
      <c r="H4" s="1">
        <v>120</v>
      </c>
      <c r="I4" s="1">
        <v>30</v>
      </c>
      <c r="J4" t="s">
        <v>3</v>
      </c>
      <c r="K4" t="s">
        <v>116</v>
      </c>
      <c r="L4" t="s">
        <v>5</v>
      </c>
      <c r="M4" t="s">
        <v>22</v>
      </c>
      <c r="N4" t="s">
        <v>14</v>
      </c>
      <c r="O4" t="s">
        <v>83</v>
      </c>
      <c r="P4" t="str">
        <f t="shared" ref="P4:P12" si="0">IF(K4="通常","0x00","0x80")</f>
        <v>0x80</v>
      </c>
      <c r="Q4" t="s">
        <v>85</v>
      </c>
      <c r="R4" t="s">
        <v>77</v>
      </c>
      <c r="S4" t="s">
        <v>85</v>
      </c>
      <c r="T4" t="s">
        <v>77</v>
      </c>
      <c r="U4" t="s">
        <v>85</v>
      </c>
      <c r="V4" t="s">
        <v>77</v>
      </c>
      <c r="W4" t="s">
        <v>74</v>
      </c>
      <c r="X4" t="s">
        <v>77</v>
      </c>
      <c r="Y4" s="1">
        <v>0</v>
      </c>
      <c r="Z4">
        <v>10</v>
      </c>
    </row>
    <row r="5" spans="1:26" ht="19.5" customHeight="1">
      <c r="A5" t="s">
        <v>69</v>
      </c>
      <c r="B5" t="s">
        <v>98</v>
      </c>
      <c r="C5" t="s">
        <v>97</v>
      </c>
      <c r="D5" t="s">
        <v>72</v>
      </c>
      <c r="E5" t="s">
        <v>73</v>
      </c>
      <c r="F5" s="1">
        <v>1990</v>
      </c>
      <c r="G5" s="1">
        <v>1</v>
      </c>
      <c r="H5" s="1">
        <v>120</v>
      </c>
      <c r="I5" s="1">
        <v>30</v>
      </c>
      <c r="J5" t="s">
        <v>3</v>
      </c>
      <c r="K5" t="s">
        <v>116</v>
      </c>
      <c r="L5" t="s">
        <v>5</v>
      </c>
      <c r="M5" t="s">
        <v>22</v>
      </c>
      <c r="N5" t="s">
        <v>18</v>
      </c>
      <c r="O5" t="s">
        <v>83</v>
      </c>
      <c r="P5" t="str">
        <f t="shared" si="0"/>
        <v>0x80</v>
      </c>
      <c r="Q5" t="s">
        <v>95</v>
      </c>
      <c r="R5" t="s">
        <v>77</v>
      </c>
      <c r="S5" t="s">
        <v>95</v>
      </c>
      <c r="T5" t="s">
        <v>77</v>
      </c>
      <c r="U5" t="s">
        <v>95</v>
      </c>
      <c r="V5" t="s">
        <v>77</v>
      </c>
      <c r="W5" t="s">
        <v>74</v>
      </c>
      <c r="X5" t="s">
        <v>77</v>
      </c>
      <c r="Y5" s="1">
        <v>0</v>
      </c>
      <c r="Z5">
        <v>10</v>
      </c>
    </row>
    <row r="6" spans="1:26" ht="19.5" customHeight="1">
      <c r="A6" t="s">
        <v>69</v>
      </c>
      <c r="B6" t="s">
        <v>75</v>
      </c>
      <c r="C6" t="s">
        <v>76</v>
      </c>
      <c r="D6" t="s">
        <v>82</v>
      </c>
      <c r="E6" t="s">
        <v>73</v>
      </c>
      <c r="F6" s="1">
        <v>1990</v>
      </c>
      <c r="G6" s="1">
        <v>1</v>
      </c>
      <c r="H6" s="1">
        <v>120</v>
      </c>
      <c r="I6" s="1">
        <v>30</v>
      </c>
      <c r="J6" t="s">
        <v>3</v>
      </c>
      <c r="K6" t="s">
        <v>4</v>
      </c>
      <c r="L6" t="s">
        <v>14</v>
      </c>
      <c r="M6" t="s">
        <v>22</v>
      </c>
      <c r="N6" t="s">
        <v>14</v>
      </c>
      <c r="O6" t="s">
        <v>83</v>
      </c>
      <c r="P6" t="str">
        <f t="shared" si="0"/>
        <v>0x00</v>
      </c>
      <c r="Q6" t="s">
        <v>86</v>
      </c>
      <c r="R6" t="s">
        <v>77</v>
      </c>
      <c r="S6" t="s">
        <v>84</v>
      </c>
      <c r="T6" t="s">
        <v>77</v>
      </c>
      <c r="U6" t="s">
        <v>77</v>
      </c>
      <c r="V6" t="s">
        <v>77</v>
      </c>
      <c r="W6" t="s">
        <v>74</v>
      </c>
      <c r="X6" t="s">
        <v>78</v>
      </c>
      <c r="Y6" s="1">
        <v>0</v>
      </c>
      <c r="Z6">
        <v>10</v>
      </c>
    </row>
    <row r="7" spans="1:26" ht="19.5" customHeight="1">
      <c r="A7" t="s">
        <v>69</v>
      </c>
      <c r="B7" t="s">
        <v>88</v>
      </c>
      <c r="C7" t="s">
        <v>89</v>
      </c>
      <c r="D7" t="s">
        <v>90</v>
      </c>
      <c r="E7" t="s">
        <v>73</v>
      </c>
      <c r="F7" s="1">
        <v>1990</v>
      </c>
      <c r="G7" s="1">
        <v>1</v>
      </c>
      <c r="H7" s="1">
        <v>120</v>
      </c>
      <c r="I7" s="1">
        <v>30</v>
      </c>
      <c r="J7" t="s">
        <v>3</v>
      </c>
      <c r="K7" t="s">
        <v>4</v>
      </c>
      <c r="L7" t="s">
        <v>18</v>
      </c>
      <c r="M7" t="s">
        <v>5</v>
      </c>
      <c r="N7" t="s">
        <v>14</v>
      </c>
      <c r="O7" t="s">
        <v>83</v>
      </c>
      <c r="P7" t="str">
        <f t="shared" si="0"/>
        <v>0x00</v>
      </c>
      <c r="Q7" t="s">
        <v>95</v>
      </c>
      <c r="R7" t="s">
        <v>77</v>
      </c>
      <c r="S7" t="s">
        <v>92</v>
      </c>
      <c r="T7" t="s">
        <v>77</v>
      </c>
      <c r="U7" t="s">
        <v>91</v>
      </c>
      <c r="V7" t="s">
        <v>77</v>
      </c>
      <c r="W7" t="s">
        <v>74</v>
      </c>
      <c r="X7" t="s">
        <v>78</v>
      </c>
      <c r="Y7" s="1">
        <v>0</v>
      </c>
      <c r="Z7">
        <v>10</v>
      </c>
    </row>
    <row r="8" spans="1:26" ht="19.5" customHeight="1">
      <c r="A8" t="s">
        <v>69</v>
      </c>
      <c r="B8" t="s">
        <v>79</v>
      </c>
      <c r="C8" t="s">
        <v>80</v>
      </c>
      <c r="D8" t="s">
        <v>81</v>
      </c>
      <c r="E8" t="s">
        <v>73</v>
      </c>
      <c r="F8" s="1">
        <v>1990</v>
      </c>
      <c r="G8" s="1">
        <v>1</v>
      </c>
      <c r="H8" s="1">
        <v>120</v>
      </c>
      <c r="I8" s="1">
        <v>30</v>
      </c>
      <c r="J8" t="s">
        <v>3</v>
      </c>
      <c r="K8" t="s">
        <v>116</v>
      </c>
      <c r="L8" t="s">
        <v>5</v>
      </c>
      <c r="M8" t="s">
        <v>22</v>
      </c>
      <c r="N8" t="s">
        <v>14</v>
      </c>
      <c r="O8" t="s">
        <v>83</v>
      </c>
      <c r="P8" t="str">
        <f t="shared" si="0"/>
        <v>0x80</v>
      </c>
      <c r="Q8" t="s">
        <v>85</v>
      </c>
      <c r="R8" t="s">
        <v>77</v>
      </c>
      <c r="S8" t="s">
        <v>87</v>
      </c>
      <c r="T8" t="s">
        <v>77</v>
      </c>
      <c r="U8" t="s">
        <v>86</v>
      </c>
      <c r="V8" t="s">
        <v>77</v>
      </c>
      <c r="W8" t="s">
        <v>74</v>
      </c>
      <c r="X8" t="s">
        <v>77</v>
      </c>
      <c r="Y8" s="1">
        <v>0</v>
      </c>
      <c r="Z8">
        <v>10</v>
      </c>
    </row>
    <row r="9" spans="1:26" ht="19.5" customHeight="1">
      <c r="A9" t="s">
        <v>69</v>
      </c>
      <c r="B9" t="s">
        <v>93</v>
      </c>
      <c r="C9" t="s">
        <v>94</v>
      </c>
      <c r="D9" t="s">
        <v>81</v>
      </c>
      <c r="E9" t="s">
        <v>73</v>
      </c>
      <c r="F9" s="1">
        <v>1990</v>
      </c>
      <c r="G9" s="1">
        <v>1</v>
      </c>
      <c r="H9" s="1">
        <v>120</v>
      </c>
      <c r="I9" s="1">
        <v>30</v>
      </c>
      <c r="J9" t="s">
        <v>3</v>
      </c>
      <c r="K9" t="s">
        <v>116</v>
      </c>
      <c r="L9" t="s">
        <v>5</v>
      </c>
      <c r="M9" t="s">
        <v>22</v>
      </c>
      <c r="N9" t="s">
        <v>18</v>
      </c>
      <c r="O9" t="s">
        <v>83</v>
      </c>
      <c r="P9" t="str">
        <f t="shared" si="0"/>
        <v>0x80</v>
      </c>
      <c r="Q9" t="s">
        <v>96</v>
      </c>
      <c r="R9" t="s">
        <v>77</v>
      </c>
      <c r="S9" t="s">
        <v>95</v>
      </c>
      <c r="T9" t="s">
        <v>77</v>
      </c>
      <c r="U9" t="s">
        <v>95</v>
      </c>
      <c r="V9" t="s">
        <v>77</v>
      </c>
      <c r="W9" t="s">
        <v>74</v>
      </c>
      <c r="X9" t="s">
        <v>77</v>
      </c>
      <c r="Y9" s="1">
        <v>0</v>
      </c>
      <c r="Z9">
        <v>10</v>
      </c>
    </row>
    <row r="10" spans="1:26" ht="15">
      <c r="A10" t="s">
        <v>69</v>
      </c>
      <c r="B10" t="s">
        <v>107</v>
      </c>
      <c r="C10" t="s">
        <v>99</v>
      </c>
      <c r="D10" t="s">
        <v>100</v>
      </c>
      <c r="E10" t="s">
        <v>73</v>
      </c>
      <c r="F10" s="1">
        <v>1990</v>
      </c>
      <c r="G10" s="1">
        <v>1</v>
      </c>
      <c r="H10" s="1">
        <v>120</v>
      </c>
      <c r="I10" s="1">
        <v>30</v>
      </c>
      <c r="J10" t="s">
        <v>3</v>
      </c>
      <c r="K10" t="s">
        <v>116</v>
      </c>
      <c r="L10" t="s">
        <v>5</v>
      </c>
      <c r="M10" t="s">
        <v>24</v>
      </c>
      <c r="N10" t="s">
        <v>14</v>
      </c>
      <c r="O10" t="s">
        <v>111</v>
      </c>
      <c r="P10" t="str">
        <f t="shared" si="0"/>
        <v>0x80</v>
      </c>
      <c r="Q10" t="s">
        <v>114</v>
      </c>
      <c r="R10" t="s">
        <v>103</v>
      </c>
      <c r="S10" t="s">
        <v>77</v>
      </c>
      <c r="T10" t="s">
        <v>103</v>
      </c>
      <c r="U10" t="s">
        <v>114</v>
      </c>
      <c r="V10" t="s">
        <v>103</v>
      </c>
      <c r="W10" t="s">
        <v>74</v>
      </c>
      <c r="X10" t="s">
        <v>77</v>
      </c>
      <c r="Y10" s="1">
        <v>0</v>
      </c>
      <c r="Z10">
        <v>10</v>
      </c>
    </row>
    <row r="11" spans="1:26" ht="15">
      <c r="A11" t="s">
        <v>69</v>
      </c>
      <c r="B11" t="s">
        <v>113</v>
      </c>
      <c r="C11" t="s">
        <v>110</v>
      </c>
      <c r="D11" t="s">
        <v>100</v>
      </c>
      <c r="E11" t="s">
        <v>73</v>
      </c>
      <c r="F11" s="1">
        <v>1990</v>
      </c>
      <c r="G11" s="1">
        <v>1</v>
      </c>
      <c r="H11" s="1">
        <v>120</v>
      </c>
      <c r="I11" s="1">
        <v>30</v>
      </c>
      <c r="J11" t="s">
        <v>3</v>
      </c>
      <c r="K11" t="s">
        <v>116</v>
      </c>
      <c r="L11" t="s">
        <v>5</v>
      </c>
      <c r="M11" t="s">
        <v>24</v>
      </c>
      <c r="N11" t="s">
        <v>18</v>
      </c>
      <c r="O11" t="s">
        <v>111</v>
      </c>
      <c r="P11" t="str">
        <f t="shared" si="0"/>
        <v>0x80</v>
      </c>
      <c r="Q11" t="s">
        <v>77</v>
      </c>
      <c r="R11" t="s">
        <v>112</v>
      </c>
      <c r="S11" t="s">
        <v>77</v>
      </c>
      <c r="T11" t="s">
        <v>112</v>
      </c>
      <c r="U11" t="s">
        <v>77</v>
      </c>
      <c r="V11" t="s">
        <v>112</v>
      </c>
      <c r="W11" t="s">
        <v>74</v>
      </c>
      <c r="X11" t="s">
        <v>77</v>
      </c>
      <c r="Y11" s="1">
        <v>0</v>
      </c>
      <c r="Z11">
        <v>10</v>
      </c>
    </row>
    <row r="12" spans="1:26" ht="15">
      <c r="A12" t="s">
        <v>69</v>
      </c>
      <c r="B12" t="s">
        <v>108</v>
      </c>
      <c r="C12" t="s">
        <v>109</v>
      </c>
      <c r="D12" t="s">
        <v>100</v>
      </c>
      <c r="E12" t="s">
        <v>73</v>
      </c>
      <c r="F12" s="1">
        <v>1990</v>
      </c>
      <c r="G12" s="1">
        <v>1</v>
      </c>
      <c r="H12" s="1">
        <v>120</v>
      </c>
      <c r="I12" s="1">
        <v>30</v>
      </c>
      <c r="J12" t="s">
        <v>3</v>
      </c>
      <c r="K12" t="s">
        <v>4</v>
      </c>
      <c r="L12" t="s">
        <v>14</v>
      </c>
      <c r="M12" t="s">
        <v>24</v>
      </c>
      <c r="N12" t="s">
        <v>14</v>
      </c>
      <c r="O12" t="s">
        <v>111</v>
      </c>
      <c r="P12" t="str">
        <f t="shared" si="0"/>
        <v>0x00</v>
      </c>
      <c r="Q12" t="s">
        <v>77</v>
      </c>
      <c r="R12" t="s">
        <v>103</v>
      </c>
      <c r="S12" t="s">
        <v>84</v>
      </c>
      <c r="T12" t="s">
        <v>103</v>
      </c>
      <c r="U12" t="s">
        <v>84</v>
      </c>
      <c r="V12" t="s">
        <v>103</v>
      </c>
      <c r="W12" t="s">
        <v>74</v>
      </c>
      <c r="X12" t="s">
        <v>78</v>
      </c>
      <c r="Y12" s="1">
        <v>0</v>
      </c>
      <c r="Z12">
        <v>10</v>
      </c>
    </row>
  </sheetData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B1DFDF6-C7F2-4431-B9C3-759573B3D005}">
          <x14:formula1>
            <xm:f>lists!$C$2:$C$17</xm:f>
          </x14:formula1>
          <xm:sqref>L4:N12</xm:sqref>
        </x14:dataValidation>
        <x14:dataValidation type="list" allowBlank="1" showInputMessage="1" showErrorMessage="1" xr:uid="{0C542210-EB8F-49C2-9610-E390318EBFD4}">
          <x14:formula1>
            <xm:f>lists!$A$2:$A$6</xm:f>
          </x14:formula1>
          <xm:sqref>J4:J12</xm:sqref>
        </x14:dataValidation>
        <x14:dataValidation type="list" allowBlank="1" showInputMessage="1" showErrorMessage="1" xr:uid="{1EF65565-5161-47F8-9590-9818B786A7A0}">
          <x14:formula1>
            <xm:f>lists!$B$2:$B$3</xm:f>
          </x14:formula1>
          <xm:sqref>K4:K12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N35"/>
  <sheetViews>
    <sheetView zoomScaleNormal="100" workbookViewId="0">
      <selection activeCell="B4" sqref="B4"/>
    </sheetView>
  </sheetViews>
  <sheetFormatPr defaultColWidth="3.125" defaultRowHeight="13.5"/>
  <cols>
    <col min="1" max="1" width="9.375" customWidth="1"/>
    <col min="2" max="33" width="3.125" style="2"/>
  </cols>
  <sheetData>
    <row r="1" spans="1:66" ht="18.75" customHeight="1">
      <c r="A1" t="s">
        <v>25</v>
      </c>
      <c r="B1" s="1">
        <v>31</v>
      </c>
      <c r="C1" s="1">
        <v>30</v>
      </c>
      <c r="D1" s="1">
        <v>29</v>
      </c>
      <c r="E1" s="1">
        <v>28</v>
      </c>
      <c r="F1" s="1">
        <v>27</v>
      </c>
      <c r="G1" s="1">
        <v>26</v>
      </c>
      <c r="H1" s="1">
        <v>25</v>
      </c>
      <c r="I1" s="1">
        <v>24</v>
      </c>
      <c r="J1" s="1">
        <v>23</v>
      </c>
      <c r="K1" s="1">
        <v>22</v>
      </c>
      <c r="L1" s="1">
        <v>21</v>
      </c>
      <c r="M1" s="1">
        <v>20</v>
      </c>
      <c r="N1" s="1">
        <v>19</v>
      </c>
      <c r="O1" s="1">
        <v>18</v>
      </c>
      <c r="P1" s="1">
        <v>17</v>
      </c>
      <c r="Q1" s="1">
        <v>16</v>
      </c>
      <c r="R1" s="1">
        <v>15</v>
      </c>
      <c r="S1" s="1">
        <v>14</v>
      </c>
      <c r="T1" s="1"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  <c r="AI1" s="1">
        <v>31</v>
      </c>
      <c r="AJ1" s="1">
        <v>30</v>
      </c>
      <c r="AK1" s="1">
        <v>29</v>
      </c>
      <c r="AL1" s="1">
        <v>28</v>
      </c>
      <c r="AM1" s="1">
        <v>27</v>
      </c>
      <c r="AN1" s="1">
        <v>26</v>
      </c>
      <c r="AO1" s="1">
        <v>25</v>
      </c>
      <c r="AP1" s="1">
        <v>24</v>
      </c>
      <c r="AQ1" s="1">
        <v>23</v>
      </c>
      <c r="AR1" s="1">
        <v>22</v>
      </c>
      <c r="AS1" s="1">
        <v>21</v>
      </c>
      <c r="AT1" s="1">
        <v>20</v>
      </c>
      <c r="AU1" s="1">
        <v>19</v>
      </c>
      <c r="AV1" s="1">
        <v>18</v>
      </c>
      <c r="AW1" s="1">
        <v>17</v>
      </c>
      <c r="AX1" s="1">
        <v>16</v>
      </c>
      <c r="AY1" s="1">
        <v>15</v>
      </c>
      <c r="AZ1" s="1">
        <v>14</v>
      </c>
      <c r="BA1" s="1">
        <v>13</v>
      </c>
      <c r="BB1" s="1">
        <v>12</v>
      </c>
      <c r="BC1" s="1">
        <v>11</v>
      </c>
      <c r="BD1" s="1">
        <v>10</v>
      </c>
      <c r="BE1" s="1">
        <v>9</v>
      </c>
      <c r="BF1" s="1">
        <v>8</v>
      </c>
      <c r="BG1" s="1">
        <v>7</v>
      </c>
      <c r="BH1" s="1">
        <v>6</v>
      </c>
      <c r="BI1" s="1">
        <v>5</v>
      </c>
      <c r="BJ1" s="1">
        <v>4</v>
      </c>
      <c r="BK1" s="1">
        <v>3</v>
      </c>
      <c r="BL1" s="1">
        <v>2</v>
      </c>
      <c r="BM1" s="1">
        <v>1</v>
      </c>
      <c r="BN1" s="1">
        <v>0</v>
      </c>
    </row>
    <row r="2" spans="1:66" ht="18.75" customHeight="1">
      <c r="A2" t="s">
        <v>26</v>
      </c>
      <c r="B2" s="1">
        <f>I12</f>
        <v>1</v>
      </c>
      <c r="C2" s="1">
        <f>J13</f>
        <v>0</v>
      </c>
      <c r="D2" s="1">
        <f>J16</f>
        <v>0</v>
      </c>
      <c r="E2" s="1">
        <f>J23</f>
        <v>0</v>
      </c>
      <c r="F2" s="1">
        <f>J19</f>
        <v>0</v>
      </c>
      <c r="G2" s="1">
        <f>H11</f>
        <v>1</v>
      </c>
      <c r="H2" s="1">
        <f>I19</f>
        <v>0</v>
      </c>
      <c r="I2" s="1">
        <f>P19</f>
        <v>0</v>
      </c>
      <c r="J2" s="1">
        <f>I27</f>
        <v>1</v>
      </c>
      <c r="K2" s="1">
        <f>J26</f>
        <v>0</v>
      </c>
      <c r="L2" s="1">
        <f>M26</f>
        <v>0</v>
      </c>
      <c r="M2" s="1">
        <f>T26</f>
        <v>0</v>
      </c>
      <c r="N2" s="1">
        <f>P26</f>
        <v>0</v>
      </c>
      <c r="O2" s="1">
        <f>H28</f>
        <v>1</v>
      </c>
      <c r="P2" s="1">
        <f>P27</f>
        <v>0</v>
      </c>
      <c r="Q2" s="1">
        <f>P19</f>
        <v>0</v>
      </c>
      <c r="R2" s="1">
        <f>X27</f>
        <v>1</v>
      </c>
      <c r="S2" s="1">
        <f>W26</f>
        <v>0</v>
      </c>
      <c r="T2" s="1">
        <f>W23</f>
        <v>0</v>
      </c>
      <c r="U2" s="1">
        <f>W16</f>
        <v>0</v>
      </c>
      <c r="V2" s="1">
        <f>W19</f>
        <v>0</v>
      </c>
      <c r="W2" s="1">
        <f>Y28</f>
        <v>1</v>
      </c>
      <c r="X2" s="1">
        <f>X19</f>
        <v>0</v>
      </c>
      <c r="Y2" s="1">
        <f>P19</f>
        <v>0</v>
      </c>
      <c r="Z2" s="1">
        <f>X12</f>
        <v>1</v>
      </c>
      <c r="AA2" s="1">
        <f>W13</f>
        <v>0</v>
      </c>
      <c r="AB2" s="1">
        <f>T13</f>
        <v>0</v>
      </c>
      <c r="AC2" s="1">
        <f>M13</f>
        <v>0</v>
      </c>
      <c r="AD2" s="1">
        <f>P13</f>
        <v>0</v>
      </c>
      <c r="AE2" s="1">
        <f>Y11</f>
        <v>1</v>
      </c>
      <c r="AF2" s="1">
        <f>P12</f>
        <v>0</v>
      </c>
      <c r="AG2" s="1">
        <f>P19</f>
        <v>0</v>
      </c>
      <c r="AI2" s="2">
        <f>E8</f>
        <v>0</v>
      </c>
      <c r="AJ2" s="2">
        <f>F9</f>
        <v>0</v>
      </c>
      <c r="AK2" s="2">
        <f>F12</f>
        <v>1</v>
      </c>
      <c r="AL2" s="2">
        <f>E13</f>
        <v>1</v>
      </c>
      <c r="AM2" s="2">
        <f>E26</f>
        <v>1</v>
      </c>
      <c r="AN2" s="2">
        <f>F27</f>
        <v>1</v>
      </c>
      <c r="AO2" s="2">
        <f>E19</f>
        <v>0</v>
      </c>
      <c r="AP2" s="2">
        <f>F19</f>
        <v>0</v>
      </c>
      <c r="AQ2" s="2">
        <f>E31</f>
        <v>0</v>
      </c>
      <c r="AR2" s="2">
        <f>F30</f>
        <v>0</v>
      </c>
      <c r="AS2" s="2">
        <f>I30</f>
        <v>0</v>
      </c>
      <c r="AT2" s="2">
        <f>J31</f>
        <v>0</v>
      </c>
      <c r="AU2" s="2">
        <f>W31</f>
        <v>0</v>
      </c>
      <c r="AV2" s="2">
        <f>X30</f>
        <v>0</v>
      </c>
      <c r="AW2" s="2">
        <f>P31</f>
        <v>0</v>
      </c>
      <c r="AX2" s="2">
        <f>P30</f>
        <v>0</v>
      </c>
      <c r="AY2" s="2">
        <f>AB31</f>
        <v>0</v>
      </c>
      <c r="AZ2" s="2">
        <f>AA30</f>
        <v>0</v>
      </c>
      <c r="BA2" s="2">
        <f>AA27</f>
        <v>1</v>
      </c>
      <c r="BB2" s="2">
        <f>AB26</f>
        <v>1</v>
      </c>
      <c r="BC2" s="2">
        <f>AB13</f>
        <v>1</v>
      </c>
      <c r="BD2" s="2">
        <f>AA12</f>
        <v>1</v>
      </c>
      <c r="BE2" s="2">
        <f>AB19</f>
        <v>0</v>
      </c>
      <c r="BF2" s="2">
        <f>AA19</f>
        <v>0</v>
      </c>
      <c r="BG2" s="2">
        <f>AB8</f>
        <v>0</v>
      </c>
      <c r="BH2" s="2">
        <f>AA9</f>
        <v>0</v>
      </c>
      <c r="BI2" s="2">
        <f>X9</f>
        <v>0</v>
      </c>
      <c r="BJ2" s="2">
        <f>W8</f>
        <v>0</v>
      </c>
      <c r="BK2" s="2">
        <f>J8</f>
        <v>0</v>
      </c>
      <c r="BL2" s="2">
        <f>I9</f>
        <v>0</v>
      </c>
      <c r="BM2" s="2">
        <f>P8</f>
        <v>0</v>
      </c>
      <c r="BN2" s="2">
        <f>P9</f>
        <v>0</v>
      </c>
    </row>
    <row r="3" spans="1:66" ht="18.75" customHeight="1">
      <c r="A3" t="s">
        <v>27</v>
      </c>
      <c r="B3" s="1">
        <f t="shared" ref="B3:AF3" si="0">_xlfn.BITLSHIFT(B2,B1)</f>
        <v>2147483648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67108864</v>
      </c>
      <c r="H3" s="1">
        <f t="shared" si="0"/>
        <v>0</v>
      </c>
      <c r="I3" s="1">
        <f t="shared" si="0"/>
        <v>0</v>
      </c>
      <c r="J3" s="1">
        <f t="shared" si="0"/>
        <v>8388608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262144</v>
      </c>
      <c r="P3" s="1">
        <f t="shared" si="0"/>
        <v>0</v>
      </c>
      <c r="Q3" s="1">
        <f t="shared" si="0"/>
        <v>0</v>
      </c>
      <c r="R3" s="1">
        <f t="shared" si="0"/>
        <v>32768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1024</v>
      </c>
      <c r="X3" s="1">
        <f t="shared" si="0"/>
        <v>0</v>
      </c>
      <c r="Y3" s="1">
        <f t="shared" si="0"/>
        <v>0</v>
      </c>
      <c r="Z3" s="1">
        <f t="shared" si="0"/>
        <v>128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4</v>
      </c>
      <c r="AF3" s="1">
        <f t="shared" si="0"/>
        <v>0</v>
      </c>
      <c r="AG3" s="1">
        <f>_xlfn.BITLSHIFT(AG2,AG1)</f>
        <v>0</v>
      </c>
      <c r="AI3">
        <f>_xlfn.BITLSHIFT(AI2,AI1)</f>
        <v>0</v>
      </c>
      <c r="AJ3">
        <f t="shared" ref="AJ3:BM3" si="1">_xlfn.BITLSHIFT(AJ2,AJ1)</f>
        <v>0</v>
      </c>
      <c r="AK3">
        <f t="shared" si="1"/>
        <v>536870912</v>
      </c>
      <c r="AL3">
        <f t="shared" si="1"/>
        <v>268435456</v>
      </c>
      <c r="AM3">
        <f t="shared" si="1"/>
        <v>134217728</v>
      </c>
      <c r="AN3">
        <f t="shared" si="1"/>
        <v>67108864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8192</v>
      </c>
      <c r="BB3">
        <f t="shared" si="1"/>
        <v>4096</v>
      </c>
      <c r="BC3">
        <f t="shared" si="1"/>
        <v>2048</v>
      </c>
      <c r="BD3">
        <f t="shared" si="1"/>
        <v>1024</v>
      </c>
      <c r="BE3">
        <f t="shared" si="1"/>
        <v>0</v>
      </c>
      <c r="BF3">
        <f t="shared" si="1"/>
        <v>0</v>
      </c>
      <c r="BG3">
        <f t="shared" si="1"/>
        <v>0</v>
      </c>
      <c r="BH3">
        <f t="shared" si="1"/>
        <v>0</v>
      </c>
      <c r="BI3">
        <f t="shared" si="1"/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>_xlfn.BITLSHIFT(BN2,BN1)</f>
        <v>0</v>
      </c>
    </row>
    <row r="4" spans="1:66" ht="18.75" customHeight="1">
      <c r="A4" t="s">
        <v>101</v>
      </c>
      <c r="B4" s="2" t="str">
        <f>"0x"&amp;REPT("0",8-LEN(DEC2HEX(SUM(B3:AG3))))&amp;DEC2HEX(SUM(B3:AG3))</f>
        <v>0x84848484</v>
      </c>
    </row>
    <row r="5" spans="1:66" ht="18.75" customHeight="1">
      <c r="A5" t="s">
        <v>102</v>
      </c>
      <c r="B5" s="2" t="str">
        <f>"0x"&amp;REPT("0",8-LEN(DEC2HEX(SUM(AI3:BN3))))&amp;DEC2HEX(SUM(AI3:BN3))</f>
        <v>0x3C003C00</v>
      </c>
      <c r="P5" s="2" t="s">
        <v>28</v>
      </c>
    </row>
    <row r="6" spans="1:66" ht="18.75" customHeight="1"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66" ht="18.75" customHeight="1">
      <c r="D7" s="29"/>
      <c r="E7" s="30"/>
      <c r="F7" s="30"/>
      <c r="G7" s="84"/>
      <c r="H7" s="81"/>
      <c r="I7" s="30"/>
      <c r="J7" s="30"/>
      <c r="K7" s="37"/>
      <c r="L7" s="29"/>
      <c r="M7" s="93"/>
      <c r="N7" s="30"/>
      <c r="O7" s="30"/>
      <c r="P7" s="30"/>
      <c r="Q7" s="30"/>
      <c r="R7" s="30"/>
      <c r="S7" s="93"/>
      <c r="T7" s="30"/>
      <c r="U7" s="37"/>
      <c r="V7" s="29"/>
      <c r="W7" s="30"/>
      <c r="X7" s="30"/>
      <c r="Y7" s="84"/>
      <c r="Z7" s="81"/>
      <c r="AA7" s="30"/>
      <c r="AB7" s="30"/>
      <c r="AC7" s="37"/>
      <c r="AH7" s="4"/>
      <c r="AI7" s="5"/>
      <c r="AL7" s="6"/>
      <c r="AM7" s="7"/>
      <c r="AN7" s="8"/>
      <c r="AT7" s="8"/>
      <c r="AV7" s="6"/>
      <c r="AW7" s="7"/>
      <c r="AY7" s="8"/>
      <c r="AZ7" s="9"/>
    </row>
    <row r="8" spans="1:66" ht="18.75" customHeight="1">
      <c r="D8" s="32"/>
      <c r="E8" s="28">
        <v>0</v>
      </c>
      <c r="F8" s="79"/>
      <c r="G8" s="38"/>
      <c r="H8" s="32"/>
      <c r="I8" s="82"/>
      <c r="J8" s="28">
        <v>0</v>
      </c>
      <c r="K8" s="38"/>
      <c r="L8" s="32"/>
      <c r="M8" s="87"/>
      <c r="N8" s="94"/>
      <c r="O8" s="89"/>
      <c r="P8" s="89">
        <v>0</v>
      </c>
      <c r="Q8" s="89"/>
      <c r="R8" s="89"/>
      <c r="S8" s="92"/>
      <c r="T8" s="89"/>
      <c r="U8" s="38"/>
      <c r="V8" s="32"/>
      <c r="W8" s="28">
        <v>0</v>
      </c>
      <c r="X8" s="79"/>
      <c r="Y8" s="38"/>
      <c r="Z8" s="32"/>
      <c r="AA8" s="82"/>
      <c r="AB8" s="28">
        <v>0</v>
      </c>
      <c r="AC8" s="38"/>
      <c r="AH8" s="4"/>
      <c r="AK8" s="10"/>
      <c r="AL8" s="4"/>
      <c r="AN8" s="11"/>
      <c r="AO8" s="12"/>
      <c r="AP8" s="12"/>
      <c r="AQ8" s="12"/>
      <c r="AR8" s="12"/>
      <c r="AS8" s="12"/>
      <c r="AT8" s="13"/>
      <c r="AU8" s="10"/>
      <c r="AV8" s="4"/>
      <c r="AX8" s="10"/>
      <c r="AZ8" s="4"/>
    </row>
    <row r="9" spans="1:66" ht="18.75" customHeight="1">
      <c r="D9" s="32"/>
      <c r="E9" s="79"/>
      <c r="F9" s="28">
        <v>0</v>
      </c>
      <c r="G9" s="38"/>
      <c r="H9" s="32"/>
      <c r="I9" s="28">
        <v>0</v>
      </c>
      <c r="J9" s="82"/>
      <c r="K9" s="38"/>
      <c r="L9" s="32"/>
      <c r="M9" s="28"/>
      <c r="N9" s="28"/>
      <c r="O9" s="28"/>
      <c r="P9" s="28">
        <v>0</v>
      </c>
      <c r="Q9" s="28"/>
      <c r="R9" s="28"/>
      <c r="S9" s="28"/>
      <c r="T9" s="28"/>
      <c r="U9" s="38"/>
      <c r="V9" s="32"/>
      <c r="W9" s="79"/>
      <c r="X9" s="28">
        <v>0</v>
      </c>
      <c r="Y9" s="38"/>
      <c r="Z9" s="32"/>
      <c r="AA9" s="28">
        <v>0</v>
      </c>
      <c r="AB9" s="82"/>
      <c r="AC9" s="38"/>
      <c r="AH9" s="4"/>
      <c r="AJ9" s="10"/>
      <c r="AL9" s="4"/>
      <c r="AO9" s="10"/>
      <c r="AT9" s="10"/>
      <c r="AV9" s="4"/>
      <c r="AY9" s="10"/>
      <c r="AZ9" s="4"/>
    </row>
    <row r="10" spans="1:66" ht="18.75" customHeight="1">
      <c r="D10" s="80"/>
      <c r="E10" s="35"/>
      <c r="F10" s="35"/>
      <c r="G10" s="41"/>
      <c r="H10" s="39"/>
      <c r="I10" s="40"/>
      <c r="J10" s="40"/>
      <c r="K10" s="85"/>
      <c r="L10" s="39"/>
      <c r="M10" s="40"/>
      <c r="N10" s="40"/>
      <c r="O10" s="40"/>
      <c r="P10" s="40"/>
      <c r="Q10" s="40"/>
      <c r="R10" s="40"/>
      <c r="S10" s="40"/>
      <c r="T10" s="40"/>
      <c r="U10" s="36"/>
      <c r="V10" s="86"/>
      <c r="W10" s="40"/>
      <c r="X10" s="40"/>
      <c r="Y10" s="36"/>
      <c r="Z10" s="34"/>
      <c r="AA10" s="35"/>
      <c r="AB10" s="35"/>
      <c r="AC10" s="83"/>
      <c r="AH10" s="4"/>
      <c r="AI10" s="14"/>
      <c r="AJ10" s="3"/>
      <c r="AK10" s="3"/>
      <c r="AL10" s="15"/>
      <c r="AM10" s="14"/>
      <c r="AN10" s="3"/>
      <c r="AO10" s="3"/>
      <c r="AP10" s="3"/>
      <c r="AQ10" s="3"/>
      <c r="AR10" s="3"/>
      <c r="AS10" s="3"/>
      <c r="AT10" s="3"/>
      <c r="AU10" s="3"/>
      <c r="AV10" s="15"/>
      <c r="AW10" s="3"/>
      <c r="AX10" s="3"/>
      <c r="AY10" s="3"/>
      <c r="AZ10" s="15"/>
    </row>
    <row r="11" spans="1:66" ht="18.75" customHeight="1">
      <c r="D11" s="81"/>
      <c r="E11" s="30"/>
      <c r="F11" s="30"/>
      <c r="G11" s="31"/>
      <c r="H11" s="42">
        <v>1</v>
      </c>
      <c r="I11" s="43"/>
      <c r="J11" s="43"/>
      <c r="K11" s="44"/>
      <c r="L11" s="46"/>
      <c r="M11" s="47"/>
      <c r="N11" s="43"/>
      <c r="O11" s="43"/>
      <c r="P11" s="43"/>
      <c r="Q11" s="43"/>
      <c r="R11" s="43"/>
      <c r="S11" s="47"/>
      <c r="T11" s="43"/>
      <c r="U11" s="44"/>
      <c r="V11" s="46"/>
      <c r="W11" s="43"/>
      <c r="X11" s="47"/>
      <c r="Y11" s="48">
        <v>1</v>
      </c>
      <c r="Z11" s="29"/>
      <c r="AA11" s="30"/>
      <c r="AB11" s="30"/>
      <c r="AC11" s="84"/>
      <c r="AH11" s="4"/>
      <c r="AI11" s="7"/>
      <c r="AL11" s="6"/>
      <c r="AQ11" s="16"/>
      <c r="AR11" s="16"/>
      <c r="AV11" s="4"/>
      <c r="AZ11" s="6"/>
    </row>
    <row r="12" spans="1:66" ht="18.75" customHeight="1">
      <c r="D12" s="32"/>
      <c r="E12" s="82"/>
      <c r="F12" s="28">
        <v>1</v>
      </c>
      <c r="G12" s="33"/>
      <c r="H12" s="43"/>
      <c r="I12" s="49">
        <v>1</v>
      </c>
      <c r="J12" s="50"/>
      <c r="K12" s="51"/>
      <c r="L12" s="45"/>
      <c r="M12" s="52"/>
      <c r="N12" s="53"/>
      <c r="O12" s="53"/>
      <c r="P12" s="54">
        <v>0</v>
      </c>
      <c r="Q12" s="53"/>
      <c r="R12" s="53"/>
      <c r="S12" s="55"/>
      <c r="T12" s="56"/>
      <c r="U12" s="51"/>
      <c r="V12" s="45"/>
      <c r="W12" s="57"/>
      <c r="X12" s="49">
        <v>1</v>
      </c>
      <c r="Y12" s="58"/>
      <c r="Z12" s="32"/>
      <c r="AA12" s="28">
        <v>1</v>
      </c>
      <c r="AB12" s="79"/>
      <c r="AC12" s="38"/>
      <c r="AH12" s="4"/>
      <c r="AI12" s="17"/>
      <c r="AJ12" s="12"/>
      <c r="AL12" s="4"/>
      <c r="AQ12" s="10"/>
      <c r="AR12" s="10"/>
      <c r="AV12" s="4"/>
      <c r="AY12" s="12"/>
      <c r="AZ12" s="18"/>
    </row>
    <row r="13" spans="1:66" ht="18.75" customHeight="1">
      <c r="D13" s="32"/>
      <c r="E13" s="28">
        <v>1</v>
      </c>
      <c r="F13" s="82"/>
      <c r="G13" s="33"/>
      <c r="H13" s="43"/>
      <c r="I13" s="50"/>
      <c r="J13" s="49">
        <v>0</v>
      </c>
      <c r="K13" s="51"/>
      <c r="L13" s="45"/>
      <c r="M13" s="49">
        <v>0</v>
      </c>
      <c r="N13" s="59"/>
      <c r="O13" s="45"/>
      <c r="P13" s="49">
        <v>0</v>
      </c>
      <c r="Q13" s="45"/>
      <c r="R13" s="45"/>
      <c r="S13" s="60"/>
      <c r="T13" s="49">
        <v>0</v>
      </c>
      <c r="U13" s="51"/>
      <c r="V13" s="45"/>
      <c r="W13" s="49">
        <v>0</v>
      </c>
      <c r="X13" s="57"/>
      <c r="Y13" s="58"/>
      <c r="Z13" s="32"/>
      <c r="AA13" s="79"/>
      <c r="AB13" s="28">
        <v>1</v>
      </c>
      <c r="AC13" s="38"/>
      <c r="AH13" s="4"/>
      <c r="AJ13" s="19"/>
      <c r="AK13" s="10"/>
      <c r="AL13" s="4"/>
      <c r="AP13" s="10"/>
      <c r="AS13" s="10"/>
      <c r="AV13" s="4"/>
      <c r="AX13" s="11"/>
      <c r="AZ13" s="4"/>
    </row>
    <row r="14" spans="1:66" ht="18.75" customHeight="1">
      <c r="D14" s="34"/>
      <c r="E14" s="35"/>
      <c r="F14" s="35"/>
      <c r="G14" s="85"/>
      <c r="H14" s="61"/>
      <c r="I14" s="62"/>
      <c r="J14" s="62"/>
      <c r="K14" s="63"/>
      <c r="L14" s="64"/>
      <c r="M14" s="62"/>
      <c r="N14" s="62"/>
      <c r="O14" s="65"/>
      <c r="P14" s="62"/>
      <c r="Q14" s="62"/>
      <c r="R14" s="61"/>
      <c r="S14" s="62"/>
      <c r="T14" s="62"/>
      <c r="U14" s="63"/>
      <c r="V14" s="62"/>
      <c r="W14" s="62"/>
      <c r="X14" s="62"/>
      <c r="Y14" s="65"/>
      <c r="Z14" s="80"/>
      <c r="AA14" s="35"/>
      <c r="AB14" s="35"/>
      <c r="AC14" s="41"/>
      <c r="AH14" s="4"/>
      <c r="AJ14" s="11"/>
      <c r="AL14" s="4"/>
      <c r="AO14" s="10"/>
      <c r="AT14" s="10"/>
      <c r="AV14" s="4"/>
      <c r="AW14" s="20"/>
      <c r="AX14" s="11"/>
      <c r="AZ14" s="4"/>
    </row>
    <row r="15" spans="1:66" ht="18.75" customHeight="1">
      <c r="D15" s="29"/>
      <c r="E15" s="30"/>
      <c r="F15" s="30"/>
      <c r="G15" s="31"/>
      <c r="H15" s="75"/>
      <c r="I15" s="45"/>
      <c r="J15" s="45"/>
      <c r="K15" s="66"/>
      <c r="L15" s="45"/>
      <c r="M15" s="45"/>
      <c r="N15" s="45"/>
      <c r="O15" s="45"/>
      <c r="P15" s="45"/>
      <c r="Q15" s="45"/>
      <c r="R15" s="45"/>
      <c r="S15" s="45"/>
      <c r="T15" s="45"/>
      <c r="U15" s="51"/>
      <c r="V15" s="45"/>
      <c r="W15" s="45"/>
      <c r="X15" s="45"/>
      <c r="Y15" s="76"/>
      <c r="Z15" s="29"/>
      <c r="AA15" s="30"/>
      <c r="AB15" s="30"/>
      <c r="AC15" s="37"/>
      <c r="AH15" s="4"/>
      <c r="AJ15" s="11"/>
      <c r="AL15" s="4"/>
      <c r="AM15" s="20"/>
      <c r="AN15" s="10"/>
      <c r="AU15" s="10"/>
      <c r="AV15" s="4"/>
      <c r="AX15" s="11"/>
      <c r="AZ15" s="4"/>
    </row>
    <row r="16" spans="1:66" ht="18.75" customHeight="1">
      <c r="D16" s="91"/>
      <c r="E16" s="89"/>
      <c r="F16" s="28"/>
      <c r="G16" s="33"/>
      <c r="H16" s="53"/>
      <c r="I16" s="67"/>
      <c r="J16" s="49">
        <v>0</v>
      </c>
      <c r="K16" s="51"/>
      <c r="L16" s="45"/>
      <c r="M16" s="45"/>
      <c r="N16" s="45"/>
      <c r="O16" s="45"/>
      <c r="P16" s="45"/>
      <c r="Q16" s="45"/>
      <c r="R16" s="45"/>
      <c r="S16" s="45"/>
      <c r="T16" s="45"/>
      <c r="U16" s="51"/>
      <c r="V16" s="45"/>
      <c r="W16" s="49">
        <v>0</v>
      </c>
      <c r="X16" s="68"/>
      <c r="Y16" s="53"/>
      <c r="Z16" s="32"/>
      <c r="AA16" s="28"/>
      <c r="AB16" s="89"/>
      <c r="AC16" s="95"/>
      <c r="AH16" s="4"/>
      <c r="AJ16" s="11"/>
      <c r="AL16" s="4"/>
      <c r="AM16" s="20"/>
      <c r="AN16" s="10"/>
      <c r="AU16" s="10"/>
      <c r="AV16" s="4"/>
      <c r="AX16" s="11"/>
      <c r="AZ16" s="4"/>
    </row>
    <row r="17" spans="2:52" ht="18.75" customHeight="1">
      <c r="D17" s="32"/>
      <c r="E17" s="90"/>
      <c r="F17" s="28"/>
      <c r="G17" s="33"/>
      <c r="H17" s="43"/>
      <c r="I17" s="69"/>
      <c r="J17" s="70"/>
      <c r="K17" s="51"/>
      <c r="L17" s="45"/>
      <c r="M17" s="45"/>
      <c r="N17" s="45"/>
      <c r="O17" s="45"/>
      <c r="P17" s="45"/>
      <c r="Q17" s="45"/>
      <c r="R17" s="45"/>
      <c r="S17" s="45"/>
      <c r="T17" s="45"/>
      <c r="U17" s="51"/>
      <c r="V17" s="45"/>
      <c r="W17" s="71"/>
      <c r="X17" s="45"/>
      <c r="Y17" s="58"/>
      <c r="Z17" s="32"/>
      <c r="AA17" s="87"/>
      <c r="AB17" s="28"/>
      <c r="AC17" s="38"/>
      <c r="AH17" s="4"/>
      <c r="AJ17" s="11"/>
      <c r="AL17" s="4"/>
      <c r="AO17" s="10"/>
      <c r="AT17" s="10"/>
      <c r="AV17" s="4"/>
      <c r="AW17" s="20"/>
      <c r="AX17" s="11"/>
      <c r="AZ17" s="4"/>
    </row>
    <row r="18" spans="2:52" ht="18.75" customHeight="1">
      <c r="D18" s="32"/>
      <c r="E18" s="87"/>
      <c r="F18" s="28"/>
      <c r="G18" s="33"/>
      <c r="H18" s="43"/>
      <c r="I18" s="47"/>
      <c r="J18" s="45"/>
      <c r="K18" s="72"/>
      <c r="L18" s="45"/>
      <c r="M18" s="45"/>
      <c r="N18" s="45"/>
      <c r="O18" s="45"/>
      <c r="P18" s="45"/>
      <c r="Q18" s="45"/>
      <c r="R18" s="45"/>
      <c r="S18" s="45"/>
      <c r="T18" s="45"/>
      <c r="U18" s="51"/>
      <c r="V18" s="73"/>
      <c r="W18" s="47"/>
      <c r="X18" s="45"/>
      <c r="Y18" s="58"/>
      <c r="Z18" s="32"/>
      <c r="AA18" s="87"/>
      <c r="AB18" s="28"/>
      <c r="AC18" s="38"/>
      <c r="AH18" s="4"/>
      <c r="AI18" s="17"/>
      <c r="AJ18" s="13"/>
      <c r="AK18" s="10"/>
      <c r="AL18" s="4"/>
      <c r="AP18" s="10"/>
      <c r="AS18" s="10"/>
      <c r="AV18" s="4"/>
      <c r="AX18" s="11"/>
      <c r="AY18" s="12"/>
      <c r="AZ18" s="18"/>
    </row>
    <row r="19" spans="2:52" ht="18.75" customHeight="1">
      <c r="D19" s="32"/>
      <c r="E19" s="87">
        <v>0</v>
      </c>
      <c r="F19" s="28">
        <v>0</v>
      </c>
      <c r="G19" s="33"/>
      <c r="H19" s="43"/>
      <c r="I19" s="74">
        <v>0</v>
      </c>
      <c r="J19" s="49">
        <v>0</v>
      </c>
      <c r="K19" s="51"/>
      <c r="L19" s="45"/>
      <c r="M19" s="45"/>
      <c r="N19" s="45"/>
      <c r="O19" s="45"/>
      <c r="P19" s="49">
        <v>0</v>
      </c>
      <c r="Q19" s="45"/>
      <c r="R19" s="45"/>
      <c r="S19" s="45"/>
      <c r="T19" s="45"/>
      <c r="U19" s="51"/>
      <c r="V19" s="45"/>
      <c r="W19" s="74">
        <v>0</v>
      </c>
      <c r="X19" s="49">
        <v>0</v>
      </c>
      <c r="Y19" s="58"/>
      <c r="Z19" s="32"/>
      <c r="AA19" s="87">
        <v>0</v>
      </c>
      <c r="AB19" s="28">
        <v>0</v>
      </c>
      <c r="AC19" s="38"/>
      <c r="AH19" s="4"/>
      <c r="AJ19" s="10"/>
      <c r="AL19" s="4"/>
      <c r="AQ19" s="10"/>
      <c r="AR19" s="10"/>
      <c r="AV19" s="4"/>
      <c r="AY19" s="10"/>
      <c r="AZ19" s="4"/>
    </row>
    <row r="20" spans="2:52" ht="18.75" customHeight="1">
      <c r="B20" s="2" t="s">
        <v>29</v>
      </c>
      <c r="D20" s="32"/>
      <c r="E20" s="87"/>
      <c r="F20" s="28"/>
      <c r="G20" s="33"/>
      <c r="H20" s="43"/>
      <c r="I20" s="47"/>
      <c r="J20" s="45"/>
      <c r="K20" s="51"/>
      <c r="L20" s="45"/>
      <c r="M20" s="45"/>
      <c r="N20" s="45"/>
      <c r="O20" s="45"/>
      <c r="P20" s="45"/>
      <c r="Q20" s="45"/>
      <c r="R20" s="45"/>
      <c r="S20" s="45"/>
      <c r="T20" s="45"/>
      <c r="U20" s="51"/>
      <c r="V20" s="45"/>
      <c r="W20" s="47"/>
      <c r="X20" s="45"/>
      <c r="Y20" s="58"/>
      <c r="Z20" s="32"/>
      <c r="AA20" s="87"/>
      <c r="AB20" s="28"/>
      <c r="AC20" s="38"/>
      <c r="AE20" s="2" t="s">
        <v>30</v>
      </c>
      <c r="AH20" s="4"/>
      <c r="AI20" s="14"/>
      <c r="AJ20" s="3"/>
      <c r="AK20" s="3"/>
      <c r="AL20" s="15"/>
      <c r="AM20" s="3"/>
      <c r="AN20" s="3"/>
      <c r="AO20" s="3"/>
      <c r="AP20" s="3"/>
      <c r="AQ20" s="3"/>
      <c r="AR20" s="3"/>
      <c r="AS20" s="3"/>
      <c r="AT20" s="3"/>
      <c r="AU20" s="3"/>
      <c r="AV20" s="15"/>
      <c r="AW20" s="3"/>
      <c r="AX20" s="3"/>
      <c r="AY20" s="3"/>
      <c r="AZ20" s="15"/>
    </row>
    <row r="21" spans="2:52" ht="18.75" customHeight="1">
      <c r="D21" s="32"/>
      <c r="E21" s="87"/>
      <c r="F21" s="28"/>
      <c r="G21" s="33"/>
      <c r="H21" s="43"/>
      <c r="I21" s="47"/>
      <c r="J21" s="45"/>
      <c r="K21" s="44"/>
      <c r="L21" s="45"/>
      <c r="M21" s="45"/>
      <c r="N21" s="45"/>
      <c r="O21" s="45"/>
      <c r="P21" s="45"/>
      <c r="Q21" s="45"/>
      <c r="R21" s="45"/>
      <c r="S21" s="45"/>
      <c r="T21" s="45"/>
      <c r="U21" s="51"/>
      <c r="V21" s="46"/>
      <c r="W21" s="47"/>
      <c r="X21" s="45"/>
      <c r="Y21" s="58"/>
      <c r="Z21" s="32"/>
      <c r="AA21" s="87"/>
      <c r="AB21" s="28"/>
      <c r="AC21" s="38"/>
      <c r="AH21" s="4"/>
      <c r="AI21" s="7"/>
      <c r="AL21" s="6"/>
      <c r="AP21" s="16"/>
      <c r="AS21" s="16"/>
      <c r="AV21" s="6"/>
      <c r="AZ21" s="6"/>
    </row>
    <row r="22" spans="2:52" ht="18.75" customHeight="1">
      <c r="D22" s="91"/>
      <c r="E22" s="92"/>
      <c r="F22" s="28"/>
      <c r="G22" s="33"/>
      <c r="H22" s="53"/>
      <c r="I22" s="55"/>
      <c r="J22" s="56"/>
      <c r="K22" s="51"/>
      <c r="L22" s="45"/>
      <c r="M22" s="45"/>
      <c r="N22" s="45"/>
      <c r="O22" s="45"/>
      <c r="P22" s="45"/>
      <c r="Q22" s="45"/>
      <c r="R22" s="45"/>
      <c r="S22" s="45"/>
      <c r="T22" s="45"/>
      <c r="U22" s="51"/>
      <c r="V22" s="45"/>
      <c r="W22" s="52"/>
      <c r="X22" s="53"/>
      <c r="Y22" s="53"/>
      <c r="Z22" s="32"/>
      <c r="AA22" s="87"/>
      <c r="AB22" s="94"/>
      <c r="AC22" s="95"/>
      <c r="AH22" s="4"/>
      <c r="AJ22" s="10"/>
      <c r="AL22" s="4"/>
      <c r="AO22" s="12"/>
      <c r="AP22" s="12"/>
      <c r="AQ22" s="12"/>
      <c r="AR22" s="12"/>
      <c r="AS22" s="12"/>
      <c r="AT22" s="12"/>
      <c r="AV22" s="4"/>
      <c r="AY22" s="10"/>
      <c r="AZ22" s="4"/>
    </row>
    <row r="23" spans="2:52" ht="18.75" customHeight="1">
      <c r="D23" s="32"/>
      <c r="E23" s="28"/>
      <c r="F23" s="28"/>
      <c r="G23" s="33"/>
      <c r="H23" s="43"/>
      <c r="I23" s="60"/>
      <c r="J23" s="49">
        <v>0</v>
      </c>
      <c r="K23" s="51"/>
      <c r="L23" s="45"/>
      <c r="M23" s="45"/>
      <c r="N23" s="45"/>
      <c r="O23" s="45"/>
      <c r="P23" s="45"/>
      <c r="Q23" s="45"/>
      <c r="R23" s="45"/>
      <c r="S23" s="45"/>
      <c r="T23" s="45"/>
      <c r="U23" s="51"/>
      <c r="V23" s="45"/>
      <c r="W23" s="49">
        <v>0</v>
      </c>
      <c r="X23" s="59"/>
      <c r="Y23" s="58"/>
      <c r="Z23" s="32"/>
      <c r="AA23" s="28"/>
      <c r="AB23" s="28"/>
      <c r="AC23" s="38"/>
      <c r="AH23" s="4"/>
      <c r="AI23" s="17"/>
      <c r="AK23" s="10"/>
      <c r="AL23" s="4"/>
      <c r="AN23" s="11"/>
      <c r="AT23" s="19"/>
      <c r="AU23" s="10"/>
      <c r="AV23" s="4"/>
      <c r="AX23" s="10"/>
      <c r="AZ23" s="18"/>
    </row>
    <row r="24" spans="2:52" ht="18.75" customHeight="1">
      <c r="D24" s="34"/>
      <c r="E24" s="35"/>
      <c r="F24" s="35"/>
      <c r="G24" s="36"/>
      <c r="H24" s="61"/>
      <c r="I24" s="62"/>
      <c r="J24" s="62"/>
      <c r="K24" s="63"/>
      <c r="L24" s="62"/>
      <c r="M24" s="62"/>
      <c r="N24" s="62"/>
      <c r="O24" s="62"/>
      <c r="P24" s="62"/>
      <c r="Q24" s="62"/>
      <c r="R24" s="62"/>
      <c r="S24" s="62"/>
      <c r="T24" s="62"/>
      <c r="U24" s="63"/>
      <c r="V24" s="62"/>
      <c r="W24" s="62"/>
      <c r="X24" s="62"/>
      <c r="Y24" s="65"/>
      <c r="Z24" s="34"/>
      <c r="AA24" s="35"/>
      <c r="AB24" s="35"/>
      <c r="AC24" s="41"/>
      <c r="AH24" s="4"/>
      <c r="AI24" s="21"/>
      <c r="AJ24" s="3"/>
      <c r="AK24" s="3"/>
      <c r="AL24" s="15"/>
      <c r="AM24" s="3"/>
      <c r="AN24" s="22"/>
      <c r="AO24" s="3"/>
      <c r="AP24" s="3"/>
      <c r="AQ24" s="3"/>
      <c r="AR24" s="3"/>
      <c r="AS24" s="3"/>
      <c r="AT24" s="22"/>
      <c r="AU24" s="3"/>
      <c r="AV24" s="15"/>
      <c r="AW24" s="3"/>
      <c r="AX24" s="3"/>
      <c r="AY24" s="22"/>
      <c r="AZ24" s="15"/>
    </row>
    <row r="25" spans="2:52" ht="18.75" customHeight="1">
      <c r="D25" s="29"/>
      <c r="E25" s="30"/>
      <c r="F25" s="30"/>
      <c r="G25" s="78"/>
      <c r="H25" s="75"/>
      <c r="I25" s="45"/>
      <c r="J25" s="45"/>
      <c r="K25" s="66"/>
      <c r="L25" s="45"/>
      <c r="M25" s="45"/>
      <c r="N25" s="45"/>
      <c r="O25" s="76"/>
      <c r="P25" s="45"/>
      <c r="Q25" s="45"/>
      <c r="R25" s="75"/>
      <c r="S25" s="45"/>
      <c r="T25" s="45"/>
      <c r="U25" s="66"/>
      <c r="V25" s="45"/>
      <c r="W25" s="45"/>
      <c r="X25" s="45"/>
      <c r="Y25" s="76"/>
      <c r="Z25" s="81"/>
      <c r="AA25" s="30"/>
      <c r="AB25" s="30"/>
      <c r="AC25" s="37"/>
    </row>
    <row r="26" spans="2:52" ht="18.75" customHeight="1">
      <c r="D26" s="32"/>
      <c r="E26" s="28">
        <v>1</v>
      </c>
      <c r="F26" s="79"/>
      <c r="G26" s="33"/>
      <c r="H26" s="43"/>
      <c r="I26" s="57"/>
      <c r="J26" s="49">
        <v>0</v>
      </c>
      <c r="K26" s="51"/>
      <c r="L26" s="45"/>
      <c r="M26" s="49">
        <v>0</v>
      </c>
      <c r="N26" s="68"/>
      <c r="O26" s="53"/>
      <c r="P26" s="54">
        <v>0</v>
      </c>
      <c r="Q26" s="53"/>
      <c r="R26" s="53"/>
      <c r="S26" s="67"/>
      <c r="T26" s="49">
        <v>0</v>
      </c>
      <c r="U26" s="51"/>
      <c r="V26" s="45"/>
      <c r="W26" s="49">
        <v>0</v>
      </c>
      <c r="X26" s="50"/>
      <c r="Y26" s="58"/>
      <c r="Z26" s="32"/>
      <c r="AA26" s="82"/>
      <c r="AB26" s="28">
        <v>1</v>
      </c>
      <c r="AC26" s="38"/>
    </row>
    <row r="27" spans="2:52" ht="18.75" customHeight="1">
      <c r="D27" s="32"/>
      <c r="E27" s="79"/>
      <c r="F27" s="28">
        <v>1</v>
      </c>
      <c r="G27" s="33"/>
      <c r="H27" s="53"/>
      <c r="I27" s="49">
        <v>1</v>
      </c>
      <c r="J27" s="57"/>
      <c r="K27" s="51"/>
      <c r="L27" s="45"/>
      <c r="M27" s="71"/>
      <c r="N27" s="45"/>
      <c r="O27" s="45"/>
      <c r="P27" s="49">
        <v>0</v>
      </c>
      <c r="Q27" s="45"/>
      <c r="R27" s="45"/>
      <c r="S27" s="69"/>
      <c r="T27" s="70"/>
      <c r="U27" s="51"/>
      <c r="V27" s="45"/>
      <c r="W27" s="50"/>
      <c r="X27" s="49">
        <v>1</v>
      </c>
      <c r="Y27" s="53"/>
      <c r="Z27" s="32"/>
      <c r="AA27" s="28">
        <v>1</v>
      </c>
      <c r="AB27" s="82"/>
      <c r="AC27" s="38"/>
    </row>
    <row r="28" spans="2:52" ht="18.75" customHeight="1">
      <c r="D28" s="80"/>
      <c r="E28" s="35"/>
      <c r="F28" s="35"/>
      <c r="G28" s="36"/>
      <c r="H28" s="77">
        <v>1</v>
      </c>
      <c r="I28" s="58"/>
      <c r="J28" s="58"/>
      <c r="K28" s="72"/>
      <c r="L28" s="73"/>
      <c r="M28" s="47"/>
      <c r="N28" s="58"/>
      <c r="O28" s="58"/>
      <c r="P28" s="58"/>
      <c r="Q28" s="58"/>
      <c r="R28" s="58"/>
      <c r="S28" s="47"/>
      <c r="T28" s="58"/>
      <c r="U28" s="72"/>
      <c r="V28" s="73"/>
      <c r="W28" s="58"/>
      <c r="X28" s="47"/>
      <c r="Y28" s="49">
        <v>1</v>
      </c>
      <c r="Z28" s="34"/>
      <c r="AA28" s="35"/>
      <c r="AB28" s="35"/>
      <c r="AC28" s="83"/>
    </row>
    <row r="29" spans="2:52" ht="18.75" customHeight="1">
      <c r="D29" s="81"/>
      <c r="E29" s="30"/>
      <c r="F29" s="30"/>
      <c r="G29" s="37"/>
      <c r="H29" s="29"/>
      <c r="I29" s="30"/>
      <c r="J29" s="30"/>
      <c r="K29" s="84"/>
      <c r="L29" s="29"/>
      <c r="M29" s="30"/>
      <c r="N29" s="30"/>
      <c r="O29" s="30"/>
      <c r="P29" s="30"/>
      <c r="Q29" s="30"/>
      <c r="R29" s="30"/>
      <c r="S29" s="30"/>
      <c r="T29" s="30"/>
      <c r="U29" s="37"/>
      <c r="V29" s="81"/>
      <c r="W29" s="30"/>
      <c r="X29" s="30"/>
      <c r="Y29" s="37"/>
      <c r="Z29" s="29"/>
      <c r="AA29" s="30"/>
      <c r="AB29" s="30"/>
      <c r="AC29" s="84"/>
    </row>
    <row r="30" spans="2:52" ht="18.75" customHeight="1">
      <c r="D30" s="32"/>
      <c r="E30" s="82"/>
      <c r="F30" s="28">
        <v>0</v>
      </c>
      <c r="G30" s="38"/>
      <c r="H30" s="32"/>
      <c r="I30" s="28">
        <v>0</v>
      </c>
      <c r="J30" s="79"/>
      <c r="K30" s="38"/>
      <c r="L30" s="32"/>
      <c r="M30" s="28"/>
      <c r="N30" s="89"/>
      <c r="O30" s="89"/>
      <c r="P30" s="89">
        <v>0</v>
      </c>
      <c r="Q30" s="89"/>
      <c r="R30" s="89"/>
      <c r="S30" s="89"/>
      <c r="T30" s="28"/>
      <c r="U30" s="38"/>
      <c r="V30" s="32"/>
      <c r="W30" s="82"/>
      <c r="X30" s="28">
        <v>0</v>
      </c>
      <c r="Y30" s="38"/>
      <c r="Z30" s="32"/>
      <c r="AA30" s="28">
        <v>0</v>
      </c>
      <c r="AB30" s="79"/>
      <c r="AC30" s="38"/>
    </row>
    <row r="31" spans="2:52">
      <c r="D31" s="32"/>
      <c r="E31" s="28">
        <v>0</v>
      </c>
      <c r="F31" s="82"/>
      <c r="G31" s="38"/>
      <c r="H31" s="32"/>
      <c r="I31" s="79"/>
      <c r="J31" s="28">
        <v>0</v>
      </c>
      <c r="K31" s="38"/>
      <c r="L31" s="32"/>
      <c r="M31" s="87"/>
      <c r="N31" s="28"/>
      <c r="O31" s="28"/>
      <c r="P31" s="28">
        <v>0</v>
      </c>
      <c r="Q31" s="28"/>
      <c r="R31" s="28"/>
      <c r="S31" s="90"/>
      <c r="T31" s="28"/>
      <c r="U31" s="38"/>
      <c r="V31" s="32"/>
      <c r="W31" s="28">
        <v>0</v>
      </c>
      <c r="X31" s="82"/>
      <c r="Y31" s="38"/>
      <c r="Z31" s="32"/>
      <c r="AA31" s="79"/>
      <c r="AB31" s="28">
        <v>0</v>
      </c>
      <c r="AC31" s="38"/>
    </row>
    <row r="32" spans="2:52">
      <c r="D32" s="34"/>
      <c r="E32" s="35"/>
      <c r="F32" s="35"/>
      <c r="G32" s="83"/>
      <c r="H32" s="80"/>
      <c r="I32" s="35"/>
      <c r="J32" s="35"/>
      <c r="K32" s="41"/>
      <c r="L32" s="34"/>
      <c r="M32" s="88"/>
      <c r="N32" s="35"/>
      <c r="O32" s="35"/>
      <c r="P32" s="35"/>
      <c r="Q32" s="35"/>
      <c r="R32" s="35"/>
      <c r="S32" s="88"/>
      <c r="T32" s="35"/>
      <c r="U32" s="41"/>
      <c r="V32" s="34"/>
      <c r="W32" s="35"/>
      <c r="X32" s="35"/>
      <c r="Y32" s="83"/>
      <c r="Z32" s="80"/>
      <c r="AA32" s="35"/>
      <c r="AB32" s="35"/>
      <c r="AC32" s="41"/>
    </row>
    <row r="33" spans="8:16">
      <c r="H33" s="28"/>
      <c r="I33" s="28"/>
      <c r="J33" s="28"/>
      <c r="K33" s="28"/>
    </row>
    <row r="35" spans="8:16">
      <c r="P35" s="2" t="s">
        <v>31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B4" sqref="B4"/>
    </sheetView>
  </sheetViews>
  <sheetFormatPr defaultRowHeight="13.5"/>
  <cols>
    <col min="1" max="1" width="22.625" bestFit="1" customWidth="1"/>
    <col min="2" max="2" width="26.625" bestFit="1" customWidth="1"/>
    <col min="3" max="3" width="13.625" bestFit="1" customWidth="1"/>
  </cols>
  <sheetData>
    <row r="1" spans="1:3" ht="18.75" customHeight="1">
      <c r="A1" t="s">
        <v>0</v>
      </c>
      <c r="B1" t="s">
        <v>1</v>
      </c>
      <c r="C1" t="s">
        <v>2</v>
      </c>
    </row>
    <row r="2" spans="1:3" ht="18.75" customHeight="1">
      <c r="A2" t="s">
        <v>3</v>
      </c>
      <c r="B2" t="s">
        <v>4</v>
      </c>
      <c r="C2" t="s">
        <v>5</v>
      </c>
    </row>
    <row r="3" spans="1:3" ht="18.75" customHeight="1">
      <c r="A3" t="s">
        <v>6</v>
      </c>
      <c r="B3" t="s">
        <v>116</v>
      </c>
      <c r="C3" t="s">
        <v>7</v>
      </c>
    </row>
    <row r="4" spans="1:3" ht="18.75" customHeight="1">
      <c r="A4" t="s">
        <v>8</v>
      </c>
      <c r="C4" t="s">
        <v>9</v>
      </c>
    </row>
    <row r="5" spans="1:3" ht="18.75" customHeight="1">
      <c r="A5" t="s">
        <v>10</v>
      </c>
      <c r="C5" t="s">
        <v>11</v>
      </c>
    </row>
    <row r="6" spans="1:3" ht="18.75" customHeight="1">
      <c r="A6" t="s">
        <v>12</v>
      </c>
      <c r="C6" t="s">
        <v>13</v>
      </c>
    </row>
    <row r="7" spans="1:3" ht="18.75" customHeight="1">
      <c r="C7" t="s">
        <v>14</v>
      </c>
    </row>
    <row r="8" spans="1:3" ht="18.75" customHeight="1">
      <c r="C8" t="s">
        <v>15</v>
      </c>
    </row>
    <row r="9" spans="1:3" ht="18.75" customHeight="1">
      <c r="C9" t="s">
        <v>16</v>
      </c>
    </row>
    <row r="10" spans="1:3" ht="18.75" customHeight="1">
      <c r="C10" t="s">
        <v>17</v>
      </c>
    </row>
    <row r="11" spans="1:3" ht="18.75" customHeight="1">
      <c r="C11" t="s">
        <v>18</v>
      </c>
    </row>
    <row r="12" spans="1:3" ht="18.75" customHeight="1">
      <c r="C12" t="s">
        <v>19</v>
      </c>
    </row>
    <row r="13" spans="1:3" ht="18.75" customHeight="1">
      <c r="C13" t="s">
        <v>20</v>
      </c>
    </row>
    <row r="14" spans="1:3" ht="18.75" customHeight="1">
      <c r="C14" t="s">
        <v>21</v>
      </c>
    </row>
    <row r="15" spans="1:3" ht="18.75" customHeight="1">
      <c r="C15" t="s">
        <v>22</v>
      </c>
    </row>
    <row r="16" spans="1:3" ht="18.75" customHeight="1">
      <c r="C16" t="s">
        <v>23</v>
      </c>
    </row>
    <row r="17" spans="3:3" ht="18.75" customHeight="1">
      <c r="C17" t="s">
        <v>24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parameters</vt:lpstr>
      <vt:lpstr>pier mask tool</vt:lpstr>
      <vt:lpstr>lists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斗米 貴人</cp:lastModifiedBy>
  <dcterms:created xsi:type="dcterms:W3CDTF">2025-06-28T11:32:19Z</dcterms:created>
  <dcterms:modified xsi:type="dcterms:W3CDTF">2025-07-03T12:30:15Z</dcterms:modified>
</cp:coreProperties>
</file>