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reenPAK\I2C2MAT8x8\"/>
    </mc:Choice>
  </mc:AlternateContent>
  <xr:revisionPtr revIDLastSave="0" documentId="13_ncr:1_{F1B0C5DD-B875-4871-8522-14D593C64E0B}" xr6:coauthVersionLast="47" xr6:coauthVersionMax="47" xr10:uidLastSave="{00000000-0000-0000-0000-000000000000}"/>
  <bookViews>
    <workbookView xWindow="900" yWindow="30" windowWidth="14955" windowHeight="11175" tabRatio="634" activeTab="2" xr2:uid="{00000000-000D-0000-FFFF-FFFF00000000}"/>
  </bookViews>
  <sheets>
    <sheet name="OSL641505-BX" sheetId="7" r:id="rId1"/>
    <sheet name="register" sheetId="17" r:id="rId2"/>
    <sheet name="FONT" sheetId="19" r:id="rId3"/>
  </sheets>
  <calcPr calcId="191029"/>
</workbook>
</file>

<file path=xl/calcChain.xml><?xml version="1.0" encoding="utf-8"?>
<calcChain xmlns="http://schemas.openxmlformats.org/spreadsheetml/2006/main">
  <c r="C120" i="19" l="1"/>
  <c r="C129" i="19"/>
  <c r="C138" i="19"/>
  <c r="C147" i="19"/>
  <c r="C156" i="19"/>
  <c r="C165" i="19"/>
  <c r="C174" i="19"/>
  <c r="C183" i="19"/>
  <c r="C192" i="19"/>
  <c r="C201" i="19"/>
  <c r="C210" i="19"/>
  <c r="C219" i="19"/>
  <c r="C227" i="19"/>
  <c r="C237" i="19"/>
  <c r="C246" i="19"/>
  <c r="C255" i="19"/>
  <c r="C264" i="19"/>
  <c r="C273" i="19"/>
  <c r="C282" i="19"/>
  <c r="C291" i="19"/>
  <c r="C300" i="19"/>
  <c r="C309" i="19"/>
  <c r="C318" i="19"/>
  <c r="C102" i="19"/>
  <c r="C111" i="19"/>
  <c r="C12" i="19"/>
  <c r="C21" i="19"/>
  <c r="C30" i="19"/>
  <c r="C39" i="19"/>
  <c r="C48" i="19"/>
  <c r="C57" i="19"/>
  <c r="C66" i="19"/>
  <c r="C75" i="19"/>
  <c r="C84" i="19"/>
  <c r="C93" i="19"/>
  <c r="C3" i="19"/>
  <c r="M4" i="19"/>
  <c r="M5" i="19"/>
  <c r="M6" i="19"/>
  <c r="M7" i="19"/>
  <c r="M8" i="19"/>
  <c r="M9" i="19"/>
  <c r="M10" i="19"/>
  <c r="M3" i="19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Q17" i="17"/>
  <c r="P17" i="17" s="1"/>
  <c r="O17" i="17" s="1"/>
  <c r="N17" i="17" s="1"/>
  <c r="M17" i="17" s="1"/>
  <c r="L17" i="17" s="1"/>
  <c r="K17" i="17" s="1"/>
  <c r="S38" i="17" s="1"/>
  <c r="T38" i="17" s="1"/>
  <c r="S399" i="19" l="1"/>
  <c r="S400" i="19" s="1"/>
  <c r="S390" i="19"/>
  <c r="S391" i="19" s="1"/>
  <c r="S381" i="19"/>
  <c r="S382" i="19" s="1"/>
  <c r="S372" i="19"/>
  <c r="S373" i="19" s="1"/>
  <c r="S363" i="19"/>
  <c r="S364" i="19" s="1"/>
  <c r="S354" i="19"/>
  <c r="S355" i="19" s="1"/>
  <c r="S345" i="19"/>
  <c r="S346" i="19" s="1"/>
  <c r="S336" i="19"/>
  <c r="S337" i="19" s="1"/>
  <c r="R399" i="19"/>
  <c r="R400" i="19" s="1"/>
  <c r="R390" i="19"/>
  <c r="R391" i="19" s="1"/>
  <c r="R381" i="19"/>
  <c r="R382" i="19" s="1"/>
  <c r="R372" i="19"/>
  <c r="R373" i="19" s="1"/>
  <c r="R363" i="19"/>
  <c r="R364" i="19" s="1"/>
  <c r="R354" i="19"/>
  <c r="R355" i="19" s="1"/>
  <c r="R345" i="19"/>
  <c r="R346" i="19" s="1"/>
  <c r="R336" i="19"/>
  <c r="R337" i="19" s="1"/>
  <c r="Q399" i="19"/>
  <c r="Q400" i="19" s="1"/>
  <c r="Q390" i="19"/>
  <c r="Q391" i="19" s="1"/>
  <c r="Q372" i="19"/>
  <c r="Q373" i="19" s="1"/>
  <c r="Q363" i="19"/>
  <c r="Q364" i="19" s="1"/>
  <c r="Q354" i="19"/>
  <c r="Q355" i="19" s="1"/>
  <c r="Q345" i="19"/>
  <c r="Q346" i="19" s="1"/>
  <c r="Q336" i="19"/>
  <c r="Q337" i="19" s="1"/>
  <c r="U399" i="19"/>
  <c r="U400" i="19" s="1"/>
  <c r="U381" i="19"/>
  <c r="U382" i="19" s="1"/>
  <c r="U354" i="19"/>
  <c r="U355" i="19" s="1"/>
  <c r="U336" i="19"/>
  <c r="U337" i="19" s="1"/>
  <c r="T381" i="19"/>
  <c r="T382" i="19" s="1"/>
  <c r="T354" i="19"/>
  <c r="T355" i="19" s="1"/>
  <c r="Q381" i="19"/>
  <c r="Q382" i="19" s="1"/>
  <c r="U390" i="19"/>
  <c r="U391" i="19" s="1"/>
  <c r="U363" i="19"/>
  <c r="U364" i="19" s="1"/>
  <c r="T399" i="19"/>
  <c r="T400" i="19" s="1"/>
  <c r="T372" i="19"/>
  <c r="T373" i="19" s="1"/>
  <c r="T345" i="19"/>
  <c r="T346" i="19" s="1"/>
  <c r="P399" i="19"/>
  <c r="P400" i="19" s="1"/>
  <c r="P390" i="19"/>
  <c r="P391" i="19" s="1"/>
  <c r="P381" i="19"/>
  <c r="P382" i="19" s="1"/>
  <c r="P372" i="19"/>
  <c r="P373" i="19" s="1"/>
  <c r="P363" i="19"/>
  <c r="P364" i="19" s="1"/>
  <c r="P354" i="19"/>
  <c r="P355" i="19" s="1"/>
  <c r="P345" i="19"/>
  <c r="P346" i="19" s="1"/>
  <c r="P336" i="19"/>
  <c r="P337" i="19" s="1"/>
  <c r="O399" i="19"/>
  <c r="O400" i="19" s="1"/>
  <c r="O390" i="19"/>
  <c r="O391" i="19" s="1"/>
  <c r="O381" i="19"/>
  <c r="O382" i="19" s="1"/>
  <c r="O372" i="19"/>
  <c r="O373" i="19" s="1"/>
  <c r="O363" i="19"/>
  <c r="O364" i="19" s="1"/>
  <c r="O354" i="19"/>
  <c r="O355" i="19" s="1"/>
  <c r="O345" i="19"/>
  <c r="O346" i="19" s="1"/>
  <c r="O336" i="19"/>
  <c r="O337" i="19" s="1"/>
  <c r="V399" i="19"/>
  <c r="V400" i="19" s="1"/>
  <c r="V390" i="19"/>
  <c r="V391" i="19" s="1"/>
  <c r="V381" i="19"/>
  <c r="V382" i="19" s="1"/>
  <c r="V372" i="19"/>
  <c r="V373" i="19" s="1"/>
  <c r="V363" i="19"/>
  <c r="V364" i="19" s="1"/>
  <c r="V354" i="19"/>
  <c r="V355" i="19" s="1"/>
  <c r="V345" i="19"/>
  <c r="V346" i="19" s="1"/>
  <c r="V336" i="19"/>
  <c r="V337" i="19" s="1"/>
  <c r="U372" i="19"/>
  <c r="U373" i="19" s="1"/>
  <c r="U345" i="19"/>
  <c r="U346" i="19" s="1"/>
  <c r="T390" i="19"/>
  <c r="T391" i="19" s="1"/>
  <c r="T363" i="19"/>
  <c r="T364" i="19" s="1"/>
  <c r="T336" i="19"/>
  <c r="T337" i="19" s="1"/>
  <c r="V327" i="19"/>
  <c r="V328" i="19" s="1"/>
  <c r="U327" i="19"/>
  <c r="U328" i="19" s="1"/>
  <c r="T327" i="19"/>
  <c r="T328" i="19" s="1"/>
  <c r="S327" i="19"/>
  <c r="S328" i="19" s="1"/>
  <c r="R327" i="19"/>
  <c r="R328" i="19" s="1"/>
  <c r="Q327" i="19"/>
  <c r="Q328" i="19" s="1"/>
  <c r="P327" i="19"/>
  <c r="P328" i="19" s="1"/>
  <c r="O327" i="19"/>
  <c r="O328" i="19" s="1"/>
  <c r="O282" i="19"/>
  <c r="O283" i="19" s="1"/>
  <c r="S318" i="19"/>
  <c r="S319" i="19" s="1"/>
  <c r="S246" i="19"/>
  <c r="S247" i="19" s="1"/>
  <c r="Q300" i="19"/>
  <c r="Q301" i="19" s="1"/>
  <c r="V273" i="19"/>
  <c r="V274" i="19" s="1"/>
  <c r="R237" i="19"/>
  <c r="R238" i="19" s="1"/>
  <c r="R309" i="19"/>
  <c r="R310" i="19" s="1"/>
  <c r="U264" i="19"/>
  <c r="U265" i="19" s="1"/>
  <c r="V201" i="19"/>
  <c r="V202" i="19" s="1"/>
  <c r="O210" i="19"/>
  <c r="O211" i="19" s="1"/>
  <c r="T183" i="19"/>
  <c r="T184" i="19" s="1"/>
  <c r="Q228" i="19"/>
  <c r="Q229" i="19" s="1"/>
  <c r="P219" i="19"/>
  <c r="P220" i="19" s="1"/>
  <c r="U192" i="19"/>
  <c r="U193" i="19" s="1"/>
  <c r="T255" i="19"/>
  <c r="T256" i="19" s="1"/>
  <c r="S12" i="19"/>
  <c r="S13" i="19" s="1"/>
  <c r="P291" i="19"/>
  <c r="P292" i="19" s="1"/>
  <c r="U120" i="19"/>
  <c r="U121" i="19" s="1"/>
  <c r="P75" i="19"/>
  <c r="P76" i="19" s="1"/>
  <c r="V48" i="19"/>
  <c r="V49" i="19" s="1"/>
  <c r="S21" i="19"/>
  <c r="S22" i="19" s="1"/>
  <c r="R12" i="19"/>
  <c r="R13" i="19" s="1"/>
  <c r="R318" i="19"/>
  <c r="R319" i="19" s="1"/>
  <c r="Q309" i="19"/>
  <c r="Q310" i="19" s="1"/>
  <c r="P300" i="19"/>
  <c r="P301" i="19" s="1"/>
  <c r="O291" i="19"/>
  <c r="O292" i="19" s="1"/>
  <c r="V282" i="19"/>
  <c r="V283" i="19" s="1"/>
  <c r="U273" i="19"/>
  <c r="U274" i="19" s="1"/>
  <c r="T264" i="19"/>
  <c r="T265" i="19" s="1"/>
  <c r="S255" i="19"/>
  <c r="S256" i="19" s="1"/>
  <c r="R246" i="19"/>
  <c r="R247" i="19" s="1"/>
  <c r="Q237" i="19"/>
  <c r="Q238" i="19" s="1"/>
  <c r="P228" i="19"/>
  <c r="P229" i="19" s="1"/>
  <c r="O219" i="19"/>
  <c r="O220" i="19" s="1"/>
  <c r="V210" i="19"/>
  <c r="V211" i="19" s="1"/>
  <c r="U201" i="19"/>
  <c r="U202" i="19" s="1"/>
  <c r="T192" i="19"/>
  <c r="T193" i="19" s="1"/>
  <c r="S183" i="19"/>
  <c r="S184" i="19" s="1"/>
  <c r="R174" i="19"/>
  <c r="R175" i="19" s="1"/>
  <c r="Q165" i="19"/>
  <c r="Q166" i="19" s="1"/>
  <c r="P156" i="19"/>
  <c r="P157" i="19" s="1"/>
  <c r="O147" i="19"/>
  <c r="O148" i="19" s="1"/>
  <c r="V138" i="19"/>
  <c r="V139" i="19" s="1"/>
  <c r="U129" i="19"/>
  <c r="U130" i="19" s="1"/>
  <c r="T120" i="19"/>
  <c r="T121" i="19" s="1"/>
  <c r="S111" i="19"/>
  <c r="S112" i="19" s="1"/>
  <c r="R102" i="19"/>
  <c r="R103" i="19" s="1"/>
  <c r="Q93" i="19"/>
  <c r="Q94" i="19" s="1"/>
  <c r="P84" i="19"/>
  <c r="P85" i="19" s="1"/>
  <c r="O75" i="19"/>
  <c r="O76" i="19" s="1"/>
  <c r="V66" i="19"/>
  <c r="V67" i="19" s="1"/>
  <c r="U57" i="19"/>
  <c r="U58" i="19" s="1"/>
  <c r="U48" i="19"/>
  <c r="U49" i="19" s="1"/>
  <c r="T39" i="19"/>
  <c r="T40" i="19" s="1"/>
  <c r="S30" i="19"/>
  <c r="S31" i="19" s="1"/>
  <c r="R21" i="19"/>
  <c r="R22" i="19" s="1"/>
  <c r="Q12" i="19"/>
  <c r="Q13" i="19" s="1"/>
  <c r="R165" i="19"/>
  <c r="R166" i="19" s="1"/>
  <c r="V129" i="19"/>
  <c r="V130" i="19" s="1"/>
  <c r="R93" i="19"/>
  <c r="R94" i="19" s="1"/>
  <c r="U39" i="19"/>
  <c r="U40" i="19" s="1"/>
  <c r="Q318" i="19"/>
  <c r="Q319" i="19" s="1"/>
  <c r="O300" i="19"/>
  <c r="O301" i="19" s="1"/>
  <c r="T273" i="19"/>
  <c r="T274" i="19" s="1"/>
  <c r="Q246" i="19"/>
  <c r="Q247" i="19" s="1"/>
  <c r="P237" i="19"/>
  <c r="P238" i="19" s="1"/>
  <c r="O228" i="19"/>
  <c r="O229" i="19" s="1"/>
  <c r="V219" i="19"/>
  <c r="V220" i="19" s="1"/>
  <c r="U210" i="19"/>
  <c r="U211" i="19" s="1"/>
  <c r="T201" i="19"/>
  <c r="T202" i="19" s="1"/>
  <c r="S192" i="19"/>
  <c r="S193" i="19" s="1"/>
  <c r="R183" i="19"/>
  <c r="R184" i="19" s="1"/>
  <c r="Q174" i="19"/>
  <c r="Q175" i="19" s="1"/>
  <c r="P165" i="19"/>
  <c r="P166" i="19" s="1"/>
  <c r="O156" i="19"/>
  <c r="O157" i="19" s="1"/>
  <c r="V147" i="19"/>
  <c r="V148" i="19" s="1"/>
  <c r="U138" i="19"/>
  <c r="U139" i="19" s="1"/>
  <c r="T129" i="19"/>
  <c r="T130" i="19" s="1"/>
  <c r="S120" i="19"/>
  <c r="S121" i="19" s="1"/>
  <c r="R111" i="19"/>
  <c r="R112" i="19" s="1"/>
  <c r="Q102" i="19"/>
  <c r="Q103" i="19" s="1"/>
  <c r="P93" i="19"/>
  <c r="P94" i="19" s="1"/>
  <c r="O84" i="19"/>
  <c r="O85" i="19" s="1"/>
  <c r="V75" i="19"/>
  <c r="V76" i="19" s="1"/>
  <c r="U66" i="19"/>
  <c r="U67" i="19" s="1"/>
  <c r="T57" i="19"/>
  <c r="T58" i="19" s="1"/>
  <c r="T48" i="19"/>
  <c r="T49" i="19" s="1"/>
  <c r="S39" i="19"/>
  <c r="S40" i="19" s="1"/>
  <c r="R30" i="19"/>
  <c r="R31" i="19" s="1"/>
  <c r="Q21" i="19"/>
  <c r="Q22" i="19" s="1"/>
  <c r="P12" i="19"/>
  <c r="P13" i="19" s="1"/>
  <c r="S174" i="19"/>
  <c r="S175" i="19" s="1"/>
  <c r="P147" i="19"/>
  <c r="P148" i="19" s="1"/>
  <c r="T111" i="19"/>
  <c r="T112" i="19" s="1"/>
  <c r="Q84" i="19"/>
  <c r="Q85" i="19" s="1"/>
  <c r="V57" i="19"/>
  <c r="V58" i="19" s="1"/>
  <c r="U282" i="19"/>
  <c r="U283" i="19" s="1"/>
  <c r="S264" i="19"/>
  <c r="S265" i="19" s="1"/>
  <c r="P318" i="19"/>
  <c r="P319" i="19" s="1"/>
  <c r="O309" i="19"/>
  <c r="O310" i="19" s="1"/>
  <c r="V300" i="19"/>
  <c r="V301" i="19" s="1"/>
  <c r="U291" i="19"/>
  <c r="U292" i="19" s="1"/>
  <c r="T282" i="19"/>
  <c r="T283" i="19" s="1"/>
  <c r="S273" i="19"/>
  <c r="S274" i="19" s="1"/>
  <c r="R264" i="19"/>
  <c r="R265" i="19" s="1"/>
  <c r="Q255" i="19"/>
  <c r="Q256" i="19" s="1"/>
  <c r="P246" i="19"/>
  <c r="P247" i="19" s="1"/>
  <c r="O237" i="19"/>
  <c r="O238" i="19" s="1"/>
  <c r="V228" i="19"/>
  <c r="V229" i="19" s="1"/>
  <c r="U219" i="19"/>
  <c r="U220" i="19" s="1"/>
  <c r="T210" i="19"/>
  <c r="T211" i="19" s="1"/>
  <c r="S201" i="19"/>
  <c r="S202" i="19" s="1"/>
  <c r="R192" i="19"/>
  <c r="R193" i="19" s="1"/>
  <c r="Q183" i="19"/>
  <c r="Q184" i="19" s="1"/>
  <c r="P174" i="19"/>
  <c r="P175" i="19" s="1"/>
  <c r="O165" i="19"/>
  <c r="O166" i="19" s="1"/>
  <c r="V156" i="19"/>
  <c r="V157" i="19" s="1"/>
  <c r="U147" i="19"/>
  <c r="U148" i="19" s="1"/>
  <c r="T138" i="19"/>
  <c r="T139" i="19" s="1"/>
  <c r="S129" i="19"/>
  <c r="S130" i="19" s="1"/>
  <c r="R120" i="19"/>
  <c r="R121" i="19" s="1"/>
  <c r="Q111" i="19"/>
  <c r="Q112" i="19" s="1"/>
  <c r="P102" i="19"/>
  <c r="P103" i="19" s="1"/>
  <c r="O93" i="19"/>
  <c r="O94" i="19" s="1"/>
  <c r="V84" i="19"/>
  <c r="V85" i="19" s="1"/>
  <c r="U75" i="19"/>
  <c r="U76" i="19" s="1"/>
  <c r="T66" i="19"/>
  <c r="T67" i="19" s="1"/>
  <c r="S57" i="19"/>
  <c r="S58" i="19" s="1"/>
  <c r="S48" i="19"/>
  <c r="S49" i="19" s="1"/>
  <c r="R39" i="19"/>
  <c r="R40" i="19" s="1"/>
  <c r="Q30" i="19"/>
  <c r="Q31" i="19" s="1"/>
  <c r="P21" i="19"/>
  <c r="P22" i="19" s="1"/>
  <c r="O12" i="19"/>
  <c r="O13" i="19" s="1"/>
  <c r="Q156" i="19"/>
  <c r="Q157" i="19" s="1"/>
  <c r="O138" i="19"/>
  <c r="O139" i="19" s="1"/>
  <c r="S102" i="19"/>
  <c r="S103" i="19" s="1"/>
  <c r="O66" i="19"/>
  <c r="O67" i="19" s="1"/>
  <c r="T30" i="19"/>
  <c r="T31" i="19" s="1"/>
  <c r="P309" i="19"/>
  <c r="P310" i="19" s="1"/>
  <c r="V291" i="19"/>
  <c r="V292" i="19" s="1"/>
  <c r="R255" i="19"/>
  <c r="R256" i="19" s="1"/>
  <c r="O318" i="19"/>
  <c r="O319" i="19" s="1"/>
  <c r="V309" i="19"/>
  <c r="V310" i="19" s="1"/>
  <c r="U300" i="19"/>
  <c r="U301" i="19" s="1"/>
  <c r="T291" i="19"/>
  <c r="T292" i="19" s="1"/>
  <c r="S282" i="19"/>
  <c r="S283" i="19" s="1"/>
  <c r="R273" i="19"/>
  <c r="R274" i="19" s="1"/>
  <c r="Q264" i="19"/>
  <c r="Q265" i="19" s="1"/>
  <c r="P255" i="19"/>
  <c r="P256" i="19" s="1"/>
  <c r="O246" i="19"/>
  <c r="O247" i="19" s="1"/>
  <c r="V237" i="19"/>
  <c r="V238" i="19" s="1"/>
  <c r="U228" i="19"/>
  <c r="U229" i="19" s="1"/>
  <c r="T219" i="19"/>
  <c r="T220" i="19" s="1"/>
  <c r="S210" i="19"/>
  <c r="S211" i="19" s="1"/>
  <c r="R201" i="19"/>
  <c r="R202" i="19" s="1"/>
  <c r="Q192" i="19"/>
  <c r="Q193" i="19" s="1"/>
  <c r="P183" i="19"/>
  <c r="P184" i="19" s="1"/>
  <c r="O174" i="19"/>
  <c r="O175" i="19" s="1"/>
  <c r="V165" i="19"/>
  <c r="V166" i="19" s="1"/>
  <c r="U156" i="19"/>
  <c r="U157" i="19" s="1"/>
  <c r="T147" i="19"/>
  <c r="T148" i="19" s="1"/>
  <c r="S138" i="19"/>
  <c r="S139" i="19" s="1"/>
  <c r="R129" i="19"/>
  <c r="R130" i="19" s="1"/>
  <c r="Q120" i="19"/>
  <c r="Q121" i="19" s="1"/>
  <c r="P111" i="19"/>
  <c r="P112" i="19" s="1"/>
  <c r="O102" i="19"/>
  <c r="O103" i="19" s="1"/>
  <c r="V93" i="19"/>
  <c r="V94" i="19" s="1"/>
  <c r="U84" i="19"/>
  <c r="U85" i="19" s="1"/>
  <c r="T75" i="19"/>
  <c r="T76" i="19" s="1"/>
  <c r="S66" i="19"/>
  <c r="S67" i="19" s="1"/>
  <c r="R57" i="19"/>
  <c r="R58" i="19" s="1"/>
  <c r="R48" i="19"/>
  <c r="R49" i="19" s="1"/>
  <c r="Q39" i="19"/>
  <c r="Q40" i="19" s="1"/>
  <c r="P30" i="19"/>
  <c r="P31" i="19" s="1"/>
  <c r="O21" i="19"/>
  <c r="O22" i="19" s="1"/>
  <c r="V12" i="19"/>
  <c r="V13" i="19" s="1"/>
  <c r="V318" i="19"/>
  <c r="V319" i="19" s="1"/>
  <c r="U309" i="19"/>
  <c r="U310" i="19" s="1"/>
  <c r="T300" i="19"/>
  <c r="T301" i="19" s="1"/>
  <c r="S291" i="19"/>
  <c r="S292" i="19" s="1"/>
  <c r="R282" i="19"/>
  <c r="R283" i="19" s="1"/>
  <c r="Q273" i="19"/>
  <c r="Q274" i="19" s="1"/>
  <c r="P264" i="19"/>
  <c r="P265" i="19" s="1"/>
  <c r="O255" i="19"/>
  <c r="O256" i="19" s="1"/>
  <c r="V246" i="19"/>
  <c r="V247" i="19" s="1"/>
  <c r="U237" i="19"/>
  <c r="U238" i="19" s="1"/>
  <c r="T228" i="19"/>
  <c r="T229" i="19" s="1"/>
  <c r="S219" i="19"/>
  <c r="S220" i="19" s="1"/>
  <c r="R210" i="19"/>
  <c r="R211" i="19" s="1"/>
  <c r="Q201" i="19"/>
  <c r="Q202" i="19" s="1"/>
  <c r="P192" i="19"/>
  <c r="P193" i="19" s="1"/>
  <c r="O183" i="19"/>
  <c r="O184" i="19" s="1"/>
  <c r="V174" i="19"/>
  <c r="V175" i="19" s="1"/>
  <c r="U165" i="19"/>
  <c r="U166" i="19" s="1"/>
  <c r="T156" i="19"/>
  <c r="T157" i="19" s="1"/>
  <c r="S147" i="19"/>
  <c r="S148" i="19" s="1"/>
  <c r="R138" i="19"/>
  <c r="R139" i="19" s="1"/>
  <c r="Q129" i="19"/>
  <c r="Q130" i="19" s="1"/>
  <c r="P120" i="19"/>
  <c r="P121" i="19" s="1"/>
  <c r="O111" i="19"/>
  <c r="O112" i="19" s="1"/>
  <c r="V102" i="19"/>
  <c r="V103" i="19" s="1"/>
  <c r="U93" i="19"/>
  <c r="U94" i="19" s="1"/>
  <c r="T84" i="19"/>
  <c r="T85" i="19" s="1"/>
  <c r="S75" i="19"/>
  <c r="S76" i="19" s="1"/>
  <c r="R66" i="19"/>
  <c r="R67" i="19" s="1"/>
  <c r="Q57" i="19"/>
  <c r="Q58" i="19" s="1"/>
  <c r="Q48" i="19"/>
  <c r="Q49" i="19" s="1"/>
  <c r="P39" i="19"/>
  <c r="P40" i="19" s="1"/>
  <c r="O30" i="19"/>
  <c r="O31" i="19" s="1"/>
  <c r="V21" i="19"/>
  <c r="V22" i="19" s="1"/>
  <c r="U12" i="19"/>
  <c r="U13" i="19" s="1"/>
  <c r="U318" i="19"/>
  <c r="U319" i="19" s="1"/>
  <c r="T309" i="19"/>
  <c r="T310" i="19" s="1"/>
  <c r="S300" i="19"/>
  <c r="S301" i="19" s="1"/>
  <c r="R291" i="19"/>
  <c r="R292" i="19" s="1"/>
  <c r="Q282" i="19"/>
  <c r="Q283" i="19" s="1"/>
  <c r="P273" i="19"/>
  <c r="P274" i="19" s="1"/>
  <c r="O264" i="19"/>
  <c r="O265" i="19" s="1"/>
  <c r="V255" i="19"/>
  <c r="V256" i="19" s="1"/>
  <c r="U246" i="19"/>
  <c r="U247" i="19" s="1"/>
  <c r="T237" i="19"/>
  <c r="T238" i="19" s="1"/>
  <c r="S228" i="19"/>
  <c r="S229" i="19" s="1"/>
  <c r="R219" i="19"/>
  <c r="R220" i="19" s="1"/>
  <c r="Q210" i="19"/>
  <c r="Q211" i="19" s="1"/>
  <c r="P201" i="19"/>
  <c r="P202" i="19" s="1"/>
  <c r="O192" i="19"/>
  <c r="O193" i="19" s="1"/>
  <c r="V183" i="19"/>
  <c r="V184" i="19" s="1"/>
  <c r="U174" i="19"/>
  <c r="U175" i="19" s="1"/>
  <c r="T165" i="19"/>
  <c r="T166" i="19" s="1"/>
  <c r="S156" i="19"/>
  <c r="S157" i="19" s="1"/>
  <c r="R147" i="19"/>
  <c r="R148" i="19" s="1"/>
  <c r="Q138" i="19"/>
  <c r="Q139" i="19" s="1"/>
  <c r="P129" i="19"/>
  <c r="P130" i="19" s="1"/>
  <c r="O120" i="19"/>
  <c r="O121" i="19" s="1"/>
  <c r="V111" i="19"/>
  <c r="V112" i="19" s="1"/>
  <c r="U102" i="19"/>
  <c r="U103" i="19" s="1"/>
  <c r="T93" i="19"/>
  <c r="T94" i="19" s="1"/>
  <c r="S84" i="19"/>
  <c r="S85" i="19" s="1"/>
  <c r="R75" i="19"/>
  <c r="R76" i="19" s="1"/>
  <c r="Q66" i="19"/>
  <c r="Q67" i="19" s="1"/>
  <c r="P57" i="19"/>
  <c r="P58" i="19" s="1"/>
  <c r="P48" i="19"/>
  <c r="P49" i="19" s="1"/>
  <c r="O39" i="19"/>
  <c r="O40" i="19" s="1"/>
  <c r="V30" i="19"/>
  <c r="V31" i="19" s="1"/>
  <c r="U21" i="19"/>
  <c r="U22" i="19" s="1"/>
  <c r="T12" i="19"/>
  <c r="T13" i="19" s="1"/>
  <c r="T318" i="19"/>
  <c r="T319" i="19" s="1"/>
  <c r="S309" i="19"/>
  <c r="S310" i="19" s="1"/>
  <c r="R300" i="19"/>
  <c r="R301" i="19" s="1"/>
  <c r="Q291" i="19"/>
  <c r="Q292" i="19" s="1"/>
  <c r="P282" i="19"/>
  <c r="P283" i="19" s="1"/>
  <c r="O273" i="19"/>
  <c r="O274" i="19" s="1"/>
  <c r="V264" i="19"/>
  <c r="V265" i="19" s="1"/>
  <c r="U255" i="19"/>
  <c r="U256" i="19" s="1"/>
  <c r="T246" i="19"/>
  <c r="T247" i="19" s="1"/>
  <c r="S237" i="19"/>
  <c r="S238" i="19" s="1"/>
  <c r="R228" i="19"/>
  <c r="R229" i="19" s="1"/>
  <c r="Q219" i="19"/>
  <c r="Q220" i="19" s="1"/>
  <c r="P210" i="19"/>
  <c r="P211" i="19" s="1"/>
  <c r="O201" i="19"/>
  <c r="O202" i="19" s="1"/>
  <c r="V192" i="19"/>
  <c r="V193" i="19" s="1"/>
  <c r="U183" i="19"/>
  <c r="U184" i="19" s="1"/>
  <c r="T174" i="19"/>
  <c r="T175" i="19" s="1"/>
  <c r="S165" i="19"/>
  <c r="S166" i="19" s="1"/>
  <c r="R156" i="19"/>
  <c r="R157" i="19" s="1"/>
  <c r="Q147" i="19"/>
  <c r="Q148" i="19" s="1"/>
  <c r="P138" i="19"/>
  <c r="P139" i="19" s="1"/>
  <c r="O129" i="19"/>
  <c r="O130" i="19" s="1"/>
  <c r="V120" i="19"/>
  <c r="V121" i="19" s="1"/>
  <c r="U111" i="19"/>
  <c r="U112" i="19" s="1"/>
  <c r="T102" i="19"/>
  <c r="T103" i="19" s="1"/>
  <c r="S93" i="19"/>
  <c r="S94" i="19" s="1"/>
  <c r="R84" i="19"/>
  <c r="R85" i="19" s="1"/>
  <c r="Q75" i="19"/>
  <c r="Q76" i="19" s="1"/>
  <c r="P66" i="19"/>
  <c r="P67" i="19" s="1"/>
  <c r="O57" i="19"/>
  <c r="O58" i="19" s="1"/>
  <c r="O48" i="19"/>
  <c r="O49" i="19" s="1"/>
  <c r="V39" i="19"/>
  <c r="V40" i="19" s="1"/>
  <c r="U30" i="19"/>
  <c r="U31" i="19" s="1"/>
  <c r="T21" i="19"/>
  <c r="T22" i="19" s="1"/>
  <c r="Q3" i="19"/>
  <c r="Q4" i="19" s="1"/>
  <c r="V3" i="19"/>
  <c r="V4" i="19" s="1"/>
  <c r="U3" i="19"/>
  <c r="U4" i="19" s="1"/>
  <c r="T3" i="19"/>
  <c r="T4" i="19" s="1"/>
  <c r="P3" i="19"/>
  <c r="P4" i="19" s="1"/>
  <c r="S3" i="19"/>
  <c r="S4" i="19" s="1"/>
  <c r="R3" i="19"/>
  <c r="R4" i="19" s="1"/>
  <c r="O3" i="19"/>
  <c r="O4" i="19" s="1"/>
  <c r="S18" i="17"/>
  <c r="T18" i="17" s="1"/>
  <c r="S19" i="17"/>
  <c r="T19" i="17" s="1"/>
  <c r="S20" i="17"/>
  <c r="T20" i="17" s="1"/>
  <c r="S21" i="17"/>
  <c r="T21" i="17" s="1"/>
  <c r="S57" i="17"/>
  <c r="T57" i="17" s="1"/>
  <c r="S50" i="17"/>
  <c r="T50" i="17" s="1"/>
  <c r="S56" i="17"/>
  <c r="T56" i="17" s="1"/>
  <c r="S49" i="17"/>
  <c r="T49" i="17" s="1"/>
  <c r="S43" i="17"/>
  <c r="T43" i="17" s="1"/>
  <c r="S48" i="17"/>
  <c r="T48" i="17" s="1"/>
  <c r="S42" i="17"/>
  <c r="T42" i="17" s="1"/>
  <c r="S55" i="17"/>
  <c r="T55" i="17" s="1"/>
  <c r="S41" i="17"/>
  <c r="T41" i="17" s="1"/>
  <c r="S54" i="17"/>
  <c r="T54" i="17" s="1"/>
  <c r="S47" i="17"/>
  <c r="T47" i="17" s="1"/>
  <c r="S40" i="17"/>
  <c r="T40" i="17" s="1"/>
  <c r="S53" i="17"/>
  <c r="T53" i="17" s="1"/>
  <c r="S46" i="17"/>
  <c r="T46" i="17" s="1"/>
  <c r="S52" i="17"/>
  <c r="T52" i="17" s="1"/>
  <c r="S45" i="17"/>
  <c r="T45" i="17" s="1"/>
  <c r="S39" i="17"/>
  <c r="T39" i="17" s="1"/>
  <c r="S51" i="17"/>
  <c r="T51" i="17" s="1"/>
  <c r="S44" i="17"/>
  <c r="T44" i="17" s="1"/>
  <c r="S30" i="17"/>
  <c r="T30" i="17" s="1"/>
  <c r="S37" i="17"/>
  <c r="T37" i="17" s="1"/>
  <c r="S29" i="17"/>
  <c r="T29" i="17" s="1"/>
  <c r="S36" i="17"/>
  <c r="T36" i="17" s="1"/>
  <c r="S28" i="17"/>
  <c r="T28" i="17" s="1"/>
  <c r="S23" i="17"/>
  <c r="T23" i="17" s="1"/>
  <c r="S35" i="17"/>
  <c r="T35" i="17" s="1"/>
  <c r="S27" i="17"/>
  <c r="T27" i="17" s="1"/>
  <c r="S22" i="17"/>
  <c r="T22" i="17" s="1"/>
  <c r="S34" i="17"/>
  <c r="T34" i="17" s="1"/>
  <c r="S26" i="17"/>
  <c r="T26" i="17" s="1"/>
  <c r="S33" i="17"/>
  <c r="T33" i="17" s="1"/>
  <c r="S25" i="17"/>
  <c r="T25" i="17" s="1"/>
  <c r="S32" i="17"/>
  <c r="T32" i="17" s="1"/>
  <c r="S24" i="17"/>
  <c r="T24" i="17" s="1"/>
  <c r="S31" i="17"/>
  <c r="T31" i="17" s="1"/>
</calcChain>
</file>

<file path=xl/sharedStrings.xml><?xml version="1.0" encoding="utf-8"?>
<sst xmlns="http://schemas.openxmlformats.org/spreadsheetml/2006/main" count="325" uniqueCount="193">
  <si>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</si>
  <si>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</si>
  <si>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</si>
  <si>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</si>
  <si>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</si>
  <si>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</si>
  <si>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</si>
  <si>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</si>
  <si>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</si>
  <si>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</si>
  <si>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</si>
  <si>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</si>
  <si>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</si>
  <si>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</si>
  <si>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</si>
  <si>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</si>
  <si>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</si>
  <si>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</si>
  <si>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</si>
  <si>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</si>
  <si>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</si>
  <si>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</si>
  <si>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</si>
  <si>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</si>
  <si>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</si>
  <si>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</si>
  <si>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</si>
  <si>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</si>
  <si>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G</t>
  </si>
  <si>
    <t>A</t>
  </si>
  <si>
    <t>F</t>
  </si>
  <si>
    <t>D</t>
  </si>
  <si>
    <t>E</t>
  </si>
  <si>
    <t>C</t>
  </si>
  <si>
    <t>B</t>
  </si>
  <si>
    <t>PU10kΩ</t>
    <phoneticPr fontId="1"/>
  </si>
  <si>
    <t>A0</t>
  </si>
  <si>
    <t>B0</t>
  </si>
  <si>
    <t>C1</t>
  </si>
  <si>
    <t>D1</t>
  </si>
  <si>
    <t>E1</t>
  </si>
  <si>
    <t>F1</t>
  </si>
  <si>
    <t>G1</t>
  </si>
  <si>
    <t>A1</t>
  </si>
  <si>
    <t>B1</t>
  </si>
  <si>
    <t>C2</t>
  </si>
  <si>
    <t>D2</t>
  </si>
  <si>
    <t>E2</t>
  </si>
  <si>
    <t>F2</t>
  </si>
  <si>
    <t>G2</t>
  </si>
  <si>
    <t>A2</t>
  </si>
  <si>
    <t>B2</t>
  </si>
  <si>
    <t>C3</t>
  </si>
  <si>
    <t>D3</t>
  </si>
  <si>
    <t>E3</t>
  </si>
  <si>
    <t>F3</t>
  </si>
  <si>
    <t>G3</t>
  </si>
  <si>
    <t>A3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</si>
  <si>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</si>
  <si>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</si>
  <si>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</si>
  <si>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</si>
  <si>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</si>
  <si>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</si>
  <si>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</si>
  <si>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</si>
  <si>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</si>
  <si>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</si>
  <si>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</si>
  <si>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</si>
  <si>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</si>
  <si>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</si>
  <si>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</si>
  <si>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</si>
  <si>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</si>
  <si>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</si>
  <si>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</si>
  <si>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</si>
  <si>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</si>
  <si>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</si>
  <si>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</si>
  <si>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</si>
  <si>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</si>
  <si>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</si>
  <si>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</si>
  <si>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</si>
  <si>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</si>
  <si>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SLG46826V-DIP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</si>
  <si>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</si>
  <si>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</si>
  <si>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</si>
  <si>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</si>
  <si>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</si>
  <si>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</si>
  <si>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</si>
  <si>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[7:0]</t>
    <phoneticPr fontId="1"/>
  </si>
  <si>
    <t>0x00</t>
    <phoneticPr fontId="1"/>
  </si>
  <si>
    <t>R</t>
    <phoneticPr fontId="1"/>
  </si>
  <si>
    <t>0x93</t>
    <phoneticPr fontId="1"/>
  </si>
  <si>
    <t>G</t>
    <phoneticPr fontId="1"/>
  </si>
  <si>
    <t>DEC</t>
    <phoneticPr fontId="1"/>
  </si>
  <si>
    <t>HEX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</si>
  <si>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</si>
  <si>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</si>
  <si>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</si>
  <si>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</si>
  <si>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P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</si>
  <si>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</si>
  <si>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</si>
  <si>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</si>
  <si>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</si>
  <si>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</si>
  <si>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</si>
  <si>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</si>
  <si>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</si>
  <si>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</si>
  <si>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</si>
  <si>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</si>
  <si>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</si>
  <si>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</si>
  <si>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</si>
  <si>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</si>
  <si>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</si>
  <si>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</si>
  <si>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</si>
  <si>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</si>
  <si>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</si>
  <si>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</si>
  <si>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-</t>
    <phoneticPr fontId="1"/>
  </si>
  <si>
    <t>O</t>
    <phoneticPr fontId="1"/>
  </si>
  <si>
    <t>I/O</t>
    <phoneticPr fontId="1"/>
  </si>
  <si>
    <t>0x94</t>
    <phoneticPr fontId="1"/>
  </si>
  <si>
    <t>0x95</t>
    <phoneticPr fontId="1"/>
  </si>
  <si>
    <t>0xAF</t>
    <phoneticPr fontId="1"/>
  </si>
  <si>
    <t>OSL641505-BB</t>
    <phoneticPr fontId="1"/>
  </si>
  <si>
    <t>C0</t>
  </si>
  <si>
    <t>D0</t>
  </si>
  <si>
    <t>E0</t>
  </si>
  <si>
    <t>F0</t>
  </si>
  <si>
    <t>G0</t>
  </si>
  <si>
    <t>H1</t>
  </si>
  <si>
    <t>H2</t>
  </si>
  <si>
    <t>H3</t>
  </si>
  <si>
    <t>H4</t>
  </si>
  <si>
    <t>H5</t>
  </si>
  <si>
    <t>H6</t>
  </si>
  <si>
    <t>H7</t>
  </si>
  <si>
    <t>x</t>
    <phoneticPr fontId="1"/>
  </si>
  <si>
    <t>ROW7</t>
  </si>
  <si>
    <t>ROW8</t>
  </si>
  <si>
    <t>ROW6</t>
  </si>
  <si>
    <t>ROW3</t>
  </si>
  <si>
    <t>ROW5</t>
    <phoneticPr fontId="1"/>
  </si>
  <si>
    <t>ROW2</t>
  </si>
  <si>
    <t>ROW4</t>
  </si>
  <si>
    <t>COL8</t>
  </si>
  <si>
    <t>COL7</t>
  </si>
  <si>
    <t>COL6</t>
  </si>
  <si>
    <t>COL4</t>
  </si>
  <si>
    <t>SCL</t>
    <phoneticPr fontId="1"/>
  </si>
  <si>
    <t>COL2</t>
  </si>
  <si>
    <t>COL3</t>
  </si>
  <si>
    <t>COL5</t>
  </si>
  <si>
    <t>Brightness
max : 1
min : 61
off : 62</t>
    <phoneticPr fontId="1"/>
  </si>
  <si>
    <t>0x90</t>
    <phoneticPr fontId="1"/>
  </si>
  <si>
    <t>0x91</t>
    <phoneticPr fontId="1"/>
  </si>
  <si>
    <t>[0]:A0
[1]:A1
[2]:A2
[3]:A3
[4]:A4
[5]:A5
[6]:A6
[7]:A7</t>
    <phoneticPr fontId="1"/>
  </si>
  <si>
    <t>[0]:B0
[1]:B1
[2]:B2
[3]:B3
[4]:B4
[5]:B5
[6]:B6
[7]:B7</t>
    <phoneticPr fontId="1"/>
  </si>
  <si>
    <t>:don't care</t>
    <phoneticPr fontId="1"/>
  </si>
  <si>
    <t>0x96</t>
  </si>
  <si>
    <t>0x97</t>
  </si>
  <si>
    <t>0x98</t>
  </si>
  <si>
    <t>0x99</t>
  </si>
  <si>
    <t>0x1E</t>
  </si>
  <si>
    <t>0x3F</t>
  </si>
  <si>
    <t>0x7F</t>
  </si>
  <si>
    <t>0xFE</t>
  </si>
  <si>
    <t>0x01</t>
    <phoneticPr fontId="1"/>
  </si>
  <si>
    <t>[0]:C0
[1]:C1
[2]:C2
[3]:C3
[4]:C4
[5]:C5
[6]:C6
[7]:C7</t>
    <phoneticPr fontId="1"/>
  </si>
  <si>
    <t>[0]:D0
[1]:D1
[2]:D2
[3]:D3
[4]:D4
[5]:D5
[6]:D6
[7]:D7</t>
    <phoneticPr fontId="1"/>
  </si>
  <si>
    <t>[0]:E0
[1]:E1
[2]:E2
[3]:E3
[4]:E4
[5]:E5
[6]:E6
[7]:E7</t>
    <phoneticPr fontId="1"/>
  </si>
  <si>
    <t>[0]:F0
[1]:F1
[2]:F2
[3]:F3
[4]:F4
[5]:F5
[6]:F6
[7]:F7</t>
    <phoneticPr fontId="1"/>
  </si>
  <si>
    <t>[0]:G0
[1]:G1
[2]:G2
[3]:G3
[4]:G4
[5]:G5
[6]:G6
[7]:G7</t>
    <phoneticPr fontId="1"/>
  </si>
  <si>
    <t>[0]:H0
[1]:H1
[2]:H2
[3]:H3
[4]:H4
[5]:H5
[6]:H6
[7]:H7</t>
    <phoneticPr fontId="1"/>
  </si>
  <si>
    <t>ROW1,COL1</t>
    <phoneticPr fontId="1"/>
  </si>
  <si>
    <t>ROW1,COL7</t>
    <phoneticPr fontId="1"/>
  </si>
  <si>
    <t>ROW5</t>
    <phoneticPr fontId="1"/>
  </si>
  <si>
    <t>COL8</t>
    <phoneticPr fontId="1"/>
  </si>
  <si>
    <t>I2CMAT8x8R.gp6</t>
    <phoneticPr fontId="1"/>
  </si>
  <si>
    <t>I2CMAT8x8.gp6</t>
    <phoneticPr fontId="1"/>
  </si>
  <si>
    <t>COL1,ROW1</t>
    <phoneticPr fontId="1"/>
  </si>
  <si>
    <t>13, diode+9</t>
    <phoneticPr fontId="1"/>
  </si>
  <si>
    <t>15, diode+9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</si>
</sst>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207909</xdr:colOff>
      <xdr:row>46</xdr:row>
      <xdr:rowOff>0</xdr:rowOff>
    </xdr:from>
    <xdr:to>
      <xdr:col>8</xdr:col>
      <xdr:colOff>0</xdr:colOff>
      <xdr:row>65</xdr:row>
      <xdr:rowOff>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E33B96-B891-4BCC-BED0-FD2D4CF5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66" y="5565913"/>
          <a:ext cx="2848373" cy="3305636"/>
        </a:xfrm>
        <a:prstGeom prst="rect">
          <a:avLst/>
        </a:prstGeom>
      </xdr:spPr>
    </xdr:pic>
    <xdr:clientData/>
  </xdr:twoCellAnchor>
  <xdr:twoCellAnchor editAs="oneCell">
    <xdr:from>
      <xdr:col>2</xdr:col>
      <xdr:colOff>19181</xdr:colOff>
      <xdr:row>29</xdr:row>
      <xdr:rowOff>0</xdr:rowOff>
    </xdr:from>
    <xdr:to>
      <xdr:col>12</xdr:col>
      <xdr:colOff>0</xdr:colOff>
      <xdr:row>45</xdr:row>
      <xdr:rowOff>135910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E447788-09EA-41E1-97E9-5770C903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638" y="2609022"/>
          <a:ext cx="4991797" cy="2915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72"/>
  <sheetViews>
    <sheetView topLeftCell="A43" zoomScale="85" zoomScaleNormal="85" workbookViewId="0">
      <selection activeCell="R62" sqref="R62"/>
    </sheetView>
  </sheetViews>
  <sheetFormatPr defaultRowHeight="13.5" x14ac:dyDescent="0.15"/>
  <cols>
    <col min="3" max="3" width="10" style="3" customWidth="1"/>
    <col min="4" max="4" width="5.125" bestFit="1" customWidth="1"/>
    <col min="5" max="5" width="3.5" bestFit="1" customWidth="1"/>
    <col min="6" max="6" width="4.375" bestFit="1" customWidth="1"/>
    <col min="7" max="8" width="8.625" bestFit="1" customWidth="1"/>
    <col min="9" max="9" width="4.375" bestFit="1" customWidth="1"/>
    <col min="10" max="10" width="3.5" bestFit="1" customWidth="1"/>
    <col min="11" max="11" width="6.125" style="3" bestFit="1" customWidth="1"/>
    <col min="12" max="12" width="11.75" bestFit="1" customWidth="1"/>
    <col min="13" max="13" width="3.5" bestFit="1" customWidth="1"/>
    <col min="14" max="21" width="3" customWidth="1"/>
    <col min="22" max="24" width="2.375" customWidth="1"/>
    <col min="25" max="25" width="9" bestFit="1" customWidth="1"/>
    <col min="26" max="26" width="14.875" bestFit="1" customWidth="1"/>
  </cols>
  <sheetData>
    <row r="2" spans="2:13" x14ac:dyDescent="0.15">
      <c r="C2" s="3" t="s">
        <v>188</v>
      </c>
    </row>
    <row r="3" spans="2:13" x14ac:dyDescent="0.15">
      <c r="C3" s="11" t="s">
        <v>87</v>
      </c>
    </row>
    <row r="4" spans="2:13" x14ac:dyDescent="0.15">
      <c r="C4" s="8" t="s">
        <v>0</v>
      </c>
      <c r="D4" s="15" t="s">
        <v>0</v>
      </c>
      <c r="E4" s="4">
        <v>1</v>
      </c>
      <c r="F4" s="4" t="s">
        <v>128</v>
      </c>
      <c r="G4" s="4"/>
      <c r="H4" s="4" t="s">
        <v>35</v>
      </c>
      <c r="I4" s="4" t="s">
        <v>110</v>
      </c>
      <c r="J4" s="4">
        <v>20</v>
      </c>
      <c r="K4" s="1" t="s">
        <v>1</v>
      </c>
      <c r="L4" s="56" t="s">
        <v>152</v>
      </c>
      <c r="M4">
        <v>1</v>
      </c>
    </row>
    <row r="5" spans="2:13" x14ac:dyDescent="0.15">
      <c r="B5">
        <v>16</v>
      </c>
      <c r="C5" s="6" t="s">
        <v>155</v>
      </c>
      <c r="D5" s="25" t="s">
        <v>2</v>
      </c>
      <c r="E5" s="2">
        <v>2</v>
      </c>
      <c r="F5" s="2" t="s">
        <v>129</v>
      </c>
      <c r="G5" s="2"/>
      <c r="H5" s="2" t="s">
        <v>35</v>
      </c>
      <c r="I5" s="2" t="s">
        <v>129</v>
      </c>
      <c r="J5" s="2">
        <v>19</v>
      </c>
      <c r="K5" s="21" t="s">
        <v>3</v>
      </c>
      <c r="L5" s="57" t="s">
        <v>148</v>
      </c>
      <c r="M5">
        <v>2</v>
      </c>
    </row>
    <row r="6" spans="2:13" x14ac:dyDescent="0.15">
      <c r="B6" s="55" t="s">
        <v>191</v>
      </c>
      <c r="C6" s="58" t="s">
        <v>190</v>
      </c>
      <c r="D6" s="21" t="s">
        <v>4</v>
      </c>
      <c r="E6" s="2">
        <v>3</v>
      </c>
      <c r="F6" s="2" t="s">
        <v>129</v>
      </c>
      <c r="G6" s="2"/>
      <c r="H6" s="2"/>
      <c r="I6" s="2" t="s">
        <v>130</v>
      </c>
      <c r="J6" s="2">
        <v>18</v>
      </c>
      <c r="K6" s="21" t="s">
        <v>5</v>
      </c>
      <c r="L6" s="20" t="s">
        <v>160</v>
      </c>
      <c r="M6">
        <v>3</v>
      </c>
    </row>
    <row r="7" spans="2:13" x14ac:dyDescent="0.15">
      <c r="B7">
        <v>14</v>
      </c>
      <c r="C7" s="58" t="s">
        <v>153</v>
      </c>
      <c r="D7" s="25" t="s">
        <v>6</v>
      </c>
      <c r="E7" s="2">
        <v>4</v>
      </c>
      <c r="F7" s="2" t="s">
        <v>129</v>
      </c>
      <c r="G7" s="2" t="s">
        <v>35</v>
      </c>
      <c r="H7" s="2"/>
      <c r="I7" s="2" t="s">
        <v>130</v>
      </c>
      <c r="J7" s="2">
        <v>17</v>
      </c>
      <c r="K7" s="21" t="s">
        <v>7</v>
      </c>
      <c r="L7" s="20" t="s">
        <v>161</v>
      </c>
      <c r="M7">
        <v>4</v>
      </c>
    </row>
    <row r="8" spans="2:13" x14ac:dyDescent="0.15">
      <c r="B8">
        <v>12</v>
      </c>
      <c r="C8" s="58" t="s">
        <v>154</v>
      </c>
      <c r="D8" s="25" t="s">
        <v>8</v>
      </c>
      <c r="E8" s="2">
        <v>5</v>
      </c>
      <c r="F8" s="2" t="s">
        <v>129</v>
      </c>
      <c r="G8" s="2" t="s">
        <v>35</v>
      </c>
      <c r="H8" s="2" t="s">
        <v>35</v>
      </c>
      <c r="I8" s="2" t="s">
        <v>129</v>
      </c>
      <c r="J8" s="2">
        <v>16</v>
      </c>
      <c r="K8" s="21" t="s">
        <v>9</v>
      </c>
      <c r="L8" s="57" t="s">
        <v>149</v>
      </c>
      <c r="M8">
        <v>5</v>
      </c>
    </row>
    <row r="9" spans="2:13" x14ac:dyDescent="0.15">
      <c r="B9">
        <v>15</v>
      </c>
      <c r="C9" s="6" t="s">
        <v>156</v>
      </c>
      <c r="D9" s="21" t="s">
        <v>10</v>
      </c>
      <c r="E9" s="2">
        <v>6</v>
      </c>
      <c r="F9" s="2" t="s">
        <v>130</v>
      </c>
      <c r="G9" s="2"/>
      <c r="H9" s="2"/>
      <c r="I9" s="2" t="s">
        <v>130</v>
      </c>
      <c r="J9" s="2">
        <v>15</v>
      </c>
      <c r="K9" s="21" t="s">
        <v>11</v>
      </c>
      <c r="L9" s="20" t="s">
        <v>162</v>
      </c>
      <c r="M9">
        <v>6</v>
      </c>
    </row>
    <row r="10" spans="2:13" x14ac:dyDescent="0.15">
      <c r="B10">
        <v>11</v>
      </c>
      <c r="C10" s="6" t="s">
        <v>157</v>
      </c>
      <c r="D10" s="21" t="s">
        <v>12</v>
      </c>
      <c r="E10" s="2">
        <v>7</v>
      </c>
      <c r="F10" s="2" t="s">
        <v>130</v>
      </c>
      <c r="G10" s="2"/>
      <c r="H10" s="2"/>
      <c r="I10" s="2" t="s">
        <v>128</v>
      </c>
      <c r="J10" s="2">
        <v>14</v>
      </c>
      <c r="K10" s="26" t="s">
        <v>13</v>
      </c>
      <c r="L10" s="10" t="s">
        <v>0</v>
      </c>
    </row>
    <row r="11" spans="2:13" x14ac:dyDescent="0.15">
      <c r="C11" s="32" t="s">
        <v>159</v>
      </c>
      <c r="D11" s="22" t="s">
        <v>14</v>
      </c>
      <c r="E11" s="2">
        <v>8</v>
      </c>
      <c r="F11" s="2" t="s">
        <v>130</v>
      </c>
      <c r="G11" s="2"/>
      <c r="H11" s="2" t="s">
        <v>35</v>
      </c>
      <c r="I11" s="2" t="s">
        <v>110</v>
      </c>
      <c r="J11" s="2">
        <v>13</v>
      </c>
      <c r="K11" s="21" t="s">
        <v>15</v>
      </c>
      <c r="L11" s="57" t="s">
        <v>150</v>
      </c>
      <c r="M11">
        <v>7</v>
      </c>
    </row>
    <row r="12" spans="2:13" x14ac:dyDescent="0.15">
      <c r="C12" s="32" t="s">
        <v>16</v>
      </c>
      <c r="D12" s="22" t="s">
        <v>16</v>
      </c>
      <c r="E12" s="2">
        <v>9</v>
      </c>
      <c r="F12" s="2" t="s">
        <v>130</v>
      </c>
      <c r="G12" s="2"/>
      <c r="H12" s="2" t="s">
        <v>35</v>
      </c>
      <c r="I12" s="2" t="s">
        <v>129</v>
      </c>
      <c r="J12" s="2">
        <v>12</v>
      </c>
      <c r="K12" s="27" t="s">
        <v>17</v>
      </c>
      <c r="L12" s="57" t="s">
        <v>151</v>
      </c>
      <c r="M12">
        <v>8</v>
      </c>
    </row>
    <row r="13" spans="2:13" x14ac:dyDescent="0.15">
      <c r="B13">
        <v>10</v>
      </c>
      <c r="C13" s="9" t="s">
        <v>158</v>
      </c>
      <c r="D13" s="16" t="s">
        <v>18</v>
      </c>
      <c r="E13" s="5">
        <v>10</v>
      </c>
      <c r="F13" s="5" t="s">
        <v>129</v>
      </c>
      <c r="G13" s="5"/>
      <c r="H13" s="5"/>
      <c r="I13" s="5" t="s">
        <v>128</v>
      </c>
      <c r="J13" s="5">
        <v>11</v>
      </c>
      <c r="K13" s="17" t="s">
        <v>19</v>
      </c>
      <c r="L13" s="7" t="s">
        <v>19</v>
      </c>
    </row>
    <row r="15" spans="2:13" x14ac:dyDescent="0.15">
      <c r="C15" s="3" t="s">
        <v>189</v>
      </c>
    </row>
    <row r="16" spans="2:13" x14ac:dyDescent="0.15">
      <c r="C16" s="11" t="s">
        <v>87</v>
      </c>
    </row>
    <row r="17" spans="2:13" x14ac:dyDescent="0.15">
      <c r="C17" s="8" t="s">
        <v>0</v>
      </c>
      <c r="D17" s="15" t="s">
        <v>0</v>
      </c>
      <c r="E17" s="4">
        <v>1</v>
      </c>
      <c r="F17" s="4" t="s">
        <v>122</v>
      </c>
      <c r="G17" s="4"/>
      <c r="H17" s="4"/>
      <c r="I17" s="4" t="s">
        <v>110</v>
      </c>
      <c r="J17" s="4">
        <v>20</v>
      </c>
      <c r="K17" s="1" t="s">
        <v>1</v>
      </c>
      <c r="L17" s="64" t="s">
        <v>187</v>
      </c>
      <c r="M17">
        <v>1</v>
      </c>
    </row>
    <row r="18" spans="2:13" x14ac:dyDescent="0.15">
      <c r="B18">
        <v>16</v>
      </c>
      <c r="C18" s="58" t="s">
        <v>186</v>
      </c>
      <c r="D18" s="25" t="s">
        <v>2</v>
      </c>
      <c r="E18" s="2">
        <v>2</v>
      </c>
      <c r="F18" s="2" t="s">
        <v>110</v>
      </c>
      <c r="G18" s="2"/>
      <c r="H18" s="2"/>
      <c r="I18" s="2" t="s">
        <v>110</v>
      </c>
      <c r="J18" s="2">
        <v>19</v>
      </c>
      <c r="K18" s="21" t="s">
        <v>3</v>
      </c>
      <c r="L18" s="57" t="s">
        <v>148</v>
      </c>
      <c r="M18">
        <v>2</v>
      </c>
    </row>
    <row r="19" spans="2:13" x14ac:dyDescent="0.15">
      <c r="B19" s="55" t="s">
        <v>191</v>
      </c>
      <c r="C19" s="58" t="s">
        <v>184</v>
      </c>
      <c r="D19" s="21" t="s">
        <v>4</v>
      </c>
      <c r="E19" s="2">
        <v>3</v>
      </c>
      <c r="F19" s="2" t="s">
        <v>110</v>
      </c>
      <c r="G19" s="2"/>
      <c r="H19" s="2"/>
      <c r="I19" s="2" t="s">
        <v>130</v>
      </c>
      <c r="J19" s="2">
        <v>18</v>
      </c>
      <c r="K19" s="21" t="s">
        <v>5</v>
      </c>
      <c r="L19" s="20" t="s">
        <v>160</v>
      </c>
      <c r="M19">
        <v>3</v>
      </c>
    </row>
    <row r="20" spans="2:13" x14ac:dyDescent="0.15">
      <c r="B20">
        <v>14</v>
      </c>
      <c r="C20" s="58" t="s">
        <v>153</v>
      </c>
      <c r="D20" s="25" t="s">
        <v>6</v>
      </c>
      <c r="E20" s="2">
        <v>4</v>
      </c>
      <c r="F20" s="2" t="s">
        <v>110</v>
      </c>
      <c r="G20" s="2"/>
      <c r="H20" s="2"/>
      <c r="I20" s="2" t="s">
        <v>130</v>
      </c>
      <c r="J20" s="2">
        <v>17</v>
      </c>
      <c r="K20" s="21" t="s">
        <v>7</v>
      </c>
      <c r="L20" s="20" t="s">
        <v>161</v>
      </c>
      <c r="M20">
        <v>4</v>
      </c>
    </row>
    <row r="21" spans="2:13" x14ac:dyDescent="0.15">
      <c r="B21">
        <v>12</v>
      </c>
      <c r="C21" s="58" t="s">
        <v>154</v>
      </c>
      <c r="D21" s="25" t="s">
        <v>8</v>
      </c>
      <c r="E21" s="2">
        <v>5</v>
      </c>
      <c r="F21" s="2" t="s">
        <v>110</v>
      </c>
      <c r="G21" s="2"/>
      <c r="H21" s="2"/>
      <c r="I21" s="2" t="s">
        <v>110</v>
      </c>
      <c r="J21" s="2">
        <v>16</v>
      </c>
      <c r="K21" s="21" t="s">
        <v>9</v>
      </c>
      <c r="L21" s="57" t="s">
        <v>149</v>
      </c>
      <c r="M21">
        <v>5</v>
      </c>
    </row>
    <row r="22" spans="2:13" x14ac:dyDescent="0.15">
      <c r="B22" s="55" t="s">
        <v>192</v>
      </c>
      <c r="C22" s="6" t="s">
        <v>185</v>
      </c>
      <c r="D22" s="21" t="s">
        <v>10</v>
      </c>
      <c r="E22" s="2">
        <v>6</v>
      </c>
      <c r="F22" s="2" t="s">
        <v>130</v>
      </c>
      <c r="G22" s="2"/>
      <c r="H22" s="2"/>
      <c r="I22" s="2" t="s">
        <v>130</v>
      </c>
      <c r="J22" s="2">
        <v>15</v>
      </c>
      <c r="K22" s="21" t="s">
        <v>11</v>
      </c>
      <c r="L22" s="20" t="s">
        <v>162</v>
      </c>
      <c r="M22">
        <v>6</v>
      </c>
    </row>
    <row r="23" spans="2:13" x14ac:dyDescent="0.15">
      <c r="B23">
        <v>11</v>
      </c>
      <c r="C23" s="6" t="s">
        <v>157</v>
      </c>
      <c r="D23" s="21" t="s">
        <v>12</v>
      </c>
      <c r="E23" s="2">
        <v>7</v>
      </c>
      <c r="F23" s="2" t="s">
        <v>130</v>
      </c>
      <c r="G23" s="2"/>
      <c r="H23" s="2"/>
      <c r="I23" s="2" t="s">
        <v>122</v>
      </c>
      <c r="J23" s="2">
        <v>14</v>
      </c>
      <c r="K23" s="26" t="s">
        <v>13</v>
      </c>
      <c r="L23" s="10" t="s">
        <v>0</v>
      </c>
    </row>
    <row r="24" spans="2:13" x14ac:dyDescent="0.15">
      <c r="C24" s="32" t="s">
        <v>14</v>
      </c>
      <c r="D24" s="22" t="s">
        <v>14</v>
      </c>
      <c r="E24" s="2">
        <v>8</v>
      </c>
      <c r="F24" s="2" t="s">
        <v>130</v>
      </c>
      <c r="G24" s="2"/>
      <c r="H24" s="2"/>
      <c r="I24" s="2" t="s">
        <v>110</v>
      </c>
      <c r="J24" s="2">
        <v>13</v>
      </c>
      <c r="K24" s="21" t="s">
        <v>15</v>
      </c>
      <c r="L24" s="57" t="s">
        <v>150</v>
      </c>
      <c r="M24">
        <v>7</v>
      </c>
    </row>
    <row r="25" spans="2:13" x14ac:dyDescent="0.15">
      <c r="C25" s="32" t="s">
        <v>16</v>
      </c>
      <c r="D25" s="22" t="s">
        <v>16</v>
      </c>
      <c r="E25" s="2">
        <v>9</v>
      </c>
      <c r="F25" s="2" t="s">
        <v>130</v>
      </c>
      <c r="G25" s="2"/>
      <c r="H25" s="2"/>
      <c r="I25" s="2" t="s">
        <v>110</v>
      </c>
      <c r="J25" s="2">
        <v>12</v>
      </c>
      <c r="K25" s="27" t="s">
        <v>17</v>
      </c>
      <c r="L25" s="57" t="s">
        <v>151</v>
      </c>
      <c r="M25">
        <v>8</v>
      </c>
    </row>
    <row r="26" spans="2:13" x14ac:dyDescent="0.15">
      <c r="B26">
        <v>10</v>
      </c>
      <c r="C26" s="9" t="s">
        <v>158</v>
      </c>
      <c r="D26" s="16" t="s">
        <v>18</v>
      </c>
      <c r="E26" s="5">
        <v>10</v>
      </c>
      <c r="F26" s="5" t="s">
        <v>110</v>
      </c>
      <c r="G26" s="5"/>
      <c r="H26" s="5"/>
      <c r="I26" s="5" t="s">
        <v>122</v>
      </c>
      <c r="J26" s="5">
        <v>11</v>
      </c>
      <c r="K26" s="17" t="s">
        <v>19</v>
      </c>
      <c r="L26" s="7" t="s">
        <v>19</v>
      </c>
    </row>
    <row r="29" spans="2:13" x14ac:dyDescent="0.15">
      <c r="C29" t="s">
        <v>134</v>
      </c>
    </row>
    <row r="30" spans="2:13" x14ac:dyDescent="0.15">
      <c r="C30"/>
    </row>
    <row r="31" spans="2:13" x14ac:dyDescent="0.15">
      <c r="C31"/>
    </row>
    <row r="33" spans="3:21" x14ac:dyDescent="0.15">
      <c r="N33" t="s">
        <v>147</v>
      </c>
      <c r="O33" t="s">
        <v>140</v>
      </c>
      <c r="P33" t="s">
        <v>141</v>
      </c>
      <c r="Q33" t="s">
        <v>142</v>
      </c>
      <c r="R33" t="s">
        <v>143</v>
      </c>
      <c r="S33" t="s">
        <v>144</v>
      </c>
      <c r="T33" t="s">
        <v>145</v>
      </c>
      <c r="U33" t="s">
        <v>146</v>
      </c>
    </row>
    <row r="34" spans="3:21" x14ac:dyDescent="0.15">
      <c r="N34" t="s">
        <v>139</v>
      </c>
      <c r="O34" t="s">
        <v>42</v>
      </c>
      <c r="P34" t="s">
        <v>49</v>
      </c>
      <c r="Q34" t="s">
        <v>56</v>
      </c>
      <c r="R34" t="s">
        <v>63</v>
      </c>
      <c r="S34" t="s">
        <v>70</v>
      </c>
      <c r="T34" t="s">
        <v>77</v>
      </c>
      <c r="U34" t="s">
        <v>84</v>
      </c>
    </row>
    <row r="35" spans="3:21" x14ac:dyDescent="0.15">
      <c r="N35" t="s">
        <v>138</v>
      </c>
      <c r="O35" t="s">
        <v>41</v>
      </c>
      <c r="P35" t="s">
        <v>48</v>
      </c>
      <c r="Q35" t="s">
        <v>55</v>
      </c>
      <c r="R35" t="s">
        <v>62</v>
      </c>
      <c r="S35" t="s">
        <v>69</v>
      </c>
      <c r="T35" t="s">
        <v>76</v>
      </c>
      <c r="U35" t="s">
        <v>83</v>
      </c>
    </row>
    <row r="36" spans="3:21" x14ac:dyDescent="0.15">
      <c r="N36" t="s">
        <v>137</v>
      </c>
      <c r="O36" t="s">
        <v>40</v>
      </c>
      <c r="P36" t="s">
        <v>47</v>
      </c>
      <c r="Q36" t="s">
        <v>54</v>
      </c>
      <c r="R36" t="s">
        <v>61</v>
      </c>
      <c r="S36" t="s">
        <v>68</v>
      </c>
      <c r="T36" t="s">
        <v>75</v>
      </c>
      <c r="U36" t="s">
        <v>82</v>
      </c>
    </row>
    <row r="37" spans="3:21" x14ac:dyDescent="0.15">
      <c r="N37" t="s">
        <v>136</v>
      </c>
      <c r="O37" t="s">
        <v>39</v>
      </c>
      <c r="P37" t="s">
        <v>46</v>
      </c>
      <c r="Q37" t="s">
        <v>53</v>
      </c>
      <c r="R37" t="s">
        <v>60</v>
      </c>
      <c r="S37" t="s">
        <v>67</v>
      </c>
      <c r="T37" t="s">
        <v>74</v>
      </c>
      <c r="U37" t="s">
        <v>81</v>
      </c>
    </row>
    <row r="38" spans="3:21" x14ac:dyDescent="0.15">
      <c r="N38" t="s">
        <v>135</v>
      </c>
      <c r="O38" t="s">
        <v>38</v>
      </c>
      <c r="P38" t="s">
        <v>45</v>
      </c>
      <c r="Q38" t="s">
        <v>52</v>
      </c>
      <c r="R38" t="s">
        <v>59</v>
      </c>
      <c r="S38" t="s">
        <v>66</v>
      </c>
      <c r="T38" t="s">
        <v>73</v>
      </c>
      <c r="U38" t="s">
        <v>80</v>
      </c>
    </row>
    <row r="39" spans="3:21" x14ac:dyDescent="0.15">
      <c r="N39" t="s">
        <v>37</v>
      </c>
      <c r="O39" t="s">
        <v>44</v>
      </c>
      <c r="P39" t="s">
        <v>51</v>
      </c>
      <c r="Q39" t="s">
        <v>58</v>
      </c>
      <c r="R39" t="s">
        <v>65</v>
      </c>
      <c r="S39" t="s">
        <v>72</v>
      </c>
      <c r="T39" t="s">
        <v>79</v>
      </c>
      <c r="U39" t="s">
        <v>86</v>
      </c>
    </row>
    <row r="40" spans="3:21" x14ac:dyDescent="0.15">
      <c r="N40" t="s">
        <v>36</v>
      </c>
      <c r="O40" t="s">
        <v>43</v>
      </c>
      <c r="P40" t="s">
        <v>50</v>
      </c>
      <c r="Q40" t="s">
        <v>57</v>
      </c>
      <c r="R40" t="s">
        <v>64</v>
      </c>
      <c r="S40" t="s">
        <v>71</v>
      </c>
      <c r="T40" t="s">
        <v>78</v>
      </c>
      <c r="U40" t="s">
        <v>85</v>
      </c>
    </row>
    <row r="42" spans="3:21" x14ac:dyDescent="0.15">
      <c r="C42"/>
    </row>
    <row r="66" spans="3:11" x14ac:dyDescent="0.15">
      <c r="C66"/>
      <c r="K66"/>
    </row>
    <row r="67" spans="3:11" x14ac:dyDescent="0.15">
      <c r="C67"/>
      <c r="K67"/>
    </row>
    <row r="68" spans="3:11" x14ac:dyDescent="0.15">
      <c r="C68"/>
      <c r="K68"/>
    </row>
    <row r="69" spans="3:11" x14ac:dyDescent="0.15">
      <c r="C69"/>
      <c r="K69"/>
    </row>
    <row r="70" spans="3:11" x14ac:dyDescent="0.15">
      <c r="C70"/>
      <c r="K70"/>
    </row>
    <row r="71" spans="3:11" x14ac:dyDescent="0.15">
      <c r="C71"/>
      <c r="K71"/>
    </row>
    <row r="72" spans="3:11" x14ac:dyDescent="0.15">
      <c r="C72"/>
      <c r="K72"/>
    </row>
  </sheetData>
  <sortState xmlns:xlrd2="http://schemas.microsoft.com/office/spreadsheetml/2017/richdata2" ref="N53:U60">
    <sortCondition ref="N53:N60"/>
  </sortState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57"/>
  <sheetViews>
    <sheetView zoomScale="70" zoomScaleNormal="70" workbookViewId="0">
      <selection activeCell="S7" sqref="S7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3" bestFit="1" customWidth="1"/>
    <col min="10" max="10" width="5.375" style="3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20" x14ac:dyDescent="0.15">
      <c r="B2" s="33" t="s">
        <v>88</v>
      </c>
      <c r="C2" s="33" t="s">
        <v>89</v>
      </c>
      <c r="D2" s="33" t="s">
        <v>90</v>
      </c>
      <c r="E2" s="33" t="s">
        <v>91</v>
      </c>
      <c r="F2" s="34" t="s">
        <v>92</v>
      </c>
    </row>
    <row r="3" spans="2:20" ht="108" x14ac:dyDescent="0.15">
      <c r="B3" s="33" t="s">
        <v>164</v>
      </c>
      <c r="C3" s="33" t="s">
        <v>94</v>
      </c>
      <c r="D3" s="33" t="s">
        <v>173</v>
      </c>
      <c r="E3" s="33" t="s">
        <v>95</v>
      </c>
      <c r="F3" s="36" t="s">
        <v>166</v>
      </c>
    </row>
    <row r="4" spans="2:20" ht="108" x14ac:dyDescent="0.15">
      <c r="B4" s="39" t="s">
        <v>165</v>
      </c>
      <c r="C4" s="35" t="s">
        <v>94</v>
      </c>
      <c r="D4" s="33" t="s">
        <v>174</v>
      </c>
      <c r="E4" s="33" t="s">
        <v>95</v>
      </c>
      <c r="F4" s="36" t="s">
        <v>167</v>
      </c>
    </row>
    <row r="5" spans="2:20" x14ac:dyDescent="0.15">
      <c r="B5" s="33" t="s">
        <v>93</v>
      </c>
      <c r="C5" s="33" t="s">
        <v>94</v>
      </c>
      <c r="D5" s="33" t="s">
        <v>96</v>
      </c>
      <c r="E5" s="33" t="s">
        <v>95</v>
      </c>
      <c r="F5" s="36" t="s">
        <v>168</v>
      </c>
    </row>
    <row r="6" spans="2:20" x14ac:dyDescent="0.15">
      <c r="B6" s="39" t="s">
        <v>98</v>
      </c>
      <c r="C6" s="35" t="s">
        <v>94</v>
      </c>
      <c r="D6" s="33" t="s">
        <v>96</v>
      </c>
      <c r="E6" s="33" t="s">
        <v>95</v>
      </c>
      <c r="F6" s="36" t="s">
        <v>168</v>
      </c>
    </row>
    <row r="7" spans="2:20" ht="108" x14ac:dyDescent="0.15">
      <c r="B7" s="33" t="s">
        <v>131</v>
      </c>
      <c r="C7" s="33" t="s">
        <v>94</v>
      </c>
      <c r="D7" s="33" t="s">
        <v>175</v>
      </c>
      <c r="E7" s="33" t="s">
        <v>95</v>
      </c>
      <c r="F7" s="36" t="s">
        <v>178</v>
      </c>
    </row>
    <row r="8" spans="2:20" ht="108" x14ac:dyDescent="0.15">
      <c r="B8" s="39" t="s">
        <v>132</v>
      </c>
      <c r="C8" s="35" t="s">
        <v>94</v>
      </c>
      <c r="D8" s="33" t="s">
        <v>176</v>
      </c>
      <c r="E8" s="33" t="s">
        <v>95</v>
      </c>
      <c r="F8" s="36" t="s">
        <v>179</v>
      </c>
    </row>
    <row r="9" spans="2:20" ht="108" x14ac:dyDescent="0.15">
      <c r="B9" s="33" t="s">
        <v>169</v>
      </c>
      <c r="C9" s="33" t="s">
        <v>94</v>
      </c>
      <c r="D9" s="33" t="s">
        <v>176</v>
      </c>
      <c r="E9" s="33" t="s">
        <v>95</v>
      </c>
      <c r="F9" s="36" t="s">
        <v>180</v>
      </c>
    </row>
    <row r="10" spans="2:20" ht="108" x14ac:dyDescent="0.15">
      <c r="B10" s="39" t="s">
        <v>170</v>
      </c>
      <c r="C10" s="35" t="s">
        <v>94</v>
      </c>
      <c r="D10" s="33" t="s">
        <v>175</v>
      </c>
      <c r="E10" s="33" t="s">
        <v>95</v>
      </c>
      <c r="F10" s="36" t="s">
        <v>181</v>
      </c>
    </row>
    <row r="11" spans="2:20" ht="108" x14ac:dyDescent="0.15">
      <c r="B11" s="33" t="s">
        <v>171</v>
      </c>
      <c r="C11" s="33" t="s">
        <v>94</v>
      </c>
      <c r="D11" s="33" t="s">
        <v>174</v>
      </c>
      <c r="E11" s="33" t="s">
        <v>95</v>
      </c>
      <c r="F11" s="36" t="s">
        <v>182</v>
      </c>
    </row>
    <row r="12" spans="2:20" ht="108" x14ac:dyDescent="0.15">
      <c r="B12" s="39" t="s">
        <v>172</v>
      </c>
      <c r="C12" s="35" t="s">
        <v>94</v>
      </c>
      <c r="D12" s="33" t="s">
        <v>173</v>
      </c>
      <c r="E12" s="33" t="s">
        <v>95</v>
      </c>
      <c r="F12" s="36" t="s">
        <v>183</v>
      </c>
    </row>
    <row r="13" spans="2:20" ht="62.45" customHeight="1" x14ac:dyDescent="0.15">
      <c r="B13" s="39" t="s">
        <v>133</v>
      </c>
      <c r="C13" s="35" t="s">
        <v>94</v>
      </c>
      <c r="D13" s="33" t="s">
        <v>177</v>
      </c>
      <c r="E13" s="33" t="s">
        <v>95</v>
      </c>
      <c r="F13" s="36" t="s">
        <v>163</v>
      </c>
    </row>
    <row r="14" spans="2:20" ht="27" x14ac:dyDescent="0.15">
      <c r="B14" s="33" t="s">
        <v>126</v>
      </c>
      <c r="C14" s="33" t="s">
        <v>94</v>
      </c>
      <c r="D14" s="33" t="s">
        <v>96</v>
      </c>
      <c r="E14" s="33" t="s">
        <v>95</v>
      </c>
      <c r="F14" s="36" t="s">
        <v>127</v>
      </c>
      <c r="I14"/>
      <c r="J14"/>
    </row>
    <row r="15" spans="2:20" x14ac:dyDescent="0.15">
      <c r="H15" t="s">
        <v>121</v>
      </c>
    </row>
    <row r="16" spans="2:20" x14ac:dyDescent="0.15">
      <c r="H16" s="18"/>
      <c r="I16" s="1"/>
      <c r="J16" s="1"/>
      <c r="K16" s="30" t="s">
        <v>29</v>
      </c>
      <c r="L16" s="31" t="s">
        <v>34</v>
      </c>
      <c r="M16" s="31" t="s">
        <v>33</v>
      </c>
      <c r="N16" s="31" t="s">
        <v>31</v>
      </c>
      <c r="O16" s="31" t="s">
        <v>32</v>
      </c>
      <c r="P16" s="31" t="s">
        <v>30</v>
      </c>
      <c r="Q16" s="31" t="s">
        <v>28</v>
      </c>
      <c r="R16" s="31" t="s">
        <v>26</v>
      </c>
      <c r="S16" s="35" t="s">
        <v>100</v>
      </c>
      <c r="T16" s="43" t="s">
        <v>101</v>
      </c>
    </row>
    <row r="17" spans="8:20" x14ac:dyDescent="0.15">
      <c r="H17" s="19"/>
      <c r="I17" s="49"/>
      <c r="J17" s="49"/>
      <c r="K17" s="29">
        <f t="shared" ref="K17:Q17" si="0">L17*2</f>
        <v>128</v>
      </c>
      <c r="L17" s="24">
        <f t="shared" si="0"/>
        <v>64</v>
      </c>
      <c r="M17" s="24">
        <f t="shared" si="0"/>
        <v>32</v>
      </c>
      <c r="N17" s="24">
        <f t="shared" si="0"/>
        <v>16</v>
      </c>
      <c r="O17" s="24">
        <f t="shared" si="0"/>
        <v>8</v>
      </c>
      <c r="P17" s="24">
        <f t="shared" si="0"/>
        <v>4</v>
      </c>
      <c r="Q17" s="24">
        <f t="shared" si="0"/>
        <v>2</v>
      </c>
      <c r="R17" s="24">
        <v>1</v>
      </c>
      <c r="S17" s="14"/>
      <c r="T17" s="42"/>
    </row>
    <row r="18" spans="8:20" x14ac:dyDescent="0.15">
      <c r="H18" s="41"/>
      <c r="I18" s="21" t="s">
        <v>125</v>
      </c>
      <c r="J18" s="21">
        <v>32</v>
      </c>
      <c r="K18" s="28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13">
        <f>SUMPRODUCT($K$17:$R$17,K18:R18)</f>
        <v>0</v>
      </c>
      <c r="T18" s="37" t="str">
        <f>DEC2HEX(S18,2)</f>
        <v>00</v>
      </c>
    </row>
    <row r="19" spans="8:20" x14ac:dyDescent="0.15">
      <c r="H19" s="41"/>
      <c r="I19" s="21" t="s">
        <v>122</v>
      </c>
      <c r="J19" s="21">
        <v>45</v>
      </c>
      <c r="K19" s="28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1</v>
      </c>
      <c r="R19" s="23">
        <v>0</v>
      </c>
      <c r="S19" s="13">
        <f>SUMPRODUCT($K$17:$R$17,K19:R19)</f>
        <v>2</v>
      </c>
      <c r="T19" s="37" t="str">
        <f>DEC2HEX(S19,2)</f>
        <v>02</v>
      </c>
    </row>
    <row r="20" spans="8:20" x14ac:dyDescent="0.15">
      <c r="H20" s="41"/>
      <c r="I20" s="21" t="s">
        <v>123</v>
      </c>
      <c r="J20" s="21">
        <v>126</v>
      </c>
      <c r="K20" s="28">
        <v>1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13">
        <f>SUMPRODUCT($K$17:$R$17,K20:R20)</f>
        <v>128</v>
      </c>
      <c r="T20" s="37" t="str">
        <f>DEC2HEX(S20,2)</f>
        <v>80</v>
      </c>
    </row>
    <row r="21" spans="8:20" x14ac:dyDescent="0.15">
      <c r="H21" s="41"/>
      <c r="I21" s="21" t="s">
        <v>124</v>
      </c>
      <c r="J21" s="21">
        <v>95</v>
      </c>
      <c r="K21" s="28">
        <v>0</v>
      </c>
      <c r="L21" s="23">
        <v>0</v>
      </c>
      <c r="M21" s="23">
        <v>0</v>
      </c>
      <c r="N21" s="23">
        <v>1</v>
      </c>
      <c r="O21" s="23">
        <v>0</v>
      </c>
      <c r="P21" s="23">
        <v>0</v>
      </c>
      <c r="Q21" s="23">
        <v>0</v>
      </c>
      <c r="R21" s="23">
        <v>0</v>
      </c>
      <c r="S21" s="13">
        <f>SUMPRODUCT($K$17:$R$17,K21:R21)</f>
        <v>16</v>
      </c>
      <c r="T21" s="37" t="str">
        <f>DEC2HEX(S21,2)</f>
        <v>10</v>
      </c>
    </row>
    <row r="22" spans="8:20" x14ac:dyDescent="0.15">
      <c r="H22" s="28">
        <v>0</v>
      </c>
      <c r="I22" s="23" t="str">
        <f>DEC2HEX(H22,1)</f>
        <v>0</v>
      </c>
      <c r="J22" s="23">
        <v>48</v>
      </c>
      <c r="K22" s="28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0</v>
      </c>
      <c r="R22" s="23">
        <v>0</v>
      </c>
      <c r="S22" s="13">
        <f>SUMPRODUCT($K$17:$R$17,K22:R22)</f>
        <v>252</v>
      </c>
      <c r="T22" s="37" t="str">
        <f>DEC2HEX(S22,2)</f>
        <v>FC</v>
      </c>
    </row>
    <row r="23" spans="8:20" x14ac:dyDescent="0.15">
      <c r="H23" s="28">
        <v>1</v>
      </c>
      <c r="I23" s="23" t="str">
        <f t="shared" ref="I23:I37" si="1">DEC2HEX(H23,1)</f>
        <v>1</v>
      </c>
      <c r="J23" s="23">
        <v>49</v>
      </c>
      <c r="K23" s="28">
        <v>0</v>
      </c>
      <c r="L23" s="23">
        <v>1</v>
      </c>
      <c r="M23" s="23">
        <v>1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13">
        <f t="shared" ref="S23:S37" si="2">SUMPRODUCT($K$17:$R$17,K23:R23)</f>
        <v>96</v>
      </c>
      <c r="T23" s="37" t="str">
        <f t="shared" ref="T23:T57" si="3">DEC2HEX(S23,2)</f>
        <v>60</v>
      </c>
    </row>
    <row r="24" spans="8:20" x14ac:dyDescent="0.15">
      <c r="H24" s="28">
        <v>2</v>
      </c>
      <c r="I24" s="23" t="str">
        <f t="shared" si="1"/>
        <v>2</v>
      </c>
      <c r="J24" s="23">
        <v>50</v>
      </c>
      <c r="K24" s="28">
        <v>1</v>
      </c>
      <c r="L24" s="23">
        <v>1</v>
      </c>
      <c r="M24" s="23">
        <v>0</v>
      </c>
      <c r="N24" s="23">
        <v>1</v>
      </c>
      <c r="O24" s="23">
        <v>1</v>
      </c>
      <c r="P24" s="23">
        <v>0</v>
      </c>
      <c r="Q24" s="23">
        <v>1</v>
      </c>
      <c r="R24" s="23">
        <v>0</v>
      </c>
      <c r="S24" s="13">
        <f t="shared" si="2"/>
        <v>218</v>
      </c>
      <c r="T24" s="37" t="str">
        <f t="shared" si="3"/>
        <v>DA</v>
      </c>
    </row>
    <row r="25" spans="8:20" x14ac:dyDescent="0.15">
      <c r="H25" s="28">
        <v>3</v>
      </c>
      <c r="I25" s="23" t="str">
        <f t="shared" si="1"/>
        <v>3</v>
      </c>
      <c r="J25" s="23">
        <v>51</v>
      </c>
      <c r="K25" s="28">
        <v>1</v>
      </c>
      <c r="L25" s="23">
        <v>1</v>
      </c>
      <c r="M25" s="23">
        <v>1</v>
      </c>
      <c r="N25" s="23">
        <v>1</v>
      </c>
      <c r="O25" s="23">
        <v>0</v>
      </c>
      <c r="P25" s="23">
        <v>0</v>
      </c>
      <c r="Q25" s="23">
        <v>1</v>
      </c>
      <c r="R25" s="23">
        <v>0</v>
      </c>
      <c r="S25" s="13">
        <f t="shared" si="2"/>
        <v>242</v>
      </c>
      <c r="T25" s="37" t="str">
        <f t="shared" si="3"/>
        <v>F2</v>
      </c>
    </row>
    <row r="26" spans="8:20" x14ac:dyDescent="0.15">
      <c r="H26" s="28">
        <v>4</v>
      </c>
      <c r="I26" s="23" t="str">
        <f t="shared" si="1"/>
        <v>4</v>
      </c>
      <c r="J26" s="23">
        <v>52</v>
      </c>
      <c r="K26" s="28">
        <v>0</v>
      </c>
      <c r="L26" s="23">
        <v>1</v>
      </c>
      <c r="M26" s="23">
        <v>1</v>
      </c>
      <c r="N26" s="23">
        <v>0</v>
      </c>
      <c r="O26" s="23">
        <v>0</v>
      </c>
      <c r="P26" s="23">
        <v>1</v>
      </c>
      <c r="Q26" s="23">
        <v>1</v>
      </c>
      <c r="R26" s="23">
        <v>0</v>
      </c>
      <c r="S26" s="13">
        <f t="shared" si="2"/>
        <v>102</v>
      </c>
      <c r="T26" s="37" t="str">
        <f t="shared" si="3"/>
        <v>66</v>
      </c>
    </row>
    <row r="27" spans="8:20" x14ac:dyDescent="0.15">
      <c r="H27" s="28">
        <v>5</v>
      </c>
      <c r="I27" s="23" t="str">
        <f t="shared" si="1"/>
        <v>5</v>
      </c>
      <c r="J27" s="23">
        <v>53</v>
      </c>
      <c r="K27" s="28">
        <v>1</v>
      </c>
      <c r="L27" s="23">
        <v>0</v>
      </c>
      <c r="M27" s="23">
        <v>1</v>
      </c>
      <c r="N27" s="23">
        <v>1</v>
      </c>
      <c r="O27" s="23">
        <v>0</v>
      </c>
      <c r="P27" s="23">
        <v>1</v>
      </c>
      <c r="Q27" s="23">
        <v>1</v>
      </c>
      <c r="R27" s="23">
        <v>0</v>
      </c>
      <c r="S27" s="13">
        <f t="shared" si="2"/>
        <v>182</v>
      </c>
      <c r="T27" s="37" t="str">
        <f t="shared" si="3"/>
        <v>B6</v>
      </c>
    </row>
    <row r="28" spans="8:20" x14ac:dyDescent="0.15">
      <c r="H28" s="28">
        <v>6</v>
      </c>
      <c r="I28" s="23" t="str">
        <f t="shared" si="1"/>
        <v>6</v>
      </c>
      <c r="J28" s="23">
        <v>54</v>
      </c>
      <c r="K28" s="28">
        <v>1</v>
      </c>
      <c r="L28" s="23">
        <v>0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0</v>
      </c>
      <c r="S28" s="13">
        <f t="shared" si="2"/>
        <v>190</v>
      </c>
      <c r="T28" s="37" t="str">
        <f t="shared" si="3"/>
        <v>BE</v>
      </c>
    </row>
    <row r="29" spans="8:20" x14ac:dyDescent="0.15">
      <c r="H29" s="28">
        <v>7</v>
      </c>
      <c r="I29" s="23" t="str">
        <f t="shared" si="1"/>
        <v>7</v>
      </c>
      <c r="J29" s="23">
        <v>55</v>
      </c>
      <c r="K29" s="28">
        <v>1</v>
      </c>
      <c r="L29" s="23">
        <v>1</v>
      </c>
      <c r="M29" s="23">
        <v>1</v>
      </c>
      <c r="N29" s="23">
        <v>0</v>
      </c>
      <c r="O29" s="23">
        <v>0</v>
      </c>
      <c r="P29" s="23">
        <v>1</v>
      </c>
      <c r="Q29" s="23">
        <v>0</v>
      </c>
      <c r="R29" s="23">
        <v>0</v>
      </c>
      <c r="S29" s="13">
        <f t="shared" si="2"/>
        <v>228</v>
      </c>
      <c r="T29" s="37" t="str">
        <f t="shared" si="3"/>
        <v>E4</v>
      </c>
    </row>
    <row r="30" spans="8:20" x14ac:dyDescent="0.15">
      <c r="H30" s="28">
        <v>8</v>
      </c>
      <c r="I30" s="23" t="str">
        <f t="shared" si="1"/>
        <v>8</v>
      </c>
      <c r="J30" s="23">
        <v>56</v>
      </c>
      <c r="K30" s="28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0</v>
      </c>
      <c r="S30" s="13">
        <f t="shared" si="2"/>
        <v>254</v>
      </c>
      <c r="T30" s="37" t="str">
        <f t="shared" si="3"/>
        <v>FE</v>
      </c>
    </row>
    <row r="31" spans="8:20" x14ac:dyDescent="0.15">
      <c r="H31" s="29">
        <v>9</v>
      </c>
      <c r="I31" s="24" t="str">
        <f t="shared" si="1"/>
        <v>9</v>
      </c>
      <c r="J31" s="46">
        <v>57</v>
      </c>
      <c r="K31" s="29">
        <v>1</v>
      </c>
      <c r="L31" s="24">
        <v>1</v>
      </c>
      <c r="M31" s="24">
        <v>1</v>
      </c>
      <c r="N31" s="24">
        <v>1</v>
      </c>
      <c r="O31" s="24">
        <v>0</v>
      </c>
      <c r="P31" s="24">
        <v>1</v>
      </c>
      <c r="Q31" s="24">
        <v>1</v>
      </c>
      <c r="R31" s="24">
        <v>0</v>
      </c>
      <c r="S31" s="14">
        <f t="shared" si="2"/>
        <v>246</v>
      </c>
      <c r="T31" s="38" t="str">
        <f t="shared" si="3"/>
        <v>F6</v>
      </c>
    </row>
    <row r="32" spans="8:20" x14ac:dyDescent="0.15">
      <c r="H32" s="28">
        <v>10</v>
      </c>
      <c r="I32" s="23" t="str">
        <f t="shared" si="1"/>
        <v>A</v>
      </c>
      <c r="J32" s="23">
        <v>65</v>
      </c>
      <c r="K32" s="28">
        <v>1</v>
      </c>
      <c r="L32" s="23">
        <v>1</v>
      </c>
      <c r="M32" s="23">
        <v>1</v>
      </c>
      <c r="N32" s="23">
        <v>0</v>
      </c>
      <c r="O32" s="23">
        <v>1</v>
      </c>
      <c r="P32" s="23">
        <v>1</v>
      </c>
      <c r="Q32" s="23">
        <v>1</v>
      </c>
      <c r="R32" s="23">
        <v>0</v>
      </c>
      <c r="S32" s="13">
        <f t="shared" si="2"/>
        <v>238</v>
      </c>
      <c r="T32" s="37" t="str">
        <f t="shared" si="3"/>
        <v>EE</v>
      </c>
    </row>
    <row r="33" spans="8:20" x14ac:dyDescent="0.15">
      <c r="H33" s="28">
        <v>11</v>
      </c>
      <c r="I33" s="23" t="str">
        <f t="shared" si="1"/>
        <v>B</v>
      </c>
      <c r="J33" s="23">
        <v>66</v>
      </c>
      <c r="K33" s="28">
        <v>0</v>
      </c>
      <c r="L33" s="23">
        <v>0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0</v>
      </c>
      <c r="S33" s="13">
        <f t="shared" si="2"/>
        <v>62</v>
      </c>
      <c r="T33" s="37" t="str">
        <f t="shared" si="3"/>
        <v>3E</v>
      </c>
    </row>
    <row r="34" spans="8:20" x14ac:dyDescent="0.15">
      <c r="H34" s="28">
        <v>12</v>
      </c>
      <c r="I34" s="23" t="str">
        <f t="shared" si="1"/>
        <v>C</v>
      </c>
      <c r="J34" s="23">
        <v>67</v>
      </c>
      <c r="K34" s="28">
        <v>1</v>
      </c>
      <c r="L34" s="23">
        <v>0</v>
      </c>
      <c r="M34" s="23">
        <v>0</v>
      </c>
      <c r="N34" s="23">
        <v>1</v>
      </c>
      <c r="O34" s="23">
        <v>1</v>
      </c>
      <c r="P34" s="23">
        <v>1</v>
      </c>
      <c r="Q34" s="23">
        <v>0</v>
      </c>
      <c r="R34" s="23">
        <v>0</v>
      </c>
      <c r="S34" s="13">
        <f t="shared" si="2"/>
        <v>156</v>
      </c>
      <c r="T34" s="37" t="str">
        <f t="shared" si="3"/>
        <v>9C</v>
      </c>
    </row>
    <row r="35" spans="8:20" x14ac:dyDescent="0.15">
      <c r="H35" s="28">
        <v>13</v>
      </c>
      <c r="I35" s="23" t="str">
        <f t="shared" si="1"/>
        <v>D</v>
      </c>
      <c r="J35" s="23">
        <v>68</v>
      </c>
      <c r="K35" s="28">
        <v>0</v>
      </c>
      <c r="L35" s="23">
        <v>1</v>
      </c>
      <c r="M35" s="23">
        <v>1</v>
      </c>
      <c r="N35" s="23">
        <v>1</v>
      </c>
      <c r="O35" s="23">
        <v>1</v>
      </c>
      <c r="P35" s="23">
        <v>0</v>
      </c>
      <c r="Q35" s="23">
        <v>1</v>
      </c>
      <c r="R35" s="23">
        <v>0</v>
      </c>
      <c r="S35" s="13">
        <f t="shared" si="2"/>
        <v>122</v>
      </c>
      <c r="T35" s="37" t="str">
        <f t="shared" si="3"/>
        <v>7A</v>
      </c>
    </row>
    <row r="36" spans="8:20" x14ac:dyDescent="0.15">
      <c r="H36" s="28">
        <v>14</v>
      </c>
      <c r="I36" s="23" t="str">
        <f t="shared" si="1"/>
        <v>E</v>
      </c>
      <c r="J36" s="23">
        <v>69</v>
      </c>
      <c r="K36" s="28">
        <v>1</v>
      </c>
      <c r="L36" s="23">
        <v>0</v>
      </c>
      <c r="M36" s="23">
        <v>0</v>
      </c>
      <c r="N36" s="23">
        <v>1</v>
      </c>
      <c r="O36" s="23">
        <v>1</v>
      </c>
      <c r="P36" s="23">
        <v>1</v>
      </c>
      <c r="Q36" s="23">
        <v>1</v>
      </c>
      <c r="R36" s="23">
        <v>0</v>
      </c>
      <c r="S36" s="13">
        <f t="shared" si="2"/>
        <v>158</v>
      </c>
      <c r="T36" s="37" t="str">
        <f t="shared" si="3"/>
        <v>9E</v>
      </c>
    </row>
    <row r="37" spans="8:20" x14ac:dyDescent="0.15">
      <c r="H37" s="29">
        <v>15</v>
      </c>
      <c r="I37" s="24" t="str">
        <f t="shared" si="1"/>
        <v>F</v>
      </c>
      <c r="J37" s="46">
        <v>70</v>
      </c>
      <c r="K37" s="29">
        <v>1</v>
      </c>
      <c r="L37" s="24">
        <v>0</v>
      </c>
      <c r="M37" s="24">
        <v>0</v>
      </c>
      <c r="N37" s="24">
        <v>0</v>
      </c>
      <c r="O37" s="24">
        <v>1</v>
      </c>
      <c r="P37" s="24">
        <v>1</v>
      </c>
      <c r="Q37" s="24">
        <v>1</v>
      </c>
      <c r="R37" s="24">
        <v>0</v>
      </c>
      <c r="S37" s="14">
        <f t="shared" si="2"/>
        <v>142</v>
      </c>
      <c r="T37" s="38" t="str">
        <f t="shared" si="3"/>
        <v>8E</v>
      </c>
    </row>
    <row r="38" spans="8:20" x14ac:dyDescent="0.15">
      <c r="H38" s="30">
        <v>16</v>
      </c>
      <c r="I38" s="1" t="s">
        <v>99</v>
      </c>
      <c r="J38" s="47">
        <v>71</v>
      </c>
      <c r="K38" s="40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43">
        <v>0</v>
      </c>
      <c r="S38" s="12">
        <f t="shared" ref="S38:S57" si="4">SUMPRODUCT($K$17:$R$17,K38:R38)</f>
        <v>188</v>
      </c>
      <c r="T38" s="35" t="str">
        <f t="shared" si="3"/>
        <v>BC</v>
      </c>
    </row>
    <row r="39" spans="8:20" x14ac:dyDescent="0.15">
      <c r="H39" s="28">
        <v>17</v>
      </c>
      <c r="I39" s="21" t="s">
        <v>107</v>
      </c>
      <c r="J39" s="48">
        <v>72</v>
      </c>
      <c r="K39" s="50">
        <v>0</v>
      </c>
      <c r="L39" s="21">
        <v>0</v>
      </c>
      <c r="M39" s="21">
        <v>1</v>
      </c>
      <c r="N39" s="21">
        <v>0</v>
      </c>
      <c r="O39" s="21">
        <v>1</v>
      </c>
      <c r="P39" s="21">
        <v>1</v>
      </c>
      <c r="Q39" s="21">
        <v>1</v>
      </c>
      <c r="R39" s="44">
        <v>0</v>
      </c>
      <c r="S39" s="13">
        <f t="shared" si="4"/>
        <v>46</v>
      </c>
      <c r="T39" s="37" t="str">
        <f t="shared" si="3"/>
        <v>2E</v>
      </c>
    </row>
    <row r="40" spans="8:20" x14ac:dyDescent="0.15">
      <c r="H40" s="28">
        <v>18</v>
      </c>
      <c r="I40" s="21" t="s">
        <v>108</v>
      </c>
      <c r="J40" s="48">
        <v>73</v>
      </c>
      <c r="K40" s="50">
        <v>0</v>
      </c>
      <c r="L40" s="21">
        <v>0</v>
      </c>
      <c r="M40" s="21">
        <v>1</v>
      </c>
      <c r="N40" s="21">
        <v>0</v>
      </c>
      <c r="O40" s="21">
        <v>0</v>
      </c>
      <c r="P40" s="21">
        <v>0</v>
      </c>
      <c r="Q40" s="21">
        <v>0</v>
      </c>
      <c r="R40" s="44">
        <v>0</v>
      </c>
      <c r="S40" s="13">
        <f t="shared" si="4"/>
        <v>32</v>
      </c>
      <c r="T40" s="37" t="str">
        <f t="shared" si="3"/>
        <v>20</v>
      </c>
    </row>
    <row r="41" spans="8:20" x14ac:dyDescent="0.15">
      <c r="H41" s="28">
        <v>19</v>
      </c>
      <c r="I41" s="21" t="s">
        <v>104</v>
      </c>
      <c r="J41" s="48">
        <v>74</v>
      </c>
      <c r="K41" s="50">
        <v>0</v>
      </c>
      <c r="L41" s="21">
        <v>1</v>
      </c>
      <c r="M41" s="21">
        <v>1</v>
      </c>
      <c r="N41" s="21">
        <v>1</v>
      </c>
      <c r="O41" s="21">
        <v>1</v>
      </c>
      <c r="P41" s="21">
        <v>0</v>
      </c>
      <c r="Q41" s="21">
        <v>0</v>
      </c>
      <c r="R41" s="44">
        <v>0</v>
      </c>
      <c r="S41" s="13">
        <f t="shared" si="4"/>
        <v>120</v>
      </c>
      <c r="T41" s="37" t="str">
        <f t="shared" si="3"/>
        <v>78</v>
      </c>
    </row>
    <row r="42" spans="8:20" x14ac:dyDescent="0.15">
      <c r="H42" s="28">
        <v>20</v>
      </c>
      <c r="I42" s="21" t="s">
        <v>103</v>
      </c>
      <c r="J42" s="48">
        <v>75</v>
      </c>
      <c r="K42" s="50">
        <v>1</v>
      </c>
      <c r="L42" s="21">
        <v>0</v>
      </c>
      <c r="M42" s="21">
        <v>1</v>
      </c>
      <c r="N42" s="21">
        <v>0</v>
      </c>
      <c r="O42" s="21">
        <v>1</v>
      </c>
      <c r="P42" s="21">
        <v>1</v>
      </c>
      <c r="Q42" s="21">
        <v>1</v>
      </c>
      <c r="R42" s="44">
        <v>0</v>
      </c>
      <c r="S42" s="13">
        <f t="shared" si="4"/>
        <v>174</v>
      </c>
      <c r="T42" s="37" t="str">
        <f t="shared" si="3"/>
        <v>AE</v>
      </c>
    </row>
    <row r="43" spans="8:20" x14ac:dyDescent="0.15">
      <c r="H43" s="28">
        <v>21</v>
      </c>
      <c r="I43" s="21" t="s">
        <v>102</v>
      </c>
      <c r="J43" s="48">
        <v>76</v>
      </c>
      <c r="K43" s="50">
        <v>0</v>
      </c>
      <c r="L43" s="21">
        <v>0</v>
      </c>
      <c r="M43" s="21">
        <v>0</v>
      </c>
      <c r="N43" s="21">
        <v>1</v>
      </c>
      <c r="O43" s="21">
        <v>1</v>
      </c>
      <c r="P43" s="21">
        <v>1</v>
      </c>
      <c r="Q43" s="21">
        <v>0</v>
      </c>
      <c r="R43" s="44">
        <v>0</v>
      </c>
      <c r="S43" s="13">
        <f t="shared" si="4"/>
        <v>28</v>
      </c>
      <c r="T43" s="37" t="str">
        <f t="shared" si="3"/>
        <v>1C</v>
      </c>
    </row>
    <row r="44" spans="8:20" x14ac:dyDescent="0.15">
      <c r="H44" s="28">
        <v>22</v>
      </c>
      <c r="I44" s="21" t="s">
        <v>105</v>
      </c>
      <c r="J44" s="48">
        <v>77</v>
      </c>
      <c r="K44" s="50">
        <v>1</v>
      </c>
      <c r="L44" s="21">
        <v>1</v>
      </c>
      <c r="M44" s="21">
        <v>1</v>
      </c>
      <c r="N44" s="21">
        <v>0</v>
      </c>
      <c r="O44" s="21">
        <v>1</v>
      </c>
      <c r="P44" s="21">
        <v>1</v>
      </c>
      <c r="Q44" s="21">
        <v>0</v>
      </c>
      <c r="R44" s="44">
        <v>0</v>
      </c>
      <c r="S44" s="13">
        <f t="shared" si="4"/>
        <v>236</v>
      </c>
      <c r="T44" s="37" t="str">
        <f t="shared" si="3"/>
        <v>EC</v>
      </c>
    </row>
    <row r="45" spans="8:20" x14ac:dyDescent="0.15">
      <c r="H45" s="28">
        <v>23</v>
      </c>
      <c r="I45" s="21" t="s">
        <v>109</v>
      </c>
      <c r="J45" s="48">
        <v>78</v>
      </c>
      <c r="K45" s="50">
        <v>0</v>
      </c>
      <c r="L45" s="21">
        <v>0</v>
      </c>
      <c r="M45" s="21">
        <v>1</v>
      </c>
      <c r="N45" s="21">
        <v>0</v>
      </c>
      <c r="O45" s="21">
        <v>1</v>
      </c>
      <c r="P45" s="21">
        <v>0</v>
      </c>
      <c r="Q45" s="21">
        <v>1</v>
      </c>
      <c r="R45" s="44">
        <v>0</v>
      </c>
      <c r="S45" s="13">
        <f t="shared" si="4"/>
        <v>42</v>
      </c>
      <c r="T45" s="37" t="str">
        <f t="shared" si="3"/>
        <v>2A</v>
      </c>
    </row>
    <row r="46" spans="8:20" x14ac:dyDescent="0.15">
      <c r="H46" s="28">
        <v>24</v>
      </c>
      <c r="I46" s="21" t="s">
        <v>110</v>
      </c>
      <c r="J46" s="48">
        <v>79</v>
      </c>
      <c r="K46" s="50">
        <v>0</v>
      </c>
      <c r="L46" s="21">
        <v>0</v>
      </c>
      <c r="M46" s="21">
        <v>1</v>
      </c>
      <c r="N46" s="21">
        <v>1</v>
      </c>
      <c r="O46" s="21">
        <v>1</v>
      </c>
      <c r="P46" s="21">
        <v>0</v>
      </c>
      <c r="Q46" s="21">
        <v>1</v>
      </c>
      <c r="R46" s="44">
        <v>0</v>
      </c>
      <c r="S46" s="13">
        <f t="shared" si="4"/>
        <v>58</v>
      </c>
      <c r="T46" s="37" t="str">
        <f t="shared" si="3"/>
        <v>3A</v>
      </c>
    </row>
    <row r="47" spans="8:20" x14ac:dyDescent="0.15">
      <c r="H47" s="28">
        <v>25</v>
      </c>
      <c r="I47" s="21" t="s">
        <v>106</v>
      </c>
      <c r="J47" s="48">
        <v>80</v>
      </c>
      <c r="K47" s="50">
        <v>1</v>
      </c>
      <c r="L47" s="21">
        <v>1</v>
      </c>
      <c r="M47" s="21">
        <v>0</v>
      </c>
      <c r="N47" s="21">
        <v>0</v>
      </c>
      <c r="O47" s="21">
        <v>1</v>
      </c>
      <c r="P47" s="21">
        <v>1</v>
      </c>
      <c r="Q47" s="21">
        <v>1</v>
      </c>
      <c r="R47" s="44">
        <v>0</v>
      </c>
      <c r="S47" s="13">
        <f t="shared" si="4"/>
        <v>206</v>
      </c>
      <c r="T47" s="37" t="str">
        <f t="shared" si="3"/>
        <v>CE</v>
      </c>
    </row>
    <row r="48" spans="8:20" x14ac:dyDescent="0.15">
      <c r="H48" s="28">
        <v>26</v>
      </c>
      <c r="I48" s="21" t="s">
        <v>111</v>
      </c>
      <c r="J48" s="48">
        <v>81</v>
      </c>
      <c r="K48" s="50">
        <v>1</v>
      </c>
      <c r="L48" s="21">
        <v>1</v>
      </c>
      <c r="M48" s="21">
        <v>0</v>
      </c>
      <c r="N48" s="21">
        <v>1</v>
      </c>
      <c r="O48" s="21">
        <v>1</v>
      </c>
      <c r="P48" s="21">
        <v>1</v>
      </c>
      <c r="Q48" s="21">
        <v>1</v>
      </c>
      <c r="R48" s="44">
        <v>0</v>
      </c>
      <c r="S48" s="13">
        <f t="shared" si="4"/>
        <v>222</v>
      </c>
      <c r="T48" s="37" t="str">
        <f t="shared" si="3"/>
        <v>DE</v>
      </c>
    </row>
    <row r="49" spans="8:20" x14ac:dyDescent="0.15">
      <c r="H49" s="28">
        <v>27</v>
      </c>
      <c r="I49" s="21" t="s">
        <v>112</v>
      </c>
      <c r="J49" s="48">
        <v>82</v>
      </c>
      <c r="K49" s="50">
        <v>0</v>
      </c>
      <c r="L49" s="21">
        <v>0</v>
      </c>
      <c r="M49" s="21">
        <v>0</v>
      </c>
      <c r="N49" s="21">
        <v>0</v>
      </c>
      <c r="O49" s="21">
        <v>1</v>
      </c>
      <c r="P49" s="21">
        <v>0</v>
      </c>
      <c r="Q49" s="21">
        <v>1</v>
      </c>
      <c r="R49" s="44">
        <v>0</v>
      </c>
      <c r="S49" s="13">
        <f t="shared" si="4"/>
        <v>10</v>
      </c>
      <c r="T49" s="37" t="str">
        <f t="shared" si="3"/>
        <v>0A</v>
      </c>
    </row>
    <row r="50" spans="8:20" x14ac:dyDescent="0.15">
      <c r="H50" s="28">
        <v>28</v>
      </c>
      <c r="I50" s="21" t="s">
        <v>113</v>
      </c>
      <c r="J50" s="48">
        <v>83</v>
      </c>
      <c r="K50" s="50">
        <v>0</v>
      </c>
      <c r="L50" s="21">
        <v>0</v>
      </c>
      <c r="M50" s="21">
        <v>1</v>
      </c>
      <c r="N50" s="21">
        <v>1</v>
      </c>
      <c r="O50" s="21">
        <v>0</v>
      </c>
      <c r="P50" s="21">
        <v>1</v>
      </c>
      <c r="Q50" s="21">
        <v>1</v>
      </c>
      <c r="R50" s="44">
        <v>0</v>
      </c>
      <c r="S50" s="13">
        <f t="shared" si="4"/>
        <v>54</v>
      </c>
      <c r="T50" s="37" t="str">
        <f t="shared" si="3"/>
        <v>36</v>
      </c>
    </row>
    <row r="51" spans="8:20" x14ac:dyDescent="0.15">
      <c r="H51" s="28">
        <v>29</v>
      </c>
      <c r="I51" s="21" t="s">
        <v>114</v>
      </c>
      <c r="J51" s="48">
        <v>84</v>
      </c>
      <c r="K51" s="50">
        <v>0</v>
      </c>
      <c r="L51" s="21">
        <v>0</v>
      </c>
      <c r="M51" s="21">
        <v>0</v>
      </c>
      <c r="N51" s="21">
        <v>1</v>
      </c>
      <c r="O51" s="21">
        <v>1</v>
      </c>
      <c r="P51" s="21">
        <v>1</v>
      </c>
      <c r="Q51" s="21">
        <v>1</v>
      </c>
      <c r="R51" s="44">
        <v>0</v>
      </c>
      <c r="S51" s="13">
        <f t="shared" si="4"/>
        <v>30</v>
      </c>
      <c r="T51" s="37" t="str">
        <f t="shared" si="3"/>
        <v>1E</v>
      </c>
    </row>
    <row r="52" spans="8:20" x14ac:dyDescent="0.15">
      <c r="H52" s="28">
        <v>30</v>
      </c>
      <c r="I52" s="21" t="s">
        <v>115</v>
      </c>
      <c r="J52" s="48">
        <v>85</v>
      </c>
      <c r="K52" s="50">
        <v>0</v>
      </c>
      <c r="L52" s="21">
        <v>0</v>
      </c>
      <c r="M52" s="21">
        <v>1</v>
      </c>
      <c r="N52" s="21">
        <v>1</v>
      </c>
      <c r="O52" s="21">
        <v>1</v>
      </c>
      <c r="P52" s="21">
        <v>0</v>
      </c>
      <c r="Q52" s="21">
        <v>0</v>
      </c>
      <c r="R52" s="44">
        <v>0</v>
      </c>
      <c r="S52" s="13">
        <f t="shared" si="4"/>
        <v>56</v>
      </c>
      <c r="T52" s="37" t="str">
        <f t="shared" si="3"/>
        <v>38</v>
      </c>
    </row>
    <row r="53" spans="8:20" x14ac:dyDescent="0.15">
      <c r="H53" s="28">
        <v>31</v>
      </c>
      <c r="I53" s="21" t="s">
        <v>116</v>
      </c>
      <c r="J53" s="48">
        <v>86</v>
      </c>
      <c r="K53" s="50">
        <v>0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0</v>
      </c>
      <c r="R53" s="44">
        <v>0</v>
      </c>
      <c r="S53" s="13">
        <f t="shared" si="4"/>
        <v>124</v>
      </c>
      <c r="T53" s="37" t="str">
        <f t="shared" si="3"/>
        <v>7C</v>
      </c>
    </row>
    <row r="54" spans="8:20" x14ac:dyDescent="0.15">
      <c r="H54" s="28">
        <v>32</v>
      </c>
      <c r="I54" s="21" t="s">
        <v>117</v>
      </c>
      <c r="J54" s="48">
        <v>87</v>
      </c>
      <c r="K54" s="50">
        <v>0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44">
        <v>0</v>
      </c>
      <c r="S54" s="13">
        <f t="shared" si="4"/>
        <v>126</v>
      </c>
      <c r="T54" s="37" t="str">
        <f t="shared" si="3"/>
        <v>7E</v>
      </c>
    </row>
    <row r="55" spans="8:20" x14ac:dyDescent="0.15">
      <c r="H55" s="28">
        <v>33</v>
      </c>
      <c r="I55" s="21" t="s">
        <v>118</v>
      </c>
      <c r="J55" s="48">
        <v>88</v>
      </c>
      <c r="K55" s="50">
        <v>0</v>
      </c>
      <c r="L55" s="21">
        <v>1</v>
      </c>
      <c r="M55" s="21">
        <v>1</v>
      </c>
      <c r="N55" s="21">
        <v>0</v>
      </c>
      <c r="O55" s="21">
        <v>1</v>
      </c>
      <c r="P55" s="21">
        <v>1</v>
      </c>
      <c r="Q55" s="21">
        <v>1</v>
      </c>
      <c r="R55" s="44">
        <v>0</v>
      </c>
      <c r="S55" s="13">
        <f t="shared" si="4"/>
        <v>110</v>
      </c>
      <c r="T55" s="37" t="str">
        <f t="shared" si="3"/>
        <v>6E</v>
      </c>
    </row>
    <row r="56" spans="8:20" x14ac:dyDescent="0.15">
      <c r="H56" s="28">
        <v>34</v>
      </c>
      <c r="I56" s="21" t="s">
        <v>119</v>
      </c>
      <c r="J56" s="48">
        <v>89</v>
      </c>
      <c r="K56" s="50">
        <v>0</v>
      </c>
      <c r="L56" s="21">
        <v>1</v>
      </c>
      <c r="M56" s="21">
        <v>1</v>
      </c>
      <c r="N56" s="21">
        <v>1</v>
      </c>
      <c r="O56" s="21">
        <v>0</v>
      </c>
      <c r="P56" s="21">
        <v>1</v>
      </c>
      <c r="Q56" s="21">
        <v>1</v>
      </c>
      <c r="R56" s="44">
        <v>0</v>
      </c>
      <c r="S56" s="13">
        <f t="shared" si="4"/>
        <v>118</v>
      </c>
      <c r="T56" s="37" t="str">
        <f t="shared" si="3"/>
        <v>76</v>
      </c>
    </row>
    <row r="57" spans="8:20" x14ac:dyDescent="0.15">
      <c r="H57" s="29">
        <v>35</v>
      </c>
      <c r="I57" s="49" t="s">
        <v>120</v>
      </c>
      <c r="J57" s="46">
        <v>90</v>
      </c>
      <c r="K57" s="51">
        <v>1</v>
      </c>
      <c r="L57" s="49">
        <v>1</v>
      </c>
      <c r="M57" s="49">
        <v>0</v>
      </c>
      <c r="N57" s="49">
        <v>1</v>
      </c>
      <c r="O57" s="49">
        <v>1</v>
      </c>
      <c r="P57" s="49">
        <v>0</v>
      </c>
      <c r="Q57" s="49">
        <v>0</v>
      </c>
      <c r="R57" s="45">
        <v>0</v>
      </c>
      <c r="S57" s="14">
        <f t="shared" si="4"/>
        <v>216</v>
      </c>
      <c r="T57" s="38" t="str">
        <f t="shared" si="3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9DF9-7A7D-4242-83CB-B23854C2D320}">
  <dimension ref="B2:V406"/>
  <sheetViews>
    <sheetView tabSelected="1" topLeftCell="A151" zoomScale="70" zoomScaleNormal="70" workbookViewId="0">
      <selection activeCell="X168" sqref="X168"/>
    </sheetView>
  </sheetViews>
  <sheetFormatPr defaultRowHeight="13.5" x14ac:dyDescent="0.15"/>
  <cols>
    <col min="2" max="2" width="2.875" bestFit="1" customWidth="1"/>
    <col min="3" max="3" width="3.875" bestFit="1" customWidth="1"/>
    <col min="4" max="12" width="2.5" customWidth="1"/>
    <col min="13" max="13" width="5" bestFit="1" customWidth="1"/>
    <col min="14" max="14" width="4.625" customWidth="1"/>
    <col min="15" max="21" width="6.375" bestFit="1" customWidth="1"/>
    <col min="22" max="23" width="6" bestFit="1" customWidth="1"/>
  </cols>
  <sheetData>
    <row r="2" spans="2:22" x14ac:dyDescent="0.1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2:22" x14ac:dyDescent="0.15">
      <c r="B3">
        <v>0</v>
      </c>
      <c r="C3">
        <f>CODE(B3)</f>
        <v>48</v>
      </c>
      <c r="D3" s="18"/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63"/>
      <c r="L3">
        <v>0</v>
      </c>
      <c r="M3">
        <f t="shared" ref="M3:M10" si="0">2^L3</f>
        <v>1</v>
      </c>
      <c r="O3">
        <f t="shared" ref="O3:V3" si="1">SUMPRODUCT($M$3:$M$10,D3:D10)</f>
        <v>126</v>
      </c>
      <c r="P3">
        <f t="shared" si="1"/>
        <v>255</v>
      </c>
      <c r="Q3">
        <f t="shared" si="1"/>
        <v>255</v>
      </c>
      <c r="R3">
        <f t="shared" si="1"/>
        <v>195</v>
      </c>
      <c r="S3">
        <f t="shared" si="1"/>
        <v>195</v>
      </c>
      <c r="T3">
        <f t="shared" si="1"/>
        <v>255</v>
      </c>
      <c r="U3">
        <f t="shared" si="1"/>
        <v>255</v>
      </c>
      <c r="V3">
        <f t="shared" si="1"/>
        <v>126</v>
      </c>
    </row>
    <row r="4" spans="2:22" x14ac:dyDescent="0.15">
      <c r="D4" s="41">
        <v>1</v>
      </c>
      <c r="E4" s="54">
        <v>1</v>
      </c>
      <c r="F4" s="54">
        <v>1</v>
      </c>
      <c r="G4" s="60">
        <v>1</v>
      </c>
      <c r="H4" s="60">
        <v>1</v>
      </c>
      <c r="I4" s="54">
        <v>1</v>
      </c>
      <c r="J4" s="54">
        <v>1</v>
      </c>
      <c r="K4" s="59">
        <v>1</v>
      </c>
      <c r="L4">
        <v>1</v>
      </c>
      <c r="M4">
        <f t="shared" si="0"/>
        <v>2</v>
      </c>
      <c r="O4" t="str">
        <f t="shared" ref="O4:U4" si="2">"0x"&amp;DEC2HEX(O3,2)&amp;","</f>
        <v>0x7E,</v>
      </c>
      <c r="P4" t="str">
        <f t="shared" si="2"/>
        <v>0xFF,</v>
      </c>
      <c r="Q4" t="str">
        <f t="shared" si="2"/>
        <v>0xFF,</v>
      </c>
      <c r="R4" t="str">
        <f t="shared" si="2"/>
        <v>0xC3,</v>
      </c>
      <c r="S4" t="str">
        <f t="shared" si="2"/>
        <v>0xC3,</v>
      </c>
      <c r="T4" t="str">
        <f t="shared" si="2"/>
        <v>0xFF,</v>
      </c>
      <c r="U4" t="str">
        <f t="shared" si="2"/>
        <v>0xFF,</v>
      </c>
      <c r="V4" t="str">
        <f>"0x"&amp;DEC2HEX(V3,2)</f>
        <v>0x7E</v>
      </c>
    </row>
    <row r="5" spans="2:22" x14ac:dyDescent="0.15">
      <c r="D5" s="41">
        <v>1</v>
      </c>
      <c r="E5" s="54">
        <v>1</v>
      </c>
      <c r="F5" s="54">
        <v>1</v>
      </c>
      <c r="G5" s="60"/>
      <c r="H5" s="60"/>
      <c r="I5" s="60">
        <v>1</v>
      </c>
      <c r="J5" s="60">
        <v>1</v>
      </c>
      <c r="K5" s="59">
        <v>1</v>
      </c>
      <c r="L5">
        <v>2</v>
      </c>
      <c r="M5">
        <f t="shared" si="0"/>
        <v>4</v>
      </c>
    </row>
    <row r="6" spans="2:22" x14ac:dyDescent="0.15">
      <c r="D6" s="41">
        <v>1</v>
      </c>
      <c r="E6" s="54">
        <v>1</v>
      </c>
      <c r="F6" s="54">
        <v>1</v>
      </c>
      <c r="G6" s="60"/>
      <c r="H6" s="60"/>
      <c r="I6" s="54">
        <v>1</v>
      </c>
      <c r="J6" s="60">
        <v>1</v>
      </c>
      <c r="K6" s="59">
        <v>1</v>
      </c>
      <c r="L6">
        <v>3</v>
      </c>
      <c r="M6">
        <f t="shared" si="0"/>
        <v>8</v>
      </c>
    </row>
    <row r="7" spans="2:22" x14ac:dyDescent="0.15">
      <c r="D7" s="41">
        <v>1</v>
      </c>
      <c r="E7" s="54">
        <v>1</v>
      </c>
      <c r="F7" s="54">
        <v>1</v>
      </c>
      <c r="G7" s="60"/>
      <c r="H7" s="60"/>
      <c r="I7" s="54">
        <v>1</v>
      </c>
      <c r="J7" s="60">
        <v>1</v>
      </c>
      <c r="K7" s="59">
        <v>1</v>
      </c>
      <c r="L7">
        <v>4</v>
      </c>
      <c r="M7">
        <f t="shared" si="0"/>
        <v>16</v>
      </c>
    </row>
    <row r="8" spans="2:22" x14ac:dyDescent="0.15">
      <c r="D8" s="41">
        <v>1</v>
      </c>
      <c r="E8" s="54">
        <v>1</v>
      </c>
      <c r="F8" s="54">
        <v>1</v>
      </c>
      <c r="G8" s="60"/>
      <c r="H8" s="60"/>
      <c r="I8" s="54">
        <v>1</v>
      </c>
      <c r="J8" s="60">
        <v>1</v>
      </c>
      <c r="K8" s="59">
        <v>1</v>
      </c>
      <c r="L8">
        <v>5</v>
      </c>
      <c r="M8">
        <f t="shared" si="0"/>
        <v>32</v>
      </c>
    </row>
    <row r="9" spans="2:22" x14ac:dyDescent="0.15">
      <c r="D9" s="41">
        <v>1</v>
      </c>
      <c r="E9" s="54">
        <v>1</v>
      </c>
      <c r="F9" s="54">
        <v>1</v>
      </c>
      <c r="G9" s="60">
        <v>1</v>
      </c>
      <c r="H9" s="60">
        <v>1</v>
      </c>
      <c r="I9" s="54">
        <v>1</v>
      </c>
      <c r="J9" s="60">
        <v>1</v>
      </c>
      <c r="K9" s="59">
        <v>1</v>
      </c>
      <c r="L9">
        <v>6</v>
      </c>
      <c r="M9">
        <f t="shared" si="0"/>
        <v>64</v>
      </c>
    </row>
    <row r="10" spans="2:22" x14ac:dyDescent="0.15">
      <c r="D10" s="19"/>
      <c r="E10" s="53">
        <v>1</v>
      </c>
      <c r="F10" s="53">
        <v>1</v>
      </c>
      <c r="G10" s="61">
        <v>1</v>
      </c>
      <c r="H10" s="61">
        <v>1</v>
      </c>
      <c r="I10" s="53">
        <v>1</v>
      </c>
      <c r="J10" s="61">
        <v>1</v>
      </c>
      <c r="K10" s="42"/>
      <c r="L10">
        <v>7</v>
      </c>
      <c r="M10">
        <f t="shared" si="0"/>
        <v>128</v>
      </c>
    </row>
    <row r="12" spans="2:22" x14ac:dyDescent="0.15">
      <c r="B12">
        <v>1</v>
      </c>
      <c r="C12">
        <f t="shared" ref="C12" si="3">CODE(B12)</f>
        <v>49</v>
      </c>
      <c r="D12" s="18"/>
      <c r="E12" s="52"/>
      <c r="F12" s="52"/>
      <c r="G12" s="52">
        <v>1</v>
      </c>
      <c r="H12" s="52">
        <v>1</v>
      </c>
      <c r="I12" s="52">
        <v>1</v>
      </c>
      <c r="J12" s="52"/>
      <c r="K12" s="63"/>
      <c r="O12">
        <f t="shared" ref="O12:V12" si="4">SUMPRODUCT($M$3:$M$10,D12:D19)</f>
        <v>0</v>
      </c>
      <c r="P12">
        <f t="shared" si="4"/>
        <v>4</v>
      </c>
      <c r="Q12">
        <f t="shared" si="4"/>
        <v>6</v>
      </c>
      <c r="R12">
        <f t="shared" si="4"/>
        <v>255</v>
      </c>
      <c r="S12">
        <f t="shared" si="4"/>
        <v>255</v>
      </c>
      <c r="T12">
        <f t="shared" si="4"/>
        <v>255</v>
      </c>
      <c r="U12">
        <f t="shared" si="4"/>
        <v>0</v>
      </c>
      <c r="V12">
        <f t="shared" si="4"/>
        <v>0</v>
      </c>
    </row>
    <row r="13" spans="2:22" x14ac:dyDescent="0.15">
      <c r="D13" s="41"/>
      <c r="E13" s="54"/>
      <c r="F13" s="54">
        <v>1</v>
      </c>
      <c r="G13" s="60">
        <v>1</v>
      </c>
      <c r="H13" s="60">
        <v>1</v>
      </c>
      <c r="I13" s="54">
        <v>1</v>
      </c>
      <c r="J13" s="54"/>
      <c r="K13" s="59"/>
      <c r="O13" t="str">
        <f t="shared" ref="O13" si="5">"0x"&amp;DEC2HEX(O12,2)&amp;","</f>
        <v>0x00,</v>
      </c>
      <c r="P13" t="str">
        <f t="shared" ref="P13" si="6">"0x"&amp;DEC2HEX(P12,2)&amp;","</f>
        <v>0x04,</v>
      </c>
      <c r="Q13" t="str">
        <f t="shared" ref="Q13" si="7">"0x"&amp;DEC2HEX(Q12,2)&amp;","</f>
        <v>0x06,</v>
      </c>
      <c r="R13" t="str">
        <f t="shared" ref="R13" si="8">"0x"&amp;DEC2HEX(R12,2)&amp;","</f>
        <v>0xFF,</v>
      </c>
      <c r="S13" t="str">
        <f t="shared" ref="S13" si="9">"0x"&amp;DEC2HEX(S12,2)&amp;","</f>
        <v>0xFF,</v>
      </c>
      <c r="T13" t="str">
        <f t="shared" ref="T13" si="10">"0x"&amp;DEC2HEX(T12,2)&amp;","</f>
        <v>0xFF,</v>
      </c>
      <c r="U13" t="str">
        <f t="shared" ref="U13" si="11">"0x"&amp;DEC2HEX(U12,2)&amp;","</f>
        <v>0x00,</v>
      </c>
      <c r="V13" t="str">
        <f t="shared" ref="V13" si="12">"0x"&amp;DEC2HEX(V12,2)</f>
        <v>0x00</v>
      </c>
    </row>
    <row r="14" spans="2:22" x14ac:dyDescent="0.15">
      <c r="D14" s="41"/>
      <c r="E14" s="54">
        <v>1</v>
      </c>
      <c r="F14" s="54">
        <v>1</v>
      </c>
      <c r="G14" s="60">
        <v>1</v>
      </c>
      <c r="H14" s="60">
        <v>1</v>
      </c>
      <c r="I14" s="60">
        <v>1</v>
      </c>
      <c r="J14" s="60"/>
      <c r="K14" s="59"/>
    </row>
    <row r="15" spans="2:22" x14ac:dyDescent="0.15">
      <c r="D15" s="41"/>
      <c r="E15" s="54"/>
      <c r="F15" s="54"/>
      <c r="G15" s="60">
        <v>1</v>
      </c>
      <c r="H15" s="60">
        <v>1</v>
      </c>
      <c r="I15" s="54">
        <v>1</v>
      </c>
      <c r="J15" s="60"/>
      <c r="K15" s="59"/>
    </row>
    <row r="16" spans="2:22" x14ac:dyDescent="0.15">
      <c r="D16" s="41"/>
      <c r="E16" s="54"/>
      <c r="F16" s="54"/>
      <c r="G16" s="60">
        <v>1</v>
      </c>
      <c r="H16" s="60">
        <v>1</v>
      </c>
      <c r="I16" s="54">
        <v>1</v>
      </c>
      <c r="J16" s="60"/>
      <c r="K16" s="59"/>
    </row>
    <row r="17" spans="2:22" x14ac:dyDescent="0.15">
      <c r="D17" s="41"/>
      <c r="E17" s="54"/>
      <c r="F17" s="60"/>
      <c r="G17" s="60">
        <v>1</v>
      </c>
      <c r="H17" s="60">
        <v>1</v>
      </c>
      <c r="I17" s="60">
        <v>1</v>
      </c>
      <c r="J17" s="60"/>
      <c r="K17" s="59"/>
    </row>
    <row r="18" spans="2:22" x14ac:dyDescent="0.15">
      <c r="D18" s="41"/>
      <c r="E18" s="54"/>
      <c r="F18" s="60"/>
      <c r="G18" s="60">
        <v>1</v>
      </c>
      <c r="H18" s="60">
        <v>1</v>
      </c>
      <c r="I18" s="60">
        <v>1</v>
      </c>
      <c r="J18" s="60"/>
      <c r="K18" s="59"/>
    </row>
    <row r="19" spans="2:22" x14ac:dyDescent="0.15">
      <c r="D19" s="19"/>
      <c r="E19" s="53"/>
      <c r="F19" s="61"/>
      <c r="G19" s="61">
        <v>1</v>
      </c>
      <c r="H19" s="61">
        <v>1</v>
      </c>
      <c r="I19" s="61">
        <v>1</v>
      </c>
      <c r="J19" s="53"/>
      <c r="K19" s="42"/>
    </row>
    <row r="21" spans="2:22" x14ac:dyDescent="0.15">
      <c r="B21">
        <v>2</v>
      </c>
      <c r="C21">
        <f t="shared" ref="C21" si="13">CODE(B21)</f>
        <v>50</v>
      </c>
      <c r="D21" s="18"/>
      <c r="E21" s="52">
        <v>1</v>
      </c>
      <c r="F21" s="52">
        <v>1</v>
      </c>
      <c r="G21" s="52">
        <v>1</v>
      </c>
      <c r="H21" s="52">
        <v>1</v>
      </c>
      <c r="I21" s="52">
        <v>1</v>
      </c>
      <c r="J21" s="52">
        <v>1</v>
      </c>
      <c r="K21" s="63"/>
      <c r="O21">
        <f t="shared" ref="O21:V21" si="14">SUMPRODUCT($M$3:$M$10,D21:D28)</f>
        <v>230</v>
      </c>
      <c r="P21">
        <f t="shared" si="14"/>
        <v>231</v>
      </c>
      <c r="Q21">
        <f t="shared" si="14"/>
        <v>247</v>
      </c>
      <c r="R21">
        <f t="shared" si="14"/>
        <v>211</v>
      </c>
      <c r="S21">
        <f t="shared" si="14"/>
        <v>219</v>
      </c>
      <c r="T21">
        <f t="shared" si="14"/>
        <v>207</v>
      </c>
      <c r="U21">
        <f t="shared" si="14"/>
        <v>207</v>
      </c>
      <c r="V21">
        <f t="shared" si="14"/>
        <v>198</v>
      </c>
    </row>
    <row r="22" spans="2:22" x14ac:dyDescent="0.15">
      <c r="D22" s="41">
        <v>1</v>
      </c>
      <c r="E22" s="54">
        <v>1</v>
      </c>
      <c r="F22" s="54">
        <v>1</v>
      </c>
      <c r="G22" s="60">
        <v>1</v>
      </c>
      <c r="H22" s="60">
        <v>1</v>
      </c>
      <c r="I22" s="54">
        <v>1</v>
      </c>
      <c r="J22" s="54">
        <v>1</v>
      </c>
      <c r="K22" s="59">
        <v>1</v>
      </c>
      <c r="O22" t="str">
        <f t="shared" ref="O22" si="15">"0x"&amp;DEC2HEX(O21,2)&amp;","</f>
        <v>0xE6,</v>
      </c>
      <c r="P22" t="str">
        <f t="shared" ref="P22" si="16">"0x"&amp;DEC2HEX(P21,2)&amp;","</f>
        <v>0xE7,</v>
      </c>
      <c r="Q22" t="str">
        <f t="shared" ref="Q22" si="17">"0x"&amp;DEC2HEX(Q21,2)&amp;","</f>
        <v>0xF7,</v>
      </c>
      <c r="R22" t="str">
        <f t="shared" ref="R22" si="18">"0x"&amp;DEC2HEX(R21,2)&amp;","</f>
        <v>0xD3,</v>
      </c>
      <c r="S22" t="str">
        <f t="shared" ref="S22" si="19">"0x"&amp;DEC2HEX(S21,2)&amp;","</f>
        <v>0xDB,</v>
      </c>
      <c r="T22" t="str">
        <f t="shared" ref="T22" si="20">"0x"&amp;DEC2HEX(T21,2)&amp;","</f>
        <v>0xCF,</v>
      </c>
      <c r="U22" t="str">
        <f t="shared" ref="U22" si="21">"0x"&amp;DEC2HEX(U21,2)&amp;","</f>
        <v>0xCF,</v>
      </c>
      <c r="V22" t="str">
        <f t="shared" ref="V22" si="22">"0x"&amp;DEC2HEX(V21,2)</f>
        <v>0xC6</v>
      </c>
    </row>
    <row r="23" spans="2:22" x14ac:dyDescent="0.15">
      <c r="D23" s="41">
        <v>1</v>
      </c>
      <c r="E23" s="54">
        <v>1</v>
      </c>
      <c r="F23" s="54">
        <v>1</v>
      </c>
      <c r="G23" s="60"/>
      <c r="H23" s="60"/>
      <c r="I23" s="60">
        <v>1</v>
      </c>
      <c r="J23" s="60">
        <v>1</v>
      </c>
      <c r="K23" s="59">
        <v>1</v>
      </c>
    </row>
    <row r="24" spans="2:22" x14ac:dyDescent="0.15">
      <c r="D24" s="41"/>
      <c r="E24" s="54"/>
      <c r="F24" s="54"/>
      <c r="G24" s="60"/>
      <c r="H24" s="60">
        <v>1</v>
      </c>
      <c r="I24" s="54">
        <v>1</v>
      </c>
      <c r="J24" s="60">
        <v>1</v>
      </c>
      <c r="K24" s="59"/>
    </row>
    <row r="25" spans="2:22" x14ac:dyDescent="0.15">
      <c r="D25" s="41"/>
      <c r="E25" s="60"/>
      <c r="F25" s="60">
        <v>1</v>
      </c>
      <c r="G25" s="60">
        <v>1</v>
      </c>
      <c r="H25" s="60">
        <v>1</v>
      </c>
      <c r="I25" s="54"/>
      <c r="J25" s="60"/>
      <c r="K25" s="59"/>
    </row>
    <row r="26" spans="2:22" x14ac:dyDescent="0.15">
      <c r="D26" s="41">
        <v>1</v>
      </c>
      <c r="E26" s="60">
        <v>1</v>
      </c>
      <c r="F26" s="60">
        <v>1</v>
      </c>
      <c r="G26" s="60"/>
      <c r="H26" s="60"/>
      <c r="I26" s="60"/>
      <c r="J26" s="60"/>
      <c r="K26" s="59"/>
    </row>
    <row r="27" spans="2:22" x14ac:dyDescent="0.15">
      <c r="D27" s="41">
        <v>1</v>
      </c>
      <c r="E27" s="60">
        <v>1</v>
      </c>
      <c r="F27" s="60">
        <v>1</v>
      </c>
      <c r="G27" s="60">
        <v>1</v>
      </c>
      <c r="H27" s="60">
        <v>1</v>
      </c>
      <c r="I27" s="60">
        <v>1</v>
      </c>
      <c r="J27" s="60">
        <v>1</v>
      </c>
      <c r="K27" s="59">
        <v>1</v>
      </c>
    </row>
    <row r="28" spans="2:22" x14ac:dyDescent="0.15">
      <c r="D28" s="19">
        <v>1</v>
      </c>
      <c r="E28" s="53">
        <v>1</v>
      </c>
      <c r="F28" s="53">
        <v>1</v>
      </c>
      <c r="G28" s="53">
        <v>1</v>
      </c>
      <c r="H28" s="53">
        <v>1</v>
      </c>
      <c r="I28" s="53">
        <v>1</v>
      </c>
      <c r="J28" s="53">
        <v>1</v>
      </c>
      <c r="K28" s="42">
        <v>1</v>
      </c>
    </row>
    <row r="30" spans="2:22" x14ac:dyDescent="0.15">
      <c r="B30">
        <v>3</v>
      </c>
      <c r="C30">
        <f t="shared" ref="C30" si="23">CODE(B30)</f>
        <v>51</v>
      </c>
      <c r="D30" s="18">
        <v>1</v>
      </c>
      <c r="E30" s="52">
        <v>1</v>
      </c>
      <c r="F30" s="52">
        <v>1</v>
      </c>
      <c r="G30" s="52">
        <v>1</v>
      </c>
      <c r="H30" s="52">
        <v>1</v>
      </c>
      <c r="I30" s="52">
        <v>1</v>
      </c>
      <c r="J30" s="52">
        <v>1</v>
      </c>
      <c r="K30" s="63"/>
      <c r="O30">
        <f t="shared" ref="O30:V30" si="24">SUMPRODUCT($M$3:$M$10,D30:D37)</f>
        <v>219</v>
      </c>
      <c r="P30">
        <f t="shared" si="24"/>
        <v>219</v>
      </c>
      <c r="Q30">
        <f t="shared" si="24"/>
        <v>219</v>
      </c>
      <c r="R30">
        <f t="shared" si="24"/>
        <v>219</v>
      </c>
      <c r="S30">
        <f t="shared" si="24"/>
        <v>219</v>
      </c>
      <c r="T30">
        <f t="shared" si="24"/>
        <v>255</v>
      </c>
      <c r="U30">
        <f t="shared" si="24"/>
        <v>255</v>
      </c>
      <c r="V30">
        <f t="shared" si="24"/>
        <v>102</v>
      </c>
    </row>
    <row r="31" spans="2:22" x14ac:dyDescent="0.15">
      <c r="D31" s="41">
        <v>1</v>
      </c>
      <c r="E31" s="54">
        <v>1</v>
      </c>
      <c r="F31" s="54">
        <v>1</v>
      </c>
      <c r="G31" s="60">
        <v>1</v>
      </c>
      <c r="H31" s="60">
        <v>1</v>
      </c>
      <c r="I31" s="54">
        <v>1</v>
      </c>
      <c r="J31" s="54">
        <v>1</v>
      </c>
      <c r="K31" s="59">
        <v>1</v>
      </c>
      <c r="O31" t="str">
        <f t="shared" ref="O31" si="25">"0x"&amp;DEC2HEX(O30,2)&amp;","</f>
        <v>0xDB,</v>
      </c>
      <c r="P31" t="str">
        <f t="shared" ref="P31" si="26">"0x"&amp;DEC2HEX(P30,2)&amp;","</f>
        <v>0xDB,</v>
      </c>
      <c r="Q31" t="str">
        <f t="shared" ref="Q31" si="27">"0x"&amp;DEC2HEX(Q30,2)&amp;","</f>
        <v>0xDB,</v>
      </c>
      <c r="R31" t="str">
        <f t="shared" ref="R31" si="28">"0x"&amp;DEC2HEX(R30,2)&amp;","</f>
        <v>0xDB,</v>
      </c>
      <c r="S31" t="str">
        <f t="shared" ref="S31" si="29">"0x"&amp;DEC2HEX(S30,2)&amp;","</f>
        <v>0xDB,</v>
      </c>
      <c r="T31" t="str">
        <f t="shared" ref="T31" si="30">"0x"&amp;DEC2HEX(T30,2)&amp;","</f>
        <v>0xFF,</v>
      </c>
      <c r="U31" t="str">
        <f t="shared" ref="U31" si="31">"0x"&amp;DEC2HEX(U30,2)&amp;","</f>
        <v>0xFF,</v>
      </c>
      <c r="V31" t="str">
        <f t="shared" ref="V31" si="32">"0x"&amp;DEC2HEX(V30,2)</f>
        <v>0x66</v>
      </c>
    </row>
    <row r="32" spans="2:22" x14ac:dyDescent="0.15">
      <c r="D32" s="41"/>
      <c r="E32" s="54"/>
      <c r="F32" s="54"/>
      <c r="G32" s="60"/>
      <c r="H32" s="60"/>
      <c r="I32" s="60">
        <v>1</v>
      </c>
      <c r="J32" s="60">
        <v>1</v>
      </c>
      <c r="K32" s="59">
        <v>1</v>
      </c>
    </row>
    <row r="33" spans="2:22" x14ac:dyDescent="0.15">
      <c r="D33" s="41">
        <v>1</v>
      </c>
      <c r="E33" s="54">
        <v>1</v>
      </c>
      <c r="F33" s="54">
        <v>1</v>
      </c>
      <c r="G33" s="60">
        <v>1</v>
      </c>
      <c r="H33" s="60">
        <v>1</v>
      </c>
      <c r="I33" s="54">
        <v>1</v>
      </c>
      <c r="J33" s="60">
        <v>1</v>
      </c>
      <c r="K33" s="59"/>
    </row>
    <row r="34" spans="2:22" x14ac:dyDescent="0.15">
      <c r="D34" s="41">
        <v>1</v>
      </c>
      <c r="E34" s="54">
        <v>1</v>
      </c>
      <c r="F34" s="54">
        <v>1</v>
      </c>
      <c r="G34" s="60">
        <v>1</v>
      </c>
      <c r="H34" s="60">
        <v>1</v>
      </c>
      <c r="I34" s="54">
        <v>1</v>
      </c>
      <c r="J34" s="60">
        <v>1</v>
      </c>
      <c r="K34" s="59"/>
    </row>
    <row r="35" spans="2:22" x14ac:dyDescent="0.15">
      <c r="D35" s="41"/>
      <c r="E35" s="54"/>
      <c r="F35" s="60"/>
      <c r="G35" s="60"/>
      <c r="H35" s="60"/>
      <c r="I35" s="60">
        <v>1</v>
      </c>
      <c r="J35" s="60">
        <v>1</v>
      </c>
      <c r="K35" s="59">
        <v>1</v>
      </c>
    </row>
    <row r="36" spans="2:22" x14ac:dyDescent="0.15">
      <c r="D36" s="41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59">
        <v>1</v>
      </c>
    </row>
    <row r="37" spans="2:22" x14ac:dyDescent="0.15">
      <c r="D37" s="19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42"/>
    </row>
    <row r="39" spans="2:22" x14ac:dyDescent="0.15">
      <c r="B39">
        <v>4</v>
      </c>
      <c r="C39">
        <f t="shared" ref="C39" si="33">CODE(B39)</f>
        <v>52</v>
      </c>
      <c r="D39" s="18">
        <v>1</v>
      </c>
      <c r="E39" s="52">
        <v>1</v>
      </c>
      <c r="F39" s="52">
        <v>1</v>
      </c>
      <c r="G39" s="52"/>
      <c r="H39" s="52">
        <v>1</v>
      </c>
      <c r="I39" s="52">
        <v>1</v>
      </c>
      <c r="J39" s="52">
        <v>1</v>
      </c>
      <c r="K39" s="63"/>
      <c r="O39">
        <f t="shared" ref="O39:V39" si="34">SUMPRODUCT($M$3:$M$10,D39:D46)</f>
        <v>31</v>
      </c>
      <c r="P39">
        <f t="shared" si="34"/>
        <v>31</v>
      </c>
      <c r="Q39">
        <f t="shared" si="34"/>
        <v>31</v>
      </c>
      <c r="R39">
        <f t="shared" si="34"/>
        <v>24</v>
      </c>
      <c r="S39">
        <f t="shared" si="34"/>
        <v>255</v>
      </c>
      <c r="T39">
        <f t="shared" si="34"/>
        <v>255</v>
      </c>
      <c r="U39">
        <f t="shared" si="34"/>
        <v>255</v>
      </c>
      <c r="V39">
        <f t="shared" si="34"/>
        <v>24</v>
      </c>
    </row>
    <row r="40" spans="2:22" x14ac:dyDescent="0.15">
      <c r="D40" s="41">
        <v>1</v>
      </c>
      <c r="E40" s="54">
        <v>1</v>
      </c>
      <c r="F40" s="54">
        <v>1</v>
      </c>
      <c r="G40" s="60"/>
      <c r="H40" s="60">
        <v>1</v>
      </c>
      <c r="I40" s="54">
        <v>1</v>
      </c>
      <c r="J40" s="54">
        <v>1</v>
      </c>
      <c r="K40" s="59"/>
      <c r="O40" t="str">
        <f t="shared" ref="O40" si="35">"0x"&amp;DEC2HEX(O39,2)&amp;","</f>
        <v>0x1F,</v>
      </c>
      <c r="P40" t="str">
        <f t="shared" ref="P40" si="36">"0x"&amp;DEC2HEX(P39,2)&amp;","</f>
        <v>0x1F,</v>
      </c>
      <c r="Q40" t="str">
        <f t="shared" ref="Q40" si="37">"0x"&amp;DEC2HEX(Q39,2)&amp;","</f>
        <v>0x1F,</v>
      </c>
      <c r="R40" t="str">
        <f t="shared" ref="R40" si="38">"0x"&amp;DEC2HEX(R39,2)&amp;","</f>
        <v>0x18,</v>
      </c>
      <c r="S40" t="str">
        <f t="shared" ref="S40" si="39">"0x"&amp;DEC2HEX(S39,2)&amp;","</f>
        <v>0xFF,</v>
      </c>
      <c r="T40" t="str">
        <f t="shared" ref="T40" si="40">"0x"&amp;DEC2HEX(T39,2)&amp;","</f>
        <v>0xFF,</v>
      </c>
      <c r="U40" t="str">
        <f t="shared" ref="U40" si="41">"0x"&amp;DEC2HEX(U39,2)&amp;","</f>
        <v>0xFF,</v>
      </c>
      <c r="V40" t="str">
        <f t="shared" ref="V40" si="42">"0x"&amp;DEC2HEX(V39,2)</f>
        <v>0x18</v>
      </c>
    </row>
    <row r="41" spans="2:22" x14ac:dyDescent="0.15">
      <c r="D41" s="41">
        <v>1</v>
      </c>
      <c r="E41" s="54">
        <v>1</v>
      </c>
      <c r="F41" s="54">
        <v>1</v>
      </c>
      <c r="G41" s="60"/>
      <c r="H41" s="60">
        <v>1</v>
      </c>
      <c r="I41" s="60">
        <v>1</v>
      </c>
      <c r="J41" s="60">
        <v>1</v>
      </c>
      <c r="K41" s="59"/>
    </row>
    <row r="42" spans="2:22" x14ac:dyDescent="0.15">
      <c r="D42" s="41">
        <v>1</v>
      </c>
      <c r="E42" s="54">
        <v>1</v>
      </c>
      <c r="F42" s="54">
        <v>1</v>
      </c>
      <c r="G42" s="60">
        <v>1</v>
      </c>
      <c r="H42" s="60">
        <v>1</v>
      </c>
      <c r="I42" s="54">
        <v>1</v>
      </c>
      <c r="J42" s="60">
        <v>1</v>
      </c>
      <c r="K42" s="59">
        <v>1</v>
      </c>
    </row>
    <row r="43" spans="2:22" x14ac:dyDescent="0.15">
      <c r="D43" s="41">
        <v>1</v>
      </c>
      <c r="E43" s="54">
        <v>1</v>
      </c>
      <c r="F43" s="54">
        <v>1</v>
      </c>
      <c r="G43" s="60">
        <v>1</v>
      </c>
      <c r="H43" s="60">
        <v>1</v>
      </c>
      <c r="I43" s="54">
        <v>1</v>
      </c>
      <c r="J43" s="60">
        <v>1</v>
      </c>
      <c r="K43" s="59">
        <v>1</v>
      </c>
    </row>
    <row r="44" spans="2:22" x14ac:dyDescent="0.15">
      <c r="D44" s="41"/>
      <c r="E44" s="54"/>
      <c r="F44" s="60"/>
      <c r="G44" s="60"/>
      <c r="H44" s="60">
        <v>1</v>
      </c>
      <c r="I44" s="60">
        <v>1</v>
      </c>
      <c r="J44" s="60">
        <v>1</v>
      </c>
      <c r="K44" s="59"/>
    </row>
    <row r="45" spans="2:22" x14ac:dyDescent="0.15">
      <c r="D45" s="41"/>
      <c r="E45" s="60"/>
      <c r="F45" s="60"/>
      <c r="G45" s="60"/>
      <c r="H45" s="60">
        <v>1</v>
      </c>
      <c r="I45" s="60">
        <v>1</v>
      </c>
      <c r="J45" s="60">
        <v>1</v>
      </c>
      <c r="K45" s="59"/>
    </row>
    <row r="46" spans="2:22" x14ac:dyDescent="0.15">
      <c r="D46" s="19"/>
      <c r="E46" s="53"/>
      <c r="F46" s="53"/>
      <c r="G46" s="53"/>
      <c r="H46" s="53">
        <v>1</v>
      </c>
      <c r="I46" s="53">
        <v>1</v>
      </c>
      <c r="J46" s="53">
        <v>1</v>
      </c>
      <c r="K46" s="42"/>
    </row>
    <row r="48" spans="2:22" x14ac:dyDescent="0.15">
      <c r="B48">
        <v>5</v>
      </c>
      <c r="C48">
        <f t="shared" ref="C48" si="43">CODE(B48)</f>
        <v>53</v>
      </c>
      <c r="D48" s="18">
        <v>1</v>
      </c>
      <c r="E48" s="52">
        <v>1</v>
      </c>
      <c r="F48" s="52">
        <v>1</v>
      </c>
      <c r="G48" s="52">
        <v>1</v>
      </c>
      <c r="H48" s="52">
        <v>1</v>
      </c>
      <c r="I48" s="52">
        <v>1</v>
      </c>
      <c r="J48" s="52">
        <v>1</v>
      </c>
      <c r="K48" s="63">
        <v>1</v>
      </c>
      <c r="O48">
        <f t="shared" ref="O48:V48" si="44">SUMPRODUCT($M$3:$M$10,D48:D55)</f>
        <v>95</v>
      </c>
      <c r="P48">
        <f t="shared" si="44"/>
        <v>223</v>
      </c>
      <c r="Q48">
        <f t="shared" si="44"/>
        <v>219</v>
      </c>
      <c r="R48">
        <f t="shared" si="44"/>
        <v>219</v>
      </c>
      <c r="S48">
        <f t="shared" si="44"/>
        <v>219</v>
      </c>
      <c r="T48">
        <f t="shared" si="44"/>
        <v>219</v>
      </c>
      <c r="U48">
        <f t="shared" si="44"/>
        <v>251</v>
      </c>
      <c r="V48">
        <f t="shared" si="44"/>
        <v>115</v>
      </c>
    </row>
    <row r="49" spans="2:22" x14ac:dyDescent="0.15">
      <c r="D49" s="41">
        <v>1</v>
      </c>
      <c r="E49" s="54">
        <v>1</v>
      </c>
      <c r="F49" s="54">
        <v>1</v>
      </c>
      <c r="G49" s="60">
        <v>1</v>
      </c>
      <c r="H49" s="60">
        <v>1</v>
      </c>
      <c r="I49" s="54">
        <v>1</v>
      </c>
      <c r="J49" s="54">
        <v>1</v>
      </c>
      <c r="K49" s="59">
        <v>1</v>
      </c>
      <c r="O49" t="str">
        <f t="shared" ref="O49" si="45">"0x"&amp;DEC2HEX(O48,2)&amp;","</f>
        <v>0x5F,</v>
      </c>
      <c r="P49" t="str">
        <f t="shared" ref="P49" si="46">"0x"&amp;DEC2HEX(P48,2)&amp;","</f>
        <v>0xDF,</v>
      </c>
      <c r="Q49" t="str">
        <f t="shared" ref="Q49" si="47">"0x"&amp;DEC2HEX(Q48,2)&amp;","</f>
        <v>0xDB,</v>
      </c>
      <c r="R49" t="str">
        <f t="shared" ref="R49" si="48">"0x"&amp;DEC2HEX(R48,2)&amp;","</f>
        <v>0xDB,</v>
      </c>
      <c r="S49" t="str">
        <f t="shared" ref="S49" si="49">"0x"&amp;DEC2HEX(S48,2)&amp;","</f>
        <v>0xDB,</v>
      </c>
      <c r="T49" t="str">
        <f t="shared" ref="T49" si="50">"0x"&amp;DEC2HEX(T48,2)&amp;","</f>
        <v>0xDB,</v>
      </c>
      <c r="U49" t="str">
        <f t="shared" ref="U49" si="51">"0x"&amp;DEC2HEX(U48,2)&amp;","</f>
        <v>0xFB,</v>
      </c>
      <c r="V49" t="str">
        <f t="shared" ref="V49" si="52">"0x"&amp;DEC2HEX(V48,2)</f>
        <v>0x73</v>
      </c>
    </row>
    <row r="50" spans="2:22" x14ac:dyDescent="0.15">
      <c r="D50" s="41">
        <v>1</v>
      </c>
      <c r="E50" s="54">
        <v>1</v>
      </c>
      <c r="F50" s="54"/>
      <c r="G50" s="60"/>
      <c r="H50" s="60"/>
      <c r="I50" s="60"/>
      <c r="J50" s="60"/>
      <c r="K50" s="59"/>
    </row>
    <row r="51" spans="2:22" x14ac:dyDescent="0.15">
      <c r="D51" s="41">
        <v>1</v>
      </c>
      <c r="E51" s="54">
        <v>1</v>
      </c>
      <c r="F51" s="54">
        <v>1</v>
      </c>
      <c r="G51" s="60">
        <v>1</v>
      </c>
      <c r="H51" s="60">
        <v>1</v>
      </c>
      <c r="I51" s="54">
        <v>1</v>
      </c>
      <c r="J51" s="60">
        <v>1</v>
      </c>
      <c r="K51" s="59"/>
    </row>
    <row r="52" spans="2:22" x14ac:dyDescent="0.15">
      <c r="D52" s="41">
        <v>1</v>
      </c>
      <c r="E52" s="54">
        <v>1</v>
      </c>
      <c r="F52" s="54">
        <v>1</v>
      </c>
      <c r="G52" s="60">
        <v>1</v>
      </c>
      <c r="H52" s="60">
        <v>1</v>
      </c>
      <c r="I52" s="54">
        <v>1</v>
      </c>
      <c r="J52" s="60">
        <v>1</v>
      </c>
      <c r="K52" s="59">
        <v>1</v>
      </c>
    </row>
    <row r="53" spans="2:22" x14ac:dyDescent="0.15">
      <c r="D53" s="41"/>
      <c r="E53" s="54"/>
      <c r="F53" s="60"/>
      <c r="G53" s="60"/>
      <c r="H53" s="60"/>
      <c r="I53" s="60"/>
      <c r="J53" s="60">
        <v>1</v>
      </c>
      <c r="K53" s="59">
        <v>1</v>
      </c>
    </row>
    <row r="54" spans="2:22" x14ac:dyDescent="0.15">
      <c r="D54" s="41">
        <v>1</v>
      </c>
      <c r="E54" s="60">
        <v>1</v>
      </c>
      <c r="F54" s="60">
        <v>1</v>
      </c>
      <c r="G54" s="60">
        <v>1</v>
      </c>
      <c r="H54" s="60">
        <v>1</v>
      </c>
      <c r="I54" s="60">
        <v>1</v>
      </c>
      <c r="J54" s="60">
        <v>1</v>
      </c>
      <c r="K54" s="59">
        <v>1</v>
      </c>
    </row>
    <row r="55" spans="2:22" x14ac:dyDescent="0.15">
      <c r="D55" s="19"/>
      <c r="E55" s="53">
        <v>1</v>
      </c>
      <c r="F55" s="53">
        <v>1</v>
      </c>
      <c r="G55" s="53">
        <v>1</v>
      </c>
      <c r="H55" s="53">
        <v>1</v>
      </c>
      <c r="I55" s="53">
        <v>1</v>
      </c>
      <c r="J55" s="53">
        <v>1</v>
      </c>
      <c r="K55" s="42"/>
    </row>
    <row r="57" spans="2:22" x14ac:dyDescent="0.15">
      <c r="B57">
        <v>6</v>
      </c>
      <c r="C57">
        <f t="shared" ref="C57" si="53">CODE(B57)</f>
        <v>54</v>
      </c>
      <c r="D57" s="18"/>
      <c r="E57" s="52">
        <v>1</v>
      </c>
      <c r="F57" s="52">
        <v>1</v>
      </c>
      <c r="G57" s="52">
        <v>1</v>
      </c>
      <c r="H57" s="52">
        <v>1</v>
      </c>
      <c r="I57" s="52">
        <v>1</v>
      </c>
      <c r="J57" s="52">
        <v>1</v>
      </c>
      <c r="K57" s="63"/>
      <c r="O57">
        <f t="shared" ref="O57:V57" si="54">SUMPRODUCT($M$3:$M$10,D57:D64)</f>
        <v>126</v>
      </c>
      <c r="P57">
        <f t="shared" si="54"/>
        <v>255</v>
      </c>
      <c r="Q57">
        <f t="shared" si="54"/>
        <v>255</v>
      </c>
      <c r="R57">
        <f t="shared" si="54"/>
        <v>219</v>
      </c>
      <c r="S57">
        <f t="shared" si="54"/>
        <v>219</v>
      </c>
      <c r="T57">
        <f t="shared" si="54"/>
        <v>251</v>
      </c>
      <c r="U57">
        <f t="shared" si="54"/>
        <v>251</v>
      </c>
      <c r="V57">
        <f t="shared" si="54"/>
        <v>114</v>
      </c>
    </row>
    <row r="58" spans="2:22" x14ac:dyDescent="0.15">
      <c r="D58" s="41">
        <v>1</v>
      </c>
      <c r="E58" s="54">
        <v>1</v>
      </c>
      <c r="F58" s="54">
        <v>1</v>
      </c>
      <c r="G58" s="60">
        <v>1</v>
      </c>
      <c r="H58" s="60">
        <v>1</v>
      </c>
      <c r="I58" s="54">
        <v>1</v>
      </c>
      <c r="J58" s="54">
        <v>1</v>
      </c>
      <c r="K58" s="59">
        <v>1</v>
      </c>
      <c r="O58" t="str">
        <f t="shared" ref="O58" si="55">"0x"&amp;DEC2HEX(O57,2)&amp;","</f>
        <v>0x7E,</v>
      </c>
      <c r="P58" t="str">
        <f t="shared" ref="P58" si="56">"0x"&amp;DEC2HEX(P57,2)&amp;","</f>
        <v>0xFF,</v>
      </c>
      <c r="Q58" t="str">
        <f t="shared" ref="Q58" si="57">"0x"&amp;DEC2HEX(Q57,2)&amp;","</f>
        <v>0xFF,</v>
      </c>
      <c r="R58" t="str">
        <f t="shared" ref="R58" si="58">"0x"&amp;DEC2HEX(R57,2)&amp;","</f>
        <v>0xDB,</v>
      </c>
      <c r="S58" t="str">
        <f t="shared" ref="S58" si="59">"0x"&amp;DEC2HEX(S57,2)&amp;","</f>
        <v>0xDB,</v>
      </c>
      <c r="T58" t="str">
        <f t="shared" ref="T58" si="60">"0x"&amp;DEC2HEX(T57,2)&amp;","</f>
        <v>0xFB,</v>
      </c>
      <c r="U58" t="str">
        <f t="shared" ref="U58" si="61">"0x"&amp;DEC2HEX(U57,2)&amp;","</f>
        <v>0xFB,</v>
      </c>
      <c r="V58" t="str">
        <f t="shared" ref="V58" si="62">"0x"&amp;DEC2HEX(V57,2)</f>
        <v>0x72</v>
      </c>
    </row>
    <row r="59" spans="2:22" x14ac:dyDescent="0.15">
      <c r="D59" s="41">
        <v>1</v>
      </c>
      <c r="E59" s="54">
        <v>1</v>
      </c>
      <c r="F59" s="54">
        <v>1</v>
      </c>
      <c r="G59" s="60"/>
      <c r="H59" s="60"/>
      <c r="I59" s="60"/>
      <c r="J59" s="60"/>
      <c r="K59" s="62"/>
    </row>
    <row r="60" spans="2:22" x14ac:dyDescent="0.15">
      <c r="D60" s="41">
        <v>1</v>
      </c>
      <c r="E60" s="54">
        <v>1</v>
      </c>
      <c r="F60" s="54">
        <v>1</v>
      </c>
      <c r="G60" s="54">
        <v>1</v>
      </c>
      <c r="H60" s="54">
        <v>1</v>
      </c>
      <c r="I60" s="54">
        <v>1</v>
      </c>
      <c r="J60" s="54">
        <v>1</v>
      </c>
      <c r="K60" s="59"/>
    </row>
    <row r="61" spans="2:22" x14ac:dyDescent="0.15">
      <c r="D61" s="41">
        <v>1</v>
      </c>
      <c r="E61" s="54">
        <v>1</v>
      </c>
      <c r="F61" s="54">
        <v>1</v>
      </c>
      <c r="G61" s="54">
        <v>1</v>
      </c>
      <c r="H61" s="54">
        <v>1</v>
      </c>
      <c r="I61" s="54">
        <v>1</v>
      </c>
      <c r="J61" s="54">
        <v>1</v>
      </c>
      <c r="K61" s="59">
        <v>1</v>
      </c>
    </row>
    <row r="62" spans="2:22" x14ac:dyDescent="0.15">
      <c r="D62" s="41">
        <v>1</v>
      </c>
      <c r="E62" s="54">
        <v>1</v>
      </c>
      <c r="F62" s="54">
        <v>1</v>
      </c>
      <c r="G62" s="60"/>
      <c r="H62" s="60"/>
      <c r="I62" s="54">
        <v>1</v>
      </c>
      <c r="J62" s="60">
        <v>1</v>
      </c>
      <c r="K62" s="59">
        <v>1</v>
      </c>
    </row>
    <row r="63" spans="2:22" x14ac:dyDescent="0.15">
      <c r="D63" s="41">
        <v>1</v>
      </c>
      <c r="E63" s="54">
        <v>1</v>
      </c>
      <c r="F63" s="54">
        <v>1</v>
      </c>
      <c r="G63" s="60">
        <v>1</v>
      </c>
      <c r="H63" s="60">
        <v>1</v>
      </c>
      <c r="I63" s="54">
        <v>1</v>
      </c>
      <c r="J63" s="60">
        <v>1</v>
      </c>
      <c r="K63" s="59">
        <v>1</v>
      </c>
    </row>
    <row r="64" spans="2:22" x14ac:dyDescent="0.15">
      <c r="D64" s="19"/>
      <c r="E64" s="53">
        <v>1</v>
      </c>
      <c r="F64" s="53">
        <v>1</v>
      </c>
      <c r="G64" s="61">
        <v>1</v>
      </c>
      <c r="H64" s="61">
        <v>1</v>
      </c>
      <c r="I64" s="53">
        <v>1</v>
      </c>
      <c r="J64" s="61">
        <v>1</v>
      </c>
      <c r="K64" s="42"/>
    </row>
    <row r="66" spans="2:22" x14ac:dyDescent="0.15">
      <c r="B66">
        <v>7</v>
      </c>
      <c r="C66">
        <f t="shared" ref="C66" si="63">CODE(B66)</f>
        <v>55</v>
      </c>
      <c r="D66" s="18">
        <v>1</v>
      </c>
      <c r="E66" s="52">
        <v>1</v>
      </c>
      <c r="F66" s="52">
        <v>1</v>
      </c>
      <c r="G66" s="52">
        <v>1</v>
      </c>
      <c r="H66" s="52">
        <v>1</v>
      </c>
      <c r="I66" s="52">
        <v>1</v>
      </c>
      <c r="J66" s="52">
        <v>1</v>
      </c>
      <c r="K66" s="63">
        <v>1</v>
      </c>
      <c r="O66">
        <f t="shared" ref="O66:V66" si="64">SUMPRODUCT($M$3:$M$10,D66:D73)</f>
        <v>3</v>
      </c>
      <c r="P66">
        <f t="shared" si="64"/>
        <v>3</v>
      </c>
      <c r="Q66">
        <f t="shared" si="64"/>
        <v>227</v>
      </c>
      <c r="R66">
        <f t="shared" si="64"/>
        <v>243</v>
      </c>
      <c r="S66">
        <f t="shared" si="64"/>
        <v>251</v>
      </c>
      <c r="T66">
        <f t="shared" si="64"/>
        <v>31</v>
      </c>
      <c r="U66">
        <f t="shared" si="64"/>
        <v>15</v>
      </c>
      <c r="V66">
        <f t="shared" si="64"/>
        <v>7</v>
      </c>
    </row>
    <row r="67" spans="2:22" x14ac:dyDescent="0.15">
      <c r="D67" s="41">
        <v>1</v>
      </c>
      <c r="E67" s="60">
        <v>1</v>
      </c>
      <c r="F67" s="54">
        <v>1</v>
      </c>
      <c r="G67" s="60">
        <v>1</v>
      </c>
      <c r="H67" s="60">
        <v>1</v>
      </c>
      <c r="I67" s="54">
        <v>1</v>
      </c>
      <c r="J67" s="60">
        <v>1</v>
      </c>
      <c r="K67" s="59">
        <v>1</v>
      </c>
      <c r="O67" t="str">
        <f t="shared" ref="O67" si="65">"0x"&amp;DEC2HEX(O66,2)&amp;","</f>
        <v>0x03,</v>
      </c>
      <c r="P67" t="str">
        <f t="shared" ref="P67" si="66">"0x"&amp;DEC2HEX(P66,2)&amp;","</f>
        <v>0x03,</v>
      </c>
      <c r="Q67" t="str">
        <f t="shared" ref="Q67" si="67">"0x"&amp;DEC2HEX(Q66,2)&amp;","</f>
        <v>0xE3,</v>
      </c>
      <c r="R67" t="str">
        <f t="shared" ref="R67" si="68">"0x"&amp;DEC2HEX(R66,2)&amp;","</f>
        <v>0xF3,</v>
      </c>
      <c r="S67" t="str">
        <f t="shared" ref="S67" si="69">"0x"&amp;DEC2HEX(S66,2)&amp;","</f>
        <v>0xFB,</v>
      </c>
      <c r="T67" t="str">
        <f t="shared" ref="T67" si="70">"0x"&amp;DEC2HEX(T66,2)&amp;","</f>
        <v>0x1F,</v>
      </c>
      <c r="U67" t="str">
        <f t="shared" ref="U67" si="71">"0x"&amp;DEC2HEX(U66,2)&amp;","</f>
        <v>0x0F,</v>
      </c>
      <c r="V67" t="str">
        <f t="shared" ref="V67" si="72">"0x"&amp;DEC2HEX(V66,2)</f>
        <v>0x07</v>
      </c>
    </row>
    <row r="68" spans="2:22" x14ac:dyDescent="0.15">
      <c r="D68" s="41"/>
      <c r="E68" s="54"/>
      <c r="F68" s="54"/>
      <c r="G68" s="60"/>
      <c r="H68" s="60"/>
      <c r="I68" s="60">
        <v>1</v>
      </c>
      <c r="J68" s="60">
        <v>1</v>
      </c>
      <c r="K68" s="59">
        <v>1</v>
      </c>
    </row>
    <row r="69" spans="2:22" x14ac:dyDescent="0.15">
      <c r="D69" s="41"/>
      <c r="E69" s="54"/>
      <c r="F69" s="54"/>
      <c r="G69" s="60"/>
      <c r="H69" s="60">
        <v>1</v>
      </c>
      <c r="I69" s="54">
        <v>1</v>
      </c>
      <c r="J69" s="60">
        <v>1</v>
      </c>
      <c r="K69" s="59"/>
    </row>
    <row r="70" spans="2:22" x14ac:dyDescent="0.15">
      <c r="D70" s="41"/>
      <c r="E70" s="54"/>
      <c r="F70" s="54"/>
      <c r="G70" s="60">
        <v>1</v>
      </c>
      <c r="H70" s="60">
        <v>1</v>
      </c>
      <c r="I70" s="54">
        <v>1</v>
      </c>
      <c r="J70" s="60"/>
      <c r="K70" s="59"/>
    </row>
    <row r="71" spans="2:22" x14ac:dyDescent="0.15">
      <c r="D71" s="41"/>
      <c r="E71" s="54"/>
      <c r="F71" s="60">
        <v>1</v>
      </c>
      <c r="G71" s="60">
        <v>1</v>
      </c>
      <c r="H71" s="60">
        <v>1</v>
      </c>
      <c r="I71" s="60"/>
      <c r="J71" s="60"/>
      <c r="K71" s="59"/>
    </row>
    <row r="72" spans="2:22" x14ac:dyDescent="0.15">
      <c r="D72" s="41"/>
      <c r="E72" s="54"/>
      <c r="F72" s="60">
        <v>1</v>
      </c>
      <c r="G72" s="60">
        <v>1</v>
      </c>
      <c r="H72" s="60">
        <v>1</v>
      </c>
      <c r="I72" s="60"/>
      <c r="J72" s="60"/>
      <c r="K72" s="59"/>
    </row>
    <row r="73" spans="2:22" x14ac:dyDescent="0.15">
      <c r="D73" s="19"/>
      <c r="E73" s="53"/>
      <c r="F73" s="61">
        <v>1</v>
      </c>
      <c r="G73" s="61">
        <v>1</v>
      </c>
      <c r="H73" s="61">
        <v>1</v>
      </c>
      <c r="I73" s="61"/>
      <c r="J73" s="53"/>
      <c r="K73" s="42"/>
    </row>
    <row r="75" spans="2:22" x14ac:dyDescent="0.15">
      <c r="B75">
        <v>8</v>
      </c>
      <c r="C75">
        <f t="shared" ref="C75" si="73">CODE(B75)</f>
        <v>56</v>
      </c>
      <c r="D75" s="18"/>
      <c r="E75" s="52">
        <v>1</v>
      </c>
      <c r="F75" s="52">
        <v>1</v>
      </c>
      <c r="G75" s="52">
        <v>1</v>
      </c>
      <c r="H75" s="52">
        <v>1</v>
      </c>
      <c r="I75" s="52">
        <v>1</v>
      </c>
      <c r="J75" s="52">
        <v>1</v>
      </c>
      <c r="K75" s="63"/>
      <c r="O75">
        <f t="shared" ref="O75:V75" si="74">SUMPRODUCT($M$3:$M$10,D75:D82)</f>
        <v>102</v>
      </c>
      <c r="P75">
        <f t="shared" si="74"/>
        <v>255</v>
      </c>
      <c r="Q75">
        <f t="shared" si="74"/>
        <v>255</v>
      </c>
      <c r="R75">
        <f t="shared" si="74"/>
        <v>219</v>
      </c>
      <c r="S75">
        <f t="shared" si="74"/>
        <v>219</v>
      </c>
      <c r="T75">
        <f t="shared" si="74"/>
        <v>255</v>
      </c>
      <c r="U75">
        <f t="shared" si="74"/>
        <v>255</v>
      </c>
      <c r="V75">
        <f t="shared" si="74"/>
        <v>102</v>
      </c>
    </row>
    <row r="76" spans="2:22" x14ac:dyDescent="0.15">
      <c r="D76" s="41">
        <v>1</v>
      </c>
      <c r="E76" s="54">
        <v>1</v>
      </c>
      <c r="F76" s="54">
        <v>1</v>
      </c>
      <c r="G76" s="60">
        <v>1</v>
      </c>
      <c r="H76" s="60">
        <v>1</v>
      </c>
      <c r="I76" s="54">
        <v>1</v>
      </c>
      <c r="J76" s="54">
        <v>1</v>
      </c>
      <c r="K76" s="59">
        <v>1</v>
      </c>
      <c r="O76" t="str">
        <f t="shared" ref="O76" si="75">"0x"&amp;DEC2HEX(O75,2)&amp;","</f>
        <v>0x66,</v>
      </c>
      <c r="P76" t="str">
        <f t="shared" ref="P76" si="76">"0x"&amp;DEC2HEX(P75,2)&amp;","</f>
        <v>0xFF,</v>
      </c>
      <c r="Q76" t="str">
        <f t="shared" ref="Q76" si="77">"0x"&amp;DEC2HEX(Q75,2)&amp;","</f>
        <v>0xFF,</v>
      </c>
      <c r="R76" t="str">
        <f t="shared" ref="R76" si="78">"0x"&amp;DEC2HEX(R75,2)&amp;","</f>
        <v>0xDB,</v>
      </c>
      <c r="S76" t="str">
        <f t="shared" ref="S76" si="79">"0x"&amp;DEC2HEX(S75,2)&amp;","</f>
        <v>0xDB,</v>
      </c>
      <c r="T76" t="str">
        <f t="shared" ref="T76" si="80">"0x"&amp;DEC2HEX(T75,2)&amp;","</f>
        <v>0xFF,</v>
      </c>
      <c r="U76" t="str">
        <f t="shared" ref="U76" si="81">"0x"&amp;DEC2HEX(U75,2)&amp;","</f>
        <v>0xFF,</v>
      </c>
      <c r="V76" t="str">
        <f t="shared" ref="V76" si="82">"0x"&amp;DEC2HEX(V75,2)</f>
        <v>0x66</v>
      </c>
    </row>
    <row r="77" spans="2:22" x14ac:dyDescent="0.15">
      <c r="D77" s="41">
        <v>1</v>
      </c>
      <c r="E77" s="54">
        <v>1</v>
      </c>
      <c r="F77" s="54">
        <v>1</v>
      </c>
      <c r="G77" s="60"/>
      <c r="H77" s="60"/>
      <c r="I77" s="60">
        <v>1</v>
      </c>
      <c r="J77" s="60">
        <v>1</v>
      </c>
      <c r="K77" s="59">
        <v>1</v>
      </c>
    </row>
    <row r="78" spans="2:22" x14ac:dyDescent="0.15">
      <c r="D78" s="41"/>
      <c r="E78" s="60">
        <v>1</v>
      </c>
      <c r="F78" s="60">
        <v>1</v>
      </c>
      <c r="G78" s="60">
        <v>1</v>
      </c>
      <c r="H78" s="60">
        <v>1</v>
      </c>
      <c r="I78" s="54">
        <v>1</v>
      </c>
      <c r="J78" s="60">
        <v>1</v>
      </c>
      <c r="K78" s="59"/>
    </row>
    <row r="79" spans="2:22" x14ac:dyDescent="0.15">
      <c r="D79" s="41"/>
      <c r="E79" s="60">
        <v>1</v>
      </c>
      <c r="F79" s="60">
        <v>1</v>
      </c>
      <c r="G79" s="60">
        <v>1</v>
      </c>
      <c r="H79" s="60">
        <v>1</v>
      </c>
      <c r="I79" s="60">
        <v>1</v>
      </c>
      <c r="J79" s="60">
        <v>1</v>
      </c>
      <c r="K79" s="59"/>
    </row>
    <row r="80" spans="2:22" x14ac:dyDescent="0.15">
      <c r="D80" s="41">
        <v>1</v>
      </c>
      <c r="E80" s="60">
        <v>1</v>
      </c>
      <c r="F80" s="60">
        <v>1</v>
      </c>
      <c r="G80" s="60"/>
      <c r="H80" s="60"/>
      <c r="I80" s="60">
        <v>1</v>
      </c>
      <c r="J80" s="60">
        <v>1</v>
      </c>
      <c r="K80" s="59">
        <v>1</v>
      </c>
    </row>
    <row r="81" spans="2:22" x14ac:dyDescent="0.15">
      <c r="D81" s="41">
        <v>1</v>
      </c>
      <c r="E81" s="60">
        <v>1</v>
      </c>
      <c r="F81" s="60">
        <v>1</v>
      </c>
      <c r="G81" s="60">
        <v>1</v>
      </c>
      <c r="H81" s="60">
        <v>1</v>
      </c>
      <c r="I81" s="60">
        <v>1</v>
      </c>
      <c r="J81" s="60">
        <v>1</v>
      </c>
      <c r="K81" s="59">
        <v>1</v>
      </c>
    </row>
    <row r="82" spans="2:22" x14ac:dyDescent="0.15">
      <c r="D82" s="19"/>
      <c r="E82" s="53">
        <v>1</v>
      </c>
      <c r="F82" s="53">
        <v>1</v>
      </c>
      <c r="G82" s="53">
        <v>1</v>
      </c>
      <c r="H82" s="53">
        <v>1</v>
      </c>
      <c r="I82" s="53">
        <v>1</v>
      </c>
      <c r="J82" s="53">
        <v>1</v>
      </c>
      <c r="K82" s="42"/>
    </row>
    <row r="84" spans="2:22" x14ac:dyDescent="0.15">
      <c r="B84">
        <v>9</v>
      </c>
      <c r="C84">
        <f t="shared" ref="C84" si="83">CODE(B84)</f>
        <v>57</v>
      </c>
      <c r="D84" s="18"/>
      <c r="E84" s="52">
        <v>1</v>
      </c>
      <c r="F84" s="52">
        <v>1</v>
      </c>
      <c r="G84" s="52">
        <v>1</v>
      </c>
      <c r="H84" s="52">
        <v>1</v>
      </c>
      <c r="I84" s="52">
        <v>1</v>
      </c>
      <c r="J84" s="52">
        <v>1</v>
      </c>
      <c r="K84" s="63"/>
      <c r="O84">
        <f t="shared" ref="O84:V84" si="84">SUMPRODUCT($M$3:$M$10,D84:D91)</f>
        <v>78</v>
      </c>
      <c r="P84">
        <f t="shared" si="84"/>
        <v>223</v>
      </c>
      <c r="Q84">
        <f t="shared" si="84"/>
        <v>223</v>
      </c>
      <c r="R84">
        <f t="shared" si="84"/>
        <v>219</v>
      </c>
      <c r="S84">
        <f t="shared" si="84"/>
        <v>219</v>
      </c>
      <c r="T84">
        <f t="shared" si="84"/>
        <v>255</v>
      </c>
      <c r="U84">
        <f t="shared" si="84"/>
        <v>255</v>
      </c>
      <c r="V84">
        <f t="shared" si="84"/>
        <v>126</v>
      </c>
    </row>
    <row r="85" spans="2:22" x14ac:dyDescent="0.15">
      <c r="D85" s="41">
        <v>1</v>
      </c>
      <c r="E85" s="54">
        <v>1</v>
      </c>
      <c r="F85" s="54">
        <v>1</v>
      </c>
      <c r="G85" s="60">
        <v>1</v>
      </c>
      <c r="H85" s="60">
        <v>1</v>
      </c>
      <c r="I85" s="54">
        <v>1</v>
      </c>
      <c r="J85" s="54">
        <v>1</v>
      </c>
      <c r="K85" s="59">
        <v>1</v>
      </c>
      <c r="O85" t="str">
        <f t="shared" ref="O85" si="85">"0x"&amp;DEC2HEX(O84,2)&amp;","</f>
        <v>0x4E,</v>
      </c>
      <c r="P85" t="str">
        <f t="shared" ref="P85" si="86">"0x"&amp;DEC2HEX(P84,2)&amp;","</f>
        <v>0xDF,</v>
      </c>
      <c r="Q85" t="str">
        <f t="shared" ref="Q85" si="87">"0x"&amp;DEC2HEX(Q84,2)&amp;","</f>
        <v>0xDF,</v>
      </c>
      <c r="R85" t="str">
        <f t="shared" ref="R85" si="88">"0x"&amp;DEC2HEX(R84,2)&amp;","</f>
        <v>0xDB,</v>
      </c>
      <c r="S85" t="str">
        <f t="shared" ref="S85" si="89">"0x"&amp;DEC2HEX(S84,2)&amp;","</f>
        <v>0xDB,</v>
      </c>
      <c r="T85" t="str">
        <f t="shared" ref="T85" si="90">"0x"&amp;DEC2HEX(T84,2)&amp;","</f>
        <v>0xFF,</v>
      </c>
      <c r="U85" t="str">
        <f t="shared" ref="U85" si="91">"0x"&amp;DEC2HEX(U84,2)&amp;","</f>
        <v>0xFF,</v>
      </c>
      <c r="V85" t="str">
        <f t="shared" ref="V85" si="92">"0x"&amp;DEC2HEX(V84,2)</f>
        <v>0x7E</v>
      </c>
    </row>
    <row r="86" spans="2:22" x14ac:dyDescent="0.15">
      <c r="D86" s="41">
        <v>1</v>
      </c>
      <c r="E86" s="60">
        <v>1</v>
      </c>
      <c r="F86" s="60">
        <v>1</v>
      </c>
      <c r="G86" s="60"/>
      <c r="H86" s="60"/>
      <c r="I86" s="60">
        <v>1</v>
      </c>
      <c r="J86" s="60">
        <v>1</v>
      </c>
      <c r="K86" s="59">
        <v>1</v>
      </c>
    </row>
    <row r="87" spans="2:22" x14ac:dyDescent="0.15">
      <c r="D87" s="41">
        <v>1</v>
      </c>
      <c r="E87" s="54">
        <v>1</v>
      </c>
      <c r="F87" s="54">
        <v>1</v>
      </c>
      <c r="G87" s="60">
        <v>1</v>
      </c>
      <c r="H87" s="60">
        <v>1</v>
      </c>
      <c r="I87" s="54">
        <v>1</v>
      </c>
      <c r="J87" s="60">
        <v>1</v>
      </c>
      <c r="K87" s="59">
        <v>1</v>
      </c>
    </row>
    <row r="88" spans="2:22" x14ac:dyDescent="0.15">
      <c r="D88" s="41"/>
      <c r="E88" s="54">
        <v>1</v>
      </c>
      <c r="F88" s="54">
        <v>1</v>
      </c>
      <c r="G88" s="60">
        <v>1</v>
      </c>
      <c r="H88" s="60">
        <v>1</v>
      </c>
      <c r="I88" s="54">
        <v>1</v>
      </c>
      <c r="J88" s="60">
        <v>1</v>
      </c>
      <c r="K88" s="59">
        <v>1</v>
      </c>
    </row>
    <row r="89" spans="2:22" x14ac:dyDescent="0.15">
      <c r="D89" s="41"/>
      <c r="E89" s="54"/>
      <c r="F89" s="60"/>
      <c r="G89" s="60"/>
      <c r="H89" s="60"/>
      <c r="I89" s="60">
        <v>1</v>
      </c>
      <c r="J89" s="60">
        <v>1</v>
      </c>
      <c r="K89" s="59">
        <v>1</v>
      </c>
    </row>
    <row r="90" spans="2:22" x14ac:dyDescent="0.15">
      <c r="D90" s="41">
        <v>1</v>
      </c>
      <c r="E90" s="60">
        <v>1</v>
      </c>
      <c r="F90" s="60">
        <v>1</v>
      </c>
      <c r="G90" s="60">
        <v>1</v>
      </c>
      <c r="H90" s="60">
        <v>1</v>
      </c>
      <c r="I90" s="60">
        <v>1</v>
      </c>
      <c r="J90" s="60">
        <v>1</v>
      </c>
      <c r="K90" s="59">
        <v>1</v>
      </c>
    </row>
    <row r="91" spans="2:22" x14ac:dyDescent="0.15">
      <c r="D91" s="19"/>
      <c r="E91" s="53">
        <v>1</v>
      </c>
      <c r="F91" s="53">
        <v>1</v>
      </c>
      <c r="G91" s="53">
        <v>1</v>
      </c>
      <c r="H91" s="53">
        <v>1</v>
      </c>
      <c r="I91" s="53">
        <v>1</v>
      </c>
      <c r="J91" s="53">
        <v>1</v>
      </c>
      <c r="K91" s="42"/>
    </row>
    <row r="93" spans="2:22" x14ac:dyDescent="0.15">
      <c r="B93" t="s">
        <v>22</v>
      </c>
      <c r="C93">
        <f t="shared" ref="C93" si="93">CODE(B93)</f>
        <v>65</v>
      </c>
      <c r="D93" s="18"/>
      <c r="E93" s="52">
        <v>1</v>
      </c>
      <c r="F93" s="52">
        <v>1</v>
      </c>
      <c r="G93" s="52">
        <v>1</v>
      </c>
      <c r="H93" s="52">
        <v>1</v>
      </c>
      <c r="I93" s="52">
        <v>1</v>
      </c>
      <c r="J93" s="52">
        <v>1</v>
      </c>
      <c r="K93" s="63"/>
      <c r="O93">
        <f t="shared" ref="O93:V93" si="94">SUMPRODUCT($M$3:$M$10,D93:D100)</f>
        <v>254</v>
      </c>
      <c r="P93">
        <f t="shared" si="94"/>
        <v>255</v>
      </c>
      <c r="Q93">
        <f t="shared" si="94"/>
        <v>255</v>
      </c>
      <c r="R93">
        <f t="shared" si="94"/>
        <v>51</v>
      </c>
      <c r="S93">
        <f t="shared" si="94"/>
        <v>51</v>
      </c>
      <c r="T93">
        <f t="shared" si="94"/>
        <v>255</v>
      </c>
      <c r="U93">
        <f t="shared" si="94"/>
        <v>255</v>
      </c>
      <c r="V93">
        <f t="shared" si="94"/>
        <v>254</v>
      </c>
    </row>
    <row r="94" spans="2:22" x14ac:dyDescent="0.15">
      <c r="D94" s="41">
        <v>1</v>
      </c>
      <c r="E94" s="54">
        <v>1</v>
      </c>
      <c r="F94" s="54">
        <v>1</v>
      </c>
      <c r="G94" s="60">
        <v>1</v>
      </c>
      <c r="H94" s="60">
        <v>1</v>
      </c>
      <c r="I94" s="54">
        <v>1</v>
      </c>
      <c r="J94" s="54">
        <v>1</v>
      </c>
      <c r="K94" s="59">
        <v>1</v>
      </c>
      <c r="O94" t="str">
        <f t="shared" ref="O94" si="95">"0x"&amp;DEC2HEX(O93,2)&amp;","</f>
        <v>0xFE,</v>
      </c>
      <c r="P94" t="str">
        <f t="shared" ref="P94" si="96">"0x"&amp;DEC2HEX(P93,2)&amp;","</f>
        <v>0xFF,</v>
      </c>
      <c r="Q94" t="str">
        <f t="shared" ref="Q94" si="97">"0x"&amp;DEC2HEX(Q93,2)&amp;","</f>
        <v>0xFF,</v>
      </c>
      <c r="R94" t="str">
        <f t="shared" ref="R94" si="98">"0x"&amp;DEC2HEX(R93,2)&amp;","</f>
        <v>0x33,</v>
      </c>
      <c r="S94" t="str">
        <f t="shared" ref="S94" si="99">"0x"&amp;DEC2HEX(S93,2)&amp;","</f>
        <v>0x33,</v>
      </c>
      <c r="T94" t="str">
        <f t="shared" ref="T94" si="100">"0x"&amp;DEC2HEX(T93,2)&amp;","</f>
        <v>0xFF,</v>
      </c>
      <c r="U94" t="str">
        <f t="shared" ref="U94" si="101">"0x"&amp;DEC2HEX(U93,2)&amp;","</f>
        <v>0xFF,</v>
      </c>
      <c r="V94" t="str">
        <f t="shared" ref="V94" si="102">"0x"&amp;DEC2HEX(V93,2)</f>
        <v>0xFE</v>
      </c>
    </row>
    <row r="95" spans="2:22" x14ac:dyDescent="0.15">
      <c r="D95" s="41">
        <v>1</v>
      </c>
      <c r="E95" s="54">
        <v>1</v>
      </c>
      <c r="F95" s="54">
        <v>1</v>
      </c>
      <c r="G95" s="60"/>
      <c r="H95" s="60"/>
      <c r="I95" s="60">
        <v>1</v>
      </c>
      <c r="J95" s="60">
        <v>1</v>
      </c>
      <c r="K95" s="59">
        <v>1</v>
      </c>
    </row>
    <row r="96" spans="2:22" x14ac:dyDescent="0.15">
      <c r="D96" s="41">
        <v>1</v>
      </c>
      <c r="E96" s="54">
        <v>1</v>
      </c>
      <c r="F96" s="54">
        <v>1</v>
      </c>
      <c r="G96" s="60"/>
      <c r="H96" s="60"/>
      <c r="I96" s="54">
        <v>1</v>
      </c>
      <c r="J96" s="60">
        <v>1</v>
      </c>
      <c r="K96" s="59">
        <v>1</v>
      </c>
    </row>
    <row r="97" spans="2:22" x14ac:dyDescent="0.15">
      <c r="D97" s="41">
        <v>1</v>
      </c>
      <c r="E97" s="54">
        <v>1</v>
      </c>
      <c r="F97" s="54">
        <v>1</v>
      </c>
      <c r="G97" s="60">
        <v>1</v>
      </c>
      <c r="H97" s="60">
        <v>1</v>
      </c>
      <c r="I97" s="54">
        <v>1</v>
      </c>
      <c r="J97" s="60">
        <v>1</v>
      </c>
      <c r="K97" s="59">
        <v>1</v>
      </c>
    </row>
    <row r="98" spans="2:22" x14ac:dyDescent="0.15">
      <c r="D98" s="41">
        <v>1</v>
      </c>
      <c r="E98" s="60">
        <v>1</v>
      </c>
      <c r="F98" s="60">
        <v>1</v>
      </c>
      <c r="G98" s="60">
        <v>1</v>
      </c>
      <c r="H98" s="60">
        <v>1</v>
      </c>
      <c r="I98" s="60">
        <v>1</v>
      </c>
      <c r="J98" s="60">
        <v>1</v>
      </c>
      <c r="K98" s="59">
        <v>1</v>
      </c>
    </row>
    <row r="99" spans="2:22" x14ac:dyDescent="0.15">
      <c r="D99" s="41">
        <v>1</v>
      </c>
      <c r="E99" s="60">
        <v>1</v>
      </c>
      <c r="F99" s="60">
        <v>1</v>
      </c>
      <c r="G99" s="60"/>
      <c r="H99" s="60"/>
      <c r="I99" s="60">
        <v>1</v>
      </c>
      <c r="J99" s="60">
        <v>1</v>
      </c>
      <c r="K99" s="59">
        <v>1</v>
      </c>
    </row>
    <row r="100" spans="2:22" x14ac:dyDescent="0.15">
      <c r="D100" s="19">
        <v>1</v>
      </c>
      <c r="E100" s="53">
        <v>1</v>
      </c>
      <c r="F100" s="53">
        <v>1</v>
      </c>
      <c r="G100" s="53"/>
      <c r="H100" s="53"/>
      <c r="I100" s="53">
        <v>1</v>
      </c>
      <c r="J100" s="53">
        <v>1</v>
      </c>
      <c r="K100" s="42">
        <v>1</v>
      </c>
    </row>
    <row r="102" spans="2:22" x14ac:dyDescent="0.15">
      <c r="B102" t="s">
        <v>23</v>
      </c>
      <c r="C102">
        <f t="shared" ref="C102:C165" si="103">CODE(B102)</f>
        <v>66</v>
      </c>
      <c r="D102" s="18">
        <v>1</v>
      </c>
      <c r="E102" s="52">
        <v>1</v>
      </c>
      <c r="F102" s="52">
        <v>1</v>
      </c>
      <c r="G102" s="52">
        <v>1</v>
      </c>
      <c r="H102" s="52">
        <v>1</v>
      </c>
      <c r="I102" s="52">
        <v>1</v>
      </c>
      <c r="J102" s="52">
        <v>1</v>
      </c>
      <c r="K102" s="63"/>
      <c r="O102">
        <f t="shared" ref="O102:V102" si="104">SUMPRODUCT($M$3:$M$10,D102:D109)</f>
        <v>255</v>
      </c>
      <c r="P102">
        <f t="shared" si="104"/>
        <v>255</v>
      </c>
      <c r="Q102">
        <f t="shared" si="104"/>
        <v>255</v>
      </c>
      <c r="R102">
        <f t="shared" si="104"/>
        <v>219</v>
      </c>
      <c r="S102">
        <f t="shared" si="104"/>
        <v>219</v>
      </c>
      <c r="T102">
        <f t="shared" si="104"/>
        <v>255</v>
      </c>
      <c r="U102">
        <f t="shared" si="104"/>
        <v>255</v>
      </c>
      <c r="V102">
        <f t="shared" si="104"/>
        <v>102</v>
      </c>
    </row>
    <row r="103" spans="2:22" x14ac:dyDescent="0.15">
      <c r="D103" s="41">
        <v>1</v>
      </c>
      <c r="E103" s="54">
        <v>1</v>
      </c>
      <c r="F103" s="54">
        <v>1</v>
      </c>
      <c r="G103" s="60">
        <v>1</v>
      </c>
      <c r="H103" s="60">
        <v>1</v>
      </c>
      <c r="I103" s="54">
        <v>1</v>
      </c>
      <c r="J103" s="54">
        <v>1</v>
      </c>
      <c r="K103" s="59">
        <v>1</v>
      </c>
      <c r="O103" t="str">
        <f t="shared" ref="O103" si="105">"0x"&amp;DEC2HEX(O102,2)&amp;","</f>
        <v>0xFF,</v>
      </c>
      <c r="P103" t="str">
        <f t="shared" ref="P103" si="106">"0x"&amp;DEC2HEX(P102,2)&amp;","</f>
        <v>0xFF,</v>
      </c>
      <c r="Q103" t="str">
        <f t="shared" ref="Q103" si="107">"0x"&amp;DEC2HEX(Q102,2)&amp;","</f>
        <v>0xFF,</v>
      </c>
      <c r="R103" t="str">
        <f t="shared" ref="R103" si="108">"0x"&amp;DEC2HEX(R102,2)&amp;","</f>
        <v>0xDB,</v>
      </c>
      <c r="S103" t="str">
        <f t="shared" ref="S103" si="109">"0x"&amp;DEC2HEX(S102,2)&amp;","</f>
        <v>0xDB,</v>
      </c>
      <c r="T103" t="str">
        <f t="shared" ref="T103" si="110">"0x"&amp;DEC2HEX(T102,2)&amp;","</f>
        <v>0xFF,</v>
      </c>
      <c r="U103" t="str">
        <f t="shared" ref="U103" si="111">"0x"&amp;DEC2HEX(U102,2)&amp;","</f>
        <v>0xFF,</v>
      </c>
      <c r="V103" t="str">
        <f t="shared" ref="V103" si="112">"0x"&amp;DEC2HEX(V102,2)</f>
        <v>0x66</v>
      </c>
    </row>
    <row r="104" spans="2:22" x14ac:dyDescent="0.15">
      <c r="D104" s="41">
        <v>1</v>
      </c>
      <c r="E104" s="54">
        <v>1</v>
      </c>
      <c r="F104" s="54">
        <v>1</v>
      </c>
      <c r="G104" s="60"/>
      <c r="H104" s="60"/>
      <c r="I104" s="60">
        <v>1</v>
      </c>
      <c r="J104" s="60">
        <v>1</v>
      </c>
      <c r="K104" s="59">
        <v>1</v>
      </c>
    </row>
    <row r="105" spans="2:22" x14ac:dyDescent="0.15">
      <c r="D105" s="41">
        <v>1</v>
      </c>
      <c r="E105" s="54">
        <v>1</v>
      </c>
      <c r="F105" s="54">
        <v>1</v>
      </c>
      <c r="G105" s="60">
        <v>1</v>
      </c>
      <c r="H105" s="60">
        <v>1</v>
      </c>
      <c r="I105" s="54">
        <v>1</v>
      </c>
      <c r="J105" s="60">
        <v>1</v>
      </c>
      <c r="K105" s="59"/>
    </row>
    <row r="106" spans="2:22" x14ac:dyDescent="0.15">
      <c r="D106" s="41">
        <v>1</v>
      </c>
      <c r="E106" s="54">
        <v>1</v>
      </c>
      <c r="F106" s="54">
        <v>1</v>
      </c>
      <c r="G106" s="60">
        <v>1</v>
      </c>
      <c r="H106" s="60">
        <v>1</v>
      </c>
      <c r="I106" s="54">
        <v>1</v>
      </c>
      <c r="J106" s="60">
        <v>1</v>
      </c>
      <c r="K106" s="59"/>
    </row>
    <row r="107" spans="2:22" x14ac:dyDescent="0.15">
      <c r="D107" s="41">
        <v>1</v>
      </c>
      <c r="E107" s="60">
        <v>1</v>
      </c>
      <c r="F107" s="60">
        <v>1</v>
      </c>
      <c r="G107" s="60"/>
      <c r="H107" s="60"/>
      <c r="I107" s="60">
        <v>1</v>
      </c>
      <c r="J107" s="60">
        <v>1</v>
      </c>
      <c r="K107" s="59">
        <v>1</v>
      </c>
    </row>
    <row r="108" spans="2:22" x14ac:dyDescent="0.15">
      <c r="D108" s="41">
        <v>1</v>
      </c>
      <c r="E108" s="60">
        <v>1</v>
      </c>
      <c r="F108" s="60">
        <v>1</v>
      </c>
      <c r="G108" s="60">
        <v>1</v>
      </c>
      <c r="H108" s="60">
        <v>1</v>
      </c>
      <c r="I108" s="60">
        <v>1</v>
      </c>
      <c r="J108" s="60">
        <v>1</v>
      </c>
      <c r="K108" s="59">
        <v>1</v>
      </c>
    </row>
    <row r="109" spans="2:22" x14ac:dyDescent="0.15">
      <c r="D109" s="19">
        <v>1</v>
      </c>
      <c r="E109" s="53">
        <v>1</v>
      </c>
      <c r="F109" s="53">
        <v>1</v>
      </c>
      <c r="G109" s="53">
        <v>1</v>
      </c>
      <c r="H109" s="53">
        <v>1</v>
      </c>
      <c r="I109" s="53">
        <v>1</v>
      </c>
      <c r="J109" s="53">
        <v>1</v>
      </c>
      <c r="K109" s="42"/>
    </row>
    <row r="111" spans="2:22" x14ac:dyDescent="0.15">
      <c r="B111" t="s">
        <v>27</v>
      </c>
      <c r="C111">
        <f t="shared" si="103"/>
        <v>67</v>
      </c>
      <c r="D111" s="18"/>
      <c r="E111" s="52">
        <v>1</v>
      </c>
      <c r="F111" s="52">
        <v>1</v>
      </c>
      <c r="G111" s="52">
        <v>1</v>
      </c>
      <c r="H111" s="52">
        <v>1</v>
      </c>
      <c r="I111" s="52">
        <v>1</v>
      </c>
      <c r="J111" s="52">
        <v>1</v>
      </c>
      <c r="K111" s="63"/>
      <c r="O111">
        <f t="shared" ref="O111:V111" si="113">SUMPRODUCT($M$3:$M$10,D111:D118)</f>
        <v>126</v>
      </c>
      <c r="P111">
        <f t="shared" si="113"/>
        <v>255</v>
      </c>
      <c r="Q111">
        <f t="shared" si="113"/>
        <v>255</v>
      </c>
      <c r="R111">
        <f t="shared" si="113"/>
        <v>195</v>
      </c>
      <c r="S111">
        <f t="shared" si="113"/>
        <v>195</v>
      </c>
      <c r="T111">
        <f t="shared" si="113"/>
        <v>231</v>
      </c>
      <c r="U111">
        <f t="shared" si="113"/>
        <v>231</v>
      </c>
      <c r="V111">
        <f t="shared" si="113"/>
        <v>102</v>
      </c>
    </row>
    <row r="112" spans="2:22" x14ac:dyDescent="0.15">
      <c r="D112" s="41">
        <v>1</v>
      </c>
      <c r="E112" s="54">
        <v>1</v>
      </c>
      <c r="F112" s="54">
        <v>1</v>
      </c>
      <c r="G112" s="60">
        <v>1</v>
      </c>
      <c r="H112" s="60">
        <v>1</v>
      </c>
      <c r="I112" s="54">
        <v>1</v>
      </c>
      <c r="J112" s="54">
        <v>1</v>
      </c>
      <c r="K112" s="59">
        <v>1</v>
      </c>
      <c r="O112" t="str">
        <f t="shared" ref="O112" si="114">"0x"&amp;DEC2HEX(O111,2)&amp;","</f>
        <v>0x7E,</v>
      </c>
      <c r="P112" t="str">
        <f t="shared" ref="P112" si="115">"0x"&amp;DEC2HEX(P111,2)&amp;","</f>
        <v>0xFF,</v>
      </c>
      <c r="Q112" t="str">
        <f t="shared" ref="Q112" si="116">"0x"&amp;DEC2HEX(Q111,2)&amp;","</f>
        <v>0xFF,</v>
      </c>
      <c r="R112" t="str">
        <f t="shared" ref="R112" si="117">"0x"&amp;DEC2HEX(R111,2)&amp;","</f>
        <v>0xC3,</v>
      </c>
      <c r="S112" t="str">
        <f t="shared" ref="S112" si="118">"0x"&amp;DEC2HEX(S111,2)&amp;","</f>
        <v>0xC3,</v>
      </c>
      <c r="T112" t="str">
        <f t="shared" ref="T112" si="119">"0x"&amp;DEC2HEX(T111,2)&amp;","</f>
        <v>0xE7,</v>
      </c>
      <c r="U112" t="str">
        <f t="shared" ref="U112" si="120">"0x"&amp;DEC2HEX(U111,2)&amp;","</f>
        <v>0xE7,</v>
      </c>
      <c r="V112" t="str">
        <f t="shared" ref="V112" si="121">"0x"&amp;DEC2HEX(V111,2)</f>
        <v>0x66</v>
      </c>
    </row>
    <row r="113" spans="2:22" x14ac:dyDescent="0.15">
      <c r="D113" s="41">
        <v>1</v>
      </c>
      <c r="E113" s="54">
        <v>1</v>
      </c>
      <c r="F113" s="54">
        <v>1</v>
      </c>
      <c r="G113" s="60"/>
      <c r="H113" s="60"/>
      <c r="I113" s="60">
        <v>1</v>
      </c>
      <c r="J113" s="60">
        <v>1</v>
      </c>
      <c r="K113" s="59">
        <v>1</v>
      </c>
    </row>
    <row r="114" spans="2:22" x14ac:dyDescent="0.15">
      <c r="D114" s="41">
        <v>1</v>
      </c>
      <c r="E114" s="54">
        <v>1</v>
      </c>
      <c r="F114" s="54">
        <v>1</v>
      </c>
      <c r="G114" s="60"/>
      <c r="H114" s="60"/>
      <c r="I114" s="54"/>
      <c r="J114" s="60"/>
      <c r="K114" s="59"/>
    </row>
    <row r="115" spans="2:22" x14ac:dyDescent="0.15">
      <c r="D115" s="41">
        <v>1</v>
      </c>
      <c r="E115" s="54">
        <v>1</v>
      </c>
      <c r="F115" s="54">
        <v>1</v>
      </c>
      <c r="G115" s="60"/>
      <c r="H115" s="60"/>
      <c r="I115" s="54"/>
      <c r="J115" s="60"/>
      <c r="K115" s="59"/>
    </row>
    <row r="116" spans="2:22" x14ac:dyDescent="0.15">
      <c r="D116" s="41">
        <v>1</v>
      </c>
      <c r="E116" s="54">
        <v>1</v>
      </c>
      <c r="F116" s="54">
        <v>1</v>
      </c>
      <c r="G116" s="60"/>
      <c r="H116" s="60"/>
      <c r="I116" s="54">
        <v>1</v>
      </c>
      <c r="J116" s="60">
        <v>1</v>
      </c>
      <c r="K116" s="59">
        <v>1</v>
      </c>
    </row>
    <row r="117" spans="2:22" x14ac:dyDescent="0.15">
      <c r="D117" s="41">
        <v>1</v>
      </c>
      <c r="E117" s="54">
        <v>1</v>
      </c>
      <c r="F117" s="54">
        <v>1</v>
      </c>
      <c r="G117" s="60">
        <v>1</v>
      </c>
      <c r="H117" s="60">
        <v>1</v>
      </c>
      <c r="I117" s="54">
        <v>1</v>
      </c>
      <c r="J117" s="60">
        <v>1</v>
      </c>
      <c r="K117" s="59">
        <v>1</v>
      </c>
    </row>
    <row r="118" spans="2:22" x14ac:dyDescent="0.15">
      <c r="D118" s="19"/>
      <c r="E118" s="53">
        <v>1</v>
      </c>
      <c r="F118" s="53">
        <v>1</v>
      </c>
      <c r="G118" s="61">
        <v>1</v>
      </c>
      <c r="H118" s="61">
        <v>1</v>
      </c>
      <c r="I118" s="53">
        <v>1</v>
      </c>
      <c r="J118" s="61">
        <v>1</v>
      </c>
      <c r="K118" s="42"/>
    </row>
    <row r="120" spans="2:22" x14ac:dyDescent="0.15">
      <c r="B120" t="s">
        <v>25</v>
      </c>
      <c r="C120">
        <f t="shared" ref="C120:C174" si="122">CODE(B120)</f>
        <v>68</v>
      </c>
      <c r="D120" s="18">
        <v>1</v>
      </c>
      <c r="E120" s="52">
        <v>1</v>
      </c>
      <c r="F120" s="52">
        <v>1</v>
      </c>
      <c r="G120" s="52">
        <v>1</v>
      </c>
      <c r="H120" s="52">
        <v>1</v>
      </c>
      <c r="I120" s="52">
        <v>1</v>
      </c>
      <c r="J120" s="52">
        <v>1</v>
      </c>
      <c r="K120" s="63"/>
      <c r="O120">
        <f t="shared" ref="O120:V120" si="123">SUMPRODUCT($M$3:$M$10,D120:D127)</f>
        <v>255</v>
      </c>
      <c r="P120">
        <f t="shared" si="123"/>
        <v>255</v>
      </c>
      <c r="Q120">
        <f t="shared" si="123"/>
        <v>255</v>
      </c>
      <c r="R120">
        <f t="shared" si="123"/>
        <v>195</v>
      </c>
      <c r="S120">
        <f t="shared" si="123"/>
        <v>195</v>
      </c>
      <c r="T120">
        <f t="shared" si="123"/>
        <v>255</v>
      </c>
      <c r="U120">
        <f t="shared" si="123"/>
        <v>255</v>
      </c>
      <c r="V120">
        <f t="shared" si="123"/>
        <v>126</v>
      </c>
    </row>
    <row r="121" spans="2:22" x14ac:dyDescent="0.15">
      <c r="D121" s="41">
        <v>1</v>
      </c>
      <c r="E121" s="54">
        <v>1</v>
      </c>
      <c r="F121" s="54">
        <v>1</v>
      </c>
      <c r="G121" s="60">
        <v>1</v>
      </c>
      <c r="H121" s="60">
        <v>1</v>
      </c>
      <c r="I121" s="54">
        <v>1</v>
      </c>
      <c r="J121" s="54">
        <v>1</v>
      </c>
      <c r="K121" s="59">
        <v>1</v>
      </c>
      <c r="O121" t="str">
        <f t="shared" ref="O121" si="124">"0x"&amp;DEC2HEX(O120,2)&amp;","</f>
        <v>0xFF,</v>
      </c>
      <c r="P121" t="str">
        <f t="shared" ref="P121" si="125">"0x"&amp;DEC2HEX(P120,2)&amp;","</f>
        <v>0xFF,</v>
      </c>
      <c r="Q121" t="str">
        <f t="shared" ref="Q121" si="126">"0x"&amp;DEC2HEX(Q120,2)&amp;","</f>
        <v>0xFF,</v>
      </c>
      <c r="R121" t="str">
        <f t="shared" ref="R121" si="127">"0x"&amp;DEC2HEX(R120,2)&amp;","</f>
        <v>0xC3,</v>
      </c>
      <c r="S121" t="str">
        <f t="shared" ref="S121" si="128">"0x"&amp;DEC2HEX(S120,2)&amp;","</f>
        <v>0xC3,</v>
      </c>
      <c r="T121" t="str">
        <f t="shared" ref="T121" si="129">"0x"&amp;DEC2HEX(T120,2)&amp;","</f>
        <v>0xFF,</v>
      </c>
      <c r="U121" t="str">
        <f t="shared" ref="U121" si="130">"0x"&amp;DEC2HEX(U120,2)&amp;","</f>
        <v>0xFF,</v>
      </c>
      <c r="V121" t="str">
        <f t="shared" ref="V121" si="131">"0x"&amp;DEC2HEX(V120,2)</f>
        <v>0x7E</v>
      </c>
    </row>
    <row r="122" spans="2:22" x14ac:dyDescent="0.15">
      <c r="D122" s="41">
        <v>1</v>
      </c>
      <c r="E122" s="54">
        <v>1</v>
      </c>
      <c r="F122" s="54">
        <v>1</v>
      </c>
      <c r="G122" s="60"/>
      <c r="H122" s="60"/>
      <c r="I122" s="60">
        <v>1</v>
      </c>
      <c r="J122" s="60">
        <v>1</v>
      </c>
      <c r="K122" s="59">
        <v>1</v>
      </c>
    </row>
    <row r="123" spans="2:22" x14ac:dyDescent="0.15">
      <c r="D123" s="41">
        <v>1</v>
      </c>
      <c r="E123" s="54">
        <v>1</v>
      </c>
      <c r="F123" s="54">
        <v>1</v>
      </c>
      <c r="G123" s="60"/>
      <c r="H123" s="60"/>
      <c r="I123" s="60">
        <v>1</v>
      </c>
      <c r="J123" s="60">
        <v>1</v>
      </c>
      <c r="K123" s="59">
        <v>1</v>
      </c>
    </row>
    <row r="124" spans="2:22" x14ac:dyDescent="0.15">
      <c r="D124" s="41">
        <v>1</v>
      </c>
      <c r="E124" s="54">
        <v>1</v>
      </c>
      <c r="F124" s="54">
        <v>1</v>
      </c>
      <c r="G124" s="60"/>
      <c r="H124" s="60"/>
      <c r="I124" s="60">
        <v>1</v>
      </c>
      <c r="J124" s="60">
        <v>1</v>
      </c>
      <c r="K124" s="59">
        <v>1</v>
      </c>
    </row>
    <row r="125" spans="2:22" x14ac:dyDescent="0.15">
      <c r="D125" s="41">
        <v>1</v>
      </c>
      <c r="E125" s="54">
        <v>1</v>
      </c>
      <c r="F125" s="54">
        <v>1</v>
      </c>
      <c r="G125" s="60"/>
      <c r="H125" s="60"/>
      <c r="I125" s="54">
        <v>1</v>
      </c>
      <c r="J125" s="60">
        <v>1</v>
      </c>
      <c r="K125" s="59">
        <v>1</v>
      </c>
    </row>
    <row r="126" spans="2:22" x14ac:dyDescent="0.15">
      <c r="D126" s="41">
        <v>1</v>
      </c>
      <c r="E126" s="54">
        <v>1</v>
      </c>
      <c r="F126" s="54">
        <v>1</v>
      </c>
      <c r="G126" s="60">
        <v>1</v>
      </c>
      <c r="H126" s="60">
        <v>1</v>
      </c>
      <c r="I126" s="54">
        <v>1</v>
      </c>
      <c r="J126" s="60">
        <v>1</v>
      </c>
      <c r="K126" s="59">
        <v>1</v>
      </c>
    </row>
    <row r="127" spans="2:22" x14ac:dyDescent="0.15">
      <c r="D127" s="19">
        <v>1</v>
      </c>
      <c r="E127" s="53">
        <v>1</v>
      </c>
      <c r="F127" s="53">
        <v>1</v>
      </c>
      <c r="G127" s="61">
        <v>1</v>
      </c>
      <c r="H127" s="61">
        <v>1</v>
      </c>
      <c r="I127" s="53">
        <v>1</v>
      </c>
      <c r="J127" s="61">
        <v>1</v>
      </c>
      <c r="K127" s="42"/>
    </row>
    <row r="129" spans="2:22" x14ac:dyDescent="0.15">
      <c r="B129" t="s">
        <v>24</v>
      </c>
      <c r="C129">
        <f t="shared" si="103"/>
        <v>69</v>
      </c>
      <c r="D129" s="18">
        <v>1</v>
      </c>
      <c r="E129" s="52">
        <v>1</v>
      </c>
      <c r="F129" s="52">
        <v>1</v>
      </c>
      <c r="G129" s="52">
        <v>1</v>
      </c>
      <c r="H129" s="52">
        <v>1</v>
      </c>
      <c r="I129" s="52">
        <v>1</v>
      </c>
      <c r="J129" s="52">
        <v>1</v>
      </c>
      <c r="K129" s="63">
        <v>1</v>
      </c>
      <c r="O129">
        <f t="shared" ref="O129:V129" si="132">SUMPRODUCT($M$3:$M$10,D129:D136)</f>
        <v>255</v>
      </c>
      <c r="P129">
        <f t="shared" si="132"/>
        <v>255</v>
      </c>
      <c r="Q129">
        <f t="shared" si="132"/>
        <v>255</v>
      </c>
      <c r="R129">
        <f t="shared" si="132"/>
        <v>219</v>
      </c>
      <c r="S129">
        <f t="shared" si="132"/>
        <v>219</v>
      </c>
      <c r="T129">
        <f t="shared" si="132"/>
        <v>219</v>
      </c>
      <c r="U129">
        <f t="shared" si="132"/>
        <v>195</v>
      </c>
      <c r="V129">
        <f t="shared" si="132"/>
        <v>195</v>
      </c>
    </row>
    <row r="130" spans="2:22" x14ac:dyDescent="0.15">
      <c r="D130" s="41">
        <v>1</v>
      </c>
      <c r="E130" s="54">
        <v>1</v>
      </c>
      <c r="F130" s="54">
        <v>1</v>
      </c>
      <c r="G130" s="60">
        <v>1</v>
      </c>
      <c r="H130" s="60">
        <v>1</v>
      </c>
      <c r="I130" s="54">
        <v>1</v>
      </c>
      <c r="J130" s="54">
        <v>1</v>
      </c>
      <c r="K130" s="59">
        <v>1</v>
      </c>
      <c r="O130" t="str">
        <f t="shared" ref="O130" si="133">"0x"&amp;DEC2HEX(O129,2)&amp;","</f>
        <v>0xFF,</v>
      </c>
      <c r="P130" t="str">
        <f t="shared" ref="P130" si="134">"0x"&amp;DEC2HEX(P129,2)&amp;","</f>
        <v>0xFF,</v>
      </c>
      <c r="Q130" t="str">
        <f t="shared" ref="Q130" si="135">"0x"&amp;DEC2HEX(Q129,2)&amp;","</f>
        <v>0xFF,</v>
      </c>
      <c r="R130" t="str">
        <f t="shared" ref="R130" si="136">"0x"&amp;DEC2HEX(R129,2)&amp;","</f>
        <v>0xDB,</v>
      </c>
      <c r="S130" t="str">
        <f t="shared" ref="S130" si="137">"0x"&amp;DEC2HEX(S129,2)&amp;","</f>
        <v>0xDB,</v>
      </c>
      <c r="T130" t="str">
        <f t="shared" ref="T130" si="138">"0x"&amp;DEC2HEX(T129,2)&amp;","</f>
        <v>0xDB,</v>
      </c>
      <c r="U130" t="str">
        <f t="shared" ref="U130" si="139">"0x"&amp;DEC2HEX(U129,2)&amp;","</f>
        <v>0xC3,</v>
      </c>
      <c r="V130" t="str">
        <f t="shared" ref="V130" si="140">"0x"&amp;DEC2HEX(V129,2)</f>
        <v>0xC3</v>
      </c>
    </row>
    <row r="131" spans="2:22" x14ac:dyDescent="0.15">
      <c r="D131" s="41">
        <v>1</v>
      </c>
      <c r="E131" s="54">
        <v>1</v>
      </c>
      <c r="F131" s="54">
        <v>1</v>
      </c>
      <c r="G131" s="60"/>
      <c r="H131" s="60"/>
      <c r="I131" s="60"/>
      <c r="J131" s="60"/>
      <c r="K131" s="59"/>
    </row>
    <row r="132" spans="2:22" x14ac:dyDescent="0.15">
      <c r="D132" s="41">
        <v>1</v>
      </c>
      <c r="E132" s="54">
        <v>1</v>
      </c>
      <c r="F132" s="54">
        <v>1</v>
      </c>
      <c r="G132" s="60">
        <v>1</v>
      </c>
      <c r="H132" s="60">
        <v>1</v>
      </c>
      <c r="I132" s="60">
        <v>1</v>
      </c>
      <c r="J132" s="60"/>
      <c r="K132" s="59"/>
    </row>
    <row r="133" spans="2:22" x14ac:dyDescent="0.15">
      <c r="D133" s="41">
        <v>1</v>
      </c>
      <c r="E133" s="54">
        <v>1</v>
      </c>
      <c r="F133" s="54">
        <v>1</v>
      </c>
      <c r="G133" s="60">
        <v>1</v>
      </c>
      <c r="H133" s="60">
        <v>1</v>
      </c>
      <c r="I133" s="60">
        <v>1</v>
      </c>
      <c r="J133" s="60"/>
      <c r="K133" s="59"/>
    </row>
    <row r="134" spans="2:22" x14ac:dyDescent="0.15">
      <c r="D134" s="41">
        <v>1</v>
      </c>
      <c r="E134" s="54">
        <v>1</v>
      </c>
      <c r="F134" s="54">
        <v>1</v>
      </c>
      <c r="G134" s="60"/>
      <c r="H134" s="60"/>
      <c r="I134" s="54"/>
      <c r="J134" s="60"/>
      <c r="K134" s="59"/>
    </row>
    <row r="135" spans="2:22" x14ac:dyDescent="0.15">
      <c r="D135" s="41">
        <v>1</v>
      </c>
      <c r="E135" s="54">
        <v>1</v>
      </c>
      <c r="F135" s="54">
        <v>1</v>
      </c>
      <c r="G135" s="60">
        <v>1</v>
      </c>
      <c r="H135" s="60">
        <v>1</v>
      </c>
      <c r="I135" s="54">
        <v>1</v>
      </c>
      <c r="J135" s="60">
        <v>1</v>
      </c>
      <c r="K135" s="59">
        <v>1</v>
      </c>
    </row>
    <row r="136" spans="2:22" x14ac:dyDescent="0.15">
      <c r="D136" s="19">
        <v>1</v>
      </c>
      <c r="E136" s="53">
        <v>1</v>
      </c>
      <c r="F136" s="53">
        <v>1</v>
      </c>
      <c r="G136" s="61">
        <v>1</v>
      </c>
      <c r="H136" s="61">
        <v>1</v>
      </c>
      <c r="I136" s="53">
        <v>1</v>
      </c>
      <c r="J136" s="61">
        <v>1</v>
      </c>
      <c r="K136" s="42">
        <v>1</v>
      </c>
    </row>
    <row r="138" spans="2:22" x14ac:dyDescent="0.15">
      <c r="B138" t="s">
        <v>21</v>
      </c>
      <c r="C138">
        <f t="shared" si="103"/>
        <v>70</v>
      </c>
      <c r="D138" s="18">
        <v>1</v>
      </c>
      <c r="E138" s="52">
        <v>1</v>
      </c>
      <c r="F138" s="52">
        <v>1</v>
      </c>
      <c r="G138" s="52">
        <v>1</v>
      </c>
      <c r="H138" s="52">
        <v>1</v>
      </c>
      <c r="I138" s="52">
        <v>1</v>
      </c>
      <c r="J138" s="52">
        <v>1</v>
      </c>
      <c r="K138" s="63">
        <v>1</v>
      </c>
      <c r="O138">
        <f t="shared" ref="O138:V138" si="141">SUMPRODUCT($M$3:$M$10,D138:D145)</f>
        <v>255</v>
      </c>
      <c r="P138">
        <f t="shared" si="141"/>
        <v>255</v>
      </c>
      <c r="Q138">
        <f t="shared" si="141"/>
        <v>255</v>
      </c>
      <c r="R138">
        <f t="shared" si="141"/>
        <v>27</v>
      </c>
      <c r="S138">
        <f t="shared" si="141"/>
        <v>27</v>
      </c>
      <c r="T138">
        <f t="shared" si="141"/>
        <v>27</v>
      </c>
      <c r="U138">
        <f t="shared" si="141"/>
        <v>3</v>
      </c>
      <c r="V138">
        <f t="shared" si="141"/>
        <v>3</v>
      </c>
    </row>
    <row r="139" spans="2:22" x14ac:dyDescent="0.15">
      <c r="D139" s="41">
        <v>1</v>
      </c>
      <c r="E139" s="54">
        <v>1</v>
      </c>
      <c r="F139" s="54">
        <v>1</v>
      </c>
      <c r="G139" s="60">
        <v>1</v>
      </c>
      <c r="H139" s="60">
        <v>1</v>
      </c>
      <c r="I139" s="54">
        <v>1</v>
      </c>
      <c r="J139" s="54">
        <v>1</v>
      </c>
      <c r="K139" s="59">
        <v>1</v>
      </c>
      <c r="O139" t="str">
        <f t="shared" ref="O139" si="142">"0x"&amp;DEC2HEX(O138,2)&amp;","</f>
        <v>0xFF,</v>
      </c>
      <c r="P139" t="str">
        <f t="shared" ref="P139" si="143">"0x"&amp;DEC2HEX(P138,2)&amp;","</f>
        <v>0xFF,</v>
      </c>
      <c r="Q139" t="str">
        <f t="shared" ref="Q139" si="144">"0x"&amp;DEC2HEX(Q138,2)&amp;","</f>
        <v>0xFF,</v>
      </c>
      <c r="R139" t="str">
        <f t="shared" ref="R139" si="145">"0x"&amp;DEC2HEX(R138,2)&amp;","</f>
        <v>0x1B,</v>
      </c>
      <c r="S139" t="str">
        <f t="shared" ref="S139" si="146">"0x"&amp;DEC2HEX(S138,2)&amp;","</f>
        <v>0x1B,</v>
      </c>
      <c r="T139" t="str">
        <f t="shared" ref="T139" si="147">"0x"&amp;DEC2HEX(T138,2)&amp;","</f>
        <v>0x1B,</v>
      </c>
      <c r="U139" t="str">
        <f t="shared" ref="U139" si="148">"0x"&amp;DEC2HEX(U138,2)&amp;","</f>
        <v>0x03,</v>
      </c>
      <c r="V139" t="str">
        <f t="shared" ref="V139" si="149">"0x"&amp;DEC2HEX(V138,2)</f>
        <v>0x03</v>
      </c>
    </row>
    <row r="140" spans="2:22" x14ac:dyDescent="0.15">
      <c r="D140" s="41">
        <v>1</v>
      </c>
      <c r="E140" s="54">
        <v>1</v>
      </c>
      <c r="F140" s="54">
        <v>1</v>
      </c>
      <c r="G140" s="60"/>
      <c r="H140" s="60"/>
      <c r="I140" s="60"/>
      <c r="J140" s="60"/>
      <c r="K140" s="59"/>
    </row>
    <row r="141" spans="2:22" x14ac:dyDescent="0.15">
      <c r="D141" s="41">
        <v>1</v>
      </c>
      <c r="E141" s="54">
        <v>1</v>
      </c>
      <c r="F141" s="54">
        <v>1</v>
      </c>
      <c r="G141" s="60">
        <v>1</v>
      </c>
      <c r="H141" s="60">
        <v>1</v>
      </c>
      <c r="I141" s="60">
        <v>1</v>
      </c>
      <c r="J141" s="60"/>
      <c r="K141" s="59"/>
    </row>
    <row r="142" spans="2:22" x14ac:dyDescent="0.15">
      <c r="D142" s="41">
        <v>1</v>
      </c>
      <c r="E142" s="54">
        <v>1</v>
      </c>
      <c r="F142" s="54">
        <v>1</v>
      </c>
      <c r="G142" s="60">
        <v>1</v>
      </c>
      <c r="H142" s="60">
        <v>1</v>
      </c>
      <c r="I142" s="60">
        <v>1</v>
      </c>
      <c r="J142" s="60"/>
      <c r="K142" s="59"/>
    </row>
    <row r="143" spans="2:22" x14ac:dyDescent="0.15">
      <c r="D143" s="41">
        <v>1</v>
      </c>
      <c r="E143" s="54">
        <v>1</v>
      </c>
      <c r="F143" s="54">
        <v>1</v>
      </c>
      <c r="G143" s="60"/>
      <c r="H143" s="60"/>
      <c r="I143" s="54"/>
      <c r="J143" s="60"/>
      <c r="K143" s="59"/>
    </row>
    <row r="144" spans="2:22" x14ac:dyDescent="0.15">
      <c r="D144" s="41">
        <v>1</v>
      </c>
      <c r="E144" s="54">
        <v>1</v>
      </c>
      <c r="F144" s="54">
        <v>1</v>
      </c>
      <c r="G144" s="60"/>
      <c r="H144" s="60"/>
      <c r="I144" s="54"/>
      <c r="J144" s="60"/>
      <c r="K144" s="59"/>
    </row>
    <row r="145" spans="2:22" x14ac:dyDescent="0.15">
      <c r="D145" s="19">
        <v>1</v>
      </c>
      <c r="E145" s="53">
        <v>1</v>
      </c>
      <c r="F145" s="53">
        <v>1</v>
      </c>
      <c r="G145" s="61"/>
      <c r="H145" s="61"/>
      <c r="I145" s="53"/>
      <c r="J145" s="61"/>
      <c r="K145" s="42"/>
    </row>
    <row r="147" spans="2:22" x14ac:dyDescent="0.15">
      <c r="B147" t="s">
        <v>20</v>
      </c>
      <c r="C147">
        <f t="shared" si="122"/>
        <v>71</v>
      </c>
      <c r="D147" s="18"/>
      <c r="E147" s="52">
        <v>1</v>
      </c>
      <c r="F147" s="52">
        <v>1</v>
      </c>
      <c r="G147" s="52">
        <v>1</v>
      </c>
      <c r="H147" s="52">
        <v>1</v>
      </c>
      <c r="I147" s="52">
        <v>1</v>
      </c>
      <c r="J147" s="52">
        <v>1</v>
      </c>
      <c r="K147" s="63"/>
      <c r="O147">
        <f t="shared" ref="O147:V147" si="150">SUMPRODUCT($M$3:$M$10,D147:D154)</f>
        <v>126</v>
      </c>
      <c r="P147">
        <f t="shared" si="150"/>
        <v>255</v>
      </c>
      <c r="Q147">
        <f t="shared" si="150"/>
        <v>255</v>
      </c>
      <c r="R147">
        <f t="shared" si="150"/>
        <v>195</v>
      </c>
      <c r="S147">
        <f t="shared" si="150"/>
        <v>211</v>
      </c>
      <c r="T147">
        <f t="shared" si="150"/>
        <v>247</v>
      </c>
      <c r="U147">
        <f t="shared" si="150"/>
        <v>247</v>
      </c>
      <c r="V147">
        <f t="shared" si="150"/>
        <v>118</v>
      </c>
    </row>
    <row r="148" spans="2:22" x14ac:dyDescent="0.15">
      <c r="D148" s="41">
        <v>1</v>
      </c>
      <c r="E148" s="54">
        <v>1</v>
      </c>
      <c r="F148" s="54">
        <v>1</v>
      </c>
      <c r="G148" s="60">
        <v>1</v>
      </c>
      <c r="H148" s="60">
        <v>1</v>
      </c>
      <c r="I148" s="54">
        <v>1</v>
      </c>
      <c r="J148" s="54">
        <v>1</v>
      </c>
      <c r="K148" s="59">
        <v>1</v>
      </c>
      <c r="O148" t="str">
        <f t="shared" ref="O148" si="151">"0x"&amp;DEC2HEX(O147,2)&amp;","</f>
        <v>0x7E,</v>
      </c>
      <c r="P148" t="str">
        <f t="shared" ref="P148" si="152">"0x"&amp;DEC2HEX(P147,2)&amp;","</f>
        <v>0xFF,</v>
      </c>
      <c r="Q148" t="str">
        <f t="shared" ref="Q148" si="153">"0x"&amp;DEC2HEX(Q147,2)&amp;","</f>
        <v>0xFF,</v>
      </c>
      <c r="R148" t="str">
        <f t="shared" ref="R148" si="154">"0x"&amp;DEC2HEX(R147,2)&amp;","</f>
        <v>0xC3,</v>
      </c>
      <c r="S148" t="str">
        <f t="shared" ref="S148" si="155">"0x"&amp;DEC2HEX(S147,2)&amp;","</f>
        <v>0xD3,</v>
      </c>
      <c r="T148" t="str">
        <f t="shared" ref="T148" si="156">"0x"&amp;DEC2HEX(T147,2)&amp;","</f>
        <v>0xF7,</v>
      </c>
      <c r="U148" t="str">
        <f t="shared" ref="U148" si="157">"0x"&amp;DEC2HEX(U147,2)&amp;","</f>
        <v>0xF7,</v>
      </c>
      <c r="V148" t="str">
        <f t="shared" ref="V148" si="158">"0x"&amp;DEC2HEX(V147,2)</f>
        <v>0x76</v>
      </c>
    </row>
    <row r="149" spans="2:22" x14ac:dyDescent="0.15">
      <c r="D149" s="41">
        <v>1</v>
      </c>
      <c r="E149" s="54">
        <v>1</v>
      </c>
      <c r="F149" s="54">
        <v>1</v>
      </c>
      <c r="G149" s="60"/>
      <c r="H149" s="60"/>
      <c r="I149" s="60">
        <v>1</v>
      </c>
      <c r="J149" s="60">
        <v>1</v>
      </c>
      <c r="K149" s="59">
        <v>1</v>
      </c>
    </row>
    <row r="150" spans="2:22" x14ac:dyDescent="0.15">
      <c r="D150" s="41">
        <v>1</v>
      </c>
      <c r="E150" s="54">
        <v>1</v>
      </c>
      <c r="F150" s="54">
        <v>1</v>
      </c>
      <c r="G150" s="60"/>
      <c r="H150" s="60"/>
      <c r="I150" s="54"/>
      <c r="J150" s="60"/>
      <c r="K150" s="59"/>
    </row>
    <row r="151" spans="2:22" x14ac:dyDescent="0.15">
      <c r="D151" s="41">
        <v>1</v>
      </c>
      <c r="E151" s="54">
        <v>1</v>
      </c>
      <c r="F151" s="54">
        <v>1</v>
      </c>
      <c r="G151" s="60"/>
      <c r="H151" s="60">
        <v>1</v>
      </c>
      <c r="I151" s="54">
        <v>1</v>
      </c>
      <c r="J151" s="60">
        <v>1</v>
      </c>
      <c r="K151" s="59">
        <v>1</v>
      </c>
    </row>
    <row r="152" spans="2:22" x14ac:dyDescent="0.15">
      <c r="D152" s="41">
        <v>1</v>
      </c>
      <c r="E152" s="60">
        <v>1</v>
      </c>
      <c r="F152" s="60">
        <v>1</v>
      </c>
      <c r="G152" s="60"/>
      <c r="H152" s="60"/>
      <c r="I152" s="60">
        <v>1</v>
      </c>
      <c r="J152" s="60">
        <v>1</v>
      </c>
      <c r="K152" s="59">
        <v>1</v>
      </c>
    </row>
    <row r="153" spans="2:22" x14ac:dyDescent="0.15">
      <c r="D153" s="41">
        <v>1</v>
      </c>
      <c r="E153" s="60">
        <v>1</v>
      </c>
      <c r="F153" s="60">
        <v>1</v>
      </c>
      <c r="G153" s="60">
        <v>1</v>
      </c>
      <c r="H153" s="60">
        <v>1</v>
      </c>
      <c r="I153" s="60">
        <v>1</v>
      </c>
      <c r="J153" s="60">
        <v>1</v>
      </c>
      <c r="K153" s="59">
        <v>1</v>
      </c>
    </row>
    <row r="154" spans="2:22" x14ac:dyDescent="0.15">
      <c r="D154" s="19"/>
      <c r="E154" s="53">
        <v>1</v>
      </c>
      <c r="F154" s="53">
        <v>1</v>
      </c>
      <c r="G154" s="53">
        <v>1</v>
      </c>
      <c r="H154" s="53">
        <v>1</v>
      </c>
      <c r="I154" s="53">
        <v>1</v>
      </c>
      <c r="J154" s="53">
        <v>1</v>
      </c>
      <c r="K154" s="42"/>
    </row>
    <row r="156" spans="2:22" x14ac:dyDescent="0.15">
      <c r="B156" t="s">
        <v>107</v>
      </c>
      <c r="C156">
        <f t="shared" si="103"/>
        <v>72</v>
      </c>
      <c r="D156" s="18">
        <v>1</v>
      </c>
      <c r="E156" s="52">
        <v>1</v>
      </c>
      <c r="F156" s="52">
        <v>1</v>
      </c>
      <c r="G156" s="52"/>
      <c r="H156" s="52"/>
      <c r="I156" s="52">
        <v>1</v>
      </c>
      <c r="J156" s="52">
        <v>1</v>
      </c>
      <c r="K156" s="63">
        <v>1</v>
      </c>
      <c r="O156">
        <f t="shared" ref="O156:V156" si="159">SUMPRODUCT($M$3:$M$10,D156:D163)</f>
        <v>255</v>
      </c>
      <c r="P156">
        <f t="shared" si="159"/>
        <v>255</v>
      </c>
      <c r="Q156">
        <f t="shared" si="159"/>
        <v>255</v>
      </c>
      <c r="R156">
        <f t="shared" si="159"/>
        <v>24</v>
      </c>
      <c r="S156">
        <f t="shared" si="159"/>
        <v>24</v>
      </c>
      <c r="T156">
        <f t="shared" si="159"/>
        <v>255</v>
      </c>
      <c r="U156">
        <f t="shared" si="159"/>
        <v>255</v>
      </c>
      <c r="V156">
        <f t="shared" si="159"/>
        <v>255</v>
      </c>
    </row>
    <row r="157" spans="2:22" x14ac:dyDescent="0.15">
      <c r="D157" s="41">
        <v>1</v>
      </c>
      <c r="E157" s="54">
        <v>1</v>
      </c>
      <c r="F157" s="54">
        <v>1</v>
      </c>
      <c r="G157" s="60"/>
      <c r="H157" s="60"/>
      <c r="I157" s="54">
        <v>1</v>
      </c>
      <c r="J157" s="54">
        <v>1</v>
      </c>
      <c r="K157" s="59">
        <v>1</v>
      </c>
      <c r="O157" t="str">
        <f t="shared" ref="O157" si="160">"0x"&amp;DEC2HEX(O156,2)&amp;","</f>
        <v>0xFF,</v>
      </c>
      <c r="P157" t="str">
        <f t="shared" ref="P157" si="161">"0x"&amp;DEC2HEX(P156,2)&amp;","</f>
        <v>0xFF,</v>
      </c>
      <c r="Q157" t="str">
        <f t="shared" ref="Q157" si="162">"0x"&amp;DEC2HEX(Q156,2)&amp;","</f>
        <v>0xFF,</v>
      </c>
      <c r="R157" t="str">
        <f t="shared" ref="R157" si="163">"0x"&amp;DEC2HEX(R156,2)&amp;","</f>
        <v>0x18,</v>
      </c>
      <c r="S157" t="str">
        <f t="shared" ref="S157" si="164">"0x"&amp;DEC2HEX(S156,2)&amp;","</f>
        <v>0x18,</v>
      </c>
      <c r="T157" t="str">
        <f t="shared" ref="T157" si="165">"0x"&amp;DEC2HEX(T156,2)&amp;","</f>
        <v>0xFF,</v>
      </c>
      <c r="U157" t="str">
        <f t="shared" ref="U157" si="166">"0x"&amp;DEC2HEX(U156,2)&amp;","</f>
        <v>0xFF,</v>
      </c>
      <c r="V157" t="str">
        <f t="shared" ref="V157" si="167">"0x"&amp;DEC2HEX(V156,2)</f>
        <v>0xFF</v>
      </c>
    </row>
    <row r="158" spans="2:22" x14ac:dyDescent="0.15">
      <c r="D158" s="41">
        <v>1</v>
      </c>
      <c r="E158" s="54">
        <v>1</v>
      </c>
      <c r="F158" s="60">
        <v>1</v>
      </c>
      <c r="G158" s="60"/>
      <c r="H158" s="60"/>
      <c r="I158" s="60">
        <v>1</v>
      </c>
      <c r="J158" s="60">
        <v>1</v>
      </c>
      <c r="K158" s="59">
        <v>1</v>
      </c>
    </row>
    <row r="159" spans="2:22" x14ac:dyDescent="0.15">
      <c r="D159" s="41">
        <v>1</v>
      </c>
      <c r="E159" s="54">
        <v>1</v>
      </c>
      <c r="F159" s="54">
        <v>1</v>
      </c>
      <c r="G159" s="60">
        <v>1</v>
      </c>
      <c r="H159" s="60">
        <v>1</v>
      </c>
      <c r="I159" s="54">
        <v>1</v>
      </c>
      <c r="J159" s="60">
        <v>1</v>
      </c>
      <c r="K159" s="59">
        <v>1</v>
      </c>
    </row>
    <row r="160" spans="2:22" x14ac:dyDescent="0.15">
      <c r="D160" s="41">
        <v>1</v>
      </c>
      <c r="E160" s="54">
        <v>1</v>
      </c>
      <c r="F160" s="54">
        <v>1</v>
      </c>
      <c r="G160" s="60">
        <v>1</v>
      </c>
      <c r="H160" s="60">
        <v>1</v>
      </c>
      <c r="I160" s="54">
        <v>1</v>
      </c>
      <c r="J160" s="60">
        <v>1</v>
      </c>
      <c r="K160" s="59">
        <v>1</v>
      </c>
    </row>
    <row r="161" spans="2:22" x14ac:dyDescent="0.15">
      <c r="D161" s="41">
        <v>1</v>
      </c>
      <c r="E161" s="60">
        <v>1</v>
      </c>
      <c r="F161" s="60">
        <v>1</v>
      </c>
      <c r="G161" s="60"/>
      <c r="H161" s="60"/>
      <c r="I161" s="60">
        <v>1</v>
      </c>
      <c r="J161" s="60">
        <v>1</v>
      </c>
      <c r="K161" s="59">
        <v>1</v>
      </c>
    </row>
    <row r="162" spans="2:22" x14ac:dyDescent="0.15">
      <c r="D162" s="41">
        <v>1</v>
      </c>
      <c r="E162" s="60">
        <v>1</v>
      </c>
      <c r="F162" s="60">
        <v>1</v>
      </c>
      <c r="G162" s="60"/>
      <c r="H162" s="60"/>
      <c r="I162" s="60">
        <v>1</v>
      </c>
      <c r="J162" s="60">
        <v>1</v>
      </c>
      <c r="K162" s="59">
        <v>1</v>
      </c>
    </row>
    <row r="163" spans="2:22" x14ac:dyDescent="0.15">
      <c r="D163" s="19">
        <v>1</v>
      </c>
      <c r="E163" s="53">
        <v>1</v>
      </c>
      <c r="F163" s="53">
        <v>1</v>
      </c>
      <c r="G163" s="53"/>
      <c r="H163" s="53"/>
      <c r="I163" s="53">
        <v>1</v>
      </c>
      <c r="J163" s="53">
        <v>1</v>
      </c>
      <c r="K163" s="42">
        <v>1</v>
      </c>
    </row>
    <row r="165" spans="2:22" x14ac:dyDescent="0.15">
      <c r="B165" t="s">
        <v>108</v>
      </c>
      <c r="C165">
        <f t="shared" si="103"/>
        <v>73</v>
      </c>
      <c r="D165" s="18"/>
      <c r="E165" s="52"/>
      <c r="F165" s="52"/>
      <c r="G165" s="52">
        <v>1</v>
      </c>
      <c r="H165" s="52">
        <v>1</v>
      </c>
      <c r="I165" s="52">
        <v>1</v>
      </c>
      <c r="J165" s="52"/>
      <c r="K165" s="63"/>
      <c r="O165">
        <f t="shared" ref="O165:V165" si="168">SUMPRODUCT($M$3:$M$10,D165:D172)</f>
        <v>0</v>
      </c>
      <c r="P165">
        <f t="shared" si="168"/>
        <v>0</v>
      </c>
      <c r="Q165">
        <f t="shared" si="168"/>
        <v>0</v>
      </c>
      <c r="R165">
        <f t="shared" si="168"/>
        <v>255</v>
      </c>
      <c r="S165">
        <f t="shared" si="168"/>
        <v>255</v>
      </c>
      <c r="T165">
        <f t="shared" si="168"/>
        <v>255</v>
      </c>
      <c r="U165">
        <f t="shared" si="168"/>
        <v>0</v>
      </c>
      <c r="V165">
        <f t="shared" si="168"/>
        <v>0</v>
      </c>
    </row>
    <row r="166" spans="2:22" x14ac:dyDescent="0.15">
      <c r="D166" s="41"/>
      <c r="E166" s="54"/>
      <c r="F166" s="54"/>
      <c r="G166" s="60">
        <v>1</v>
      </c>
      <c r="H166" s="60">
        <v>1</v>
      </c>
      <c r="I166" s="54">
        <v>1</v>
      </c>
      <c r="J166" s="54"/>
      <c r="K166" s="59"/>
      <c r="O166" t="str">
        <f t="shared" ref="O166" si="169">"0x"&amp;DEC2HEX(O165,2)&amp;","</f>
        <v>0x00,</v>
      </c>
      <c r="P166" t="str">
        <f t="shared" ref="P166" si="170">"0x"&amp;DEC2HEX(P165,2)&amp;","</f>
        <v>0x00,</v>
      </c>
      <c r="Q166" t="str">
        <f t="shared" ref="Q166" si="171">"0x"&amp;DEC2HEX(Q165,2)&amp;","</f>
        <v>0x00,</v>
      </c>
      <c r="R166" t="str">
        <f t="shared" ref="R166" si="172">"0x"&amp;DEC2HEX(R165,2)&amp;","</f>
        <v>0xFF,</v>
      </c>
      <c r="S166" t="str">
        <f t="shared" ref="S166" si="173">"0x"&amp;DEC2HEX(S165,2)&amp;","</f>
        <v>0xFF,</v>
      </c>
      <c r="T166" t="str">
        <f t="shared" ref="T166" si="174">"0x"&amp;DEC2HEX(T165,2)&amp;","</f>
        <v>0xFF,</v>
      </c>
      <c r="U166" t="str">
        <f t="shared" ref="U166" si="175">"0x"&amp;DEC2HEX(U165,2)&amp;","</f>
        <v>0x00,</v>
      </c>
      <c r="V166" t="str">
        <f t="shared" ref="V166" si="176">"0x"&amp;DEC2HEX(V165,2)</f>
        <v>0x00</v>
      </c>
    </row>
    <row r="167" spans="2:22" x14ac:dyDescent="0.15">
      <c r="D167" s="41"/>
      <c r="E167" s="54"/>
      <c r="F167" s="54"/>
      <c r="G167" s="60">
        <v>1</v>
      </c>
      <c r="H167" s="60">
        <v>1</v>
      </c>
      <c r="I167" s="54">
        <v>1</v>
      </c>
      <c r="J167" s="60"/>
      <c r="K167" s="62"/>
    </row>
    <row r="168" spans="2:22" x14ac:dyDescent="0.15">
      <c r="D168" s="41"/>
      <c r="E168" s="54"/>
      <c r="F168" s="54"/>
      <c r="G168" s="60">
        <v>1</v>
      </c>
      <c r="H168" s="60">
        <v>1</v>
      </c>
      <c r="I168" s="54">
        <v>1</v>
      </c>
      <c r="J168" s="54"/>
      <c r="K168" s="59"/>
    </row>
    <row r="169" spans="2:22" x14ac:dyDescent="0.15">
      <c r="D169" s="41"/>
      <c r="E169" s="54"/>
      <c r="F169" s="54"/>
      <c r="G169" s="60">
        <v>1</v>
      </c>
      <c r="H169" s="60">
        <v>1</v>
      </c>
      <c r="I169" s="54">
        <v>1</v>
      </c>
      <c r="J169" s="54"/>
      <c r="K169" s="59"/>
    </row>
    <row r="170" spans="2:22" x14ac:dyDescent="0.15">
      <c r="D170" s="41"/>
      <c r="E170" s="54"/>
      <c r="F170" s="54"/>
      <c r="G170" s="60">
        <v>1</v>
      </c>
      <c r="H170" s="60">
        <v>1</v>
      </c>
      <c r="I170" s="54">
        <v>1</v>
      </c>
      <c r="J170" s="60"/>
      <c r="K170" s="59"/>
    </row>
    <row r="171" spans="2:22" x14ac:dyDescent="0.15">
      <c r="D171" s="41"/>
      <c r="E171" s="54"/>
      <c r="F171" s="54"/>
      <c r="G171" s="60">
        <v>1</v>
      </c>
      <c r="H171" s="60">
        <v>1</v>
      </c>
      <c r="I171" s="54">
        <v>1</v>
      </c>
      <c r="J171" s="60"/>
      <c r="K171" s="59"/>
    </row>
    <row r="172" spans="2:22" x14ac:dyDescent="0.15">
      <c r="D172" s="19"/>
      <c r="E172" s="53"/>
      <c r="F172" s="53"/>
      <c r="G172" s="61">
        <v>1</v>
      </c>
      <c r="H172" s="61">
        <v>1</v>
      </c>
      <c r="I172" s="53">
        <v>1</v>
      </c>
      <c r="J172" s="61"/>
      <c r="K172" s="42"/>
    </row>
    <row r="174" spans="2:22" x14ac:dyDescent="0.15">
      <c r="B174" t="s">
        <v>104</v>
      </c>
      <c r="C174">
        <f t="shared" si="122"/>
        <v>74</v>
      </c>
      <c r="D174" s="18"/>
      <c r="E174" s="52"/>
      <c r="F174" s="52"/>
      <c r="G174" s="52"/>
      <c r="H174" s="52">
        <v>1</v>
      </c>
      <c r="I174" s="52">
        <v>1</v>
      </c>
      <c r="J174" s="52">
        <v>1</v>
      </c>
      <c r="K174" s="63"/>
      <c r="O174">
        <f t="shared" ref="O174:V174" si="177">SUMPRODUCT($M$3:$M$10,D174:D181)</f>
        <v>0</v>
      </c>
      <c r="P174">
        <f t="shared" si="177"/>
        <v>192</v>
      </c>
      <c r="Q174">
        <f t="shared" si="177"/>
        <v>192</v>
      </c>
      <c r="R174">
        <f t="shared" si="177"/>
        <v>192</v>
      </c>
      <c r="S174">
        <f t="shared" si="177"/>
        <v>255</v>
      </c>
      <c r="T174">
        <f t="shared" si="177"/>
        <v>255</v>
      </c>
      <c r="U174">
        <f t="shared" si="177"/>
        <v>127</v>
      </c>
      <c r="V174">
        <f t="shared" si="177"/>
        <v>0</v>
      </c>
    </row>
    <row r="175" spans="2:22" x14ac:dyDescent="0.15">
      <c r="D175" s="41"/>
      <c r="E175" s="54"/>
      <c r="F175" s="54"/>
      <c r="G175" s="54"/>
      <c r="H175" s="60">
        <v>1</v>
      </c>
      <c r="I175" s="60">
        <v>1</v>
      </c>
      <c r="J175" s="54">
        <v>1</v>
      </c>
      <c r="K175" s="59"/>
      <c r="O175" t="str">
        <f t="shared" ref="O175" si="178">"0x"&amp;DEC2HEX(O174,2)&amp;","</f>
        <v>0x00,</v>
      </c>
      <c r="P175" t="str">
        <f t="shared" ref="P175" si="179">"0x"&amp;DEC2HEX(P174,2)&amp;","</f>
        <v>0xC0,</v>
      </c>
      <c r="Q175" t="str">
        <f t="shared" ref="Q175" si="180">"0x"&amp;DEC2HEX(Q174,2)&amp;","</f>
        <v>0xC0,</v>
      </c>
      <c r="R175" t="str">
        <f t="shared" ref="R175" si="181">"0x"&amp;DEC2HEX(R174,2)&amp;","</f>
        <v>0xC0,</v>
      </c>
      <c r="S175" t="str">
        <f t="shared" ref="S175" si="182">"0x"&amp;DEC2HEX(S174,2)&amp;","</f>
        <v>0xFF,</v>
      </c>
      <c r="T175" t="str">
        <f t="shared" ref="T175" si="183">"0x"&amp;DEC2HEX(T174,2)&amp;","</f>
        <v>0xFF,</v>
      </c>
      <c r="U175" t="str">
        <f t="shared" ref="U175" si="184">"0x"&amp;DEC2HEX(U174,2)&amp;","</f>
        <v>0x7F,</v>
      </c>
      <c r="V175" t="str">
        <f t="shared" ref="V175" si="185">"0x"&amp;DEC2HEX(V174,2)</f>
        <v>0x00</v>
      </c>
    </row>
    <row r="176" spans="2:22" x14ac:dyDescent="0.15">
      <c r="D176" s="41"/>
      <c r="E176" s="54"/>
      <c r="F176" s="54"/>
      <c r="G176" s="54"/>
      <c r="H176" s="60">
        <v>1</v>
      </c>
      <c r="I176" s="60">
        <v>1</v>
      </c>
      <c r="J176" s="54">
        <v>1</v>
      </c>
      <c r="K176" s="62"/>
    </row>
    <row r="177" spans="2:22" x14ac:dyDescent="0.15">
      <c r="D177" s="41"/>
      <c r="E177" s="54"/>
      <c r="F177" s="54"/>
      <c r="G177" s="54"/>
      <c r="H177" s="60">
        <v>1</v>
      </c>
      <c r="I177" s="60">
        <v>1</v>
      </c>
      <c r="J177" s="54">
        <v>1</v>
      </c>
      <c r="K177" s="59"/>
    </row>
    <row r="178" spans="2:22" x14ac:dyDescent="0.15">
      <c r="D178" s="41"/>
      <c r="E178" s="54"/>
      <c r="F178" s="54"/>
      <c r="G178" s="54"/>
      <c r="H178" s="60">
        <v>1</v>
      </c>
      <c r="I178" s="60">
        <v>1</v>
      </c>
      <c r="J178" s="54">
        <v>1</v>
      </c>
      <c r="K178" s="59"/>
    </row>
    <row r="179" spans="2:22" x14ac:dyDescent="0.15">
      <c r="D179" s="41"/>
      <c r="E179" s="54"/>
      <c r="F179" s="54"/>
      <c r="G179" s="60"/>
      <c r="H179" s="60">
        <v>1</v>
      </c>
      <c r="I179" s="60">
        <v>1</v>
      </c>
      <c r="J179" s="54">
        <v>1</v>
      </c>
      <c r="K179" s="59"/>
    </row>
    <row r="180" spans="2:22" x14ac:dyDescent="0.15">
      <c r="D180" s="41"/>
      <c r="E180" s="54">
        <v>1</v>
      </c>
      <c r="F180" s="54">
        <v>1</v>
      </c>
      <c r="G180" s="54">
        <v>1</v>
      </c>
      <c r="H180" s="60">
        <v>1</v>
      </c>
      <c r="I180" s="60">
        <v>1</v>
      </c>
      <c r="J180" s="54">
        <v>1</v>
      </c>
      <c r="K180" s="59"/>
    </row>
    <row r="181" spans="2:22" x14ac:dyDescent="0.15">
      <c r="D181" s="19"/>
      <c r="E181" s="53">
        <v>1</v>
      </c>
      <c r="F181" s="53">
        <v>1</v>
      </c>
      <c r="G181" s="53">
        <v>1</v>
      </c>
      <c r="H181" s="61">
        <v>1</v>
      </c>
      <c r="I181" s="61">
        <v>1</v>
      </c>
      <c r="J181" s="53"/>
      <c r="K181" s="42"/>
    </row>
    <row r="183" spans="2:22" x14ac:dyDescent="0.15">
      <c r="B183" t="s">
        <v>103</v>
      </c>
      <c r="C183">
        <f t="shared" ref="C183:C246" si="186">CODE(B183)</f>
        <v>75</v>
      </c>
      <c r="D183" s="18">
        <v>1</v>
      </c>
      <c r="E183" s="52">
        <v>1</v>
      </c>
      <c r="F183" s="52">
        <v>1</v>
      </c>
      <c r="G183" s="52"/>
      <c r="H183" s="52"/>
      <c r="I183" s="52">
        <v>1</v>
      </c>
      <c r="J183" s="52">
        <v>1</v>
      </c>
      <c r="K183" s="63">
        <v>1</v>
      </c>
      <c r="O183">
        <f t="shared" ref="O183:V183" si="187">SUMPRODUCT($M$3:$M$10,D183:D190)</f>
        <v>255</v>
      </c>
      <c r="P183">
        <f t="shared" si="187"/>
        <v>255</v>
      </c>
      <c r="Q183">
        <f t="shared" si="187"/>
        <v>255</v>
      </c>
      <c r="R183">
        <f t="shared" si="187"/>
        <v>24</v>
      </c>
      <c r="S183">
        <f t="shared" si="187"/>
        <v>60</v>
      </c>
      <c r="T183">
        <f t="shared" si="187"/>
        <v>127</v>
      </c>
      <c r="U183">
        <f t="shared" si="187"/>
        <v>231</v>
      </c>
      <c r="V183">
        <f t="shared" si="187"/>
        <v>195</v>
      </c>
    </row>
    <row r="184" spans="2:22" x14ac:dyDescent="0.15">
      <c r="D184" s="41">
        <v>1</v>
      </c>
      <c r="E184" s="54">
        <v>1</v>
      </c>
      <c r="F184" s="54">
        <v>1</v>
      </c>
      <c r="G184" s="60"/>
      <c r="H184" s="60"/>
      <c r="I184" s="54">
        <v>1</v>
      </c>
      <c r="J184" s="54">
        <v>1</v>
      </c>
      <c r="K184" s="59">
        <v>1</v>
      </c>
      <c r="O184" t="str">
        <f t="shared" ref="O184" si="188">"0x"&amp;DEC2HEX(O183,2)&amp;","</f>
        <v>0xFF,</v>
      </c>
      <c r="P184" t="str">
        <f t="shared" ref="P184" si="189">"0x"&amp;DEC2HEX(P183,2)&amp;","</f>
        <v>0xFF,</v>
      </c>
      <c r="Q184" t="str">
        <f t="shared" ref="Q184" si="190">"0x"&amp;DEC2HEX(Q183,2)&amp;","</f>
        <v>0xFF,</v>
      </c>
      <c r="R184" t="str">
        <f t="shared" ref="R184" si="191">"0x"&amp;DEC2HEX(R183,2)&amp;","</f>
        <v>0x18,</v>
      </c>
      <c r="S184" t="str">
        <f t="shared" ref="S184" si="192">"0x"&amp;DEC2HEX(S183,2)&amp;","</f>
        <v>0x3C,</v>
      </c>
      <c r="T184" t="str">
        <f t="shared" ref="T184" si="193">"0x"&amp;DEC2HEX(T183,2)&amp;","</f>
        <v>0x7F,</v>
      </c>
      <c r="U184" t="str">
        <f t="shared" ref="U184" si="194">"0x"&amp;DEC2HEX(U183,2)&amp;","</f>
        <v>0xE7,</v>
      </c>
      <c r="V184" t="str">
        <f t="shared" ref="V184" si="195">"0x"&amp;DEC2HEX(V183,2)</f>
        <v>0xC3</v>
      </c>
    </row>
    <row r="185" spans="2:22" x14ac:dyDescent="0.15">
      <c r="D185" s="41">
        <v>1</v>
      </c>
      <c r="E185" s="54">
        <v>1</v>
      </c>
      <c r="F185" s="54">
        <v>1</v>
      </c>
      <c r="G185" s="60"/>
      <c r="H185" s="60">
        <v>1</v>
      </c>
      <c r="I185" s="60">
        <v>1</v>
      </c>
      <c r="J185" s="60">
        <v>1</v>
      </c>
      <c r="K185" s="59"/>
    </row>
    <row r="186" spans="2:22" x14ac:dyDescent="0.15">
      <c r="D186" s="41">
        <v>1</v>
      </c>
      <c r="E186" s="60">
        <v>1</v>
      </c>
      <c r="F186" s="60">
        <v>1</v>
      </c>
      <c r="G186" s="60">
        <v>1</v>
      </c>
      <c r="H186" s="60">
        <v>1</v>
      </c>
      <c r="I186" s="54">
        <v>1</v>
      </c>
      <c r="J186" s="60"/>
      <c r="K186" s="59"/>
    </row>
    <row r="187" spans="2:22" x14ac:dyDescent="0.15">
      <c r="D187" s="41">
        <v>1</v>
      </c>
      <c r="E187" s="60">
        <v>1</v>
      </c>
      <c r="F187" s="60">
        <v>1</v>
      </c>
      <c r="G187" s="60">
        <v>1</v>
      </c>
      <c r="H187" s="60">
        <v>1</v>
      </c>
      <c r="I187" s="60">
        <v>1</v>
      </c>
      <c r="J187" s="60"/>
      <c r="K187" s="59"/>
    </row>
    <row r="188" spans="2:22" x14ac:dyDescent="0.15">
      <c r="D188" s="41">
        <v>1</v>
      </c>
      <c r="E188" s="60">
        <v>1</v>
      </c>
      <c r="F188" s="60">
        <v>1</v>
      </c>
      <c r="G188" s="60"/>
      <c r="H188" s="60">
        <v>1</v>
      </c>
      <c r="I188" s="60">
        <v>1</v>
      </c>
      <c r="J188" s="60">
        <v>1</v>
      </c>
      <c r="K188" s="59"/>
    </row>
    <row r="189" spans="2:22" x14ac:dyDescent="0.15">
      <c r="D189" s="41">
        <v>1</v>
      </c>
      <c r="E189" s="60">
        <v>1</v>
      </c>
      <c r="F189" s="60">
        <v>1</v>
      </c>
      <c r="G189" s="60"/>
      <c r="H189" s="60"/>
      <c r="I189" s="60">
        <v>1</v>
      </c>
      <c r="J189" s="60">
        <v>1</v>
      </c>
      <c r="K189" s="59">
        <v>1</v>
      </c>
    </row>
    <row r="190" spans="2:22" x14ac:dyDescent="0.15">
      <c r="D190" s="19">
        <v>1</v>
      </c>
      <c r="E190" s="53">
        <v>1</v>
      </c>
      <c r="F190" s="53">
        <v>1</v>
      </c>
      <c r="G190" s="53"/>
      <c r="H190" s="53"/>
      <c r="I190" s="53"/>
      <c r="J190" s="53">
        <v>1</v>
      </c>
      <c r="K190" s="42">
        <v>1</v>
      </c>
    </row>
    <row r="192" spans="2:22" x14ac:dyDescent="0.15">
      <c r="B192" t="s">
        <v>102</v>
      </c>
      <c r="C192">
        <f t="shared" si="186"/>
        <v>76</v>
      </c>
      <c r="D192" s="18">
        <v>1</v>
      </c>
      <c r="E192" s="52">
        <v>1</v>
      </c>
      <c r="F192" s="52">
        <v>1</v>
      </c>
      <c r="G192" s="52"/>
      <c r="H192" s="52"/>
      <c r="I192" s="52"/>
      <c r="J192" s="52"/>
      <c r="K192" s="63"/>
      <c r="O192">
        <f t="shared" ref="O192:V192" si="196">SUMPRODUCT($M$3:$M$10,D192:D199)</f>
        <v>255</v>
      </c>
      <c r="P192">
        <f t="shared" si="196"/>
        <v>255</v>
      </c>
      <c r="Q192">
        <f t="shared" si="196"/>
        <v>255</v>
      </c>
      <c r="R192">
        <f t="shared" si="196"/>
        <v>192</v>
      </c>
      <c r="S192">
        <f t="shared" si="196"/>
        <v>192</v>
      </c>
      <c r="T192">
        <f t="shared" si="196"/>
        <v>192</v>
      </c>
      <c r="U192">
        <f t="shared" si="196"/>
        <v>192</v>
      </c>
      <c r="V192">
        <f t="shared" si="196"/>
        <v>192</v>
      </c>
    </row>
    <row r="193" spans="2:22" x14ac:dyDescent="0.15">
      <c r="D193" s="41">
        <v>1</v>
      </c>
      <c r="E193" s="54">
        <v>1</v>
      </c>
      <c r="F193" s="54">
        <v>1</v>
      </c>
      <c r="G193" s="60"/>
      <c r="H193" s="60"/>
      <c r="I193" s="54"/>
      <c r="J193" s="54"/>
      <c r="K193" s="59"/>
      <c r="O193" t="str">
        <f t="shared" ref="O193" si="197">"0x"&amp;DEC2HEX(O192,2)&amp;","</f>
        <v>0xFF,</v>
      </c>
      <c r="P193" t="str">
        <f t="shared" ref="P193" si="198">"0x"&amp;DEC2HEX(P192,2)&amp;","</f>
        <v>0xFF,</v>
      </c>
      <c r="Q193" t="str">
        <f t="shared" ref="Q193" si="199">"0x"&amp;DEC2HEX(Q192,2)&amp;","</f>
        <v>0xFF,</v>
      </c>
      <c r="R193" t="str">
        <f t="shared" ref="R193" si="200">"0x"&amp;DEC2HEX(R192,2)&amp;","</f>
        <v>0xC0,</v>
      </c>
      <c r="S193" t="str">
        <f t="shared" ref="S193" si="201">"0x"&amp;DEC2HEX(S192,2)&amp;","</f>
        <v>0xC0,</v>
      </c>
      <c r="T193" t="str">
        <f t="shared" ref="T193" si="202">"0x"&amp;DEC2HEX(T192,2)&amp;","</f>
        <v>0xC0,</v>
      </c>
      <c r="U193" t="str">
        <f t="shared" ref="U193" si="203">"0x"&amp;DEC2HEX(U192,2)&amp;","</f>
        <v>0xC0,</v>
      </c>
      <c r="V193" t="str">
        <f t="shared" ref="V193" si="204">"0x"&amp;DEC2HEX(V192,2)</f>
        <v>0xC0</v>
      </c>
    </row>
    <row r="194" spans="2:22" x14ac:dyDescent="0.15">
      <c r="D194" s="41">
        <v>1</v>
      </c>
      <c r="E194" s="54">
        <v>1</v>
      </c>
      <c r="F194" s="54">
        <v>1</v>
      </c>
      <c r="G194" s="60"/>
      <c r="H194" s="60"/>
      <c r="I194" s="60"/>
      <c r="J194" s="60"/>
      <c r="K194" s="59"/>
    </row>
    <row r="195" spans="2:22" x14ac:dyDescent="0.15">
      <c r="D195" s="41">
        <v>1</v>
      </c>
      <c r="E195" s="60">
        <v>1</v>
      </c>
      <c r="F195" s="60">
        <v>1</v>
      </c>
      <c r="G195" s="60"/>
      <c r="H195" s="60"/>
      <c r="I195" s="54"/>
      <c r="J195" s="60"/>
      <c r="K195" s="59"/>
    </row>
    <row r="196" spans="2:22" x14ac:dyDescent="0.15">
      <c r="D196" s="41">
        <v>1</v>
      </c>
      <c r="E196" s="60">
        <v>1</v>
      </c>
      <c r="F196" s="60">
        <v>1</v>
      </c>
      <c r="G196" s="60"/>
      <c r="H196" s="60"/>
      <c r="I196" s="54"/>
      <c r="J196" s="60"/>
      <c r="K196" s="59"/>
    </row>
    <row r="197" spans="2:22" x14ac:dyDescent="0.15">
      <c r="D197" s="41">
        <v>1</v>
      </c>
      <c r="E197" s="60">
        <v>1</v>
      </c>
      <c r="F197" s="60">
        <v>1</v>
      </c>
      <c r="G197" s="60"/>
      <c r="H197" s="60"/>
      <c r="I197" s="60"/>
      <c r="J197" s="60"/>
      <c r="K197" s="59"/>
    </row>
    <row r="198" spans="2:22" x14ac:dyDescent="0.15">
      <c r="D198" s="41">
        <v>1</v>
      </c>
      <c r="E198" s="60">
        <v>1</v>
      </c>
      <c r="F198" s="60">
        <v>1</v>
      </c>
      <c r="G198" s="60">
        <v>1</v>
      </c>
      <c r="H198" s="60">
        <v>1</v>
      </c>
      <c r="I198" s="60">
        <v>1</v>
      </c>
      <c r="J198" s="60">
        <v>1</v>
      </c>
      <c r="K198" s="59">
        <v>1</v>
      </c>
    </row>
    <row r="199" spans="2:22" x14ac:dyDescent="0.15">
      <c r="D199" s="19">
        <v>1</v>
      </c>
      <c r="E199" s="53">
        <v>1</v>
      </c>
      <c r="F199" s="53">
        <v>1</v>
      </c>
      <c r="G199" s="53">
        <v>1</v>
      </c>
      <c r="H199" s="53">
        <v>1</v>
      </c>
      <c r="I199" s="53">
        <v>1</v>
      </c>
      <c r="J199" s="53">
        <v>1</v>
      </c>
      <c r="K199" s="42">
        <v>1</v>
      </c>
    </row>
    <row r="201" spans="2:22" x14ac:dyDescent="0.15">
      <c r="B201" t="s">
        <v>105</v>
      </c>
      <c r="C201">
        <f t="shared" ref="C201:C255" si="205">CODE(B201)</f>
        <v>77</v>
      </c>
      <c r="D201" s="18">
        <v>1</v>
      </c>
      <c r="E201" s="52">
        <v>1</v>
      </c>
      <c r="F201" s="52"/>
      <c r="G201" s="52"/>
      <c r="H201" s="52"/>
      <c r="I201" s="52"/>
      <c r="J201" s="52">
        <v>1</v>
      </c>
      <c r="K201" s="63">
        <v>1</v>
      </c>
      <c r="O201">
        <f t="shared" ref="O201:V201" si="206">SUMPRODUCT($M$3:$M$10,D201:D208)</f>
        <v>255</v>
      </c>
      <c r="P201">
        <f t="shared" si="206"/>
        <v>255</v>
      </c>
      <c r="Q201">
        <f t="shared" si="206"/>
        <v>158</v>
      </c>
      <c r="R201">
        <f t="shared" si="206"/>
        <v>60</v>
      </c>
      <c r="S201">
        <f t="shared" si="206"/>
        <v>60</v>
      </c>
      <c r="T201">
        <f t="shared" si="206"/>
        <v>158</v>
      </c>
      <c r="U201">
        <f t="shared" si="206"/>
        <v>255</v>
      </c>
      <c r="V201">
        <f t="shared" si="206"/>
        <v>255</v>
      </c>
    </row>
    <row r="202" spans="2:22" x14ac:dyDescent="0.15">
      <c r="D202" s="41">
        <v>1</v>
      </c>
      <c r="E202" s="54">
        <v>1</v>
      </c>
      <c r="F202" s="54">
        <v>1</v>
      </c>
      <c r="G202" s="60"/>
      <c r="H202" s="60"/>
      <c r="I202" s="54">
        <v>1</v>
      </c>
      <c r="J202" s="54">
        <v>1</v>
      </c>
      <c r="K202" s="59">
        <v>1</v>
      </c>
      <c r="O202" t="str">
        <f t="shared" ref="O202" si="207">"0x"&amp;DEC2HEX(O201,2)&amp;","</f>
        <v>0xFF,</v>
      </c>
      <c r="P202" t="str">
        <f t="shared" ref="P202" si="208">"0x"&amp;DEC2HEX(P201,2)&amp;","</f>
        <v>0xFF,</v>
      </c>
      <c r="Q202" t="str">
        <f t="shared" ref="Q202" si="209">"0x"&amp;DEC2HEX(Q201,2)&amp;","</f>
        <v>0x9E,</v>
      </c>
      <c r="R202" t="str">
        <f t="shared" ref="R202" si="210">"0x"&amp;DEC2HEX(R201,2)&amp;","</f>
        <v>0x3C,</v>
      </c>
      <c r="S202" t="str">
        <f t="shared" ref="S202" si="211">"0x"&amp;DEC2HEX(S201,2)&amp;","</f>
        <v>0x3C,</v>
      </c>
      <c r="T202" t="str">
        <f t="shared" ref="T202" si="212">"0x"&amp;DEC2HEX(T201,2)&amp;","</f>
        <v>0x9E,</v>
      </c>
      <c r="U202" t="str">
        <f t="shared" ref="U202" si="213">"0x"&amp;DEC2HEX(U201,2)&amp;","</f>
        <v>0xFF,</v>
      </c>
      <c r="V202" t="str">
        <f t="shared" ref="V202" si="214">"0x"&amp;DEC2HEX(V201,2)</f>
        <v>0xFF</v>
      </c>
    </row>
    <row r="203" spans="2:22" x14ac:dyDescent="0.15">
      <c r="D203" s="41">
        <v>1</v>
      </c>
      <c r="E203" s="54">
        <v>1</v>
      </c>
      <c r="F203" s="54">
        <v>1</v>
      </c>
      <c r="G203" s="60">
        <v>1</v>
      </c>
      <c r="H203" s="60">
        <v>1</v>
      </c>
      <c r="I203" s="60">
        <v>1</v>
      </c>
      <c r="J203" s="60">
        <v>1</v>
      </c>
      <c r="K203" s="59">
        <v>1</v>
      </c>
    </row>
    <row r="204" spans="2:22" x14ac:dyDescent="0.15">
      <c r="D204" s="41">
        <v>1</v>
      </c>
      <c r="E204" s="54">
        <v>1</v>
      </c>
      <c r="F204" s="54">
        <v>1</v>
      </c>
      <c r="G204" s="60">
        <v>1</v>
      </c>
      <c r="H204" s="60">
        <v>1</v>
      </c>
      <c r="I204" s="54">
        <v>1</v>
      </c>
      <c r="J204" s="60">
        <v>1</v>
      </c>
      <c r="K204" s="59">
        <v>1</v>
      </c>
    </row>
    <row r="205" spans="2:22" x14ac:dyDescent="0.15">
      <c r="D205" s="41">
        <v>1</v>
      </c>
      <c r="E205" s="54">
        <v>1</v>
      </c>
      <c r="F205" s="60">
        <v>1</v>
      </c>
      <c r="G205" s="60">
        <v>1</v>
      </c>
      <c r="H205" s="60">
        <v>1</v>
      </c>
      <c r="I205" s="60">
        <v>1</v>
      </c>
      <c r="J205" s="60">
        <v>1</v>
      </c>
      <c r="K205" s="59">
        <v>1</v>
      </c>
    </row>
    <row r="206" spans="2:22" x14ac:dyDescent="0.15">
      <c r="D206" s="41">
        <v>1</v>
      </c>
      <c r="E206" s="60">
        <v>1</v>
      </c>
      <c r="F206" s="60"/>
      <c r="G206" s="60">
        <v>1</v>
      </c>
      <c r="H206" s="60">
        <v>1</v>
      </c>
      <c r="I206" s="60"/>
      <c r="J206" s="60">
        <v>1</v>
      </c>
      <c r="K206" s="59">
        <v>1</v>
      </c>
    </row>
    <row r="207" spans="2:22" x14ac:dyDescent="0.15">
      <c r="D207" s="41">
        <v>1</v>
      </c>
      <c r="E207" s="60">
        <v>1</v>
      </c>
      <c r="F207" s="60"/>
      <c r="G207" s="60"/>
      <c r="H207" s="60"/>
      <c r="I207" s="60"/>
      <c r="J207" s="60">
        <v>1</v>
      </c>
      <c r="K207" s="59">
        <v>1</v>
      </c>
    </row>
    <row r="208" spans="2:22" x14ac:dyDescent="0.15">
      <c r="D208" s="19">
        <v>1</v>
      </c>
      <c r="E208" s="53">
        <v>1</v>
      </c>
      <c r="F208" s="53">
        <v>1</v>
      </c>
      <c r="G208" s="53"/>
      <c r="H208" s="53"/>
      <c r="I208" s="53">
        <v>1</v>
      </c>
      <c r="J208" s="53">
        <v>1</v>
      </c>
      <c r="K208" s="42">
        <v>1</v>
      </c>
    </row>
    <row r="210" spans="2:22" x14ac:dyDescent="0.15">
      <c r="B210" t="s">
        <v>109</v>
      </c>
      <c r="C210">
        <f t="shared" si="186"/>
        <v>78</v>
      </c>
      <c r="D210" s="18">
        <v>1</v>
      </c>
      <c r="E210" s="52">
        <v>1</v>
      </c>
      <c r="F210" s="52">
        <v>1</v>
      </c>
      <c r="G210" s="52"/>
      <c r="H210" s="52"/>
      <c r="I210" s="52">
        <v>1</v>
      </c>
      <c r="J210" s="52">
        <v>1</v>
      </c>
      <c r="K210" s="63"/>
      <c r="O210">
        <f t="shared" ref="O210:V210" si="215">SUMPRODUCT($M$3:$M$10,D210:D217)</f>
        <v>255</v>
      </c>
      <c r="P210">
        <f t="shared" si="215"/>
        <v>255</v>
      </c>
      <c r="Q210">
        <f t="shared" si="215"/>
        <v>255</v>
      </c>
      <c r="R210">
        <f t="shared" si="215"/>
        <v>62</v>
      </c>
      <c r="S210">
        <f t="shared" si="215"/>
        <v>120</v>
      </c>
      <c r="T210">
        <f t="shared" si="215"/>
        <v>255</v>
      </c>
      <c r="U210">
        <f t="shared" si="215"/>
        <v>255</v>
      </c>
      <c r="V210">
        <f t="shared" si="215"/>
        <v>254</v>
      </c>
    </row>
    <row r="211" spans="2:22" x14ac:dyDescent="0.15">
      <c r="D211" s="41">
        <v>1</v>
      </c>
      <c r="E211" s="54">
        <v>1</v>
      </c>
      <c r="F211" s="54">
        <v>1</v>
      </c>
      <c r="G211" s="60">
        <v>1</v>
      </c>
      <c r="H211" s="60"/>
      <c r="I211" s="54">
        <v>1</v>
      </c>
      <c r="J211" s="54">
        <v>1</v>
      </c>
      <c r="K211" s="59">
        <v>1</v>
      </c>
      <c r="O211" t="str">
        <f t="shared" ref="O211" si="216">"0x"&amp;DEC2HEX(O210,2)&amp;","</f>
        <v>0xFF,</v>
      </c>
      <c r="P211" t="str">
        <f t="shared" ref="P211" si="217">"0x"&amp;DEC2HEX(P210,2)&amp;","</f>
        <v>0xFF,</v>
      </c>
      <c r="Q211" t="str">
        <f t="shared" ref="Q211" si="218">"0x"&amp;DEC2HEX(Q210,2)&amp;","</f>
        <v>0xFF,</v>
      </c>
      <c r="R211" t="str">
        <f t="shared" ref="R211" si="219">"0x"&amp;DEC2HEX(R210,2)&amp;","</f>
        <v>0x3E,</v>
      </c>
      <c r="S211" t="str">
        <f t="shared" ref="S211" si="220">"0x"&amp;DEC2HEX(S210,2)&amp;","</f>
        <v>0x78,</v>
      </c>
      <c r="T211" t="str">
        <f t="shared" ref="T211" si="221">"0x"&amp;DEC2HEX(T210,2)&amp;","</f>
        <v>0xFF,</v>
      </c>
      <c r="U211" t="str">
        <f t="shared" ref="U211" si="222">"0x"&amp;DEC2HEX(U210,2)&amp;","</f>
        <v>0xFF,</v>
      </c>
      <c r="V211" t="str">
        <f t="shared" ref="V211" si="223">"0x"&amp;DEC2HEX(V210,2)</f>
        <v>0xFE</v>
      </c>
    </row>
    <row r="212" spans="2:22" x14ac:dyDescent="0.15">
      <c r="D212" s="41">
        <v>1</v>
      </c>
      <c r="E212" s="54">
        <v>1</v>
      </c>
      <c r="F212" s="54">
        <v>1</v>
      </c>
      <c r="G212" s="60">
        <v>1</v>
      </c>
      <c r="H212" s="60"/>
      <c r="I212" s="60">
        <v>1</v>
      </c>
      <c r="J212" s="60">
        <v>1</v>
      </c>
      <c r="K212" s="59">
        <v>1</v>
      </c>
    </row>
    <row r="213" spans="2:22" x14ac:dyDescent="0.15">
      <c r="D213" s="41">
        <v>1</v>
      </c>
      <c r="E213" s="54">
        <v>1</v>
      </c>
      <c r="F213" s="54">
        <v>1</v>
      </c>
      <c r="G213" s="60">
        <v>1</v>
      </c>
      <c r="H213" s="60">
        <v>1</v>
      </c>
      <c r="I213" s="54">
        <v>1</v>
      </c>
      <c r="J213" s="60">
        <v>1</v>
      </c>
      <c r="K213" s="59">
        <v>1</v>
      </c>
    </row>
    <row r="214" spans="2:22" x14ac:dyDescent="0.15">
      <c r="D214" s="41">
        <v>1</v>
      </c>
      <c r="E214" s="54">
        <v>1</v>
      </c>
      <c r="F214" s="54">
        <v>1</v>
      </c>
      <c r="G214" s="60">
        <v>1</v>
      </c>
      <c r="H214" s="60">
        <v>1</v>
      </c>
      <c r="I214" s="54">
        <v>1</v>
      </c>
      <c r="J214" s="60">
        <v>1</v>
      </c>
      <c r="K214" s="59">
        <v>1</v>
      </c>
    </row>
    <row r="215" spans="2:22" x14ac:dyDescent="0.15">
      <c r="D215" s="41">
        <v>1</v>
      </c>
      <c r="E215" s="60">
        <v>1</v>
      </c>
      <c r="F215" s="60">
        <v>1</v>
      </c>
      <c r="G215" s="60">
        <v>1</v>
      </c>
      <c r="H215" s="60">
        <v>1</v>
      </c>
      <c r="I215" s="60">
        <v>1</v>
      </c>
      <c r="J215" s="60">
        <v>1</v>
      </c>
      <c r="K215" s="59">
        <v>1</v>
      </c>
    </row>
    <row r="216" spans="2:22" x14ac:dyDescent="0.15">
      <c r="D216" s="41">
        <v>1</v>
      </c>
      <c r="E216" s="60">
        <v>1</v>
      </c>
      <c r="F216" s="60">
        <v>1</v>
      </c>
      <c r="G216" s="60"/>
      <c r="H216" s="60">
        <v>1</v>
      </c>
      <c r="I216" s="60">
        <v>1</v>
      </c>
      <c r="J216" s="60">
        <v>1</v>
      </c>
      <c r="K216" s="59">
        <v>1</v>
      </c>
    </row>
    <row r="217" spans="2:22" x14ac:dyDescent="0.15">
      <c r="D217" s="19">
        <v>1</v>
      </c>
      <c r="E217" s="53">
        <v>1</v>
      </c>
      <c r="F217" s="53">
        <v>1</v>
      </c>
      <c r="G217" s="53"/>
      <c r="H217" s="53"/>
      <c r="I217" s="53">
        <v>1</v>
      </c>
      <c r="J217" s="53">
        <v>1</v>
      </c>
      <c r="K217" s="42">
        <v>1</v>
      </c>
    </row>
    <row r="219" spans="2:22" x14ac:dyDescent="0.15">
      <c r="B219" t="s">
        <v>110</v>
      </c>
      <c r="C219">
        <f t="shared" si="186"/>
        <v>79</v>
      </c>
      <c r="D219" s="18"/>
      <c r="E219" s="52">
        <v>1</v>
      </c>
      <c r="F219" s="52">
        <v>1</v>
      </c>
      <c r="G219" s="52">
        <v>1</v>
      </c>
      <c r="H219" s="52">
        <v>1</v>
      </c>
      <c r="I219" s="52">
        <v>1</v>
      </c>
      <c r="J219" s="52">
        <v>1</v>
      </c>
      <c r="K219" s="63"/>
      <c r="O219">
        <f t="shared" ref="O219:V219" si="224">SUMPRODUCT($M$3:$M$10,D219:D226)</f>
        <v>126</v>
      </c>
      <c r="P219">
        <f t="shared" si="224"/>
        <v>255</v>
      </c>
      <c r="Q219">
        <f t="shared" si="224"/>
        <v>255</v>
      </c>
      <c r="R219">
        <f t="shared" si="224"/>
        <v>195</v>
      </c>
      <c r="S219">
        <f t="shared" si="224"/>
        <v>195</v>
      </c>
      <c r="T219">
        <f t="shared" si="224"/>
        <v>255</v>
      </c>
      <c r="U219">
        <f t="shared" si="224"/>
        <v>255</v>
      </c>
      <c r="V219">
        <f t="shared" si="224"/>
        <v>126</v>
      </c>
    </row>
    <row r="220" spans="2:22" x14ac:dyDescent="0.15">
      <c r="D220" s="41">
        <v>1</v>
      </c>
      <c r="E220" s="54">
        <v>1</v>
      </c>
      <c r="F220" s="54">
        <v>1</v>
      </c>
      <c r="G220" s="60">
        <v>1</v>
      </c>
      <c r="H220" s="60">
        <v>1</v>
      </c>
      <c r="I220" s="54">
        <v>1</v>
      </c>
      <c r="J220" s="54">
        <v>1</v>
      </c>
      <c r="K220" s="59">
        <v>1</v>
      </c>
      <c r="O220" t="str">
        <f t="shared" ref="O220" si="225">"0x"&amp;DEC2HEX(O219,2)&amp;","</f>
        <v>0x7E,</v>
      </c>
      <c r="P220" t="str">
        <f t="shared" ref="P220" si="226">"0x"&amp;DEC2HEX(P219,2)&amp;","</f>
        <v>0xFF,</v>
      </c>
      <c r="Q220" t="str">
        <f t="shared" ref="Q220" si="227">"0x"&amp;DEC2HEX(Q219,2)&amp;","</f>
        <v>0xFF,</v>
      </c>
      <c r="R220" t="str">
        <f t="shared" ref="R220" si="228">"0x"&amp;DEC2HEX(R219,2)&amp;","</f>
        <v>0xC3,</v>
      </c>
      <c r="S220" t="str">
        <f t="shared" ref="S220" si="229">"0x"&amp;DEC2HEX(S219,2)&amp;","</f>
        <v>0xC3,</v>
      </c>
      <c r="T220" t="str">
        <f t="shared" ref="T220" si="230">"0x"&amp;DEC2HEX(T219,2)&amp;","</f>
        <v>0xFF,</v>
      </c>
      <c r="U220" t="str">
        <f t="shared" ref="U220" si="231">"0x"&amp;DEC2HEX(U219,2)&amp;","</f>
        <v>0xFF,</v>
      </c>
      <c r="V220" t="str">
        <f t="shared" ref="V220" si="232">"0x"&amp;DEC2HEX(V219,2)</f>
        <v>0x7E</v>
      </c>
    </row>
    <row r="221" spans="2:22" x14ac:dyDescent="0.15">
      <c r="D221" s="41">
        <v>1</v>
      </c>
      <c r="E221" s="54">
        <v>1</v>
      </c>
      <c r="F221" s="54">
        <v>1</v>
      </c>
      <c r="G221" s="60"/>
      <c r="H221" s="60"/>
      <c r="I221" s="60">
        <v>1</v>
      </c>
      <c r="J221" s="60">
        <v>1</v>
      </c>
      <c r="K221" s="59">
        <v>1</v>
      </c>
    </row>
    <row r="222" spans="2:22" x14ac:dyDescent="0.15">
      <c r="D222" s="41">
        <v>1</v>
      </c>
      <c r="E222" s="54">
        <v>1</v>
      </c>
      <c r="F222" s="54">
        <v>1</v>
      </c>
      <c r="G222" s="60"/>
      <c r="H222" s="60"/>
      <c r="I222" s="54">
        <v>1</v>
      </c>
      <c r="J222" s="60">
        <v>1</v>
      </c>
      <c r="K222" s="59">
        <v>1</v>
      </c>
    </row>
    <row r="223" spans="2:22" x14ac:dyDescent="0.15">
      <c r="D223" s="41">
        <v>1</v>
      </c>
      <c r="E223" s="54">
        <v>1</v>
      </c>
      <c r="F223" s="54">
        <v>1</v>
      </c>
      <c r="G223" s="60"/>
      <c r="H223" s="60"/>
      <c r="I223" s="54">
        <v>1</v>
      </c>
      <c r="J223" s="60">
        <v>1</v>
      </c>
      <c r="K223" s="59">
        <v>1</v>
      </c>
    </row>
    <row r="224" spans="2:22" x14ac:dyDescent="0.15">
      <c r="D224" s="41">
        <v>1</v>
      </c>
      <c r="E224" s="54">
        <v>1</v>
      </c>
      <c r="F224" s="54">
        <v>1</v>
      </c>
      <c r="G224" s="60"/>
      <c r="H224" s="60"/>
      <c r="I224" s="54">
        <v>1</v>
      </c>
      <c r="J224" s="60">
        <v>1</v>
      </c>
      <c r="K224" s="59">
        <v>1</v>
      </c>
    </row>
    <row r="225" spans="2:22" x14ac:dyDescent="0.15">
      <c r="D225" s="41">
        <v>1</v>
      </c>
      <c r="E225" s="54">
        <v>1</v>
      </c>
      <c r="F225" s="54">
        <v>1</v>
      </c>
      <c r="G225" s="60">
        <v>1</v>
      </c>
      <c r="H225" s="60">
        <v>1</v>
      </c>
      <c r="I225" s="54">
        <v>1</v>
      </c>
      <c r="J225" s="60">
        <v>1</v>
      </c>
      <c r="K225" s="59">
        <v>1</v>
      </c>
    </row>
    <row r="226" spans="2:22" x14ac:dyDescent="0.15">
      <c r="D226" s="19"/>
      <c r="E226" s="53">
        <v>1</v>
      </c>
      <c r="F226" s="53">
        <v>1</v>
      </c>
      <c r="G226" s="61">
        <v>1</v>
      </c>
      <c r="H226" s="61">
        <v>1</v>
      </c>
      <c r="I226" s="53">
        <v>1</v>
      </c>
      <c r="J226" s="61">
        <v>1</v>
      </c>
      <c r="K226" s="42"/>
    </row>
    <row r="227" spans="2:22" x14ac:dyDescent="0.15">
      <c r="B227" t="s">
        <v>106</v>
      </c>
      <c r="C227">
        <f t="shared" si="205"/>
        <v>80</v>
      </c>
    </row>
    <row r="228" spans="2:22" x14ac:dyDescent="0.15">
      <c r="D228" s="52">
        <v>1</v>
      </c>
      <c r="E228" s="52">
        <v>1</v>
      </c>
      <c r="F228" s="52">
        <v>1</v>
      </c>
      <c r="G228" s="52">
        <v>1</v>
      </c>
      <c r="H228" s="52">
        <v>1</v>
      </c>
      <c r="I228" s="52">
        <v>1</v>
      </c>
      <c r="J228" s="52">
        <v>1</v>
      </c>
      <c r="K228" s="63"/>
      <c r="O228">
        <f t="shared" ref="O228:V228" si="233">SUMPRODUCT($M$3:$M$10,D228:D235)</f>
        <v>255</v>
      </c>
      <c r="P228">
        <f t="shared" si="233"/>
        <v>255</v>
      </c>
      <c r="Q228">
        <f t="shared" si="233"/>
        <v>255</v>
      </c>
      <c r="R228">
        <f t="shared" si="233"/>
        <v>27</v>
      </c>
      <c r="S228">
        <f t="shared" si="233"/>
        <v>27</v>
      </c>
      <c r="T228">
        <f t="shared" si="233"/>
        <v>27</v>
      </c>
      <c r="U228">
        <f t="shared" si="233"/>
        <v>31</v>
      </c>
      <c r="V228">
        <f t="shared" si="233"/>
        <v>14</v>
      </c>
    </row>
    <row r="229" spans="2:22" x14ac:dyDescent="0.15">
      <c r="D229" s="60">
        <v>1</v>
      </c>
      <c r="E229" s="60">
        <v>1</v>
      </c>
      <c r="F229" s="54">
        <v>1</v>
      </c>
      <c r="G229" s="60">
        <v>1</v>
      </c>
      <c r="H229" s="60">
        <v>1</v>
      </c>
      <c r="I229" s="54">
        <v>1</v>
      </c>
      <c r="J229" s="60">
        <v>1</v>
      </c>
      <c r="K229" s="59">
        <v>1</v>
      </c>
      <c r="O229" t="str">
        <f t="shared" ref="O229" si="234">"0x"&amp;DEC2HEX(O228,2)&amp;","</f>
        <v>0xFF,</v>
      </c>
      <c r="P229" t="str">
        <f t="shared" ref="P229" si="235">"0x"&amp;DEC2HEX(P228,2)&amp;","</f>
        <v>0xFF,</v>
      </c>
      <c r="Q229" t="str">
        <f t="shared" ref="Q229" si="236">"0x"&amp;DEC2HEX(Q228,2)&amp;","</f>
        <v>0xFF,</v>
      </c>
      <c r="R229" t="str">
        <f t="shared" ref="R229" si="237">"0x"&amp;DEC2HEX(R228,2)&amp;","</f>
        <v>0x1B,</v>
      </c>
      <c r="S229" t="str">
        <f t="shared" ref="S229" si="238">"0x"&amp;DEC2HEX(S228,2)&amp;","</f>
        <v>0x1B,</v>
      </c>
      <c r="T229" t="str">
        <f t="shared" ref="T229" si="239">"0x"&amp;DEC2HEX(T228,2)&amp;","</f>
        <v>0x1B,</v>
      </c>
      <c r="U229" t="str">
        <f t="shared" ref="U229" si="240">"0x"&amp;DEC2HEX(U228,2)&amp;","</f>
        <v>0x1F,</v>
      </c>
      <c r="V229" t="str">
        <f t="shared" ref="V229" si="241">"0x"&amp;DEC2HEX(V228,2)</f>
        <v>0x0E</v>
      </c>
    </row>
    <row r="230" spans="2:22" x14ac:dyDescent="0.15">
      <c r="D230" s="60">
        <v>1</v>
      </c>
      <c r="E230" s="60">
        <v>1</v>
      </c>
      <c r="F230" s="60">
        <v>1</v>
      </c>
      <c r="G230" s="60"/>
      <c r="H230" s="60"/>
      <c r="I230" s="60"/>
      <c r="J230" s="60">
        <v>1</v>
      </c>
      <c r="K230" s="59">
        <v>1</v>
      </c>
    </row>
    <row r="231" spans="2:22" x14ac:dyDescent="0.15">
      <c r="D231" s="60">
        <v>1</v>
      </c>
      <c r="E231" s="60">
        <v>1</v>
      </c>
      <c r="F231" s="60">
        <v>1</v>
      </c>
      <c r="G231" s="60">
        <v>1</v>
      </c>
      <c r="H231" s="60">
        <v>1</v>
      </c>
      <c r="I231" s="60">
        <v>1</v>
      </c>
      <c r="J231" s="60">
        <v>1</v>
      </c>
      <c r="K231" s="59">
        <v>1</v>
      </c>
    </row>
    <row r="232" spans="2:22" x14ac:dyDescent="0.15">
      <c r="D232" s="60">
        <v>1</v>
      </c>
      <c r="E232" s="60">
        <v>1</v>
      </c>
      <c r="F232" s="54">
        <v>1</v>
      </c>
      <c r="G232" s="60">
        <v>1</v>
      </c>
      <c r="H232" s="60">
        <v>1</v>
      </c>
      <c r="I232" s="54">
        <v>1</v>
      </c>
      <c r="J232" s="60">
        <v>1</v>
      </c>
      <c r="K232" s="59"/>
    </row>
    <row r="233" spans="2:22" x14ac:dyDescent="0.15">
      <c r="D233" s="60">
        <v>1</v>
      </c>
      <c r="E233" s="60">
        <v>1</v>
      </c>
      <c r="F233" s="60">
        <v>1</v>
      </c>
      <c r="G233" s="60"/>
      <c r="H233" s="60"/>
      <c r="I233" s="60"/>
      <c r="J233" s="60"/>
      <c r="K233" s="59"/>
    </row>
    <row r="234" spans="2:22" x14ac:dyDescent="0.15">
      <c r="D234" s="60">
        <v>1</v>
      </c>
      <c r="E234" s="60">
        <v>1</v>
      </c>
      <c r="F234" s="60">
        <v>1</v>
      </c>
      <c r="G234" s="60"/>
      <c r="H234" s="60"/>
      <c r="I234" s="60"/>
      <c r="J234" s="60"/>
      <c r="K234" s="59"/>
    </row>
    <row r="235" spans="2:22" x14ac:dyDescent="0.15">
      <c r="D235" s="61">
        <v>1</v>
      </c>
      <c r="E235" s="61">
        <v>1</v>
      </c>
      <c r="F235" s="61">
        <v>1</v>
      </c>
      <c r="G235" s="61"/>
      <c r="H235" s="61"/>
      <c r="I235" s="61"/>
      <c r="J235" s="53"/>
      <c r="K235" s="42"/>
    </row>
    <row r="237" spans="2:22" x14ac:dyDescent="0.15">
      <c r="B237" t="s">
        <v>111</v>
      </c>
      <c r="C237">
        <f t="shared" si="186"/>
        <v>81</v>
      </c>
      <c r="D237" s="18"/>
      <c r="E237" s="52">
        <v>1</v>
      </c>
      <c r="F237" s="52">
        <v>1</v>
      </c>
      <c r="G237" s="52">
        <v>1</v>
      </c>
      <c r="H237" s="52">
        <v>1</v>
      </c>
      <c r="I237" s="52">
        <v>1</v>
      </c>
      <c r="J237" s="52">
        <v>1</v>
      </c>
      <c r="K237" s="63"/>
      <c r="O237">
        <f t="shared" ref="O237:V237" si="242">SUMPRODUCT($M$3:$M$10,D237:D244)</f>
        <v>126</v>
      </c>
      <c r="P237">
        <f t="shared" si="242"/>
        <v>255</v>
      </c>
      <c r="Q237">
        <f t="shared" si="242"/>
        <v>255</v>
      </c>
      <c r="R237">
        <f t="shared" si="242"/>
        <v>195</v>
      </c>
      <c r="S237">
        <f t="shared" si="242"/>
        <v>163</v>
      </c>
      <c r="T237">
        <f t="shared" si="242"/>
        <v>111</v>
      </c>
      <c r="U237">
        <f t="shared" si="242"/>
        <v>223</v>
      </c>
      <c r="V237">
        <f t="shared" si="242"/>
        <v>190</v>
      </c>
    </row>
    <row r="238" spans="2:22" x14ac:dyDescent="0.15">
      <c r="D238" s="41">
        <v>1</v>
      </c>
      <c r="E238" s="54">
        <v>1</v>
      </c>
      <c r="F238" s="54">
        <v>1</v>
      </c>
      <c r="G238" s="60">
        <v>1</v>
      </c>
      <c r="H238" s="60">
        <v>1</v>
      </c>
      <c r="I238" s="54">
        <v>1</v>
      </c>
      <c r="J238" s="54">
        <v>1</v>
      </c>
      <c r="K238" s="59">
        <v>1</v>
      </c>
      <c r="O238" t="str">
        <f t="shared" ref="O238" si="243">"0x"&amp;DEC2HEX(O237,2)&amp;","</f>
        <v>0x7E,</v>
      </c>
      <c r="P238" t="str">
        <f t="shared" ref="P238" si="244">"0x"&amp;DEC2HEX(P237,2)&amp;","</f>
        <v>0xFF,</v>
      </c>
      <c r="Q238" t="str">
        <f t="shared" ref="Q238" si="245">"0x"&amp;DEC2HEX(Q237,2)&amp;","</f>
        <v>0xFF,</v>
      </c>
      <c r="R238" t="str">
        <f t="shared" ref="R238" si="246">"0x"&amp;DEC2HEX(R237,2)&amp;","</f>
        <v>0xC3,</v>
      </c>
      <c r="S238" t="str">
        <f t="shared" ref="S238" si="247">"0x"&amp;DEC2HEX(S237,2)&amp;","</f>
        <v>0xA3,</v>
      </c>
      <c r="T238" t="str">
        <f t="shared" ref="T238" si="248">"0x"&amp;DEC2HEX(T237,2)&amp;","</f>
        <v>0x6F,</v>
      </c>
      <c r="U238" t="str">
        <f t="shared" ref="U238" si="249">"0x"&amp;DEC2HEX(U237,2)&amp;","</f>
        <v>0xDF,</v>
      </c>
      <c r="V238" t="str">
        <f t="shared" ref="V238" si="250">"0x"&amp;DEC2HEX(V237,2)</f>
        <v>0xBE</v>
      </c>
    </row>
    <row r="239" spans="2:22" x14ac:dyDescent="0.15">
      <c r="D239" s="41">
        <v>1</v>
      </c>
      <c r="E239" s="54">
        <v>1</v>
      </c>
      <c r="F239" s="54">
        <v>1</v>
      </c>
      <c r="G239" s="60"/>
      <c r="H239" s="60"/>
      <c r="I239" s="60">
        <v>1</v>
      </c>
      <c r="J239" s="60">
        <v>1</v>
      </c>
      <c r="K239" s="59">
        <v>1</v>
      </c>
    </row>
    <row r="240" spans="2:22" x14ac:dyDescent="0.15">
      <c r="D240" s="41">
        <v>1</v>
      </c>
      <c r="E240" s="54">
        <v>1</v>
      </c>
      <c r="F240" s="54">
        <v>1</v>
      </c>
      <c r="G240" s="60"/>
      <c r="H240" s="60"/>
      <c r="I240" s="54">
        <v>1</v>
      </c>
      <c r="J240" s="60">
        <v>1</v>
      </c>
      <c r="K240" s="59">
        <v>1</v>
      </c>
    </row>
    <row r="241" spans="2:22" x14ac:dyDescent="0.15">
      <c r="D241" s="41">
        <v>1</v>
      </c>
      <c r="E241" s="54">
        <v>1</v>
      </c>
      <c r="F241" s="54">
        <v>1</v>
      </c>
      <c r="G241" s="60"/>
      <c r="H241" s="60"/>
      <c r="I241" s="54"/>
      <c r="J241" s="60">
        <v>1</v>
      </c>
      <c r="K241" s="59">
        <v>1</v>
      </c>
    </row>
    <row r="242" spans="2:22" x14ac:dyDescent="0.15">
      <c r="D242" s="41">
        <v>1</v>
      </c>
      <c r="E242" s="54">
        <v>1</v>
      </c>
      <c r="F242" s="54">
        <v>1</v>
      </c>
      <c r="G242" s="60"/>
      <c r="H242" s="60">
        <v>1</v>
      </c>
      <c r="I242" s="54">
        <v>1</v>
      </c>
      <c r="J242" s="60"/>
      <c r="K242" s="59">
        <v>1</v>
      </c>
    </row>
    <row r="243" spans="2:22" x14ac:dyDescent="0.15">
      <c r="D243" s="41">
        <v>1</v>
      </c>
      <c r="E243" s="54">
        <v>1</v>
      </c>
      <c r="F243" s="54">
        <v>1</v>
      </c>
      <c r="G243" s="60">
        <v>1</v>
      </c>
      <c r="H243" s="60"/>
      <c r="I243" s="54">
        <v>1</v>
      </c>
      <c r="J243" s="60">
        <v>1</v>
      </c>
      <c r="K243" s="59"/>
    </row>
    <row r="244" spans="2:22" x14ac:dyDescent="0.15">
      <c r="D244" s="19"/>
      <c r="E244" s="53">
        <v>1</v>
      </c>
      <c r="F244" s="53">
        <v>1</v>
      </c>
      <c r="G244" s="61">
        <v>1</v>
      </c>
      <c r="H244" s="61">
        <v>1</v>
      </c>
      <c r="I244" s="53"/>
      <c r="J244" s="61">
        <v>1</v>
      </c>
      <c r="K244" s="42">
        <v>1</v>
      </c>
    </row>
    <row r="246" spans="2:22" x14ac:dyDescent="0.15">
      <c r="B246" t="s">
        <v>97</v>
      </c>
      <c r="C246">
        <f t="shared" si="186"/>
        <v>82</v>
      </c>
      <c r="D246" s="18">
        <v>1</v>
      </c>
      <c r="E246" s="52">
        <v>1</v>
      </c>
      <c r="F246" s="52">
        <v>1</v>
      </c>
      <c r="G246" s="52">
        <v>1</v>
      </c>
      <c r="H246" s="52">
        <v>1</v>
      </c>
      <c r="I246" s="52">
        <v>1</v>
      </c>
      <c r="J246" s="52">
        <v>1</v>
      </c>
      <c r="K246" s="63"/>
      <c r="O246">
        <f t="shared" ref="O246:V246" si="251">SUMPRODUCT($M$3:$M$10,D246:D253)</f>
        <v>255</v>
      </c>
      <c r="P246">
        <f t="shared" si="251"/>
        <v>255</v>
      </c>
      <c r="Q246">
        <f t="shared" si="251"/>
        <v>255</v>
      </c>
      <c r="R246">
        <f t="shared" si="251"/>
        <v>27</v>
      </c>
      <c r="S246">
        <f t="shared" si="251"/>
        <v>27</v>
      </c>
      <c r="T246">
        <f t="shared" si="251"/>
        <v>255</v>
      </c>
      <c r="U246">
        <f t="shared" si="251"/>
        <v>255</v>
      </c>
      <c r="V246">
        <f t="shared" si="251"/>
        <v>238</v>
      </c>
    </row>
    <row r="247" spans="2:22" x14ac:dyDescent="0.15">
      <c r="D247" s="41">
        <v>1</v>
      </c>
      <c r="E247" s="54">
        <v>1</v>
      </c>
      <c r="F247" s="54">
        <v>1</v>
      </c>
      <c r="G247" s="60">
        <v>1</v>
      </c>
      <c r="H247" s="60">
        <v>1</v>
      </c>
      <c r="I247" s="54">
        <v>1</v>
      </c>
      <c r="J247" s="54">
        <v>1</v>
      </c>
      <c r="K247" s="59">
        <v>1</v>
      </c>
      <c r="O247" t="str">
        <f t="shared" ref="O247" si="252">"0x"&amp;DEC2HEX(O246,2)&amp;","</f>
        <v>0xFF,</v>
      </c>
      <c r="P247" t="str">
        <f t="shared" ref="P247" si="253">"0x"&amp;DEC2HEX(P246,2)&amp;","</f>
        <v>0xFF,</v>
      </c>
      <c r="Q247" t="str">
        <f t="shared" ref="Q247" si="254">"0x"&amp;DEC2HEX(Q246,2)&amp;","</f>
        <v>0xFF,</v>
      </c>
      <c r="R247" t="str">
        <f t="shared" ref="R247" si="255">"0x"&amp;DEC2HEX(R246,2)&amp;","</f>
        <v>0x1B,</v>
      </c>
      <c r="S247" t="str">
        <f t="shared" ref="S247" si="256">"0x"&amp;DEC2HEX(S246,2)&amp;","</f>
        <v>0x1B,</v>
      </c>
      <c r="T247" t="str">
        <f t="shared" ref="T247" si="257">"0x"&amp;DEC2HEX(T246,2)&amp;","</f>
        <v>0xFF,</v>
      </c>
      <c r="U247" t="str">
        <f t="shared" ref="U247" si="258">"0x"&amp;DEC2HEX(U246,2)&amp;","</f>
        <v>0xFF,</v>
      </c>
      <c r="V247" t="str">
        <f t="shared" ref="V247" si="259">"0x"&amp;DEC2HEX(V246,2)</f>
        <v>0xEE</v>
      </c>
    </row>
    <row r="248" spans="2:22" x14ac:dyDescent="0.15">
      <c r="D248" s="41">
        <v>1</v>
      </c>
      <c r="E248" s="54">
        <v>1</v>
      </c>
      <c r="F248" s="54">
        <v>1</v>
      </c>
      <c r="G248" s="60"/>
      <c r="H248" s="60"/>
      <c r="I248" s="60">
        <v>1</v>
      </c>
      <c r="J248" s="60">
        <v>1</v>
      </c>
      <c r="K248" s="59">
        <v>1</v>
      </c>
    </row>
    <row r="249" spans="2:22" x14ac:dyDescent="0.15">
      <c r="D249" s="41">
        <v>1</v>
      </c>
      <c r="E249" s="54">
        <v>1</v>
      </c>
      <c r="F249" s="54">
        <v>1</v>
      </c>
      <c r="G249" s="60">
        <v>1</v>
      </c>
      <c r="H249" s="60">
        <v>1</v>
      </c>
      <c r="I249" s="54">
        <v>1</v>
      </c>
      <c r="J249" s="60">
        <v>1</v>
      </c>
      <c r="K249" s="59">
        <v>1</v>
      </c>
    </row>
    <row r="250" spans="2:22" x14ac:dyDescent="0.15">
      <c r="D250" s="41">
        <v>1</v>
      </c>
      <c r="E250" s="54">
        <v>1</v>
      </c>
      <c r="F250" s="54">
        <v>1</v>
      </c>
      <c r="G250" s="60">
        <v>1</v>
      </c>
      <c r="H250" s="60">
        <v>1</v>
      </c>
      <c r="I250" s="54">
        <v>1</v>
      </c>
      <c r="J250" s="60">
        <v>1</v>
      </c>
      <c r="K250" s="59"/>
    </row>
    <row r="251" spans="2:22" x14ac:dyDescent="0.15">
      <c r="D251" s="41">
        <v>1</v>
      </c>
      <c r="E251" s="54">
        <v>1</v>
      </c>
      <c r="F251" s="54">
        <v>1</v>
      </c>
      <c r="G251" s="60"/>
      <c r="H251" s="60"/>
      <c r="I251" s="60">
        <v>1</v>
      </c>
      <c r="J251" s="60">
        <v>1</v>
      </c>
      <c r="K251" s="59">
        <v>1</v>
      </c>
    </row>
    <row r="252" spans="2:22" x14ac:dyDescent="0.15">
      <c r="D252" s="41">
        <v>1</v>
      </c>
      <c r="E252" s="60">
        <v>1</v>
      </c>
      <c r="F252" s="60">
        <v>1</v>
      </c>
      <c r="G252" s="60"/>
      <c r="H252" s="60"/>
      <c r="I252" s="60">
        <v>1</v>
      </c>
      <c r="J252" s="60">
        <v>1</v>
      </c>
      <c r="K252" s="59">
        <v>1</v>
      </c>
    </row>
    <row r="253" spans="2:22" x14ac:dyDescent="0.15">
      <c r="D253" s="19">
        <v>1</v>
      </c>
      <c r="E253" s="53">
        <v>1</v>
      </c>
      <c r="F253" s="53">
        <v>1</v>
      </c>
      <c r="G253" s="53"/>
      <c r="H253" s="53"/>
      <c r="I253" s="53">
        <v>1</v>
      </c>
      <c r="J253" s="53">
        <v>1</v>
      </c>
      <c r="K253" s="42">
        <v>1</v>
      </c>
    </row>
    <row r="255" spans="2:22" x14ac:dyDescent="0.15">
      <c r="B255" t="s">
        <v>113</v>
      </c>
      <c r="C255">
        <f t="shared" si="205"/>
        <v>83</v>
      </c>
      <c r="D255" s="18"/>
      <c r="E255" s="52">
        <v>1</v>
      </c>
      <c r="F255" s="52">
        <v>1</v>
      </c>
      <c r="G255" s="52">
        <v>1</v>
      </c>
      <c r="H255" s="52">
        <v>1</v>
      </c>
      <c r="I255" s="52">
        <v>1</v>
      </c>
      <c r="J255" s="52">
        <v>1</v>
      </c>
      <c r="K255" s="63"/>
      <c r="O255">
        <f t="shared" ref="O255:V255" si="260">SUMPRODUCT($M$3:$M$10,D255:D262)</f>
        <v>78</v>
      </c>
      <c r="P255">
        <f t="shared" si="260"/>
        <v>223</v>
      </c>
      <c r="Q255">
        <f t="shared" si="260"/>
        <v>223</v>
      </c>
      <c r="R255">
        <f t="shared" si="260"/>
        <v>219</v>
      </c>
      <c r="S255">
        <f t="shared" si="260"/>
        <v>219</v>
      </c>
      <c r="T255">
        <f t="shared" si="260"/>
        <v>251</v>
      </c>
      <c r="U255">
        <f t="shared" si="260"/>
        <v>251</v>
      </c>
      <c r="V255">
        <f t="shared" si="260"/>
        <v>114</v>
      </c>
    </row>
    <row r="256" spans="2:22" x14ac:dyDescent="0.15">
      <c r="D256" s="41">
        <v>1</v>
      </c>
      <c r="E256" s="54">
        <v>1</v>
      </c>
      <c r="F256" s="54">
        <v>1</v>
      </c>
      <c r="G256" s="60">
        <v>1</v>
      </c>
      <c r="H256" s="60">
        <v>1</v>
      </c>
      <c r="I256" s="54">
        <v>1</v>
      </c>
      <c r="J256" s="54">
        <v>1</v>
      </c>
      <c r="K256" s="59">
        <v>1</v>
      </c>
      <c r="O256" t="str">
        <f t="shared" ref="O256" si="261">"0x"&amp;DEC2HEX(O255,2)&amp;","</f>
        <v>0x4E,</v>
      </c>
      <c r="P256" t="str">
        <f t="shared" ref="P256" si="262">"0x"&amp;DEC2HEX(P255,2)&amp;","</f>
        <v>0xDF,</v>
      </c>
      <c r="Q256" t="str">
        <f t="shared" ref="Q256" si="263">"0x"&amp;DEC2HEX(Q255,2)&amp;","</f>
        <v>0xDF,</v>
      </c>
      <c r="R256" t="str">
        <f t="shared" ref="R256" si="264">"0x"&amp;DEC2HEX(R255,2)&amp;","</f>
        <v>0xDB,</v>
      </c>
      <c r="S256" t="str">
        <f t="shared" ref="S256" si="265">"0x"&amp;DEC2HEX(S255,2)&amp;","</f>
        <v>0xDB,</v>
      </c>
      <c r="T256" t="str">
        <f t="shared" ref="T256" si="266">"0x"&amp;DEC2HEX(T255,2)&amp;","</f>
        <v>0xFB,</v>
      </c>
      <c r="U256" t="str">
        <f t="shared" ref="U256" si="267">"0x"&amp;DEC2HEX(U255,2)&amp;","</f>
        <v>0xFB,</v>
      </c>
      <c r="V256" t="str">
        <f t="shared" ref="V256" si="268">"0x"&amp;DEC2HEX(V255,2)</f>
        <v>0x72</v>
      </c>
    </row>
    <row r="257" spans="2:22" x14ac:dyDescent="0.15">
      <c r="D257" s="41">
        <v>1</v>
      </c>
      <c r="E257" s="54">
        <v>1</v>
      </c>
      <c r="F257" s="54">
        <v>1</v>
      </c>
      <c r="G257" s="60"/>
      <c r="H257" s="60"/>
      <c r="I257" s="60"/>
      <c r="J257" s="60"/>
      <c r="K257" s="59"/>
    </row>
    <row r="258" spans="2:22" x14ac:dyDescent="0.15">
      <c r="D258" s="41">
        <v>1</v>
      </c>
      <c r="E258" s="54">
        <v>1</v>
      </c>
      <c r="F258" s="54">
        <v>1</v>
      </c>
      <c r="G258" s="60">
        <v>1</v>
      </c>
      <c r="H258" s="60">
        <v>1</v>
      </c>
      <c r="I258" s="54">
        <v>1</v>
      </c>
      <c r="J258" s="60">
        <v>1</v>
      </c>
      <c r="K258" s="59"/>
    </row>
    <row r="259" spans="2:22" x14ac:dyDescent="0.15">
      <c r="D259" s="41"/>
      <c r="E259" s="54">
        <v>1</v>
      </c>
      <c r="F259" s="54">
        <v>1</v>
      </c>
      <c r="G259" s="60">
        <v>1</v>
      </c>
      <c r="H259" s="60">
        <v>1</v>
      </c>
      <c r="I259" s="54">
        <v>1</v>
      </c>
      <c r="J259" s="60">
        <v>1</v>
      </c>
      <c r="K259" s="59">
        <v>1</v>
      </c>
    </row>
    <row r="260" spans="2:22" x14ac:dyDescent="0.15">
      <c r="D260" s="41"/>
      <c r="E260" s="54"/>
      <c r="F260" s="60"/>
      <c r="G260" s="60"/>
      <c r="H260" s="60"/>
      <c r="I260" s="60">
        <v>1</v>
      </c>
      <c r="J260" s="60">
        <v>1</v>
      </c>
      <c r="K260" s="59">
        <v>1</v>
      </c>
    </row>
    <row r="261" spans="2:22" x14ac:dyDescent="0.15">
      <c r="D261" s="41">
        <v>1</v>
      </c>
      <c r="E261" s="60">
        <v>1</v>
      </c>
      <c r="F261" s="60">
        <v>1</v>
      </c>
      <c r="G261" s="60">
        <v>1</v>
      </c>
      <c r="H261" s="60">
        <v>1</v>
      </c>
      <c r="I261" s="60">
        <v>1</v>
      </c>
      <c r="J261" s="60">
        <v>1</v>
      </c>
      <c r="K261" s="59">
        <v>1</v>
      </c>
    </row>
    <row r="262" spans="2:22" x14ac:dyDescent="0.15">
      <c r="D262" s="19"/>
      <c r="E262" s="53">
        <v>1</v>
      </c>
      <c r="F262" s="53">
        <v>1</v>
      </c>
      <c r="G262" s="53">
        <v>1</v>
      </c>
      <c r="H262" s="53">
        <v>1</v>
      </c>
      <c r="I262" s="53">
        <v>1</v>
      </c>
      <c r="J262" s="53">
        <v>1</v>
      </c>
      <c r="K262" s="42"/>
    </row>
    <row r="264" spans="2:22" x14ac:dyDescent="0.15">
      <c r="B264" t="s">
        <v>114</v>
      </c>
      <c r="C264">
        <f t="shared" ref="C264:C318" si="269">CODE(B264)</f>
        <v>84</v>
      </c>
      <c r="D264" s="18">
        <v>1</v>
      </c>
      <c r="E264" s="52">
        <v>1</v>
      </c>
      <c r="F264" s="52">
        <v>1</v>
      </c>
      <c r="G264" s="52">
        <v>1</v>
      </c>
      <c r="H264" s="52">
        <v>1</v>
      </c>
      <c r="I264" s="52">
        <v>1</v>
      </c>
      <c r="J264" s="52">
        <v>1</v>
      </c>
      <c r="K264" s="63"/>
      <c r="O264">
        <f t="shared" ref="O264:V264" si="270">SUMPRODUCT($M$3:$M$10,D264:D271)</f>
        <v>3</v>
      </c>
      <c r="P264">
        <f t="shared" si="270"/>
        <v>3</v>
      </c>
      <c r="Q264">
        <f t="shared" si="270"/>
        <v>255</v>
      </c>
      <c r="R264">
        <f t="shared" si="270"/>
        <v>255</v>
      </c>
      <c r="S264">
        <f t="shared" si="270"/>
        <v>255</v>
      </c>
      <c r="T264">
        <f t="shared" si="270"/>
        <v>3</v>
      </c>
      <c r="U264">
        <f t="shared" si="270"/>
        <v>3</v>
      </c>
      <c r="V264">
        <f t="shared" si="270"/>
        <v>0</v>
      </c>
    </row>
    <row r="265" spans="2:22" x14ac:dyDescent="0.15">
      <c r="D265" s="41">
        <v>1</v>
      </c>
      <c r="E265" s="54">
        <v>1</v>
      </c>
      <c r="F265" s="54">
        <v>1</v>
      </c>
      <c r="G265" s="60">
        <v>1</v>
      </c>
      <c r="H265" s="60">
        <v>1</v>
      </c>
      <c r="I265" s="54">
        <v>1</v>
      </c>
      <c r="J265" s="54">
        <v>1</v>
      </c>
      <c r="K265" s="59"/>
      <c r="O265" t="str">
        <f t="shared" ref="O265" si="271">"0x"&amp;DEC2HEX(O264,2)&amp;","</f>
        <v>0x03,</v>
      </c>
      <c r="P265" t="str">
        <f t="shared" ref="P265" si="272">"0x"&amp;DEC2HEX(P264,2)&amp;","</f>
        <v>0x03,</v>
      </c>
      <c r="Q265" t="str">
        <f t="shared" ref="Q265" si="273">"0x"&amp;DEC2HEX(Q264,2)&amp;","</f>
        <v>0xFF,</v>
      </c>
      <c r="R265" t="str">
        <f t="shared" ref="R265" si="274">"0x"&amp;DEC2HEX(R264,2)&amp;","</f>
        <v>0xFF,</v>
      </c>
      <c r="S265" t="str">
        <f t="shared" ref="S265" si="275">"0x"&amp;DEC2HEX(S264,2)&amp;","</f>
        <v>0xFF,</v>
      </c>
      <c r="T265" t="str">
        <f t="shared" ref="T265" si="276">"0x"&amp;DEC2HEX(T264,2)&amp;","</f>
        <v>0x03,</v>
      </c>
      <c r="U265" t="str">
        <f t="shared" ref="U265" si="277">"0x"&amp;DEC2HEX(U264,2)&amp;","</f>
        <v>0x03,</v>
      </c>
      <c r="V265" t="str">
        <f t="shared" ref="V265" si="278">"0x"&amp;DEC2HEX(V264,2)</f>
        <v>0x00</v>
      </c>
    </row>
    <row r="266" spans="2:22" x14ac:dyDescent="0.15">
      <c r="D266" s="41"/>
      <c r="E266" s="54"/>
      <c r="F266" s="60">
        <v>1</v>
      </c>
      <c r="G266" s="60">
        <v>1</v>
      </c>
      <c r="H266" s="60">
        <v>1</v>
      </c>
      <c r="I266" s="60"/>
      <c r="J266" s="60"/>
      <c r="K266" s="59"/>
    </row>
    <row r="267" spans="2:22" x14ac:dyDescent="0.15">
      <c r="D267" s="41"/>
      <c r="E267" s="54"/>
      <c r="F267" s="60">
        <v>1</v>
      </c>
      <c r="G267" s="60">
        <v>1</v>
      </c>
      <c r="H267" s="60">
        <v>1</v>
      </c>
      <c r="I267" s="54"/>
      <c r="J267" s="60"/>
      <c r="K267" s="59"/>
    </row>
    <row r="268" spans="2:22" x14ac:dyDescent="0.15">
      <c r="D268" s="41"/>
      <c r="E268" s="54"/>
      <c r="F268" s="60">
        <v>1</v>
      </c>
      <c r="G268" s="60">
        <v>1</v>
      </c>
      <c r="H268" s="60">
        <v>1</v>
      </c>
      <c r="I268" s="54"/>
      <c r="J268" s="60"/>
      <c r="K268" s="59"/>
    </row>
    <row r="269" spans="2:22" x14ac:dyDescent="0.15">
      <c r="D269" s="41"/>
      <c r="E269" s="54"/>
      <c r="F269" s="60">
        <v>1</v>
      </c>
      <c r="G269" s="60">
        <v>1</v>
      </c>
      <c r="H269" s="60">
        <v>1</v>
      </c>
      <c r="I269" s="60"/>
      <c r="J269" s="60"/>
      <c r="K269" s="59"/>
    </row>
    <row r="270" spans="2:22" x14ac:dyDescent="0.15">
      <c r="D270" s="41"/>
      <c r="E270" s="60"/>
      <c r="F270" s="60">
        <v>1</v>
      </c>
      <c r="G270" s="60">
        <v>1</v>
      </c>
      <c r="H270" s="60">
        <v>1</v>
      </c>
      <c r="I270" s="60"/>
      <c r="J270" s="60"/>
      <c r="K270" s="59"/>
    </row>
    <row r="271" spans="2:22" x14ac:dyDescent="0.15">
      <c r="D271" s="19"/>
      <c r="E271" s="53"/>
      <c r="F271" s="53">
        <v>1</v>
      </c>
      <c r="G271" s="53">
        <v>1</v>
      </c>
      <c r="H271" s="53">
        <v>1</v>
      </c>
      <c r="I271" s="53"/>
      <c r="J271" s="53"/>
      <c r="K271" s="42"/>
    </row>
    <row r="273" spans="2:22" x14ac:dyDescent="0.15">
      <c r="B273" t="s">
        <v>115</v>
      </c>
      <c r="C273">
        <f t="shared" si="269"/>
        <v>85</v>
      </c>
      <c r="D273" s="18">
        <v>1</v>
      </c>
      <c r="E273" s="52">
        <v>1</v>
      </c>
      <c r="F273" s="52">
        <v>1</v>
      </c>
      <c r="G273" s="52"/>
      <c r="H273" s="52"/>
      <c r="I273" s="52">
        <v>1</v>
      </c>
      <c r="J273" s="52">
        <v>1</v>
      </c>
      <c r="K273" s="63">
        <v>1</v>
      </c>
      <c r="O273">
        <f t="shared" ref="O273:V273" si="279">SUMPRODUCT($M$3:$M$10,D273:D280)</f>
        <v>127</v>
      </c>
      <c r="P273">
        <f t="shared" si="279"/>
        <v>255</v>
      </c>
      <c r="Q273">
        <f t="shared" si="279"/>
        <v>255</v>
      </c>
      <c r="R273">
        <f t="shared" si="279"/>
        <v>192</v>
      </c>
      <c r="S273">
        <f t="shared" si="279"/>
        <v>192</v>
      </c>
      <c r="T273">
        <f t="shared" si="279"/>
        <v>255</v>
      </c>
      <c r="U273">
        <f t="shared" si="279"/>
        <v>255</v>
      </c>
      <c r="V273">
        <f t="shared" si="279"/>
        <v>127</v>
      </c>
    </row>
    <row r="274" spans="2:22" x14ac:dyDescent="0.15">
      <c r="D274" s="41">
        <v>1</v>
      </c>
      <c r="E274" s="54">
        <v>1</v>
      </c>
      <c r="F274" s="54">
        <v>1</v>
      </c>
      <c r="G274" s="60"/>
      <c r="H274" s="60"/>
      <c r="I274" s="54">
        <v>1</v>
      </c>
      <c r="J274" s="54">
        <v>1</v>
      </c>
      <c r="K274" s="59">
        <v>1</v>
      </c>
      <c r="O274" t="str">
        <f t="shared" ref="O274" si="280">"0x"&amp;DEC2HEX(O273,2)&amp;","</f>
        <v>0x7F,</v>
      </c>
      <c r="P274" t="str">
        <f t="shared" ref="P274" si="281">"0x"&amp;DEC2HEX(P273,2)&amp;","</f>
        <v>0xFF,</v>
      </c>
      <c r="Q274" t="str">
        <f t="shared" ref="Q274" si="282">"0x"&amp;DEC2HEX(Q273,2)&amp;","</f>
        <v>0xFF,</v>
      </c>
      <c r="R274" t="str">
        <f t="shared" ref="R274" si="283">"0x"&amp;DEC2HEX(R273,2)&amp;","</f>
        <v>0xC0,</v>
      </c>
      <c r="S274" t="str">
        <f t="shared" ref="S274" si="284">"0x"&amp;DEC2HEX(S273,2)&amp;","</f>
        <v>0xC0,</v>
      </c>
      <c r="T274" t="str">
        <f t="shared" ref="T274" si="285">"0x"&amp;DEC2HEX(T273,2)&amp;","</f>
        <v>0xFF,</v>
      </c>
      <c r="U274" t="str">
        <f t="shared" ref="U274" si="286">"0x"&amp;DEC2HEX(U273,2)&amp;","</f>
        <v>0xFF,</v>
      </c>
      <c r="V274" t="str">
        <f t="shared" ref="V274" si="287">"0x"&amp;DEC2HEX(V273,2)</f>
        <v>0x7F</v>
      </c>
    </row>
    <row r="275" spans="2:22" x14ac:dyDescent="0.15">
      <c r="D275" s="41">
        <v>1</v>
      </c>
      <c r="E275" s="54">
        <v>1</v>
      </c>
      <c r="F275" s="54">
        <v>1</v>
      </c>
      <c r="G275" s="60"/>
      <c r="H275" s="60"/>
      <c r="I275" s="60">
        <v>1</v>
      </c>
      <c r="J275" s="60">
        <v>1</v>
      </c>
      <c r="K275" s="60">
        <v>1</v>
      </c>
    </row>
    <row r="276" spans="2:22" x14ac:dyDescent="0.15">
      <c r="D276" s="41">
        <v>1</v>
      </c>
      <c r="E276" s="54">
        <v>1</v>
      </c>
      <c r="F276" s="54">
        <v>1</v>
      </c>
      <c r="G276" s="54"/>
      <c r="H276" s="54"/>
      <c r="I276" s="54">
        <v>1</v>
      </c>
      <c r="J276" s="54">
        <v>1</v>
      </c>
      <c r="K276" s="59">
        <v>1</v>
      </c>
    </row>
    <row r="277" spans="2:22" x14ac:dyDescent="0.15">
      <c r="D277" s="41">
        <v>1</v>
      </c>
      <c r="E277" s="54">
        <v>1</v>
      </c>
      <c r="F277" s="54">
        <v>1</v>
      </c>
      <c r="G277" s="54"/>
      <c r="H277" s="54"/>
      <c r="I277" s="54">
        <v>1</v>
      </c>
      <c r="J277" s="54">
        <v>1</v>
      </c>
      <c r="K277" s="59">
        <v>1</v>
      </c>
    </row>
    <row r="278" spans="2:22" x14ac:dyDescent="0.15">
      <c r="D278" s="41">
        <v>1</v>
      </c>
      <c r="E278" s="54">
        <v>1</v>
      </c>
      <c r="F278" s="54">
        <v>1</v>
      </c>
      <c r="G278" s="60"/>
      <c r="H278" s="60"/>
      <c r="I278" s="54">
        <v>1</v>
      </c>
      <c r="J278" s="60">
        <v>1</v>
      </c>
      <c r="K278" s="59">
        <v>1</v>
      </c>
    </row>
    <row r="279" spans="2:22" x14ac:dyDescent="0.15">
      <c r="D279" s="41">
        <v>1</v>
      </c>
      <c r="E279" s="54">
        <v>1</v>
      </c>
      <c r="F279" s="54">
        <v>1</v>
      </c>
      <c r="G279" s="60">
        <v>1</v>
      </c>
      <c r="H279" s="60">
        <v>1</v>
      </c>
      <c r="I279" s="54">
        <v>1</v>
      </c>
      <c r="J279" s="60">
        <v>1</v>
      </c>
      <c r="K279" s="59">
        <v>1</v>
      </c>
    </row>
    <row r="280" spans="2:22" x14ac:dyDescent="0.15">
      <c r="D280" s="19"/>
      <c r="E280" s="53">
        <v>1</v>
      </c>
      <c r="F280" s="53">
        <v>1</v>
      </c>
      <c r="G280" s="61">
        <v>1</v>
      </c>
      <c r="H280" s="61">
        <v>1</v>
      </c>
      <c r="I280" s="53">
        <v>1</v>
      </c>
      <c r="J280" s="61">
        <v>1</v>
      </c>
      <c r="K280" s="42"/>
    </row>
    <row r="282" spans="2:22" x14ac:dyDescent="0.15">
      <c r="B282" t="s">
        <v>116</v>
      </c>
      <c r="C282">
        <f t="shared" ref="C282:C309" si="288">CODE(B282)</f>
        <v>86</v>
      </c>
      <c r="D282" s="18">
        <v>1</v>
      </c>
      <c r="E282" s="52">
        <v>1</v>
      </c>
      <c r="F282" s="52">
        <v>1</v>
      </c>
      <c r="G282" s="52"/>
      <c r="H282" s="52"/>
      <c r="I282" s="52">
        <v>1</v>
      </c>
      <c r="J282" s="52">
        <v>1</v>
      </c>
      <c r="K282" s="63">
        <v>1</v>
      </c>
      <c r="O282">
        <f t="shared" ref="O282:V282" si="289">SUMPRODUCT($M$3:$M$10,D282:D289)</f>
        <v>63</v>
      </c>
      <c r="P282">
        <f t="shared" si="289"/>
        <v>127</v>
      </c>
      <c r="Q282">
        <f t="shared" si="289"/>
        <v>255</v>
      </c>
      <c r="R282">
        <f t="shared" si="289"/>
        <v>192</v>
      </c>
      <c r="S282">
        <f t="shared" si="289"/>
        <v>192</v>
      </c>
      <c r="T282">
        <f t="shared" si="289"/>
        <v>255</v>
      </c>
      <c r="U282">
        <f t="shared" si="289"/>
        <v>127</v>
      </c>
      <c r="V282">
        <f t="shared" si="289"/>
        <v>63</v>
      </c>
    </row>
    <row r="283" spans="2:22" x14ac:dyDescent="0.15">
      <c r="D283" s="41">
        <v>1</v>
      </c>
      <c r="E283" s="54">
        <v>1</v>
      </c>
      <c r="F283" s="54">
        <v>1</v>
      </c>
      <c r="G283" s="60"/>
      <c r="H283" s="60"/>
      <c r="I283" s="54">
        <v>1</v>
      </c>
      <c r="J283" s="54">
        <v>1</v>
      </c>
      <c r="K283" s="59">
        <v>1</v>
      </c>
      <c r="O283" t="str">
        <f t="shared" ref="O283" si="290">"0x"&amp;DEC2HEX(O282,2)&amp;","</f>
        <v>0x3F,</v>
      </c>
      <c r="P283" t="str">
        <f t="shared" ref="P283" si="291">"0x"&amp;DEC2HEX(P282,2)&amp;","</f>
        <v>0x7F,</v>
      </c>
      <c r="Q283" t="str">
        <f t="shared" ref="Q283" si="292">"0x"&amp;DEC2HEX(Q282,2)&amp;","</f>
        <v>0xFF,</v>
      </c>
      <c r="R283" t="str">
        <f t="shared" ref="R283" si="293">"0x"&amp;DEC2HEX(R282,2)&amp;","</f>
        <v>0xC0,</v>
      </c>
      <c r="S283" t="str">
        <f t="shared" ref="S283" si="294">"0x"&amp;DEC2HEX(S282,2)&amp;","</f>
        <v>0xC0,</v>
      </c>
      <c r="T283" t="str">
        <f t="shared" ref="T283" si="295">"0x"&amp;DEC2HEX(T282,2)&amp;","</f>
        <v>0xFF,</v>
      </c>
      <c r="U283" t="str">
        <f t="shared" ref="U283" si="296">"0x"&amp;DEC2HEX(U282,2)&amp;","</f>
        <v>0x7F,</v>
      </c>
      <c r="V283" t="str">
        <f t="shared" ref="V283" si="297">"0x"&amp;DEC2HEX(V282,2)</f>
        <v>0x3F</v>
      </c>
    </row>
    <row r="284" spans="2:22" x14ac:dyDescent="0.15">
      <c r="D284" s="41">
        <v>1</v>
      </c>
      <c r="E284" s="54">
        <v>1</v>
      </c>
      <c r="F284" s="54">
        <v>1</v>
      </c>
      <c r="G284" s="60"/>
      <c r="H284" s="60"/>
      <c r="I284" s="60">
        <v>1</v>
      </c>
      <c r="J284" s="60">
        <v>1</v>
      </c>
      <c r="K284" s="60">
        <v>1</v>
      </c>
    </row>
    <row r="285" spans="2:22" x14ac:dyDescent="0.15">
      <c r="D285" s="41">
        <v>1</v>
      </c>
      <c r="E285" s="54">
        <v>1</v>
      </c>
      <c r="F285" s="54">
        <v>1</v>
      </c>
      <c r="G285" s="54"/>
      <c r="H285" s="54"/>
      <c r="I285" s="54">
        <v>1</v>
      </c>
      <c r="J285" s="54">
        <v>1</v>
      </c>
      <c r="K285" s="59">
        <v>1</v>
      </c>
    </row>
    <row r="286" spans="2:22" x14ac:dyDescent="0.15">
      <c r="D286" s="41">
        <v>1</v>
      </c>
      <c r="E286" s="54">
        <v>1</v>
      </c>
      <c r="F286" s="54">
        <v>1</v>
      </c>
      <c r="G286" s="54"/>
      <c r="H286" s="54"/>
      <c r="I286" s="54">
        <v>1</v>
      </c>
      <c r="J286" s="54">
        <v>1</v>
      </c>
      <c r="K286" s="59">
        <v>1</v>
      </c>
    </row>
    <row r="287" spans="2:22" x14ac:dyDescent="0.15">
      <c r="D287" s="41">
        <v>1</v>
      </c>
      <c r="E287" s="54">
        <v>1</v>
      </c>
      <c r="F287" s="54">
        <v>1</v>
      </c>
      <c r="G287" s="60"/>
      <c r="H287" s="60"/>
      <c r="I287" s="54">
        <v>1</v>
      </c>
      <c r="J287" s="60">
        <v>1</v>
      </c>
      <c r="K287" s="59">
        <v>1</v>
      </c>
    </row>
    <row r="288" spans="2:22" x14ac:dyDescent="0.15">
      <c r="D288" s="41"/>
      <c r="E288" s="54">
        <v>1</v>
      </c>
      <c r="F288" s="54">
        <v>1</v>
      </c>
      <c r="G288" s="60">
        <v>1</v>
      </c>
      <c r="H288" s="60">
        <v>1</v>
      </c>
      <c r="I288" s="54">
        <v>1</v>
      </c>
      <c r="J288" s="60">
        <v>1</v>
      </c>
      <c r="K288" s="59"/>
    </row>
    <row r="289" spans="2:22" x14ac:dyDescent="0.15">
      <c r="D289" s="19"/>
      <c r="E289" s="53"/>
      <c r="F289" s="53">
        <v>1</v>
      </c>
      <c r="G289" s="61">
        <v>1</v>
      </c>
      <c r="H289" s="61">
        <v>1</v>
      </c>
      <c r="I289" s="53">
        <v>1</v>
      </c>
      <c r="J289" s="61"/>
      <c r="K289" s="42"/>
    </row>
    <row r="291" spans="2:22" x14ac:dyDescent="0.15">
      <c r="B291" t="s">
        <v>94</v>
      </c>
      <c r="C291">
        <f t="shared" si="269"/>
        <v>87</v>
      </c>
      <c r="D291" s="18">
        <v>1</v>
      </c>
      <c r="E291" s="52">
        <v>1</v>
      </c>
      <c r="F291" s="52">
        <v>1</v>
      </c>
      <c r="G291" s="52"/>
      <c r="H291" s="52"/>
      <c r="I291" s="52">
        <v>1</v>
      </c>
      <c r="J291" s="52">
        <v>1</v>
      </c>
      <c r="K291" s="63">
        <v>1</v>
      </c>
      <c r="O291">
        <f t="shared" ref="O291:V291" si="298">SUMPRODUCT($M$3:$M$10,D291:D298)</f>
        <v>255</v>
      </c>
      <c r="P291">
        <f t="shared" si="298"/>
        <v>255</v>
      </c>
      <c r="Q291">
        <f t="shared" si="298"/>
        <v>113</v>
      </c>
      <c r="R291">
        <f t="shared" si="298"/>
        <v>60</v>
      </c>
      <c r="S291">
        <f t="shared" si="298"/>
        <v>60</v>
      </c>
      <c r="T291">
        <f t="shared" si="298"/>
        <v>113</v>
      </c>
      <c r="U291">
        <f t="shared" si="298"/>
        <v>255</v>
      </c>
      <c r="V291">
        <f t="shared" si="298"/>
        <v>255</v>
      </c>
    </row>
    <row r="292" spans="2:22" x14ac:dyDescent="0.15">
      <c r="D292" s="41">
        <v>1</v>
      </c>
      <c r="E292" s="54">
        <v>1</v>
      </c>
      <c r="F292" s="54"/>
      <c r="G292" s="60"/>
      <c r="H292" s="60"/>
      <c r="I292" s="54"/>
      <c r="J292" s="54">
        <v>1</v>
      </c>
      <c r="K292" s="59">
        <v>1</v>
      </c>
      <c r="O292" t="str">
        <f t="shared" ref="O292" si="299">"0x"&amp;DEC2HEX(O291,2)&amp;","</f>
        <v>0xFF,</v>
      </c>
      <c r="P292" t="str">
        <f t="shared" ref="P292" si="300">"0x"&amp;DEC2HEX(P291,2)&amp;","</f>
        <v>0xFF,</v>
      </c>
      <c r="Q292" t="str">
        <f t="shared" ref="Q292" si="301">"0x"&amp;DEC2HEX(Q291,2)&amp;","</f>
        <v>0x71,</v>
      </c>
      <c r="R292" t="str">
        <f t="shared" ref="R292" si="302">"0x"&amp;DEC2HEX(R291,2)&amp;","</f>
        <v>0x3C,</v>
      </c>
      <c r="S292" t="str">
        <f t="shared" ref="S292" si="303">"0x"&amp;DEC2HEX(S291,2)&amp;","</f>
        <v>0x3C,</v>
      </c>
      <c r="T292" t="str">
        <f t="shared" ref="T292" si="304">"0x"&amp;DEC2HEX(T291,2)&amp;","</f>
        <v>0x71,</v>
      </c>
      <c r="U292" t="str">
        <f t="shared" ref="U292" si="305">"0x"&amp;DEC2HEX(U291,2)&amp;","</f>
        <v>0xFF,</v>
      </c>
      <c r="V292" t="str">
        <f t="shared" ref="V292" si="306">"0x"&amp;DEC2HEX(V291,2)</f>
        <v>0xFF</v>
      </c>
    </row>
    <row r="293" spans="2:22" x14ac:dyDescent="0.15">
      <c r="D293" s="41">
        <v>1</v>
      </c>
      <c r="E293" s="54">
        <v>1</v>
      </c>
      <c r="F293" s="60"/>
      <c r="G293" s="60">
        <v>1</v>
      </c>
      <c r="H293" s="60">
        <v>1</v>
      </c>
      <c r="I293" s="60"/>
      <c r="J293" s="60">
        <v>1</v>
      </c>
      <c r="K293" s="59">
        <v>1</v>
      </c>
    </row>
    <row r="294" spans="2:22" x14ac:dyDescent="0.15">
      <c r="D294" s="41">
        <v>1</v>
      </c>
      <c r="E294" s="60">
        <v>1</v>
      </c>
      <c r="F294" s="60"/>
      <c r="G294" s="60">
        <v>1</v>
      </c>
      <c r="H294" s="60">
        <v>1</v>
      </c>
      <c r="I294" s="54"/>
      <c r="J294" s="60">
        <v>1</v>
      </c>
      <c r="K294" s="59">
        <v>1</v>
      </c>
    </row>
    <row r="295" spans="2:22" x14ac:dyDescent="0.15">
      <c r="D295" s="41">
        <v>1</v>
      </c>
      <c r="E295" s="60">
        <v>1</v>
      </c>
      <c r="F295" s="60">
        <v>1</v>
      </c>
      <c r="G295" s="60">
        <v>1</v>
      </c>
      <c r="H295" s="60">
        <v>1</v>
      </c>
      <c r="I295" s="60">
        <v>1</v>
      </c>
      <c r="J295" s="60">
        <v>1</v>
      </c>
      <c r="K295" s="59">
        <v>1</v>
      </c>
    </row>
    <row r="296" spans="2:22" x14ac:dyDescent="0.15">
      <c r="D296" s="41">
        <v>1</v>
      </c>
      <c r="E296" s="60">
        <v>1</v>
      </c>
      <c r="F296" s="60">
        <v>1</v>
      </c>
      <c r="G296" s="60">
        <v>1</v>
      </c>
      <c r="H296" s="60">
        <v>1</v>
      </c>
      <c r="I296" s="60">
        <v>1</v>
      </c>
      <c r="J296" s="60">
        <v>1</v>
      </c>
      <c r="K296" s="59">
        <v>1</v>
      </c>
    </row>
    <row r="297" spans="2:22" x14ac:dyDescent="0.15">
      <c r="D297" s="41">
        <v>1</v>
      </c>
      <c r="E297" s="60">
        <v>1</v>
      </c>
      <c r="F297" s="60">
        <v>1</v>
      </c>
      <c r="G297" s="60"/>
      <c r="H297" s="60"/>
      <c r="I297" s="60">
        <v>1</v>
      </c>
      <c r="J297" s="60">
        <v>1</v>
      </c>
      <c r="K297" s="59">
        <v>1</v>
      </c>
    </row>
    <row r="298" spans="2:22" x14ac:dyDescent="0.15">
      <c r="D298" s="19">
        <v>1</v>
      </c>
      <c r="E298" s="53">
        <v>1</v>
      </c>
      <c r="F298" s="53"/>
      <c r="G298" s="53"/>
      <c r="H298" s="53"/>
      <c r="I298" s="53"/>
      <c r="J298" s="53">
        <v>1</v>
      </c>
      <c r="K298" s="42">
        <v>1</v>
      </c>
    </row>
    <row r="300" spans="2:22" x14ac:dyDescent="0.15">
      <c r="B300" t="s">
        <v>118</v>
      </c>
      <c r="C300">
        <f t="shared" si="269"/>
        <v>88</v>
      </c>
      <c r="D300" s="18">
        <v>1</v>
      </c>
      <c r="E300" s="52">
        <v>1</v>
      </c>
      <c r="F300" s="52">
        <v>1</v>
      </c>
      <c r="G300" s="52"/>
      <c r="H300" s="52"/>
      <c r="I300" s="52">
        <v>1</v>
      </c>
      <c r="J300" s="52">
        <v>1</v>
      </c>
      <c r="K300" s="63">
        <v>1</v>
      </c>
      <c r="O300">
        <f t="shared" ref="O300:V300" si="307">SUMPRODUCT($M$3:$M$10,D300:D307)</f>
        <v>195</v>
      </c>
      <c r="P300">
        <f t="shared" si="307"/>
        <v>231</v>
      </c>
      <c r="Q300">
        <f t="shared" si="307"/>
        <v>255</v>
      </c>
      <c r="R300">
        <f t="shared" si="307"/>
        <v>60</v>
      </c>
      <c r="S300">
        <f t="shared" si="307"/>
        <v>60</v>
      </c>
      <c r="T300">
        <f t="shared" si="307"/>
        <v>255</v>
      </c>
      <c r="U300">
        <f t="shared" si="307"/>
        <v>231</v>
      </c>
      <c r="V300">
        <f t="shared" si="307"/>
        <v>195</v>
      </c>
    </row>
    <row r="301" spans="2:22" x14ac:dyDescent="0.15">
      <c r="D301" s="41">
        <v>1</v>
      </c>
      <c r="E301" s="54">
        <v>1</v>
      </c>
      <c r="F301" s="54">
        <v>1</v>
      </c>
      <c r="G301" s="60"/>
      <c r="H301" s="60"/>
      <c r="I301" s="54">
        <v>1</v>
      </c>
      <c r="J301" s="54">
        <v>1</v>
      </c>
      <c r="K301" s="59">
        <v>1</v>
      </c>
      <c r="O301" t="str">
        <f t="shared" ref="O301" si="308">"0x"&amp;DEC2HEX(O300,2)&amp;","</f>
        <v>0xC3,</v>
      </c>
      <c r="P301" t="str">
        <f t="shared" ref="P301" si="309">"0x"&amp;DEC2HEX(P300,2)&amp;","</f>
        <v>0xE7,</v>
      </c>
      <c r="Q301" t="str">
        <f t="shared" ref="Q301" si="310">"0x"&amp;DEC2HEX(Q300,2)&amp;","</f>
        <v>0xFF,</v>
      </c>
      <c r="R301" t="str">
        <f t="shared" ref="R301" si="311">"0x"&amp;DEC2HEX(R300,2)&amp;","</f>
        <v>0x3C,</v>
      </c>
      <c r="S301" t="str">
        <f t="shared" ref="S301" si="312">"0x"&amp;DEC2HEX(S300,2)&amp;","</f>
        <v>0x3C,</v>
      </c>
      <c r="T301" t="str">
        <f t="shared" ref="T301" si="313">"0x"&amp;DEC2HEX(T300,2)&amp;","</f>
        <v>0xFF,</v>
      </c>
      <c r="U301" t="str">
        <f t="shared" ref="U301" si="314">"0x"&amp;DEC2HEX(U300,2)&amp;","</f>
        <v>0xE7,</v>
      </c>
      <c r="V301" t="str">
        <f t="shared" ref="V301" si="315">"0x"&amp;DEC2HEX(V300,2)</f>
        <v>0xC3</v>
      </c>
    </row>
    <row r="302" spans="2:22" x14ac:dyDescent="0.15">
      <c r="D302" s="41"/>
      <c r="E302" s="60">
        <v>1</v>
      </c>
      <c r="F302" s="60">
        <v>1</v>
      </c>
      <c r="G302" s="60">
        <v>1</v>
      </c>
      <c r="H302" s="60">
        <v>1</v>
      </c>
      <c r="I302" s="60">
        <v>1</v>
      </c>
      <c r="J302" s="60">
        <v>1</v>
      </c>
      <c r="K302" s="59"/>
    </row>
    <row r="303" spans="2:22" x14ac:dyDescent="0.15">
      <c r="D303" s="41"/>
      <c r="E303" s="54"/>
      <c r="F303" s="54">
        <v>1</v>
      </c>
      <c r="G303" s="60">
        <v>1</v>
      </c>
      <c r="H303" s="60">
        <v>1</v>
      </c>
      <c r="I303" s="54">
        <v>1</v>
      </c>
      <c r="J303" s="60"/>
      <c r="K303" s="59"/>
    </row>
    <row r="304" spans="2:22" x14ac:dyDescent="0.15">
      <c r="D304" s="41"/>
      <c r="E304" s="54"/>
      <c r="F304" s="54">
        <v>1</v>
      </c>
      <c r="G304" s="60">
        <v>1</v>
      </c>
      <c r="H304" s="60">
        <v>1</v>
      </c>
      <c r="I304" s="54">
        <v>1</v>
      </c>
      <c r="J304" s="60"/>
      <c r="K304" s="59"/>
    </row>
    <row r="305" spans="2:22" x14ac:dyDescent="0.15">
      <c r="D305" s="41"/>
      <c r="E305" s="60">
        <v>1</v>
      </c>
      <c r="F305" s="60">
        <v>1</v>
      </c>
      <c r="G305" s="60">
        <v>1</v>
      </c>
      <c r="H305" s="60">
        <v>1</v>
      </c>
      <c r="I305" s="60">
        <v>1</v>
      </c>
      <c r="J305" s="60">
        <v>1</v>
      </c>
      <c r="K305" s="59"/>
    </row>
    <row r="306" spans="2:22" x14ac:dyDescent="0.15">
      <c r="D306" s="41">
        <v>1</v>
      </c>
      <c r="E306" s="60">
        <v>1</v>
      </c>
      <c r="F306" s="60">
        <v>1</v>
      </c>
      <c r="G306" s="60"/>
      <c r="H306" s="60"/>
      <c r="I306" s="60">
        <v>1</v>
      </c>
      <c r="J306" s="60">
        <v>1</v>
      </c>
      <c r="K306" s="59">
        <v>1</v>
      </c>
    </row>
    <row r="307" spans="2:22" x14ac:dyDescent="0.15">
      <c r="D307" s="19">
        <v>1</v>
      </c>
      <c r="E307" s="53">
        <v>1</v>
      </c>
      <c r="F307" s="53">
        <v>1</v>
      </c>
      <c r="G307" s="53"/>
      <c r="H307" s="53"/>
      <c r="I307" s="53">
        <v>1</v>
      </c>
      <c r="J307" s="53">
        <v>1</v>
      </c>
      <c r="K307" s="42">
        <v>1</v>
      </c>
    </row>
    <row r="309" spans="2:22" x14ac:dyDescent="0.15">
      <c r="B309" t="s">
        <v>119</v>
      </c>
      <c r="C309">
        <f t="shared" si="288"/>
        <v>89</v>
      </c>
      <c r="D309" s="18">
        <v>1</v>
      </c>
      <c r="E309" s="52">
        <v>1</v>
      </c>
      <c r="F309" s="52"/>
      <c r="G309" s="52"/>
      <c r="H309" s="52"/>
      <c r="I309" s="52">
        <v>1</v>
      </c>
      <c r="J309" s="52">
        <v>1</v>
      </c>
      <c r="K309" s="63"/>
      <c r="O309">
        <f t="shared" ref="O309:V309" si="316">SUMPRODUCT($M$3:$M$10,D309:D316)</f>
        <v>7</v>
      </c>
      <c r="P309">
        <f t="shared" si="316"/>
        <v>15</v>
      </c>
      <c r="Q309">
        <f t="shared" si="316"/>
        <v>252</v>
      </c>
      <c r="R309">
        <f t="shared" si="316"/>
        <v>248</v>
      </c>
      <c r="S309">
        <f t="shared" si="316"/>
        <v>252</v>
      </c>
      <c r="T309">
        <f t="shared" si="316"/>
        <v>15</v>
      </c>
      <c r="U309">
        <f t="shared" si="316"/>
        <v>7</v>
      </c>
      <c r="V309">
        <f t="shared" si="316"/>
        <v>0</v>
      </c>
    </row>
    <row r="310" spans="2:22" x14ac:dyDescent="0.15">
      <c r="D310" s="41">
        <v>1</v>
      </c>
      <c r="E310" s="54">
        <v>1</v>
      </c>
      <c r="F310" s="54"/>
      <c r="G310" s="60"/>
      <c r="H310" s="60"/>
      <c r="I310" s="54">
        <v>1</v>
      </c>
      <c r="J310" s="54">
        <v>1</v>
      </c>
      <c r="K310" s="59"/>
      <c r="O310" t="str">
        <f t="shared" ref="O310" si="317">"0x"&amp;DEC2HEX(O309,2)&amp;","</f>
        <v>0x07,</v>
      </c>
      <c r="P310" t="str">
        <f t="shared" ref="P310" si="318">"0x"&amp;DEC2HEX(P309,2)&amp;","</f>
        <v>0x0F,</v>
      </c>
      <c r="Q310" t="str">
        <f t="shared" ref="Q310" si="319">"0x"&amp;DEC2HEX(Q309,2)&amp;","</f>
        <v>0xFC,</v>
      </c>
      <c r="R310" t="str">
        <f t="shared" ref="R310" si="320">"0x"&amp;DEC2HEX(R309,2)&amp;","</f>
        <v>0xF8,</v>
      </c>
      <c r="S310" t="str">
        <f t="shared" ref="S310" si="321">"0x"&amp;DEC2HEX(S309,2)&amp;","</f>
        <v>0xFC,</v>
      </c>
      <c r="T310" t="str">
        <f t="shared" ref="T310" si="322">"0x"&amp;DEC2HEX(T309,2)&amp;","</f>
        <v>0x0F,</v>
      </c>
      <c r="U310" t="str">
        <f t="shared" ref="U310" si="323">"0x"&amp;DEC2HEX(U309,2)&amp;","</f>
        <v>0x07,</v>
      </c>
      <c r="V310" t="str">
        <f t="shared" ref="V310" si="324">"0x"&amp;DEC2HEX(V309,2)</f>
        <v>0x00</v>
      </c>
    </row>
    <row r="311" spans="2:22" x14ac:dyDescent="0.15">
      <c r="D311" s="41">
        <v>1</v>
      </c>
      <c r="E311" s="54">
        <v>1</v>
      </c>
      <c r="F311" s="54">
        <v>1</v>
      </c>
      <c r="G311" s="60"/>
      <c r="H311" s="60">
        <v>1</v>
      </c>
      <c r="I311" s="60">
        <v>1</v>
      </c>
      <c r="J311" s="60">
        <v>1</v>
      </c>
      <c r="K311" s="59"/>
    </row>
    <row r="312" spans="2:22" x14ac:dyDescent="0.15">
      <c r="D312" s="41"/>
      <c r="E312" s="54">
        <v>1</v>
      </c>
      <c r="F312" s="54">
        <v>1</v>
      </c>
      <c r="G312" s="60">
        <v>1</v>
      </c>
      <c r="H312" s="60">
        <v>1</v>
      </c>
      <c r="I312" s="54">
        <v>1</v>
      </c>
      <c r="J312" s="60"/>
      <c r="K312" s="59"/>
    </row>
    <row r="313" spans="2:22" x14ac:dyDescent="0.15">
      <c r="D313" s="41"/>
      <c r="E313" s="54"/>
      <c r="F313" s="54">
        <v>1</v>
      </c>
      <c r="G313" s="60">
        <v>1</v>
      </c>
      <c r="H313" s="60">
        <v>1</v>
      </c>
      <c r="I313" s="54"/>
      <c r="J313" s="60"/>
      <c r="K313" s="59"/>
    </row>
    <row r="314" spans="2:22" x14ac:dyDescent="0.15">
      <c r="D314" s="41"/>
      <c r="E314" s="60"/>
      <c r="F314" s="60">
        <v>1</v>
      </c>
      <c r="G314" s="60">
        <v>1</v>
      </c>
      <c r="H314" s="60">
        <v>1</v>
      </c>
      <c r="I314" s="60"/>
      <c r="J314" s="60"/>
      <c r="K314" s="59"/>
    </row>
    <row r="315" spans="2:22" x14ac:dyDescent="0.15">
      <c r="D315" s="41"/>
      <c r="E315" s="60"/>
      <c r="F315" s="60">
        <v>1</v>
      </c>
      <c r="G315" s="60">
        <v>1</v>
      </c>
      <c r="H315" s="60">
        <v>1</v>
      </c>
      <c r="I315" s="60"/>
      <c r="J315" s="60"/>
      <c r="K315" s="59"/>
    </row>
    <row r="316" spans="2:22" x14ac:dyDescent="0.15">
      <c r="D316" s="19"/>
      <c r="E316" s="53"/>
      <c r="F316" s="53">
        <v>1</v>
      </c>
      <c r="G316" s="53">
        <v>1</v>
      </c>
      <c r="H316" s="53">
        <v>1</v>
      </c>
      <c r="I316" s="53"/>
      <c r="J316" s="53"/>
      <c r="K316" s="42"/>
    </row>
    <row r="318" spans="2:22" x14ac:dyDescent="0.15">
      <c r="B318" t="s">
        <v>120</v>
      </c>
      <c r="C318">
        <f t="shared" si="269"/>
        <v>90</v>
      </c>
      <c r="D318" s="18">
        <v>1</v>
      </c>
      <c r="E318" s="52">
        <v>1</v>
      </c>
      <c r="F318" s="52">
        <v>1</v>
      </c>
      <c r="G318" s="52">
        <v>1</v>
      </c>
      <c r="H318" s="52">
        <v>1</v>
      </c>
      <c r="I318" s="52">
        <v>1</v>
      </c>
      <c r="J318" s="52">
        <v>1</v>
      </c>
      <c r="K318" s="63">
        <v>1</v>
      </c>
      <c r="O318">
        <f t="shared" ref="O318:V318" si="325">SUMPRODUCT($M$3:$M$10,D318:D325)</f>
        <v>227</v>
      </c>
      <c r="P318">
        <f t="shared" si="325"/>
        <v>243</v>
      </c>
      <c r="Q318">
        <f t="shared" si="325"/>
        <v>243</v>
      </c>
      <c r="R318">
        <f t="shared" si="325"/>
        <v>251</v>
      </c>
      <c r="S318">
        <f t="shared" si="325"/>
        <v>223</v>
      </c>
      <c r="T318">
        <f t="shared" si="325"/>
        <v>223</v>
      </c>
      <c r="U318">
        <f t="shared" si="325"/>
        <v>207</v>
      </c>
      <c r="V318">
        <f t="shared" si="325"/>
        <v>199</v>
      </c>
    </row>
    <row r="319" spans="2:22" x14ac:dyDescent="0.15">
      <c r="D319" s="41">
        <v>1</v>
      </c>
      <c r="E319" s="54">
        <v>1</v>
      </c>
      <c r="F319" s="54">
        <v>1</v>
      </c>
      <c r="G319" s="60">
        <v>1</v>
      </c>
      <c r="H319" s="60">
        <v>1</v>
      </c>
      <c r="I319" s="54">
        <v>1</v>
      </c>
      <c r="J319" s="54">
        <v>1</v>
      </c>
      <c r="K319" s="59">
        <v>1</v>
      </c>
      <c r="O319" t="str">
        <f t="shared" ref="O319" si="326">"0x"&amp;DEC2HEX(O318,2)&amp;","</f>
        <v>0xE3,</v>
      </c>
      <c r="P319" t="str">
        <f t="shared" ref="P319" si="327">"0x"&amp;DEC2HEX(P318,2)&amp;","</f>
        <v>0xF3,</v>
      </c>
      <c r="Q319" t="str">
        <f t="shared" ref="Q319" si="328">"0x"&amp;DEC2HEX(Q318,2)&amp;","</f>
        <v>0xF3,</v>
      </c>
      <c r="R319" t="str">
        <f t="shared" ref="R319" si="329">"0x"&amp;DEC2HEX(R318,2)&amp;","</f>
        <v>0xFB,</v>
      </c>
      <c r="S319" t="str">
        <f t="shared" ref="S319" si="330">"0x"&amp;DEC2HEX(S318,2)&amp;","</f>
        <v>0xDF,</v>
      </c>
      <c r="T319" t="str">
        <f t="shared" ref="T319" si="331">"0x"&amp;DEC2HEX(T318,2)&amp;","</f>
        <v>0xDF,</v>
      </c>
      <c r="U319" t="str">
        <f t="shared" ref="U319" si="332">"0x"&amp;DEC2HEX(U318,2)&amp;","</f>
        <v>0xCF,</v>
      </c>
      <c r="V319" t="str">
        <f t="shared" ref="V319" si="333">"0x"&amp;DEC2HEX(V318,2)</f>
        <v>0xC7</v>
      </c>
    </row>
    <row r="320" spans="2:22" x14ac:dyDescent="0.15">
      <c r="D320" s="41"/>
      <c r="E320" s="54"/>
      <c r="F320" s="54"/>
      <c r="G320" s="60"/>
      <c r="H320" s="60">
        <v>1</v>
      </c>
      <c r="I320" s="60">
        <v>1</v>
      </c>
      <c r="J320" s="60">
        <v>1</v>
      </c>
      <c r="K320" s="59">
        <v>1</v>
      </c>
    </row>
    <row r="321" spans="4:22" x14ac:dyDescent="0.15">
      <c r="D321" s="41"/>
      <c r="E321" s="54"/>
      <c r="F321" s="54"/>
      <c r="G321" s="60">
        <v>1</v>
      </c>
      <c r="H321" s="60">
        <v>1</v>
      </c>
      <c r="I321" s="54">
        <v>1</v>
      </c>
      <c r="J321" s="60">
        <v>1</v>
      </c>
      <c r="K321" s="59"/>
    </row>
    <row r="322" spans="4:22" x14ac:dyDescent="0.15">
      <c r="D322" s="41"/>
      <c r="E322" s="54">
        <v>1</v>
      </c>
      <c r="F322" s="54">
        <v>1</v>
      </c>
      <c r="G322" s="60">
        <v>1</v>
      </c>
      <c r="H322" s="60">
        <v>1</v>
      </c>
      <c r="I322" s="60">
        <v>1</v>
      </c>
      <c r="J322" s="60"/>
      <c r="K322" s="59"/>
    </row>
    <row r="323" spans="4:22" x14ac:dyDescent="0.15">
      <c r="D323" s="41">
        <v>1</v>
      </c>
      <c r="E323" s="60">
        <v>1</v>
      </c>
      <c r="F323" s="60">
        <v>1</v>
      </c>
      <c r="G323" s="60">
        <v>1</v>
      </c>
      <c r="H323" s="60"/>
      <c r="I323" s="60"/>
      <c r="J323" s="60"/>
      <c r="K323" s="59"/>
    </row>
    <row r="324" spans="4:22" x14ac:dyDescent="0.15">
      <c r="D324" s="41">
        <v>1</v>
      </c>
      <c r="E324" s="60">
        <v>1</v>
      </c>
      <c r="F324" s="60">
        <v>1</v>
      </c>
      <c r="G324" s="60">
        <v>1</v>
      </c>
      <c r="H324" s="60">
        <v>1</v>
      </c>
      <c r="I324" s="60">
        <v>1</v>
      </c>
      <c r="J324" s="60">
        <v>1</v>
      </c>
      <c r="K324" s="59">
        <v>1</v>
      </c>
    </row>
    <row r="325" spans="4:22" x14ac:dyDescent="0.15">
      <c r="D325" s="19">
        <v>1</v>
      </c>
      <c r="E325" s="53">
        <v>1</v>
      </c>
      <c r="F325" s="53">
        <v>1</v>
      </c>
      <c r="G325" s="53">
        <v>1</v>
      </c>
      <c r="H325" s="53">
        <v>1</v>
      </c>
      <c r="I325" s="53">
        <v>1</v>
      </c>
      <c r="J325" s="53">
        <v>1</v>
      </c>
      <c r="K325" s="42">
        <v>1</v>
      </c>
    </row>
    <row r="327" spans="4:22" x14ac:dyDescent="0.15">
      <c r="D327" s="18"/>
      <c r="E327" s="52">
        <v>1</v>
      </c>
      <c r="F327" s="52">
        <v>1</v>
      </c>
      <c r="G327" s="52"/>
      <c r="H327" s="52"/>
      <c r="I327" s="52">
        <v>1</v>
      </c>
      <c r="J327" s="52">
        <v>1</v>
      </c>
      <c r="K327" s="63"/>
      <c r="O327">
        <f t="shared" ref="O327" si="334">SUMPRODUCT($M$3:$M$10,D327:D334)</f>
        <v>30</v>
      </c>
      <c r="P327">
        <f t="shared" ref="P327" si="335">SUMPRODUCT($M$3:$M$10,E327:E334)</f>
        <v>63</v>
      </c>
      <c r="Q327">
        <f t="shared" ref="Q327" si="336">SUMPRODUCT($M$3:$M$10,F327:F334)</f>
        <v>127</v>
      </c>
      <c r="R327">
        <f t="shared" ref="R327" si="337">SUMPRODUCT($M$3:$M$10,G327:G334)</f>
        <v>254</v>
      </c>
      <c r="S327">
        <f t="shared" ref="S327" si="338">SUMPRODUCT($M$3:$M$10,H327:H334)</f>
        <v>254</v>
      </c>
      <c r="T327">
        <f t="shared" ref="T327" si="339">SUMPRODUCT($M$3:$M$10,I327:I334)</f>
        <v>127</v>
      </c>
      <c r="U327">
        <f t="shared" ref="U327" si="340">SUMPRODUCT($M$3:$M$10,J327:J334)</f>
        <v>63</v>
      </c>
      <c r="V327">
        <f t="shared" ref="V327" si="341">SUMPRODUCT($M$3:$M$10,K327:K334)</f>
        <v>30</v>
      </c>
    </row>
    <row r="328" spans="4:22" x14ac:dyDescent="0.15">
      <c r="D328" s="41">
        <v>1</v>
      </c>
      <c r="E328" s="54">
        <v>1</v>
      </c>
      <c r="F328" s="54">
        <v>1</v>
      </c>
      <c r="G328" s="60">
        <v>1</v>
      </c>
      <c r="H328" s="60">
        <v>1</v>
      </c>
      <c r="I328" s="54">
        <v>1</v>
      </c>
      <c r="J328" s="54">
        <v>1</v>
      </c>
      <c r="K328" s="59">
        <v>1</v>
      </c>
      <c r="O328" t="str">
        <f t="shared" ref="O328" si="342">"0x"&amp;DEC2HEX(O327,2)&amp;","</f>
        <v>0x1E,</v>
      </c>
      <c r="P328" t="str">
        <f t="shared" ref="P328" si="343">"0x"&amp;DEC2HEX(P327,2)&amp;","</f>
        <v>0x3F,</v>
      </c>
      <c r="Q328" t="str">
        <f t="shared" ref="Q328" si="344">"0x"&amp;DEC2HEX(Q327,2)&amp;","</f>
        <v>0x7F,</v>
      </c>
      <c r="R328" t="str">
        <f t="shared" ref="R328" si="345">"0x"&amp;DEC2HEX(R327,2)&amp;","</f>
        <v>0xFE,</v>
      </c>
      <c r="S328" t="str">
        <f t="shared" ref="S328" si="346">"0x"&amp;DEC2HEX(S327,2)&amp;","</f>
        <v>0xFE,</v>
      </c>
      <c r="T328" t="str">
        <f t="shared" ref="T328" si="347">"0x"&amp;DEC2HEX(T327,2)&amp;","</f>
        <v>0x7F,</v>
      </c>
      <c r="U328" t="str">
        <f t="shared" ref="U328" si="348">"0x"&amp;DEC2HEX(U327,2)&amp;","</f>
        <v>0x3F,</v>
      </c>
      <c r="V328" t="str">
        <f t="shared" ref="V328" si="349">"0x"&amp;DEC2HEX(V327,2)</f>
        <v>0x1E</v>
      </c>
    </row>
    <row r="329" spans="4:22" x14ac:dyDescent="0.15">
      <c r="D329" s="41">
        <v>1</v>
      </c>
      <c r="E329" s="54">
        <v>1</v>
      </c>
      <c r="F329" s="54">
        <v>1</v>
      </c>
      <c r="G329" s="60">
        <v>1</v>
      </c>
      <c r="H329" s="60">
        <v>1</v>
      </c>
      <c r="I329" s="60">
        <v>1</v>
      </c>
      <c r="J329" s="60">
        <v>1</v>
      </c>
      <c r="K329" s="59">
        <v>1</v>
      </c>
    </row>
    <row r="330" spans="4:22" x14ac:dyDescent="0.15">
      <c r="D330" s="41">
        <v>1</v>
      </c>
      <c r="E330" s="54">
        <v>1</v>
      </c>
      <c r="F330" s="60">
        <v>1</v>
      </c>
      <c r="G330" s="60">
        <v>1</v>
      </c>
      <c r="H330" s="60">
        <v>1</v>
      </c>
      <c r="I330" s="54">
        <v>1</v>
      </c>
      <c r="J330" s="60">
        <v>1</v>
      </c>
      <c r="K330" s="59">
        <v>1</v>
      </c>
    </row>
    <row r="331" spans="4:22" x14ac:dyDescent="0.15">
      <c r="D331" s="41">
        <v>1</v>
      </c>
      <c r="E331" s="54">
        <v>1</v>
      </c>
      <c r="F331" s="54">
        <v>1</v>
      </c>
      <c r="G331" s="60">
        <v>1</v>
      </c>
      <c r="H331" s="60">
        <v>1</v>
      </c>
      <c r="I331" s="60">
        <v>1</v>
      </c>
      <c r="J331" s="60">
        <v>1</v>
      </c>
      <c r="K331" s="59">
        <v>1</v>
      </c>
    </row>
    <row r="332" spans="4:22" x14ac:dyDescent="0.15">
      <c r="D332" s="41"/>
      <c r="E332" s="60">
        <v>1</v>
      </c>
      <c r="F332" s="60">
        <v>1</v>
      </c>
      <c r="G332" s="60">
        <v>1</v>
      </c>
      <c r="H332" s="60">
        <v>1</v>
      </c>
      <c r="I332" s="60">
        <v>1</v>
      </c>
      <c r="J332" s="60">
        <v>1</v>
      </c>
      <c r="K332" s="59"/>
    </row>
    <row r="333" spans="4:22" x14ac:dyDescent="0.15">
      <c r="D333" s="41"/>
      <c r="E333" s="60"/>
      <c r="F333" s="60">
        <v>1</v>
      </c>
      <c r="G333" s="60">
        <v>1</v>
      </c>
      <c r="H333" s="60">
        <v>1</v>
      </c>
      <c r="I333" s="60">
        <v>1</v>
      </c>
      <c r="J333" s="60"/>
      <c r="K333" s="59"/>
    </row>
    <row r="334" spans="4:22" x14ac:dyDescent="0.15">
      <c r="D334" s="19"/>
      <c r="E334" s="53"/>
      <c r="F334" s="53"/>
      <c r="G334" s="53">
        <v>1</v>
      </c>
      <c r="H334" s="53">
        <v>1</v>
      </c>
      <c r="I334" s="53"/>
      <c r="J334" s="53"/>
      <c r="K334" s="42"/>
    </row>
    <row r="336" spans="4:22" x14ac:dyDescent="0.15">
      <c r="D336" s="18"/>
      <c r="E336" s="52"/>
      <c r="F336" s="52">
        <v>1</v>
      </c>
      <c r="G336" s="52">
        <v>1</v>
      </c>
      <c r="H336" s="52">
        <v>1</v>
      </c>
      <c r="I336" s="52">
        <v>1</v>
      </c>
      <c r="J336" s="52"/>
      <c r="K336" s="63"/>
      <c r="O336">
        <f t="shared" ref="O336" si="350">SUMPRODUCT($M$3:$M$10,D336:D343)</f>
        <v>60</v>
      </c>
      <c r="P336">
        <f t="shared" ref="P336" si="351">SUMPRODUCT($M$3:$M$10,E336:E343)</f>
        <v>126</v>
      </c>
      <c r="Q336">
        <f t="shared" ref="Q336" si="352">SUMPRODUCT($M$3:$M$10,F336:F343)</f>
        <v>255</v>
      </c>
      <c r="R336">
        <f t="shared" ref="R336" si="353">SUMPRODUCT($M$3:$M$10,G336:G343)</f>
        <v>255</v>
      </c>
      <c r="S336">
        <f t="shared" ref="S336" si="354">SUMPRODUCT($M$3:$M$10,H336:H343)</f>
        <v>255</v>
      </c>
      <c r="T336">
        <f t="shared" ref="T336" si="355">SUMPRODUCT($M$3:$M$10,I336:I343)</f>
        <v>223</v>
      </c>
      <c r="U336">
        <f t="shared" ref="U336" si="356">SUMPRODUCT($M$3:$M$10,J336:J343)</f>
        <v>102</v>
      </c>
      <c r="V336">
        <f t="shared" ref="V336" si="357">SUMPRODUCT($M$3:$M$10,K336:K343)</f>
        <v>60</v>
      </c>
    </row>
    <row r="337" spans="4:22" x14ac:dyDescent="0.15">
      <c r="D337" s="41"/>
      <c r="E337" s="54">
        <v>1</v>
      </c>
      <c r="F337" s="60">
        <v>1</v>
      </c>
      <c r="G337" s="60">
        <v>1</v>
      </c>
      <c r="H337" s="60">
        <v>1</v>
      </c>
      <c r="I337" s="60">
        <v>1</v>
      </c>
      <c r="J337" s="60">
        <v>1</v>
      </c>
      <c r="K337" s="59"/>
      <c r="O337" t="str">
        <f t="shared" ref="O337:U337" si="358">"0x"&amp;DEC2HEX(O336,2)&amp;","</f>
        <v>0x3C,</v>
      </c>
      <c r="P337" t="str">
        <f t="shared" si="358"/>
        <v>0x7E,</v>
      </c>
      <c r="Q337" t="str">
        <f t="shared" si="358"/>
        <v>0xFF,</v>
      </c>
      <c r="R337" t="str">
        <f t="shared" si="358"/>
        <v>0xFF,</v>
      </c>
      <c r="S337" t="str">
        <f t="shared" si="358"/>
        <v>0xFF,</v>
      </c>
      <c r="T337" t="str">
        <f t="shared" si="358"/>
        <v>0xDF,</v>
      </c>
      <c r="U337" t="str">
        <f t="shared" si="358"/>
        <v>0x66,</v>
      </c>
      <c r="V337" t="str">
        <f t="shared" ref="V337" si="359">"0x"&amp;DEC2HEX(V336,2)</f>
        <v>0x3C</v>
      </c>
    </row>
    <row r="338" spans="4:22" x14ac:dyDescent="0.15">
      <c r="D338" s="41">
        <v>1</v>
      </c>
      <c r="E338" s="54">
        <v>1</v>
      </c>
      <c r="F338" s="54">
        <v>1</v>
      </c>
      <c r="G338" s="60">
        <v>1</v>
      </c>
      <c r="H338" s="60">
        <v>1</v>
      </c>
      <c r="I338" s="60">
        <v>1</v>
      </c>
      <c r="J338" s="60">
        <v>1</v>
      </c>
      <c r="K338" s="59">
        <v>1</v>
      </c>
    </row>
    <row r="339" spans="4:22" x14ac:dyDescent="0.15">
      <c r="D339" s="41">
        <v>1</v>
      </c>
      <c r="E339" s="54">
        <v>1</v>
      </c>
      <c r="F339" s="60">
        <v>1</v>
      </c>
      <c r="G339" s="60">
        <v>1</v>
      </c>
      <c r="H339" s="60">
        <v>1</v>
      </c>
      <c r="I339" s="60">
        <v>1</v>
      </c>
      <c r="J339" s="60"/>
      <c r="K339" s="59">
        <v>1</v>
      </c>
    </row>
    <row r="340" spans="4:22" x14ac:dyDescent="0.15">
      <c r="D340" s="41">
        <v>1</v>
      </c>
      <c r="E340" s="54">
        <v>1</v>
      </c>
      <c r="F340" s="54">
        <v>1</v>
      </c>
      <c r="G340" s="60">
        <v>1</v>
      </c>
      <c r="H340" s="60">
        <v>1</v>
      </c>
      <c r="I340" s="60">
        <v>1</v>
      </c>
      <c r="J340" s="60"/>
      <c r="K340" s="59">
        <v>1</v>
      </c>
    </row>
    <row r="341" spans="4:22" x14ac:dyDescent="0.15">
      <c r="D341" s="41">
        <v>1</v>
      </c>
      <c r="E341" s="60">
        <v>1</v>
      </c>
      <c r="F341" s="60">
        <v>1</v>
      </c>
      <c r="G341" s="60">
        <v>1</v>
      </c>
      <c r="H341" s="60">
        <v>1</v>
      </c>
      <c r="I341" s="60"/>
      <c r="J341" s="60">
        <v>1</v>
      </c>
      <c r="K341" s="59">
        <v>1</v>
      </c>
    </row>
    <row r="342" spans="4:22" x14ac:dyDescent="0.15">
      <c r="D342" s="41"/>
      <c r="E342" s="60">
        <v>1</v>
      </c>
      <c r="F342" s="60">
        <v>1</v>
      </c>
      <c r="G342" s="60">
        <v>1</v>
      </c>
      <c r="H342" s="60">
        <v>1</v>
      </c>
      <c r="I342" s="60">
        <v>1</v>
      </c>
      <c r="J342" s="60">
        <v>1</v>
      </c>
      <c r="K342" s="59"/>
    </row>
    <row r="343" spans="4:22" x14ac:dyDescent="0.15">
      <c r="D343" s="19"/>
      <c r="E343" s="53"/>
      <c r="F343" s="53">
        <v>1</v>
      </c>
      <c r="G343" s="53">
        <v>1</v>
      </c>
      <c r="H343" s="53">
        <v>1</v>
      </c>
      <c r="I343" s="53">
        <v>1</v>
      </c>
      <c r="J343" s="53"/>
      <c r="K343" s="42"/>
    </row>
    <row r="345" spans="4:22" x14ac:dyDescent="0.15">
      <c r="D345" s="18"/>
      <c r="E345" s="52">
        <v>1</v>
      </c>
      <c r="F345" s="52">
        <v>1</v>
      </c>
      <c r="G345" s="52">
        <v>1</v>
      </c>
      <c r="H345" s="52">
        <v>1</v>
      </c>
      <c r="I345" s="52"/>
      <c r="J345" s="52"/>
      <c r="K345" s="63"/>
      <c r="O345">
        <f t="shared" ref="O345" si="360">SUMPRODUCT($M$3:$M$10,D345:D352)</f>
        <v>126</v>
      </c>
      <c r="P345">
        <f t="shared" ref="P345" si="361">SUMPRODUCT($M$3:$M$10,E345:E352)</f>
        <v>231</v>
      </c>
      <c r="Q345">
        <f t="shared" ref="Q345" si="362">SUMPRODUCT($M$3:$M$10,F345:F352)</f>
        <v>255</v>
      </c>
      <c r="R345">
        <f t="shared" ref="R345" si="363">SUMPRODUCT($M$3:$M$10,G345:G352)</f>
        <v>231</v>
      </c>
      <c r="S345">
        <f t="shared" ref="S345" si="364">SUMPRODUCT($M$3:$M$10,H345:H352)</f>
        <v>255</v>
      </c>
      <c r="T345">
        <f t="shared" ref="T345" si="365">SUMPRODUCT($M$3:$M$10,I345:I352)</f>
        <v>254</v>
      </c>
      <c r="U345">
        <f t="shared" ref="U345" si="366">SUMPRODUCT($M$3:$M$10,J345:J352)</f>
        <v>120</v>
      </c>
      <c r="V345">
        <f t="shared" ref="V345" si="367">SUMPRODUCT($M$3:$M$10,K345:K352)</f>
        <v>28</v>
      </c>
    </row>
    <row r="346" spans="4:22" x14ac:dyDescent="0.15">
      <c r="D346" s="41">
        <v>1</v>
      </c>
      <c r="E346" s="54">
        <v>1</v>
      </c>
      <c r="F346" s="60">
        <v>1</v>
      </c>
      <c r="G346" s="60">
        <v>1</v>
      </c>
      <c r="H346" s="60">
        <v>1</v>
      </c>
      <c r="I346" s="60">
        <v>1</v>
      </c>
      <c r="J346" s="60"/>
      <c r="K346" s="59"/>
      <c r="O346" t="str">
        <f t="shared" ref="O346:U346" si="368">"0x"&amp;DEC2HEX(O345,2)&amp;","</f>
        <v>0x7E,</v>
      </c>
      <c r="P346" t="str">
        <f t="shared" si="368"/>
        <v>0xE7,</v>
      </c>
      <c r="Q346" t="str">
        <f t="shared" si="368"/>
        <v>0xFF,</v>
      </c>
      <c r="R346" t="str">
        <f t="shared" si="368"/>
        <v>0xE7,</v>
      </c>
      <c r="S346" t="str">
        <f t="shared" si="368"/>
        <v>0xFF,</v>
      </c>
      <c r="T346" t="str">
        <f t="shared" si="368"/>
        <v>0xFE,</v>
      </c>
      <c r="U346" t="str">
        <f t="shared" si="368"/>
        <v>0x78,</v>
      </c>
      <c r="V346" t="str">
        <f t="shared" ref="V346" si="369">"0x"&amp;DEC2HEX(V345,2)</f>
        <v>0x1C</v>
      </c>
    </row>
    <row r="347" spans="4:22" x14ac:dyDescent="0.15">
      <c r="D347" s="41">
        <v>1</v>
      </c>
      <c r="E347" s="54">
        <v>1</v>
      </c>
      <c r="F347" s="60">
        <v>1</v>
      </c>
      <c r="G347" s="60">
        <v>1</v>
      </c>
      <c r="H347" s="60">
        <v>1</v>
      </c>
      <c r="I347" s="60">
        <v>1</v>
      </c>
      <c r="J347" s="60"/>
      <c r="K347" s="59">
        <v>1</v>
      </c>
    </row>
    <row r="348" spans="4:22" x14ac:dyDescent="0.15">
      <c r="D348" s="41">
        <v>1</v>
      </c>
      <c r="E348" s="60"/>
      <c r="F348" s="60">
        <v>1</v>
      </c>
      <c r="G348" s="60"/>
      <c r="H348" s="60">
        <v>1</v>
      </c>
      <c r="I348" s="60">
        <v>1</v>
      </c>
      <c r="J348" s="60">
        <v>1</v>
      </c>
      <c r="K348" s="59">
        <v>1</v>
      </c>
    </row>
    <row r="349" spans="4:22" x14ac:dyDescent="0.15">
      <c r="D349" s="41">
        <v>1</v>
      </c>
      <c r="E349" s="60"/>
      <c r="F349" s="54">
        <v>1</v>
      </c>
      <c r="G349" s="60"/>
      <c r="H349" s="60">
        <v>1</v>
      </c>
      <c r="I349" s="60">
        <v>1</v>
      </c>
      <c r="J349" s="60">
        <v>1</v>
      </c>
      <c r="K349" s="59">
        <v>1</v>
      </c>
    </row>
    <row r="350" spans="4:22" x14ac:dyDescent="0.15">
      <c r="D350" s="41">
        <v>1</v>
      </c>
      <c r="E350" s="60">
        <v>1</v>
      </c>
      <c r="F350" s="60">
        <v>1</v>
      </c>
      <c r="G350" s="60">
        <v>1</v>
      </c>
      <c r="H350" s="60">
        <v>1</v>
      </c>
      <c r="I350" s="60">
        <v>1</v>
      </c>
      <c r="J350" s="60">
        <v>1</v>
      </c>
      <c r="K350" s="59"/>
    </row>
    <row r="351" spans="4:22" x14ac:dyDescent="0.15">
      <c r="D351" s="41">
        <v>1</v>
      </c>
      <c r="E351" s="60">
        <v>1</v>
      </c>
      <c r="F351" s="60">
        <v>1</v>
      </c>
      <c r="G351" s="60">
        <v>1</v>
      </c>
      <c r="H351" s="60">
        <v>1</v>
      </c>
      <c r="I351" s="60">
        <v>1</v>
      </c>
      <c r="J351" s="60">
        <v>1</v>
      </c>
      <c r="K351" s="59"/>
    </row>
    <row r="352" spans="4:22" x14ac:dyDescent="0.15">
      <c r="D352" s="19"/>
      <c r="E352" s="53">
        <v>1</v>
      </c>
      <c r="F352" s="53">
        <v>1</v>
      </c>
      <c r="G352" s="53">
        <v>1</v>
      </c>
      <c r="H352" s="53">
        <v>1</v>
      </c>
      <c r="I352" s="53">
        <v>1</v>
      </c>
      <c r="J352" s="53"/>
      <c r="K352" s="42"/>
    </row>
    <row r="354" spans="4:22" x14ac:dyDescent="0.15">
      <c r="D354" s="18"/>
      <c r="E354" s="52"/>
      <c r="F354" s="52">
        <v>1</v>
      </c>
      <c r="G354" s="52"/>
      <c r="H354" s="52"/>
      <c r="I354" s="52">
        <v>1</v>
      </c>
      <c r="J354" s="52"/>
      <c r="K354" s="63"/>
      <c r="O354">
        <f t="shared" ref="O354" si="370">SUMPRODUCT($M$3:$M$10,D354:D361)</f>
        <v>24</v>
      </c>
      <c r="P354">
        <f t="shared" ref="P354" si="371">SUMPRODUCT($M$3:$M$10,E354:E361)</f>
        <v>176</v>
      </c>
      <c r="Q354">
        <f t="shared" ref="Q354" si="372">SUMPRODUCT($M$3:$M$10,F354:F361)</f>
        <v>255</v>
      </c>
      <c r="R354">
        <f t="shared" ref="R354" si="373">SUMPRODUCT($M$3:$M$10,G354:G361)</f>
        <v>122</v>
      </c>
      <c r="S354">
        <f t="shared" ref="S354" si="374">SUMPRODUCT($M$3:$M$10,H354:H361)</f>
        <v>126</v>
      </c>
      <c r="T354">
        <f t="shared" ref="T354" si="375">SUMPRODUCT($M$3:$M$10,I354:I361)</f>
        <v>251</v>
      </c>
      <c r="U354">
        <f t="shared" ref="U354" si="376">SUMPRODUCT($M$3:$M$10,J354:J361)</f>
        <v>172</v>
      </c>
      <c r="V354">
        <f t="shared" ref="V354" si="377">SUMPRODUCT($M$3:$M$10,K354:K361)</f>
        <v>16</v>
      </c>
    </row>
    <row r="355" spans="4:22" x14ac:dyDescent="0.15">
      <c r="D355" s="41"/>
      <c r="E355" s="54"/>
      <c r="F355" s="60">
        <v>1</v>
      </c>
      <c r="G355" s="60">
        <v>1</v>
      </c>
      <c r="H355" s="60">
        <v>1</v>
      </c>
      <c r="I355" s="60">
        <v>1</v>
      </c>
      <c r="J355" s="60"/>
      <c r="K355" s="59"/>
      <c r="O355" t="str">
        <f t="shared" ref="O355:U355" si="378">"0x"&amp;DEC2HEX(O354,2)&amp;","</f>
        <v>0x18,</v>
      </c>
      <c r="P355" t="str">
        <f t="shared" si="378"/>
        <v>0xB0,</v>
      </c>
      <c r="Q355" t="str">
        <f t="shared" si="378"/>
        <v>0xFF,</v>
      </c>
      <c r="R355" t="str">
        <f t="shared" si="378"/>
        <v>0x7A,</v>
      </c>
      <c r="S355" t="str">
        <f t="shared" si="378"/>
        <v>0x7E,</v>
      </c>
      <c r="T355" t="str">
        <f t="shared" si="378"/>
        <v>0xFB,</v>
      </c>
      <c r="U355" t="str">
        <f t="shared" si="378"/>
        <v>0xAC,</v>
      </c>
      <c r="V355" t="str">
        <f t="shared" ref="V355" si="379">"0x"&amp;DEC2HEX(V354,2)</f>
        <v>0x10</v>
      </c>
    </row>
    <row r="356" spans="4:22" x14ac:dyDescent="0.15">
      <c r="D356" s="41"/>
      <c r="E356" s="54"/>
      <c r="F356" s="60">
        <v>1</v>
      </c>
      <c r="G356" s="60"/>
      <c r="H356" s="60">
        <v>1</v>
      </c>
      <c r="I356" s="60"/>
      <c r="J356" s="60">
        <v>1</v>
      </c>
      <c r="K356" s="59"/>
    </row>
    <row r="357" spans="4:22" x14ac:dyDescent="0.15">
      <c r="D357" s="41">
        <v>1</v>
      </c>
      <c r="E357" s="60"/>
      <c r="F357" s="60">
        <v>1</v>
      </c>
      <c r="G357" s="60">
        <v>1</v>
      </c>
      <c r="H357" s="60">
        <v>1</v>
      </c>
      <c r="I357" s="60">
        <v>1</v>
      </c>
      <c r="J357" s="60">
        <v>1</v>
      </c>
      <c r="K357" s="59"/>
    </row>
    <row r="358" spans="4:22" x14ac:dyDescent="0.15">
      <c r="D358" s="41">
        <v>1</v>
      </c>
      <c r="E358" s="60">
        <v>1</v>
      </c>
      <c r="F358" s="60">
        <v>1</v>
      </c>
      <c r="G358" s="60">
        <v>1</v>
      </c>
      <c r="H358" s="60">
        <v>1</v>
      </c>
      <c r="I358" s="60">
        <v>1</v>
      </c>
      <c r="J358" s="60"/>
      <c r="K358" s="59">
        <v>1</v>
      </c>
    </row>
    <row r="359" spans="4:22" x14ac:dyDescent="0.15">
      <c r="D359" s="41"/>
      <c r="E359" s="60">
        <v>1</v>
      </c>
      <c r="F359" s="60">
        <v>1</v>
      </c>
      <c r="G359" s="60">
        <v>1</v>
      </c>
      <c r="H359" s="60">
        <v>1</v>
      </c>
      <c r="I359" s="60">
        <v>1</v>
      </c>
      <c r="J359" s="60">
        <v>1</v>
      </c>
      <c r="K359" s="59"/>
    </row>
    <row r="360" spans="4:22" x14ac:dyDescent="0.15">
      <c r="D360" s="41"/>
      <c r="E360" s="60"/>
      <c r="F360" s="60">
        <v>1</v>
      </c>
      <c r="G360" s="60">
        <v>1</v>
      </c>
      <c r="H360" s="60">
        <v>1</v>
      </c>
      <c r="I360" s="60">
        <v>1</v>
      </c>
      <c r="J360" s="60"/>
      <c r="K360" s="59"/>
    </row>
    <row r="361" spans="4:22" x14ac:dyDescent="0.15">
      <c r="D361" s="19"/>
      <c r="E361" s="53">
        <v>1</v>
      </c>
      <c r="F361" s="53">
        <v>1</v>
      </c>
      <c r="G361" s="53"/>
      <c r="H361" s="53"/>
      <c r="I361" s="53">
        <v>1</v>
      </c>
      <c r="J361" s="53">
        <v>1</v>
      </c>
      <c r="K361" s="42"/>
    </row>
    <row r="363" spans="4:22" x14ac:dyDescent="0.15">
      <c r="D363" s="18"/>
      <c r="E363" s="52"/>
      <c r="F363" s="52">
        <v>1</v>
      </c>
      <c r="G363" s="52">
        <v>1</v>
      </c>
      <c r="H363" s="52">
        <v>1</v>
      </c>
      <c r="I363" s="52">
        <v>1</v>
      </c>
      <c r="J363" s="52"/>
      <c r="K363" s="63"/>
      <c r="O363">
        <f t="shared" ref="O363" si="380">SUMPRODUCT($M$3:$M$10,D363:D370)</f>
        <v>24</v>
      </c>
      <c r="P363">
        <f t="shared" ref="P363" si="381">SUMPRODUCT($M$3:$M$10,E363:E370)</f>
        <v>126</v>
      </c>
      <c r="Q363">
        <f t="shared" ref="Q363" si="382">SUMPRODUCT($M$3:$M$10,F363:F370)</f>
        <v>255</v>
      </c>
      <c r="R363">
        <f t="shared" ref="R363" si="383">SUMPRODUCT($M$3:$M$10,G363:G370)</f>
        <v>231</v>
      </c>
      <c r="S363">
        <f t="shared" ref="S363" si="384">SUMPRODUCT($M$3:$M$10,H363:H370)</f>
        <v>255</v>
      </c>
      <c r="T363">
        <f t="shared" ref="T363" si="385">SUMPRODUCT($M$3:$M$10,I363:I370)</f>
        <v>231</v>
      </c>
      <c r="U363">
        <f t="shared" ref="U363" si="386">SUMPRODUCT($M$3:$M$10,J363:J370)</f>
        <v>126</v>
      </c>
      <c r="V363">
        <f t="shared" ref="V363" si="387">SUMPRODUCT($M$3:$M$10,K363:K370)</f>
        <v>24</v>
      </c>
    </row>
    <row r="364" spans="4:22" x14ac:dyDescent="0.15">
      <c r="D364" s="41"/>
      <c r="E364" s="54">
        <v>1</v>
      </c>
      <c r="F364" s="60">
        <v>1</v>
      </c>
      <c r="G364" s="60">
        <v>1</v>
      </c>
      <c r="H364" s="60">
        <v>1</v>
      </c>
      <c r="I364" s="60">
        <v>1</v>
      </c>
      <c r="J364" s="60">
        <v>1</v>
      </c>
      <c r="K364" s="59"/>
      <c r="O364" t="str">
        <f t="shared" ref="O364:U364" si="388">"0x"&amp;DEC2HEX(O363,2)&amp;","</f>
        <v>0x18,</v>
      </c>
      <c r="P364" t="str">
        <f t="shared" si="388"/>
        <v>0x7E,</v>
      </c>
      <c r="Q364" t="str">
        <f t="shared" si="388"/>
        <v>0xFF,</v>
      </c>
      <c r="R364" t="str">
        <f t="shared" si="388"/>
        <v>0xE7,</v>
      </c>
      <c r="S364" t="str">
        <f t="shared" si="388"/>
        <v>0xFF,</v>
      </c>
      <c r="T364" t="str">
        <f t="shared" si="388"/>
        <v>0xE7,</v>
      </c>
      <c r="U364" t="str">
        <f t="shared" si="388"/>
        <v>0x7E,</v>
      </c>
      <c r="V364" t="str">
        <f t="shared" ref="V364" si="389">"0x"&amp;DEC2HEX(V363,2)</f>
        <v>0x18</v>
      </c>
    </row>
    <row r="365" spans="4:22" x14ac:dyDescent="0.15">
      <c r="D365" s="41"/>
      <c r="E365" s="54">
        <v>1</v>
      </c>
      <c r="F365" s="60">
        <v>1</v>
      </c>
      <c r="G365" s="60">
        <v>1</v>
      </c>
      <c r="H365" s="60">
        <v>1</v>
      </c>
      <c r="I365" s="60">
        <v>1</v>
      </c>
      <c r="J365" s="60">
        <v>1</v>
      </c>
      <c r="K365" s="59"/>
    </row>
    <row r="366" spans="4:22" x14ac:dyDescent="0.15">
      <c r="D366" s="41">
        <v>1</v>
      </c>
      <c r="E366" s="60">
        <v>1</v>
      </c>
      <c r="F366" s="60">
        <v>1</v>
      </c>
      <c r="G366" s="60"/>
      <c r="H366" s="60">
        <v>1</v>
      </c>
      <c r="I366" s="60"/>
      <c r="J366" s="60">
        <v>1</v>
      </c>
      <c r="K366" s="59">
        <v>1</v>
      </c>
    </row>
    <row r="367" spans="4:22" x14ac:dyDescent="0.15">
      <c r="D367" s="41">
        <v>1</v>
      </c>
      <c r="E367" s="60">
        <v>1</v>
      </c>
      <c r="F367" s="60">
        <v>1</v>
      </c>
      <c r="G367" s="60"/>
      <c r="H367" s="60">
        <v>1</v>
      </c>
      <c r="I367" s="60"/>
      <c r="J367" s="60">
        <v>1</v>
      </c>
      <c r="K367" s="59">
        <v>1</v>
      </c>
    </row>
    <row r="368" spans="4:22" x14ac:dyDescent="0.15">
      <c r="D368" s="41"/>
      <c r="E368" s="60">
        <v>1</v>
      </c>
      <c r="F368" s="60">
        <v>1</v>
      </c>
      <c r="G368" s="60">
        <v>1</v>
      </c>
      <c r="H368" s="60">
        <v>1</v>
      </c>
      <c r="I368" s="60">
        <v>1</v>
      </c>
      <c r="J368" s="60">
        <v>1</v>
      </c>
      <c r="K368" s="59"/>
    </row>
    <row r="369" spans="4:22" x14ac:dyDescent="0.15">
      <c r="D369" s="41"/>
      <c r="E369" s="60">
        <v>1</v>
      </c>
      <c r="F369" s="60">
        <v>1</v>
      </c>
      <c r="G369" s="60">
        <v>1</v>
      </c>
      <c r="H369" s="60">
        <v>1</v>
      </c>
      <c r="I369" s="60">
        <v>1</v>
      </c>
      <c r="J369" s="60">
        <v>1</v>
      </c>
      <c r="K369" s="59"/>
    </row>
    <row r="370" spans="4:22" x14ac:dyDescent="0.15">
      <c r="D370" s="19"/>
      <c r="E370" s="53"/>
      <c r="F370" s="53">
        <v>1</v>
      </c>
      <c r="G370" s="53">
        <v>1</v>
      </c>
      <c r="H370" s="53">
        <v>1</v>
      </c>
      <c r="I370" s="53">
        <v>1</v>
      </c>
      <c r="J370" s="53"/>
      <c r="K370" s="42"/>
    </row>
    <row r="372" spans="4:22" x14ac:dyDescent="0.15">
      <c r="D372" s="18"/>
      <c r="E372" s="52"/>
      <c r="F372" s="52"/>
      <c r="G372" s="52"/>
      <c r="H372" s="52">
        <v>1</v>
      </c>
      <c r="I372" s="52">
        <v>1</v>
      </c>
      <c r="J372" s="52"/>
      <c r="K372" s="63"/>
      <c r="O372">
        <f t="shared" ref="O372" si="390">SUMPRODUCT($M$3:$M$10,D372:D379)</f>
        <v>0</v>
      </c>
      <c r="P372">
        <f t="shared" ref="P372" si="391">SUMPRODUCT($M$3:$M$10,E372:E379)</f>
        <v>120</v>
      </c>
      <c r="Q372">
        <f t="shared" ref="Q372" si="392">SUMPRODUCT($M$3:$M$10,F372:F379)</f>
        <v>252</v>
      </c>
      <c r="R372">
        <f t="shared" ref="R372" si="393">SUMPRODUCT($M$3:$M$10,G372:G379)</f>
        <v>254</v>
      </c>
      <c r="S372">
        <f t="shared" ref="S372" si="394">SUMPRODUCT($M$3:$M$10,H372:H379)</f>
        <v>191</v>
      </c>
      <c r="T372">
        <f t="shared" ref="T372" si="395">SUMPRODUCT($M$3:$M$10,I372:I379)</f>
        <v>207</v>
      </c>
      <c r="U372">
        <f t="shared" ref="U372" si="396">SUMPRODUCT($M$3:$M$10,J372:J379)</f>
        <v>124</v>
      </c>
      <c r="V372">
        <f t="shared" ref="V372" si="397">SUMPRODUCT($M$3:$M$10,K372:K379)</f>
        <v>0</v>
      </c>
    </row>
    <row r="373" spans="4:22" x14ac:dyDescent="0.15">
      <c r="D373" s="41"/>
      <c r="E373" s="54"/>
      <c r="F373" s="60"/>
      <c r="G373" s="60">
        <v>1</v>
      </c>
      <c r="H373" s="60">
        <v>1</v>
      </c>
      <c r="I373" s="60">
        <v>1</v>
      </c>
      <c r="J373" s="60"/>
      <c r="K373" s="59"/>
      <c r="O373" t="str">
        <f t="shared" ref="O373:U373" si="398">"0x"&amp;DEC2HEX(O372,2)&amp;","</f>
        <v>0x00,</v>
      </c>
      <c r="P373" t="str">
        <f t="shared" si="398"/>
        <v>0x78,</v>
      </c>
      <c r="Q373" t="str">
        <f t="shared" si="398"/>
        <v>0xFC,</v>
      </c>
      <c r="R373" t="str">
        <f t="shared" si="398"/>
        <v>0xFE,</v>
      </c>
      <c r="S373" t="str">
        <f t="shared" si="398"/>
        <v>0xBF,</v>
      </c>
      <c r="T373" t="str">
        <f t="shared" si="398"/>
        <v>0xCF,</v>
      </c>
      <c r="U373" t="str">
        <f t="shared" si="398"/>
        <v>0x7C,</v>
      </c>
      <c r="V373" t="str">
        <f t="shared" ref="V373" si="399">"0x"&amp;DEC2HEX(V372,2)</f>
        <v>0x00</v>
      </c>
    </row>
    <row r="374" spans="4:22" x14ac:dyDescent="0.15">
      <c r="D374" s="41"/>
      <c r="E374" s="54"/>
      <c r="F374" s="60">
        <v>1</v>
      </c>
      <c r="G374" s="60">
        <v>1</v>
      </c>
      <c r="H374" s="60">
        <v>1</v>
      </c>
      <c r="I374" s="60">
        <v>1</v>
      </c>
      <c r="J374" s="60">
        <v>1</v>
      </c>
      <c r="K374" s="59"/>
    </row>
    <row r="375" spans="4:22" x14ac:dyDescent="0.15">
      <c r="D375" s="41"/>
      <c r="E375" s="60">
        <v>1</v>
      </c>
      <c r="F375" s="60">
        <v>1</v>
      </c>
      <c r="G375" s="60">
        <v>1</v>
      </c>
      <c r="H375" s="60">
        <v>1</v>
      </c>
      <c r="I375" s="60">
        <v>1</v>
      </c>
      <c r="J375" s="60">
        <v>1</v>
      </c>
      <c r="K375" s="59"/>
    </row>
    <row r="376" spans="4:22" x14ac:dyDescent="0.15">
      <c r="D376" s="41"/>
      <c r="E376" s="60">
        <v>1</v>
      </c>
      <c r="F376" s="60">
        <v>1</v>
      </c>
      <c r="G376" s="60">
        <v>1</v>
      </c>
      <c r="H376" s="60">
        <v>1</v>
      </c>
      <c r="I376" s="60"/>
      <c r="J376" s="60">
        <v>1</v>
      </c>
      <c r="K376" s="59"/>
    </row>
    <row r="377" spans="4:22" x14ac:dyDescent="0.15">
      <c r="D377" s="41"/>
      <c r="E377" s="60">
        <v>1</v>
      </c>
      <c r="F377" s="60">
        <v>1</v>
      </c>
      <c r="G377" s="60">
        <v>1</v>
      </c>
      <c r="H377" s="60">
        <v>1</v>
      </c>
      <c r="I377" s="60"/>
      <c r="J377" s="60">
        <v>1</v>
      </c>
      <c r="K377" s="59"/>
    </row>
    <row r="378" spans="4:22" x14ac:dyDescent="0.15">
      <c r="D378" s="41"/>
      <c r="E378" s="60">
        <v>1</v>
      </c>
      <c r="F378" s="60">
        <v>1</v>
      </c>
      <c r="G378" s="60">
        <v>1</v>
      </c>
      <c r="H378" s="60"/>
      <c r="I378" s="60">
        <v>1</v>
      </c>
      <c r="J378" s="60">
        <v>1</v>
      </c>
      <c r="K378" s="59"/>
    </row>
    <row r="379" spans="4:22" x14ac:dyDescent="0.15">
      <c r="D379" s="19"/>
      <c r="E379" s="53"/>
      <c r="F379" s="53">
        <v>1</v>
      </c>
      <c r="G379" s="53">
        <v>1</v>
      </c>
      <c r="H379" s="53">
        <v>1</v>
      </c>
      <c r="I379" s="53">
        <v>1</v>
      </c>
      <c r="J379" s="53"/>
      <c r="K379" s="42"/>
    </row>
    <row r="381" spans="4:22" x14ac:dyDescent="0.15">
      <c r="D381" s="18"/>
      <c r="E381" s="52"/>
      <c r="F381" s="52"/>
      <c r="G381" s="52">
        <v>1</v>
      </c>
      <c r="H381" s="52">
        <v>1</v>
      </c>
      <c r="I381" s="52"/>
      <c r="J381" s="52"/>
      <c r="K381" s="63"/>
      <c r="O381">
        <f t="shared" ref="O381" si="400">SUMPRODUCT($M$3:$M$10,D381:D388)</f>
        <v>254</v>
      </c>
      <c r="P381">
        <f t="shared" ref="P381" si="401">SUMPRODUCT($M$3:$M$10,E381:E388)</f>
        <v>112</v>
      </c>
      <c r="Q381">
        <f t="shared" ref="Q381" si="402">SUMPRODUCT($M$3:$M$10,F381:F388)</f>
        <v>56</v>
      </c>
      <c r="R381">
        <f t="shared" ref="R381" si="403">SUMPRODUCT($M$3:$M$10,G381:G388)</f>
        <v>127</v>
      </c>
      <c r="S381">
        <f t="shared" ref="S381" si="404">SUMPRODUCT($M$3:$M$10,H381:H388)</f>
        <v>127</v>
      </c>
      <c r="T381">
        <f t="shared" ref="T381" si="405">SUMPRODUCT($M$3:$M$10,I381:I388)</f>
        <v>56</v>
      </c>
      <c r="U381">
        <f t="shared" ref="U381" si="406">SUMPRODUCT($M$3:$M$10,J381:J388)</f>
        <v>112</v>
      </c>
      <c r="V381">
        <f t="shared" ref="V381" si="407">SUMPRODUCT($M$3:$M$10,K381:K388)</f>
        <v>254</v>
      </c>
    </row>
    <row r="382" spans="4:22" x14ac:dyDescent="0.15">
      <c r="D382" s="41">
        <v>1</v>
      </c>
      <c r="E382" s="54"/>
      <c r="F382" s="60"/>
      <c r="G382" s="60">
        <v>1</v>
      </c>
      <c r="H382" s="60">
        <v>1</v>
      </c>
      <c r="I382" s="60"/>
      <c r="J382" s="60"/>
      <c r="K382" s="59">
        <v>1</v>
      </c>
      <c r="O382" t="str">
        <f t="shared" ref="O382:U382" si="408">"0x"&amp;DEC2HEX(O381,2)&amp;","</f>
        <v>0xFE,</v>
      </c>
      <c r="P382" t="str">
        <f t="shared" si="408"/>
        <v>0x70,</v>
      </c>
      <c r="Q382" t="str">
        <f t="shared" si="408"/>
        <v>0x38,</v>
      </c>
      <c r="R382" t="str">
        <f t="shared" si="408"/>
        <v>0x7F,</v>
      </c>
      <c r="S382" t="str">
        <f t="shared" si="408"/>
        <v>0x7F,</v>
      </c>
      <c r="T382" t="str">
        <f t="shared" si="408"/>
        <v>0x38,</v>
      </c>
      <c r="U382" t="str">
        <f t="shared" si="408"/>
        <v>0x70,</v>
      </c>
      <c r="V382" t="str">
        <f t="shared" ref="V382" si="409">"0x"&amp;DEC2HEX(V381,2)</f>
        <v>0xFE</v>
      </c>
    </row>
    <row r="383" spans="4:22" x14ac:dyDescent="0.15">
      <c r="D383" s="41">
        <v>1</v>
      </c>
      <c r="E383" s="54"/>
      <c r="F383" s="60"/>
      <c r="G383" s="60">
        <v>1</v>
      </c>
      <c r="H383" s="60">
        <v>1</v>
      </c>
      <c r="I383" s="60"/>
      <c r="J383" s="60"/>
      <c r="K383" s="59">
        <v>1</v>
      </c>
    </row>
    <row r="384" spans="4:22" x14ac:dyDescent="0.15">
      <c r="D384" s="41">
        <v>1</v>
      </c>
      <c r="E384" s="60"/>
      <c r="F384" s="60">
        <v>1</v>
      </c>
      <c r="G384" s="60">
        <v>1</v>
      </c>
      <c r="H384" s="60">
        <v>1</v>
      </c>
      <c r="I384" s="60">
        <v>1</v>
      </c>
      <c r="J384" s="60"/>
      <c r="K384" s="59">
        <v>1</v>
      </c>
    </row>
    <row r="385" spans="4:22" x14ac:dyDescent="0.15">
      <c r="D385" s="41">
        <v>1</v>
      </c>
      <c r="E385" s="60">
        <v>1</v>
      </c>
      <c r="F385" s="60">
        <v>1</v>
      </c>
      <c r="G385" s="60">
        <v>1</v>
      </c>
      <c r="H385" s="60">
        <v>1</v>
      </c>
      <c r="I385" s="60">
        <v>1</v>
      </c>
      <c r="J385" s="60">
        <v>1</v>
      </c>
      <c r="K385" s="59">
        <v>1</v>
      </c>
    </row>
    <row r="386" spans="4:22" x14ac:dyDescent="0.15">
      <c r="D386" s="41">
        <v>1</v>
      </c>
      <c r="E386" s="60">
        <v>1</v>
      </c>
      <c r="F386" s="60">
        <v>1</v>
      </c>
      <c r="G386" s="60">
        <v>1</v>
      </c>
      <c r="H386" s="60">
        <v>1</v>
      </c>
      <c r="I386" s="60">
        <v>1</v>
      </c>
      <c r="J386" s="60">
        <v>1</v>
      </c>
      <c r="K386" s="59">
        <v>1</v>
      </c>
    </row>
    <row r="387" spans="4:22" x14ac:dyDescent="0.15">
      <c r="D387" s="41">
        <v>1</v>
      </c>
      <c r="E387" s="60">
        <v>1</v>
      </c>
      <c r="F387" s="60"/>
      <c r="G387" s="60">
        <v>1</v>
      </c>
      <c r="H387" s="60">
        <v>1</v>
      </c>
      <c r="I387" s="60"/>
      <c r="J387" s="60">
        <v>1</v>
      </c>
      <c r="K387" s="59">
        <v>1</v>
      </c>
    </row>
    <row r="388" spans="4:22" x14ac:dyDescent="0.15">
      <c r="D388" s="19">
        <v>1</v>
      </c>
      <c r="E388" s="53"/>
      <c r="F388" s="53"/>
      <c r="G388" s="53"/>
      <c r="H388" s="53"/>
      <c r="I388" s="53"/>
      <c r="J388" s="53"/>
      <c r="K388" s="42">
        <v>1</v>
      </c>
    </row>
    <row r="390" spans="4:22" x14ac:dyDescent="0.15">
      <c r="D390" s="18"/>
      <c r="E390" s="52"/>
      <c r="F390" s="52"/>
      <c r="G390" s="52"/>
      <c r="H390" s="52"/>
      <c r="I390" s="52">
        <v>1</v>
      </c>
      <c r="J390" s="52">
        <v>1</v>
      </c>
      <c r="K390" s="63"/>
      <c r="O390">
        <f t="shared" ref="O390" si="410">SUMPRODUCT($M$3:$M$10,D390:D397)</f>
        <v>30</v>
      </c>
      <c r="P390">
        <f t="shared" ref="P390" si="411">SUMPRODUCT($M$3:$M$10,E390:E397)</f>
        <v>188</v>
      </c>
      <c r="Q390">
        <f t="shared" ref="Q390" si="412">SUMPRODUCT($M$3:$M$10,F390:F397)</f>
        <v>248</v>
      </c>
      <c r="R390">
        <f t="shared" ref="R390" si="413">SUMPRODUCT($M$3:$M$10,G390:G397)</f>
        <v>248</v>
      </c>
      <c r="S390">
        <f t="shared" ref="S390" si="414">SUMPRODUCT($M$3:$M$10,H390:H397)</f>
        <v>254</v>
      </c>
      <c r="T390">
        <f t="shared" ref="T390" si="415">SUMPRODUCT($M$3:$M$10,I390:I397)</f>
        <v>127</v>
      </c>
      <c r="U390">
        <f t="shared" ref="U390" si="416">SUMPRODUCT($M$3:$M$10,J390:J397)</f>
        <v>63</v>
      </c>
      <c r="V390">
        <f t="shared" ref="V390" si="417">SUMPRODUCT($M$3:$M$10,K390:K397)</f>
        <v>14</v>
      </c>
    </row>
    <row r="391" spans="4:22" x14ac:dyDescent="0.15">
      <c r="D391" s="41">
        <v>1</v>
      </c>
      <c r="E391" s="54"/>
      <c r="F391" s="60"/>
      <c r="G391" s="60"/>
      <c r="H391" s="60">
        <v>1</v>
      </c>
      <c r="I391" s="60">
        <v>1</v>
      </c>
      <c r="J391" s="60">
        <v>1</v>
      </c>
      <c r="K391" s="59">
        <v>1</v>
      </c>
      <c r="O391" t="str">
        <f t="shared" ref="O391:U391" si="418">"0x"&amp;DEC2HEX(O390,2)&amp;","</f>
        <v>0x1E,</v>
      </c>
      <c r="P391" t="str">
        <f t="shared" si="418"/>
        <v>0xBC,</v>
      </c>
      <c r="Q391" t="str">
        <f t="shared" si="418"/>
        <v>0xF8,</v>
      </c>
      <c r="R391" t="str">
        <f t="shared" si="418"/>
        <v>0xF8,</v>
      </c>
      <c r="S391" t="str">
        <f t="shared" si="418"/>
        <v>0xFE,</v>
      </c>
      <c r="T391" t="str">
        <f t="shared" si="418"/>
        <v>0x7F,</v>
      </c>
      <c r="U391" t="str">
        <f t="shared" si="418"/>
        <v>0x3F,</v>
      </c>
      <c r="V391" t="str">
        <f t="shared" ref="V391" si="419">"0x"&amp;DEC2HEX(V390,2)</f>
        <v>0x0E</v>
      </c>
    </row>
    <row r="392" spans="4:22" x14ac:dyDescent="0.15">
      <c r="D392" s="41">
        <v>1</v>
      </c>
      <c r="E392" s="54">
        <v>1</v>
      </c>
      <c r="F392" s="60"/>
      <c r="G392" s="60"/>
      <c r="H392" s="60">
        <v>1</v>
      </c>
      <c r="I392" s="60">
        <v>1</v>
      </c>
      <c r="J392" s="60">
        <v>1</v>
      </c>
      <c r="K392" s="59">
        <v>1</v>
      </c>
    </row>
    <row r="393" spans="4:22" x14ac:dyDescent="0.15">
      <c r="D393" s="41">
        <v>1</v>
      </c>
      <c r="E393" s="60">
        <v>1</v>
      </c>
      <c r="F393" s="60">
        <v>1</v>
      </c>
      <c r="G393" s="60">
        <v>1</v>
      </c>
      <c r="H393" s="60">
        <v>1</v>
      </c>
      <c r="I393" s="60">
        <v>1</v>
      </c>
      <c r="J393" s="60">
        <v>1</v>
      </c>
      <c r="K393" s="59">
        <v>1</v>
      </c>
    </row>
    <row r="394" spans="4:22" x14ac:dyDescent="0.15">
      <c r="D394" s="41">
        <v>1</v>
      </c>
      <c r="E394" s="60">
        <v>1</v>
      </c>
      <c r="F394" s="60">
        <v>1</v>
      </c>
      <c r="G394" s="60">
        <v>1</v>
      </c>
      <c r="H394" s="60">
        <v>1</v>
      </c>
      <c r="I394" s="60">
        <v>1</v>
      </c>
      <c r="J394" s="60">
        <v>1</v>
      </c>
      <c r="K394" s="59"/>
    </row>
    <row r="395" spans="4:22" x14ac:dyDescent="0.15">
      <c r="D395" s="41"/>
      <c r="E395" s="60">
        <v>1</v>
      </c>
      <c r="F395" s="60">
        <v>1</v>
      </c>
      <c r="G395" s="60">
        <v>1</v>
      </c>
      <c r="H395" s="60">
        <v>1</v>
      </c>
      <c r="I395" s="60">
        <v>1</v>
      </c>
      <c r="J395" s="60">
        <v>1</v>
      </c>
      <c r="K395" s="59"/>
    </row>
    <row r="396" spans="4:22" x14ac:dyDescent="0.15">
      <c r="D396" s="41"/>
      <c r="E396" s="60"/>
      <c r="F396" s="60">
        <v>1</v>
      </c>
      <c r="G396" s="60">
        <v>1</v>
      </c>
      <c r="H396" s="60">
        <v>1</v>
      </c>
      <c r="I396" s="60">
        <v>1</v>
      </c>
      <c r="J396" s="60"/>
      <c r="K396" s="59"/>
    </row>
    <row r="397" spans="4:22" x14ac:dyDescent="0.15">
      <c r="D397" s="19"/>
      <c r="E397" s="53">
        <v>1</v>
      </c>
      <c r="F397" s="53">
        <v>1</v>
      </c>
      <c r="G397" s="53">
        <v>1</v>
      </c>
      <c r="H397" s="53">
        <v>1</v>
      </c>
      <c r="I397" s="53"/>
      <c r="J397" s="53"/>
      <c r="K397" s="42"/>
    </row>
    <row r="399" spans="4:22" x14ac:dyDescent="0.15">
      <c r="D399" s="18">
        <v>1</v>
      </c>
      <c r="E399" s="52"/>
      <c r="F399" s="52">
        <v>1</v>
      </c>
      <c r="G399" s="52"/>
      <c r="H399" s="52"/>
      <c r="I399" s="52"/>
      <c r="J399" s="52"/>
      <c r="K399" s="63"/>
      <c r="O399">
        <f t="shared" ref="O399" si="420">SUMPRODUCT($M$3:$M$10,D399:D406)</f>
        <v>9</v>
      </c>
      <c r="P399">
        <f t="shared" ref="P399" si="421">SUMPRODUCT($M$3:$M$10,E399:E406)</f>
        <v>26</v>
      </c>
      <c r="Q399">
        <f t="shared" ref="Q399" si="422">SUMPRODUCT($M$3:$M$10,F399:F406)</f>
        <v>185</v>
      </c>
      <c r="R399">
        <f t="shared" ref="R399" si="423">SUMPRODUCT($M$3:$M$10,G399:G406)</f>
        <v>250</v>
      </c>
      <c r="S399">
        <f t="shared" ref="S399" si="424">SUMPRODUCT($M$3:$M$10,H399:H406)</f>
        <v>248</v>
      </c>
      <c r="T399">
        <f t="shared" ref="T399" si="425">SUMPRODUCT($M$3:$M$10,I399:I406)</f>
        <v>184</v>
      </c>
      <c r="U399">
        <f t="shared" ref="U399" si="426">SUMPRODUCT($M$3:$M$10,J399:J406)</f>
        <v>36</v>
      </c>
      <c r="V399">
        <f t="shared" ref="V399" si="427">SUMPRODUCT($M$3:$M$10,K399:K406)</f>
        <v>28</v>
      </c>
    </row>
    <row r="400" spans="4:22" x14ac:dyDescent="0.15">
      <c r="D400" s="41"/>
      <c r="E400" s="60">
        <v>1</v>
      </c>
      <c r="F400" s="60"/>
      <c r="G400" s="60">
        <v>1</v>
      </c>
      <c r="H400" s="60"/>
      <c r="I400" s="60"/>
      <c r="J400" s="60"/>
      <c r="K400" s="59"/>
      <c r="O400" t="str">
        <f t="shared" ref="O400:U400" si="428">"0x"&amp;DEC2HEX(O399,2)&amp;","</f>
        <v>0x09,</v>
      </c>
      <c r="P400" t="str">
        <f t="shared" si="428"/>
        <v>0x1A,</v>
      </c>
      <c r="Q400" t="str">
        <f t="shared" si="428"/>
        <v>0xB9,</v>
      </c>
      <c r="R400" t="str">
        <f t="shared" si="428"/>
        <v>0xFA,</v>
      </c>
      <c r="S400" t="str">
        <f t="shared" si="428"/>
        <v>0xF8,</v>
      </c>
      <c r="T400" t="str">
        <f t="shared" si="428"/>
        <v>0xB8,</v>
      </c>
      <c r="U400" t="str">
        <f t="shared" si="428"/>
        <v>0x24,</v>
      </c>
      <c r="V400" t="str">
        <f t="shared" ref="V400" si="429">"0x"&amp;DEC2HEX(V399,2)</f>
        <v>0x1C</v>
      </c>
    </row>
    <row r="401" spans="4:11" x14ac:dyDescent="0.15">
      <c r="D401" s="41"/>
      <c r="E401" s="60"/>
      <c r="F401" s="60"/>
      <c r="G401" s="60"/>
      <c r="H401" s="60"/>
      <c r="I401" s="60"/>
      <c r="J401" s="60">
        <v>1</v>
      </c>
      <c r="K401" s="59">
        <v>1</v>
      </c>
    </row>
    <row r="402" spans="4:11" x14ac:dyDescent="0.15">
      <c r="D402" s="41">
        <v>1</v>
      </c>
      <c r="E402" s="60">
        <v>1</v>
      </c>
      <c r="F402" s="60">
        <v>1</v>
      </c>
      <c r="G402" s="60">
        <v>1</v>
      </c>
      <c r="H402" s="60">
        <v>1</v>
      </c>
      <c r="I402" s="60">
        <v>1</v>
      </c>
      <c r="J402" s="60"/>
      <c r="K402" s="59">
        <v>1</v>
      </c>
    </row>
    <row r="403" spans="4:11" x14ac:dyDescent="0.15">
      <c r="D403" s="41"/>
      <c r="E403" s="60">
        <v>1</v>
      </c>
      <c r="F403" s="60">
        <v>1</v>
      </c>
      <c r="G403" s="60">
        <v>1</v>
      </c>
      <c r="H403" s="60">
        <v>1</v>
      </c>
      <c r="I403" s="60">
        <v>1</v>
      </c>
      <c r="J403" s="60"/>
      <c r="K403" s="59">
        <v>1</v>
      </c>
    </row>
    <row r="404" spans="4:11" x14ac:dyDescent="0.15">
      <c r="D404" s="41"/>
      <c r="E404" s="60"/>
      <c r="F404" s="60">
        <v>1</v>
      </c>
      <c r="G404" s="60">
        <v>1</v>
      </c>
      <c r="H404" s="60">
        <v>1</v>
      </c>
      <c r="I404" s="60">
        <v>1</v>
      </c>
      <c r="J404" s="60">
        <v>1</v>
      </c>
      <c r="K404" s="59"/>
    </row>
    <row r="405" spans="4:11" x14ac:dyDescent="0.15">
      <c r="D405" s="41"/>
      <c r="E405" s="60"/>
      <c r="F405" s="60"/>
      <c r="G405" s="60">
        <v>1</v>
      </c>
      <c r="H405" s="60">
        <v>1</v>
      </c>
      <c r="I405" s="60"/>
      <c r="J405" s="60"/>
      <c r="K405" s="59"/>
    </row>
    <row r="406" spans="4:11" x14ac:dyDescent="0.15">
      <c r="D406" s="19"/>
      <c r="E406" s="53"/>
      <c r="F406" s="53">
        <v>1</v>
      </c>
      <c r="G406" s="53">
        <v>1</v>
      </c>
      <c r="H406" s="53">
        <v>1</v>
      </c>
      <c r="I406" s="53">
        <v>1</v>
      </c>
      <c r="J406" s="53"/>
      <c r="K406" s="42"/>
    </row>
  </sheetData>
  <phoneticPr fontId="1"/>
  <conditionalFormatting sqref="D4:K10 D22:K28 D31:K37 D13:K19 D40:K46 D49:K55 D48:J48 D39:J39 D30:J30 D21:J21 D12:J12 D3:J3">
    <cfRule type="cellIs" dxfId="60" priority="75" operator="greaterThan">
      <formula>0</formula>
    </cfRule>
  </conditionalFormatting>
  <conditionalFormatting sqref="D76:K82 D85:K91 D67:K73 D58:K64 D84:J84 D75:J75 D66:J66 D57:J57">
    <cfRule type="cellIs" dxfId="59" priority="71" operator="greaterThan">
      <formula>0</formula>
    </cfRule>
  </conditionalFormatting>
  <conditionalFormatting sqref="D238:K244 D237:J237">
    <cfRule type="cellIs" dxfId="58" priority="60" operator="greaterThan">
      <formula>0</formula>
    </cfRule>
  </conditionalFormatting>
  <conditionalFormatting sqref="D94:K100 D103:K109 D102:J102 D93:J93">
    <cfRule type="cellIs" dxfId="57" priority="69" operator="greaterThan">
      <formula>0</formula>
    </cfRule>
  </conditionalFormatting>
  <conditionalFormatting sqref="D112:K118 D148:K154 D157:K163 D121:K127 D130:K136 D139:K145 D156:J156 D147:J147 D138:J138 D129:J129 D120:J120 D111:J111">
    <cfRule type="cellIs" dxfId="56" priority="68" operator="greaterThan">
      <formula>0</formula>
    </cfRule>
  </conditionalFormatting>
  <conditionalFormatting sqref="D184:K190 D202:K208 D211:K217 D166:K172 D175:K181 D193:K199 D210:J210 D201:J201 D192:J192 D183:J183 D174:J174 D165:J165">
    <cfRule type="cellIs" dxfId="55" priority="67" operator="greaterThan">
      <formula>0</formula>
    </cfRule>
  </conditionalFormatting>
  <conditionalFormatting sqref="D220:K226 D256:K262 D265:K271 D229:K235 D247:K253 D264:J264 D255:J255 D246:J246 D228:J228 D219:J219">
    <cfRule type="cellIs" dxfId="54" priority="66" operator="greaterThan">
      <formula>0</formula>
    </cfRule>
  </conditionalFormatting>
  <conditionalFormatting sqref="D292:K298 D301:K307 D310:K316 D274:K280 D319:K325 D283:K289 D318:J318 D309:J309 D300:J300 D291:J291 D282:J282 D273:J273">
    <cfRule type="cellIs" dxfId="53" priority="65" operator="greaterThan">
      <formula>0</formula>
    </cfRule>
  </conditionalFormatting>
  <conditionalFormatting sqref="D328:K334 D327:J327">
    <cfRule type="cellIs" dxfId="52" priority="59" operator="greaterThan">
      <formula>0</formula>
    </cfRule>
  </conditionalFormatting>
  <conditionalFormatting sqref="D337:K343 D336:J336">
    <cfRule type="cellIs" dxfId="51" priority="58" operator="greaterThan">
      <formula>0</formula>
    </cfRule>
  </conditionalFormatting>
  <conditionalFormatting sqref="D346:K352 D345:J345">
    <cfRule type="cellIs" dxfId="50" priority="56" operator="greaterThan">
      <formula>0</formula>
    </cfRule>
  </conditionalFormatting>
  <conditionalFormatting sqref="D355:K361 D354:J354">
    <cfRule type="cellIs" dxfId="49" priority="55" operator="greaterThan">
      <formula>0</formula>
    </cfRule>
  </conditionalFormatting>
  <conditionalFormatting sqref="D364:K370 D363:J363">
    <cfRule type="cellIs" dxfId="48" priority="53" operator="greaterThan">
      <formula>0</formula>
    </cfRule>
  </conditionalFormatting>
  <conditionalFormatting sqref="D373:K379 D372:J372">
    <cfRule type="cellIs" dxfId="47" priority="52" operator="greaterThan">
      <formula>0</formula>
    </cfRule>
  </conditionalFormatting>
  <conditionalFormatting sqref="D382:K388 D381:J381">
    <cfRule type="cellIs" dxfId="46" priority="51" operator="greaterThan">
      <formula>0</formula>
    </cfRule>
  </conditionalFormatting>
  <conditionalFormatting sqref="D391:K397 D390:J390">
    <cfRule type="cellIs" dxfId="45" priority="50" operator="greaterThan">
      <formula>0</formula>
    </cfRule>
  </conditionalFormatting>
  <conditionalFormatting sqref="D399:K406">
    <cfRule type="cellIs" dxfId="44" priority="49" operator="greaterThan">
      <formula>0</formula>
    </cfRule>
  </conditionalFormatting>
  <conditionalFormatting sqref="K390">
    <cfRule type="cellIs" dxfId="43" priority="44" operator="greaterThan">
      <formula>0</formula>
    </cfRule>
  </conditionalFormatting>
  <conditionalFormatting sqref="K381">
    <cfRule type="cellIs" dxfId="42" priority="43" operator="greaterThan">
      <formula>0</formula>
    </cfRule>
  </conditionalFormatting>
  <conditionalFormatting sqref="K372">
    <cfRule type="cellIs" dxfId="41" priority="42" operator="greaterThan">
      <formula>0</formula>
    </cfRule>
  </conditionalFormatting>
  <conditionalFormatting sqref="K363">
    <cfRule type="cellIs" dxfId="40" priority="41" operator="greaterThan">
      <formula>0</formula>
    </cfRule>
  </conditionalFormatting>
  <conditionalFormatting sqref="K354">
    <cfRule type="cellIs" dxfId="39" priority="40" operator="greaterThan">
      <formula>0</formula>
    </cfRule>
  </conditionalFormatting>
  <conditionalFormatting sqref="K345">
    <cfRule type="cellIs" dxfId="38" priority="39" operator="greaterThan">
      <formula>0</formula>
    </cfRule>
  </conditionalFormatting>
  <conditionalFormatting sqref="K93">
    <cfRule type="cellIs" dxfId="37" priority="11" operator="greaterThan">
      <formula>0</formula>
    </cfRule>
  </conditionalFormatting>
  <conditionalFormatting sqref="K336">
    <cfRule type="cellIs" dxfId="36" priority="38" operator="greaterThan">
      <formula>0</formula>
    </cfRule>
  </conditionalFormatting>
  <conditionalFormatting sqref="K327">
    <cfRule type="cellIs" dxfId="35" priority="37" operator="greaterThan">
      <formula>0</formula>
    </cfRule>
  </conditionalFormatting>
  <conditionalFormatting sqref="K318">
    <cfRule type="cellIs" dxfId="34" priority="36" operator="greaterThan">
      <formula>0</formula>
    </cfRule>
  </conditionalFormatting>
  <conditionalFormatting sqref="K309">
    <cfRule type="cellIs" dxfId="33" priority="35" operator="greaterThan">
      <formula>0</formula>
    </cfRule>
  </conditionalFormatting>
  <conditionalFormatting sqref="K300">
    <cfRule type="cellIs" dxfId="32" priority="34" operator="greaterThan">
      <formula>0</formula>
    </cfRule>
  </conditionalFormatting>
  <conditionalFormatting sqref="K291">
    <cfRule type="cellIs" dxfId="31" priority="33" operator="greaterThan">
      <formula>0</formula>
    </cfRule>
  </conditionalFormatting>
  <conditionalFormatting sqref="K282">
    <cfRule type="cellIs" dxfId="30" priority="32" operator="greaterThan">
      <formula>0</formula>
    </cfRule>
  </conditionalFormatting>
  <conditionalFormatting sqref="K273">
    <cfRule type="cellIs" dxfId="29" priority="31" operator="greaterThan">
      <formula>0</formula>
    </cfRule>
  </conditionalFormatting>
  <conditionalFormatting sqref="K264">
    <cfRule type="cellIs" dxfId="28" priority="30" operator="greaterThan">
      <formula>0</formula>
    </cfRule>
  </conditionalFormatting>
  <conditionalFormatting sqref="K255">
    <cfRule type="cellIs" dxfId="27" priority="29" operator="greaterThan">
      <formula>0</formula>
    </cfRule>
  </conditionalFormatting>
  <conditionalFormatting sqref="K246">
    <cfRule type="cellIs" dxfId="26" priority="28" operator="greaterThan">
      <formula>0</formula>
    </cfRule>
  </conditionalFormatting>
  <conditionalFormatting sqref="K237">
    <cfRule type="cellIs" dxfId="25" priority="27" operator="greaterThan">
      <formula>0</formula>
    </cfRule>
  </conditionalFormatting>
  <conditionalFormatting sqref="K228">
    <cfRule type="cellIs" dxfId="24" priority="26" operator="greaterThan">
      <formula>0</formula>
    </cfRule>
  </conditionalFormatting>
  <conditionalFormatting sqref="K219">
    <cfRule type="cellIs" dxfId="23" priority="25" operator="greaterThan">
      <formula>0</formula>
    </cfRule>
  </conditionalFormatting>
  <conditionalFormatting sqref="K210">
    <cfRule type="cellIs" dxfId="22" priority="24" operator="greaterThan">
      <formula>0</formula>
    </cfRule>
  </conditionalFormatting>
  <conditionalFormatting sqref="K201">
    <cfRule type="cellIs" dxfId="21" priority="23" operator="greaterThan">
      <formula>0</formula>
    </cfRule>
  </conditionalFormatting>
  <conditionalFormatting sqref="K192">
    <cfRule type="cellIs" dxfId="20" priority="22" operator="greaterThan">
      <formula>0</formula>
    </cfRule>
  </conditionalFormatting>
  <conditionalFormatting sqref="K183">
    <cfRule type="cellIs" dxfId="19" priority="21" operator="greaterThan">
      <formula>0</formula>
    </cfRule>
  </conditionalFormatting>
  <conditionalFormatting sqref="K174">
    <cfRule type="cellIs" dxfId="18" priority="20" operator="greaterThan">
      <formula>0</formula>
    </cfRule>
  </conditionalFormatting>
  <conditionalFormatting sqref="K165">
    <cfRule type="cellIs" dxfId="17" priority="19" operator="greaterThan">
      <formula>0</formula>
    </cfRule>
  </conditionalFormatting>
  <conditionalFormatting sqref="K156">
    <cfRule type="cellIs" dxfId="16" priority="18" operator="greaterThan">
      <formula>0</formula>
    </cfRule>
  </conditionalFormatting>
  <conditionalFormatting sqref="K147">
    <cfRule type="cellIs" dxfId="15" priority="17" operator="greaterThan">
      <formula>0</formula>
    </cfRule>
  </conditionalFormatting>
  <conditionalFormatting sqref="K138">
    <cfRule type="cellIs" dxfId="14" priority="16" operator="greaterThan">
      <formula>0</formula>
    </cfRule>
  </conditionalFormatting>
  <conditionalFormatting sqref="K129">
    <cfRule type="cellIs" dxfId="13" priority="15" operator="greaterThan">
      <formula>0</formula>
    </cfRule>
  </conditionalFormatting>
  <conditionalFormatting sqref="K120">
    <cfRule type="cellIs" dxfId="12" priority="14" operator="greaterThan">
      <formula>0</formula>
    </cfRule>
  </conditionalFormatting>
  <conditionalFormatting sqref="K111">
    <cfRule type="cellIs" dxfId="11" priority="13" operator="greaterThan">
      <formula>0</formula>
    </cfRule>
  </conditionalFormatting>
  <conditionalFormatting sqref="K102">
    <cfRule type="cellIs" dxfId="10" priority="12" operator="greaterThan">
      <formula>0</formula>
    </cfRule>
  </conditionalFormatting>
  <conditionalFormatting sqref="K84">
    <cfRule type="cellIs" dxfId="9" priority="10" operator="greaterThan">
      <formula>0</formula>
    </cfRule>
  </conditionalFormatting>
  <conditionalFormatting sqref="K75">
    <cfRule type="cellIs" dxfId="8" priority="9" operator="greaterThan">
      <formula>0</formula>
    </cfRule>
  </conditionalFormatting>
  <conditionalFormatting sqref="K66">
    <cfRule type="cellIs" dxfId="7" priority="8" operator="greaterThan">
      <formula>0</formula>
    </cfRule>
  </conditionalFormatting>
  <conditionalFormatting sqref="K57">
    <cfRule type="cellIs" dxfId="6" priority="7" operator="greaterThan">
      <formula>0</formula>
    </cfRule>
  </conditionalFormatting>
  <conditionalFormatting sqref="K48">
    <cfRule type="cellIs" dxfId="5" priority="6" operator="greaterThan">
      <formula>0</formula>
    </cfRule>
  </conditionalFormatting>
  <conditionalFormatting sqref="K39">
    <cfRule type="cellIs" dxfId="4" priority="5" operator="greaterThan">
      <formula>0</formula>
    </cfRule>
  </conditionalFormatting>
  <conditionalFormatting sqref="K30">
    <cfRule type="cellIs" dxfId="3" priority="4" operator="greaterThan">
      <formula>0</formula>
    </cfRule>
  </conditionalFormatting>
  <conditionalFormatting sqref="K21">
    <cfRule type="cellIs" dxfId="2" priority="3" operator="greaterThan">
      <formula>0</formula>
    </cfRule>
  </conditionalFormatting>
  <conditionalFormatting sqref="K12">
    <cfRule type="cellIs" dxfId="1" priority="2" operator="greaterThan">
      <formula>0</formula>
    </cfRule>
  </conditionalFormatting>
  <conditionalFormatting sqref="K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OSL641505-BX</vt:lpstr>
      <vt:lpstr>register</vt:lpstr>
      <vt:lpstr>FONT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2021-09-20T11:06:22Z</dcterms:modified>
</cp:coreProperties>
</file>