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gostockton-my.sharepoint.com/personal/okooriaa_go_stockton_edu/Documents/Documents/"/>
    </mc:Choice>
  </mc:AlternateContent>
  <xr:revisionPtr revIDLastSave="0" documentId="8_{A7AD6D74-4252-4321-9DC2-24C280A82262}" xr6:coauthVersionLast="47" xr6:coauthVersionMax="47" xr10:uidLastSave="{00000000-0000-0000-0000-000000000000}"/>
  <bookViews>
    <workbookView xWindow="14295" yWindow="0" windowWidth="14610" windowHeight="15585" firstSheet="1" activeTab="1" xr2:uid="{EE55C503-6C3B-49A4-929B-F19621BA9441}"/>
  </bookViews>
  <sheets>
    <sheet name="1.4 Histogram" sheetId="7" r:id="rId1"/>
    <sheet name="Data for 1.4" sheetId="5" r:id="rId2"/>
    <sheet name="1.3 Histogram" sheetId="4" r:id="rId3"/>
    <sheet name="Data for 1.3" sheetId="3" r:id="rId4"/>
    <sheet name="Histogram" sheetId="2" r:id="rId5"/>
    <sheet name="Data for Histogram" sheetId="1" r:id="rId6"/>
  </sheets>
  <calcPr calcId="191028"/>
  <pivotCaches>
    <pivotCache cacheId="3010" r:id="rId7"/>
    <pivotCache cacheId="3011" r:id="rId8"/>
    <pivotCache cacheId="301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F2" i="3"/>
  <c r="E2" i="3"/>
  <c r="D2" i="3"/>
  <c r="C2" i="3" a="1"/>
  <c r="C2" i="3" s="1"/>
  <c r="B2" i="3" a="1"/>
  <c r="B2" i="3" s="1"/>
  <c r="B28" i="3"/>
  <c r="B27" i="3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<sst xmlns="http://schemas.openxmlformats.org/spreadsheetml/2006/main" count="35" uniqueCount="31">
  <si>
    <t>Row Labels</t>
  </si>
  <si>
    <t>Count of Top 40 Stocks on the OTC Market</t>
  </si>
  <si>
    <t>2.61-4.61</t>
  </si>
  <si>
    <t>4.61-6.61</t>
  </si>
  <si>
    <t>6.61-8.61</t>
  </si>
  <si>
    <t>10.61-12.61</t>
  </si>
  <si>
    <t>Grand Total</t>
  </si>
  <si>
    <t>Top 40 Stocks on the OTC Market</t>
  </si>
  <si>
    <t>Standard Deviation of the Top 40 Stocks</t>
  </si>
  <si>
    <t>Count of Radioactive Material Present in Soil Measured in Picocuries per Gram</t>
  </si>
  <si>
    <t>0.32-2.32</t>
  </si>
  <si>
    <t>2.32-4.32</t>
  </si>
  <si>
    <t>4.32-6.32</t>
  </si>
  <si>
    <t>6.32-8.32</t>
  </si>
  <si>
    <t>8.32-10.32</t>
  </si>
  <si>
    <t>12.32-14.32</t>
  </si>
  <si>
    <t>Radioactive Material Present in Soil Measured in Picocuries per Gram</t>
  </si>
  <si>
    <t>Variance</t>
  </si>
  <si>
    <t>Squared Variance</t>
  </si>
  <si>
    <t>Squared Variance Total</t>
  </si>
  <si>
    <t>Divided by 1-Total</t>
  </si>
  <si>
    <t>Standard Deviation</t>
  </si>
  <si>
    <t>Sum of Data</t>
  </si>
  <si>
    <t>Average of Data</t>
  </si>
  <si>
    <t>Count of Average Wind Speeds in MPH</t>
  </si>
  <si>
    <t>5.7-7.7</t>
  </si>
  <si>
    <t>7.7-9.7</t>
  </si>
  <si>
    <t>9.7-11.7</t>
  </si>
  <si>
    <t>11.7-13.7</t>
  </si>
  <si>
    <t>33.7-35.7</t>
  </si>
  <si>
    <t>Average Wind Speeds in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</si>
</sst>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Histogram Example.xlsx]1.4 Histogram!PivotTable3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40 OTC Stocks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 Histogram'!$B$3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 Histogram'!$A$4:$A$8</c:f>
              <c:strCache>
                <c:ptCount val="4"/>
                <c:pt idx="0">
                  <c:v>2.61-4.61</c:v>
                </c:pt>
                <c:pt idx="1">
                  <c:v>4.61-6.61</c:v>
                </c:pt>
                <c:pt idx="2">
                  <c:v>6.61-8.61</c:v>
                </c:pt>
                <c:pt idx="3">
                  <c:v>10.61-12.61</c:v>
                </c:pt>
              </c:strCache>
            </c:strRef>
          </c:cat>
          <c:val>
            <c:numRef>
              <c:f>'1.4 Histogram'!$B$4:$B$8</c:f>
              <c:numCache>
                <c:formatCode>0.000%</c:formatCode>
                <c:ptCount val="4"/>
                <c:pt idx="0">
                  <c:v>0.65</c:v>
                </c:pt>
                <c:pt idx="1">
                  <c:v>0.25</c:v>
                </c:pt>
                <c:pt idx="2">
                  <c:v>7.4999999999999997E-2</c:v>
                </c:pt>
                <c:pt idx="3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1-485A-B6E2-BCF17EF8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2492304"/>
        <c:axId val="2098650608"/>
      </c:barChart>
      <c:catAx>
        <c:axId val="129249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650608"/>
        <c:crosses val="autoZero"/>
        <c:auto val="1"/>
        <c:lblAlgn val="ctr"/>
        <c:lblOffset val="100"/>
        <c:noMultiLvlLbl val="0"/>
      </c:catAx>
      <c:valAx>
        <c:axId val="20986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Histogram Example.xlsx]1.3 Histogram!PivotTable2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Histogram of </a:t>
            </a:r>
            <a:r>
              <a:rPr lang="en-US"/>
              <a:t>Radiation</a:t>
            </a:r>
            <a:r>
              <a:rPr lang="en-US" baseline="0"/>
              <a:t> in Soil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'1.3 Histogram'!$B$3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 Histogram'!$A$4:$A$10</c:f>
              <c:strCache>
                <c:ptCount val="6"/>
                <c:pt idx="0">
                  <c:v>0.32-2.32</c:v>
                </c:pt>
                <c:pt idx="1">
                  <c:v>2.32-4.32</c:v>
                </c:pt>
                <c:pt idx="2">
                  <c:v>4.32-6.32</c:v>
                </c:pt>
                <c:pt idx="3">
                  <c:v>6.32-8.32</c:v>
                </c:pt>
                <c:pt idx="4">
                  <c:v>8.32-10.32</c:v>
                </c:pt>
                <c:pt idx="5">
                  <c:v>12.32-14.32</c:v>
                </c:pt>
              </c:strCache>
            </c:strRef>
          </c:cat>
          <c:val>
            <c:numRef>
              <c:f>'1.3 Histogram'!$B$4:$B$10</c:f>
              <c:numCache>
                <c:formatCode>0.000%</c:formatCode>
                <c:ptCount val="6"/>
                <c:pt idx="0">
                  <c:v>0.52</c:v>
                </c:pt>
                <c:pt idx="1">
                  <c:v>0.24</c:v>
                </c:pt>
                <c:pt idx="2">
                  <c:v>0.08</c:v>
                </c:pt>
                <c:pt idx="3">
                  <c:v>0.04</c:v>
                </c:pt>
                <c:pt idx="4">
                  <c:v>0.08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E-4962-A5AF-C6A52E23A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581568"/>
        <c:axId val="1368745328"/>
      </c:barChart>
      <c:catAx>
        <c:axId val="135458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745328"/>
        <c:crosses val="autoZero"/>
        <c:auto val="1"/>
        <c:lblAlgn val="ctr"/>
        <c:lblOffset val="100"/>
        <c:noMultiLvlLbl val="0"/>
      </c:catAx>
      <c:valAx>
        <c:axId val="136874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58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Histogram Example.xlsx]Histogram!PivotTable1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Histogram of Wind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Histogram!$A$4:$A$9</c:f>
              <c:strCache>
                <c:ptCount val="5"/>
                <c:pt idx="0">
                  <c:v>5.7-7.7</c:v>
                </c:pt>
                <c:pt idx="1">
                  <c:v>7.7-9.7</c:v>
                </c:pt>
                <c:pt idx="2">
                  <c:v>9.7-11.7</c:v>
                </c:pt>
                <c:pt idx="3">
                  <c:v>11.7-13.7</c:v>
                </c:pt>
                <c:pt idx="4">
                  <c:v>33.7-35.7</c:v>
                </c:pt>
              </c:strCache>
            </c:strRef>
          </c:cat>
          <c:val>
            <c:numRef>
              <c:f>Histogram!$B$4:$B$9</c:f>
              <c:numCache>
                <c:formatCode>0.000%</c:formatCode>
                <c:ptCount val="5"/>
                <c:pt idx="0">
                  <c:v>0.1111111111111111</c:v>
                </c:pt>
                <c:pt idx="1">
                  <c:v>0.57777777777777772</c:v>
                </c:pt>
                <c:pt idx="2">
                  <c:v>0.22222222222222221</c:v>
                </c:pt>
                <c:pt idx="3">
                  <c:v>6.6666666666666666E-2</c:v>
                </c:pt>
                <c:pt idx="4">
                  <c:v>2.2222222222222223E-2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A-4D72-86D8-F2A22DBEF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589296"/>
        <c:axId val="1985881040"/>
      </c:barChart>
      <c:catAx>
        <c:axId val="13545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81040"/>
        <c:crosses val="autoZero"/>
        <c:auto val="1"/>
        <c:lblAlgn val="ctr"/>
        <c:lblOffset val="100"/>
        <c:noMultiLvlLbl val="0"/>
      </c:catAx>
      <c:valAx>
        <c:axId val="19858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58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52387</xdr:rowOff>
    </xdr:from>
    <xdr:to>
      <xdr:col>3</xdr:col>
      <xdr:colOff>438150</xdr:colOff>
      <xdr:row>23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E22FA0-E1F2-4A58-39B7-90CDF9385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11</xdr:row>
      <xdr:rowOff>42862</xdr:rowOff>
    </xdr:from>
    <xdr:to>
      <xdr:col>1</xdr:col>
      <xdr:colOff>3867150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E870FC-6F95-C779-E6DA-926CB0C96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80962</xdr:rowOff>
    </xdr:from>
    <xdr:to>
      <xdr:col>3</xdr:col>
      <xdr:colOff>133350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5A088-163F-D4ED-FC83-DBEC38890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ton E Okoorian" refreshedDate="45316.770949537036" createdVersion="8" refreshedVersion="8" minRefreshableVersion="3" recordCount="45" xr:uid="{7C63ACA8-B5E9-40A8-97F6-552177ED33FF}">
  <cacheSource type="worksheet">
    <worksheetSource ref="A1:A46" sheet="Data for Histogram"/>
  </cacheSource>
  <cacheFields count="1">
    <cacheField name="Average Wind Speeds in MPH" numFmtId="0">
      <sharedItems containsSemiMixedTypes="0" containsString="0" containsNumber="1" minValue="5.7" maxValue="35.1" count="34">
        <n v="8.9"/>
        <n v="7.1"/>
        <n v="9.1"/>
        <n v="8.8000000000000007"/>
        <n v="10.199999999999999"/>
        <n v="12.4"/>
        <n v="11.8"/>
        <n v="10.9"/>
        <n v="12.7"/>
        <n v="10.3"/>
        <n v="8.6"/>
        <n v="10.7"/>
        <n v="8.4"/>
        <n v="7.7"/>
        <n v="11.3"/>
        <n v="7.6"/>
        <n v="9.6"/>
        <n v="7.8"/>
        <n v="10.6"/>
        <n v="9.1999999999999993"/>
        <n v="5.7"/>
        <n v="8.3000000000000007"/>
        <n v="11.5"/>
        <n v="10.5"/>
        <n v="35.1"/>
        <n v="8.1999999999999993"/>
        <n v="9.3000000000000007"/>
        <n v="9.5"/>
        <n v="6.2"/>
        <n v="9"/>
        <n v="7.9"/>
        <n v="7"/>
        <n v="8.6999999999999993"/>
        <n v="9.4"/>
      </sharedItems>
      <fieldGroup base="0">
        <rangePr startNum="5.7" endNum="35.1" groupInterval="2"/>
        <groupItems count="17">
          <s v="&lt;5.7"/>
          <s v="5.7-7.7"/>
          <s v="7.7-9.7"/>
          <s v="9.7-11.7"/>
          <s v="11.7-13.7"/>
          <s v="13.7-15.7"/>
          <s v="15.7-17.7"/>
          <s v="17.7-19.7"/>
          <s v="19.7-21.7"/>
          <s v="21.7-23.7"/>
          <s v="23.7-25.7"/>
          <s v="25.7-27.7"/>
          <s v="27.7-29.7"/>
          <s v="29.7-31.7"/>
          <s v="31.7-33.7"/>
          <s v="33.7-35.7"/>
          <s v="&gt;35.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ton E Okoorian" refreshedDate="45316.782562499997" createdVersion="8" refreshedVersion="8" minRefreshableVersion="3" recordCount="25" xr:uid="{FD47DF84-86F8-4645-BF4A-7840CBB270D0}">
  <cacheSource type="worksheet">
    <worksheetSource ref="A1:A26" sheet="Data for 1.3"/>
  </cacheSource>
  <cacheFields count="1">
    <cacheField name="Radioactive Material Present in Soil Measured in Picocuries per Gram" numFmtId="0">
      <sharedItems containsSemiMixedTypes="0" containsString="0" containsNumber="1" minValue="0.32" maxValue="12.48" count="25">
        <n v="0.74"/>
        <n v="0.32"/>
        <n v="1.66"/>
        <n v="3.59"/>
        <n v="4.55"/>
        <n v="6.47"/>
        <n v="9.99"/>
        <n v="0.7"/>
        <n v="0.37"/>
        <n v="0.76"/>
        <n v="1.9"/>
        <n v="1.77"/>
        <n v="2.42"/>
        <n v="1.0900000000000001"/>
        <n v="2.0299999999999998"/>
        <n v="2.69"/>
        <n v="2.41"/>
        <n v="0.54"/>
        <n v="8.32"/>
        <n v="5.7"/>
        <n v="0.75"/>
        <n v="1.96"/>
        <n v="3.36"/>
        <n v="4.0599999999999996"/>
        <n v="12.48"/>
      </sharedItems>
      <fieldGroup base="0">
        <rangePr startNum="0.32" endNum="12.48" groupInterval="2"/>
        <groupItems count="9">
          <s v="&lt;0.32"/>
          <s v="0.32-2.32"/>
          <s v="2.32-4.32"/>
          <s v="4.32-6.32"/>
          <s v="6.32-8.32"/>
          <s v="8.32-10.32"/>
          <s v="10.32-12.32"/>
          <s v="12.32-14.32"/>
          <s v="&gt;14.3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ton E Okoorian" refreshedDate="45316.787202893516" createdVersion="8" refreshedVersion="8" minRefreshableVersion="3" recordCount="40" xr:uid="{6B805108-F7C6-455E-9BE7-7E0F470C4DCA}">
  <cacheSource type="worksheet">
    <worksheetSource ref="A1:A41" sheet="Data for 1.4"/>
  </cacheSource>
  <cacheFields count="1">
    <cacheField name="Top 40 Stocks on the OTC Market" numFmtId="0">
      <sharedItems containsSemiMixedTypes="0" containsString="0" containsNumber="1" minValue="2.61" maxValue="11.88" count="39">
        <n v="11.88"/>
        <n v="7.99"/>
        <n v="7.15"/>
        <n v="7.13"/>
        <n v="6.27"/>
        <n v="6.07"/>
        <n v="5.98"/>
        <n v="5.91"/>
        <n v="5.49"/>
        <n v="5.26"/>
        <n v="5.07"/>
        <n v="4.9400000000000004"/>
        <n v="4.8099999999999996"/>
        <n v="4.79"/>
        <n v="4.55"/>
        <n v="4.43"/>
        <n v="4.4000000000000004"/>
        <n v="4.05"/>
        <n v="3.94"/>
        <n v="3.93"/>
        <n v="3.78"/>
        <n v="3.69"/>
        <n v="3.62"/>
        <n v="3.48"/>
        <n v="3.44"/>
        <n v="3.36"/>
        <n v="3.26"/>
        <n v="3.2"/>
        <n v="3.11"/>
        <n v="3.03"/>
        <n v="2.99"/>
        <n v="2.89"/>
        <n v="2.88"/>
        <n v="2.74"/>
        <n v="2.69"/>
        <n v="2.68"/>
        <n v="2.63"/>
        <n v="2.62"/>
        <n v="2.61"/>
      </sharedItems>
      <fieldGroup base="0">
        <rangePr startNum="2.61" endNum="11.88" groupInterval="2"/>
        <groupItems count="7">
          <s v="&lt;2.61"/>
          <s v="2.61-4.61"/>
          <s v="4.61-6.61"/>
          <s v="6.61-8.61"/>
          <s v="8.61-10.61"/>
          <s v="10.61-12.61"/>
          <s v="&gt;12.6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9"/>
  </r>
  <r>
    <x v="12"/>
  </r>
  <r>
    <x v="13"/>
  </r>
  <r>
    <x v="14"/>
  </r>
  <r>
    <x v="15"/>
  </r>
  <r>
    <x v="16"/>
  </r>
  <r>
    <x v="17"/>
  </r>
  <r>
    <x v="18"/>
  </r>
  <r>
    <x v="19"/>
  </r>
  <r>
    <x v="2"/>
  </r>
  <r>
    <x v="17"/>
  </r>
  <r>
    <x v="20"/>
  </r>
  <r>
    <x v="21"/>
  </r>
  <r>
    <x v="3"/>
  </r>
  <r>
    <x v="19"/>
  </r>
  <r>
    <x v="22"/>
  </r>
  <r>
    <x v="23"/>
  </r>
  <r>
    <x v="3"/>
  </r>
  <r>
    <x v="24"/>
  </r>
  <r>
    <x v="25"/>
  </r>
  <r>
    <x v="26"/>
  </r>
  <r>
    <x v="23"/>
  </r>
  <r>
    <x v="27"/>
  </r>
  <r>
    <x v="28"/>
  </r>
  <r>
    <x v="29"/>
  </r>
  <r>
    <x v="30"/>
  </r>
  <r>
    <x v="16"/>
  </r>
  <r>
    <x v="3"/>
  </r>
  <r>
    <x v="31"/>
  </r>
  <r>
    <x v="32"/>
  </r>
  <r>
    <x v="3"/>
  </r>
  <r>
    <x v="0"/>
  </r>
  <r>
    <x v="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3"/>
  </r>
  <r>
    <x v="34"/>
  </r>
  <r>
    <x v="35"/>
  </r>
  <r>
    <x v="36"/>
  </r>
  <r>
    <x v="37"/>
  </r>
  <r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26C5F-E160-4A86-98F6-CD0E0A4E96EC}" name="PivotTable3" cacheId="30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Count of Top 40 Stocks on the OTC Market" fld="0" subtotal="count" showDataAs="percentOfTotal" baseField="0" baseItem="2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F5FE8F-E468-4AE9-A4EB-32D1A44D2C21}" name="PivotTable2" cacheId="30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Count of Radioactive Material Present in Soil Measured in Picocuries per Gram" fld="0" subtotal="count" showDataAs="percentOfTotal" baseField="0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0636F6-17AB-468B-8153-F426D3B5EA16}" name="PivotTable1" cacheId="30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1">
    <pivotField axis="axisRow" dataFiel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15"/>
    </i>
    <i t="grand">
      <x/>
    </i>
  </rowItems>
  <colItems count="1">
    <i/>
  </colItems>
  <dataFields count="1">
    <dataField name="Count of Average Wind Speeds in MPH" fld="0" subtotal="count" showDataAs="percentOfTotal" baseField="0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DCF9-4B4C-4CB5-820A-A10AEDA2259B}">
  <dimension ref="A3:B8"/>
  <sheetViews>
    <sheetView workbookViewId="0">
      <selection activeCell="F3" sqref="F3"/>
    </sheetView>
  </sheetViews>
  <sheetFormatPr defaultRowHeight="15"/>
  <cols>
    <col min="1" max="1" width="13.42578125" bestFit="1" customWidth="1"/>
    <col min="2" max="2" width="39.42578125" bestFit="1" customWidth="1"/>
  </cols>
  <sheetData>
    <row r="3" spans="1:2">
      <c r="A3" s="1" t="s">
        <v>0</v>
      </c>
      <c r="B3" t="s">
        <v>1</v>
      </c>
    </row>
    <row r="4" spans="1:2">
      <c r="A4" s="2" t="s">
        <v>2</v>
      </c>
      <c r="B4" s="3">
        <v>0.65</v>
      </c>
    </row>
    <row r="5" spans="1:2">
      <c r="A5" s="2" t="s">
        <v>3</v>
      </c>
      <c r="B5" s="3">
        <v>0.25</v>
      </c>
    </row>
    <row r="6" spans="1:2">
      <c r="A6" s="2" t="s">
        <v>4</v>
      </c>
      <c r="B6" s="3">
        <v>7.4999999999999997E-2</v>
      </c>
    </row>
    <row r="7" spans="1:2">
      <c r="A7" s="2" t="s">
        <v>5</v>
      </c>
      <c r="B7" s="3">
        <v>2.5000000000000001E-2</v>
      </c>
    </row>
    <row r="8" spans="1:2">
      <c r="A8" s="2" t="s">
        <v>6</v>
      </c>
      <c r="B8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2A86-13A4-40CE-9005-F079F1F485BF}">
  <dimension ref="A1:B41"/>
  <sheetViews>
    <sheetView tabSelected="1" workbookViewId="0">
      <selection activeCell="B3" sqref="B3"/>
    </sheetView>
  </sheetViews>
  <sheetFormatPr defaultRowHeight="15"/>
  <cols>
    <col min="1" max="1" width="30.28515625" bestFit="1" customWidth="1"/>
    <col min="2" max="2" width="36.42578125" bestFit="1" customWidth="1"/>
  </cols>
  <sheetData>
    <row r="1" spans="1:2">
      <c r="A1" t="s">
        <v>7</v>
      </c>
      <c r="B1" t="s">
        <v>8</v>
      </c>
    </row>
    <row r="2" spans="1:2">
      <c r="A2">
        <v>11.88</v>
      </c>
      <c r="B2">
        <f>_xlfn.STDEV.S(A2:A41)</f>
        <v>1.8713839661378804</v>
      </c>
    </row>
    <row r="3" spans="1:2">
      <c r="A3">
        <v>7.99</v>
      </c>
    </row>
    <row r="4" spans="1:2">
      <c r="A4">
        <v>7.15</v>
      </c>
    </row>
    <row r="5" spans="1:2">
      <c r="A5">
        <v>7.13</v>
      </c>
    </row>
    <row r="6" spans="1:2">
      <c r="A6">
        <v>6.27</v>
      </c>
    </row>
    <row r="7" spans="1:2">
      <c r="A7">
        <v>6.07</v>
      </c>
    </row>
    <row r="8" spans="1:2">
      <c r="A8">
        <v>5.98</v>
      </c>
    </row>
    <row r="9" spans="1:2">
      <c r="A9">
        <v>5.91</v>
      </c>
    </row>
    <row r="10" spans="1:2">
      <c r="A10">
        <v>5.49</v>
      </c>
    </row>
    <row r="11" spans="1:2">
      <c r="A11">
        <v>5.26</v>
      </c>
    </row>
    <row r="12" spans="1:2">
      <c r="A12">
        <v>5.07</v>
      </c>
    </row>
    <row r="13" spans="1:2">
      <c r="A13">
        <v>4.9400000000000004</v>
      </c>
    </row>
    <row r="14" spans="1:2">
      <c r="A14">
        <v>4.8099999999999996</v>
      </c>
    </row>
    <row r="15" spans="1:2">
      <c r="A15">
        <v>4.79</v>
      </c>
    </row>
    <row r="16" spans="1:2">
      <c r="A16">
        <v>4.55</v>
      </c>
    </row>
    <row r="17" spans="1:1">
      <c r="A17">
        <v>4.43</v>
      </c>
    </row>
    <row r="18" spans="1:1">
      <c r="A18">
        <v>4.4000000000000004</v>
      </c>
    </row>
    <row r="19" spans="1:1">
      <c r="A19">
        <v>4.05</v>
      </c>
    </row>
    <row r="20" spans="1:1">
      <c r="A20">
        <v>3.94</v>
      </c>
    </row>
    <row r="21" spans="1:1">
      <c r="A21">
        <v>3.93</v>
      </c>
    </row>
    <row r="22" spans="1:1">
      <c r="A22">
        <v>3.78</v>
      </c>
    </row>
    <row r="23" spans="1:1">
      <c r="A23">
        <v>3.69</v>
      </c>
    </row>
    <row r="24" spans="1:1">
      <c r="A24">
        <v>3.62</v>
      </c>
    </row>
    <row r="25" spans="1:1">
      <c r="A25">
        <v>3.48</v>
      </c>
    </row>
    <row r="26" spans="1:1">
      <c r="A26">
        <v>3.44</v>
      </c>
    </row>
    <row r="27" spans="1:1">
      <c r="A27">
        <v>3.36</v>
      </c>
    </row>
    <row r="28" spans="1:1">
      <c r="A28">
        <v>3.26</v>
      </c>
    </row>
    <row r="29" spans="1:1">
      <c r="A29">
        <v>3.2</v>
      </c>
    </row>
    <row r="30" spans="1:1">
      <c r="A30">
        <v>3.11</v>
      </c>
    </row>
    <row r="31" spans="1:1">
      <c r="A31">
        <v>3.03</v>
      </c>
    </row>
    <row r="32" spans="1:1">
      <c r="A32">
        <v>2.99</v>
      </c>
    </row>
    <row r="33" spans="1:1">
      <c r="A33">
        <v>2.89</v>
      </c>
    </row>
    <row r="34" spans="1:1">
      <c r="A34">
        <v>2.88</v>
      </c>
    </row>
    <row r="35" spans="1:1">
      <c r="A35">
        <v>2.74</v>
      </c>
    </row>
    <row r="36" spans="1:1">
      <c r="A36">
        <v>2.74</v>
      </c>
    </row>
    <row r="37" spans="1:1">
      <c r="A37">
        <v>2.69</v>
      </c>
    </row>
    <row r="38" spans="1:1">
      <c r="A38">
        <v>2.68</v>
      </c>
    </row>
    <row r="39" spans="1:1">
      <c r="A39">
        <v>2.63</v>
      </c>
    </row>
    <row r="40" spans="1:1">
      <c r="A40">
        <v>2.62</v>
      </c>
    </row>
    <row r="41" spans="1:1">
      <c r="A41">
        <v>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DEB-A0E1-4E82-BD75-C76E98FECC86}">
  <dimension ref="A3:B10"/>
  <sheetViews>
    <sheetView topLeftCell="B1" workbookViewId="0">
      <selection activeCell="B3" sqref="B3"/>
    </sheetView>
  </sheetViews>
  <sheetFormatPr defaultRowHeight="15"/>
  <cols>
    <col min="1" max="1" width="13.42578125" bestFit="1" customWidth="1"/>
    <col min="2" max="2" width="73.140625" bestFit="1" customWidth="1"/>
  </cols>
  <sheetData>
    <row r="3" spans="1:2">
      <c r="A3" s="1" t="s">
        <v>0</v>
      </c>
      <c r="B3" t="s">
        <v>9</v>
      </c>
    </row>
    <row r="4" spans="1:2">
      <c r="A4" s="2" t="s">
        <v>10</v>
      </c>
      <c r="B4" s="3">
        <v>0.52</v>
      </c>
    </row>
    <row r="5" spans="1:2">
      <c r="A5" s="2" t="s">
        <v>11</v>
      </c>
      <c r="B5" s="3">
        <v>0.24</v>
      </c>
    </row>
    <row r="6" spans="1:2">
      <c r="A6" s="2" t="s">
        <v>12</v>
      </c>
      <c r="B6" s="3">
        <v>0.08</v>
      </c>
    </row>
    <row r="7" spans="1:2">
      <c r="A7" s="2" t="s">
        <v>13</v>
      </c>
      <c r="B7" s="3">
        <v>0.04</v>
      </c>
    </row>
    <row r="8" spans="1:2">
      <c r="A8" s="2" t="s">
        <v>14</v>
      </c>
      <c r="B8" s="3">
        <v>0.08</v>
      </c>
    </row>
    <row r="9" spans="1:2">
      <c r="A9" s="2" t="s">
        <v>15</v>
      </c>
      <c r="B9" s="3">
        <v>0.04</v>
      </c>
    </row>
    <row r="10" spans="1:2">
      <c r="A10" s="2" t="s">
        <v>6</v>
      </c>
      <c r="B10" s="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A017-D819-4D0A-9519-63864387EDB1}">
  <dimension ref="A1:F28"/>
  <sheetViews>
    <sheetView workbookViewId="0">
      <selection activeCell="F3" sqref="F3"/>
    </sheetView>
  </sheetViews>
  <sheetFormatPr defaultRowHeight="15"/>
  <cols>
    <col min="1" max="1" width="63.5703125" bestFit="1" customWidth="1"/>
    <col min="2" max="2" width="11.7109375" bestFit="1" customWidth="1"/>
    <col min="3" max="3" width="16.85546875" bestFit="1" customWidth="1"/>
    <col min="4" max="4" width="22" bestFit="1" customWidth="1"/>
    <col min="5" max="5" width="16.7109375" bestFit="1" customWidth="1"/>
    <col min="6" max="6" width="18.140625" bestFit="1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>
        <v>0.74</v>
      </c>
      <c r="B2" cm="1">
        <f t="array" ref="B2:B26">A2:A26-B28</f>
        <v>-2.4852000000000007</v>
      </c>
      <c r="C2" cm="1">
        <f t="array" ref="C2:C26">_xlfn.ANCHORARRAY(B2)^2</f>
        <v>6.1762190400000039</v>
      </c>
      <c r="D2">
        <f>SUM(_xlfn.ANCHORARRAY(C2))</f>
        <v>240.69802400000003</v>
      </c>
      <c r="E2">
        <f>D2/24</f>
        <v>10.029084333333335</v>
      </c>
      <c r="F2">
        <f>SQRT(E2)</f>
        <v>3.1668729581928821</v>
      </c>
    </row>
    <row r="3" spans="1:6">
      <c r="A3">
        <v>0.32</v>
      </c>
      <c r="B3">
        <v>-2.9052000000000011</v>
      </c>
      <c r="C3">
        <v>8.4401870400000067</v>
      </c>
    </row>
    <row r="4" spans="1:6">
      <c r="A4">
        <v>1.66</v>
      </c>
      <c r="B4">
        <v>-1.565200000000001</v>
      </c>
      <c r="C4">
        <v>2.4498510400000031</v>
      </c>
    </row>
    <row r="5" spans="1:6">
      <c r="A5">
        <v>3.59</v>
      </c>
      <c r="B5">
        <v>0.3647999999999989</v>
      </c>
      <c r="C5">
        <v>0.1330790399999992</v>
      </c>
    </row>
    <row r="6" spans="1:6">
      <c r="A6">
        <v>4.55</v>
      </c>
      <c r="B6">
        <v>1.3247999999999989</v>
      </c>
      <c r="C6">
        <v>1.7550950399999969</v>
      </c>
    </row>
    <row r="7" spans="1:6">
      <c r="A7">
        <v>6.47</v>
      </c>
      <c r="B7">
        <v>3.2447999999999988</v>
      </c>
      <c r="C7">
        <v>10.528727039999993</v>
      </c>
    </row>
    <row r="8" spans="1:6">
      <c r="A8">
        <v>9.99</v>
      </c>
      <c r="B8">
        <v>6.7647999999999993</v>
      </c>
      <c r="C8">
        <v>45.762519039999987</v>
      </c>
    </row>
    <row r="9" spans="1:6">
      <c r="A9">
        <v>0.7</v>
      </c>
      <c r="B9">
        <v>-2.5252000000000008</v>
      </c>
      <c r="C9">
        <v>6.3766350400000036</v>
      </c>
    </row>
    <row r="10" spans="1:6">
      <c r="A10">
        <v>0.37</v>
      </c>
      <c r="B10">
        <v>-2.8552000000000008</v>
      </c>
      <c r="C10">
        <v>8.1521670400000055</v>
      </c>
    </row>
    <row r="11" spans="1:6">
      <c r="A11">
        <v>0.76</v>
      </c>
      <c r="B11">
        <v>-2.4652000000000012</v>
      </c>
      <c r="C11">
        <v>6.0772110400000061</v>
      </c>
    </row>
    <row r="12" spans="1:6">
      <c r="A12">
        <v>1.9</v>
      </c>
      <c r="B12">
        <v>-1.325200000000001</v>
      </c>
      <c r="C12">
        <v>1.7561550400000028</v>
      </c>
    </row>
    <row r="13" spans="1:6">
      <c r="A13">
        <v>1.77</v>
      </c>
      <c r="B13">
        <v>-1.4552000000000009</v>
      </c>
      <c r="C13">
        <v>2.1176070400000029</v>
      </c>
    </row>
    <row r="14" spans="1:6">
      <c r="A14">
        <v>2.42</v>
      </c>
      <c r="B14">
        <v>-0.80520000000000103</v>
      </c>
      <c r="C14">
        <v>0.64834704000000165</v>
      </c>
    </row>
    <row r="15" spans="1:6">
      <c r="A15">
        <v>1.0900000000000001</v>
      </c>
      <c r="B15">
        <v>-2.1352000000000011</v>
      </c>
      <c r="C15">
        <v>4.5590790400000047</v>
      </c>
    </row>
    <row r="16" spans="1:6">
      <c r="A16">
        <v>2.0299999999999998</v>
      </c>
      <c r="B16">
        <v>-1.1952000000000012</v>
      </c>
      <c r="C16">
        <v>1.4285030400000027</v>
      </c>
    </row>
    <row r="17" spans="1:3">
      <c r="A17">
        <v>2.69</v>
      </c>
      <c r="B17">
        <v>-0.53520000000000101</v>
      </c>
      <c r="C17">
        <v>0.28643904000000109</v>
      </c>
    </row>
    <row r="18" spans="1:3">
      <c r="A18">
        <v>2.41</v>
      </c>
      <c r="B18">
        <v>-0.81520000000000081</v>
      </c>
      <c r="C18">
        <v>0.66455104000000131</v>
      </c>
    </row>
    <row r="19" spans="1:3">
      <c r="A19">
        <v>0.54</v>
      </c>
      <c r="B19">
        <v>-2.6852000000000009</v>
      </c>
      <c r="C19">
        <v>7.2102990400000051</v>
      </c>
    </row>
    <row r="20" spans="1:3">
      <c r="A20">
        <v>8.32</v>
      </c>
      <c r="B20">
        <v>5.0947999999999993</v>
      </c>
      <c r="C20">
        <v>25.956987039999994</v>
      </c>
    </row>
    <row r="21" spans="1:3">
      <c r="A21">
        <v>5.7</v>
      </c>
      <c r="B21">
        <v>2.4747999999999992</v>
      </c>
      <c r="C21">
        <v>6.1246350399999958</v>
      </c>
    </row>
    <row r="22" spans="1:3">
      <c r="A22">
        <v>0.75</v>
      </c>
      <c r="B22">
        <v>-2.475200000000001</v>
      </c>
      <c r="C22">
        <v>6.1266150400000043</v>
      </c>
    </row>
    <row r="23" spans="1:3">
      <c r="A23">
        <v>1.96</v>
      </c>
      <c r="B23">
        <v>-1.265200000000001</v>
      </c>
      <c r="C23">
        <v>1.6007310400000025</v>
      </c>
    </row>
    <row r="24" spans="1:3">
      <c r="A24">
        <v>3.36</v>
      </c>
      <c r="B24">
        <v>0.13479999999999892</v>
      </c>
      <c r="C24">
        <v>1.8171039999999708E-2</v>
      </c>
    </row>
    <row r="25" spans="1:3">
      <c r="A25">
        <v>4.0599999999999996</v>
      </c>
      <c r="B25">
        <v>0.83479999999999865</v>
      </c>
      <c r="C25">
        <v>0.6968910399999978</v>
      </c>
    </row>
    <row r="26" spans="1:3">
      <c r="A26">
        <v>12.48</v>
      </c>
      <c r="B26">
        <v>9.2547999999999995</v>
      </c>
      <c r="C26">
        <v>85.651323039999994</v>
      </c>
    </row>
    <row r="27" spans="1:3">
      <c r="A27" t="s">
        <v>22</v>
      </c>
      <c r="B27">
        <f>SUM(A2:A26)</f>
        <v>80.630000000000024</v>
      </c>
    </row>
    <row r="28" spans="1:3">
      <c r="A28" t="s">
        <v>23</v>
      </c>
      <c r="B28">
        <f>B27/25</f>
        <v>3.225200000000001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70F-B026-4421-AA18-54E4FA845531}">
  <dimension ref="A3:B9"/>
  <sheetViews>
    <sheetView workbookViewId="0">
      <selection activeCell="B30" sqref="B30"/>
    </sheetView>
  </sheetViews>
  <sheetFormatPr defaultRowHeight="15"/>
  <cols>
    <col min="1" max="1" width="13.42578125" bestFit="1" customWidth="1"/>
    <col min="2" max="2" width="36.28515625" bestFit="1" customWidth="1"/>
    <col min="3" max="34" width="16.85546875" bestFit="1" customWidth="1"/>
    <col min="35" max="35" width="11.28515625" bestFit="1" customWidth="1"/>
  </cols>
  <sheetData>
    <row r="3" spans="1:2">
      <c r="A3" s="1" t="s">
        <v>0</v>
      </c>
      <c r="B3" t="s">
        <v>24</v>
      </c>
    </row>
    <row r="4" spans="1:2">
      <c r="A4" s="2" t="s">
        <v>25</v>
      </c>
      <c r="B4" s="3">
        <v>0.1111111111111111</v>
      </c>
    </row>
    <row r="5" spans="1:2">
      <c r="A5" s="2" t="s">
        <v>26</v>
      </c>
      <c r="B5" s="3">
        <v>0.57777777777777772</v>
      </c>
    </row>
    <row r="6" spans="1:2">
      <c r="A6" s="2" t="s">
        <v>27</v>
      </c>
      <c r="B6" s="3">
        <v>0.22222222222222221</v>
      </c>
    </row>
    <row r="7" spans="1:2">
      <c r="A7" s="2" t="s">
        <v>28</v>
      </c>
      <c r="B7" s="3">
        <v>6.6666666666666666E-2</v>
      </c>
    </row>
    <row r="8" spans="1:2">
      <c r="A8" s="2" t="s">
        <v>29</v>
      </c>
      <c r="B8" s="3">
        <v>2.2222222222222223E-2</v>
      </c>
    </row>
    <row r="9" spans="1:2">
      <c r="A9" s="2" t="s">
        <v>6</v>
      </c>
      <c r="B9" s="3">
        <v>1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A620-FCDE-4C6F-A3F2-37D4EC71D91C}">
  <dimension ref="A1:B46"/>
  <sheetViews>
    <sheetView workbookViewId="0">
      <selection activeCell="B2" sqref="B2"/>
    </sheetView>
  </sheetViews>
  <sheetFormatPr defaultRowHeight="15"/>
  <cols>
    <col min="1" max="1" width="27" bestFit="1" customWidth="1"/>
  </cols>
  <sheetData>
    <row r="1" spans="1:2">
      <c r="A1" t="s">
        <v>30</v>
      </c>
    </row>
    <row r="2" spans="1:2">
      <c r="A2">
        <v>8.9</v>
      </c>
      <c r="B2" t="e" cm="1">
        <f t="array" ref="B2">_xludf.sum</f>
        <v>#NAME?</v>
      </c>
    </row>
    <row r="3" spans="1:2">
      <c r="A3">
        <v>7.1</v>
      </c>
    </row>
    <row r="4" spans="1:2">
      <c r="A4">
        <v>9.1</v>
      </c>
    </row>
    <row r="5" spans="1:2">
      <c r="A5">
        <v>8.8000000000000007</v>
      </c>
    </row>
    <row r="6" spans="1:2">
      <c r="A6">
        <v>10.199999999999999</v>
      </c>
    </row>
    <row r="7" spans="1:2">
      <c r="A7">
        <v>12.4</v>
      </c>
    </row>
    <row r="8" spans="1:2">
      <c r="A8">
        <v>11.8</v>
      </c>
    </row>
    <row r="9" spans="1:2">
      <c r="A9">
        <v>10.9</v>
      </c>
    </row>
    <row r="10" spans="1:2">
      <c r="A10">
        <v>12.7</v>
      </c>
    </row>
    <row r="11" spans="1:2">
      <c r="A11">
        <v>10.3</v>
      </c>
    </row>
    <row r="12" spans="1:2">
      <c r="A12">
        <v>8.6</v>
      </c>
    </row>
    <row r="13" spans="1:2">
      <c r="A13">
        <v>10.7</v>
      </c>
    </row>
    <row r="14" spans="1:2">
      <c r="A14">
        <v>10.3</v>
      </c>
    </row>
    <row r="15" spans="1:2">
      <c r="A15">
        <v>8.4</v>
      </c>
    </row>
    <row r="16" spans="1:2">
      <c r="A16">
        <v>7.7</v>
      </c>
    </row>
    <row r="17" spans="1:1">
      <c r="A17">
        <v>11.3</v>
      </c>
    </row>
    <row r="18" spans="1:1">
      <c r="A18">
        <v>7.6</v>
      </c>
    </row>
    <row r="19" spans="1:1">
      <c r="A19">
        <v>9.6</v>
      </c>
    </row>
    <row r="20" spans="1:1">
      <c r="A20">
        <v>7.8</v>
      </c>
    </row>
    <row r="21" spans="1:1">
      <c r="A21">
        <v>10.6</v>
      </c>
    </row>
    <row r="22" spans="1:1">
      <c r="A22">
        <v>9.1999999999999993</v>
      </c>
    </row>
    <row r="23" spans="1:1">
      <c r="A23">
        <v>9.1</v>
      </c>
    </row>
    <row r="24" spans="1:1">
      <c r="A24">
        <v>7.8</v>
      </c>
    </row>
    <row r="25" spans="1:1">
      <c r="A25">
        <v>5.7</v>
      </c>
    </row>
    <row r="26" spans="1:1">
      <c r="A26">
        <v>8.3000000000000007</v>
      </c>
    </row>
    <row r="27" spans="1:1">
      <c r="A27">
        <v>8.8000000000000007</v>
      </c>
    </row>
    <row r="28" spans="1:1">
      <c r="A28">
        <v>9.1999999999999993</v>
      </c>
    </row>
    <row r="29" spans="1:1">
      <c r="A29">
        <v>11.5</v>
      </c>
    </row>
    <row r="30" spans="1:1">
      <c r="A30">
        <v>10.5</v>
      </c>
    </row>
    <row r="31" spans="1:1">
      <c r="A31">
        <v>8.8000000000000007</v>
      </c>
    </row>
    <row r="32" spans="1:1">
      <c r="A32">
        <v>35.1</v>
      </c>
    </row>
    <row r="33" spans="1:1">
      <c r="A33">
        <v>8.1999999999999993</v>
      </c>
    </row>
    <row r="34" spans="1:1">
      <c r="A34">
        <v>9.3000000000000007</v>
      </c>
    </row>
    <row r="35" spans="1:1">
      <c r="A35">
        <v>10.5</v>
      </c>
    </row>
    <row r="36" spans="1:1">
      <c r="A36">
        <v>9.5</v>
      </c>
    </row>
    <row r="37" spans="1:1">
      <c r="A37">
        <v>6.2</v>
      </c>
    </row>
    <row r="38" spans="1:1">
      <c r="A38">
        <v>9</v>
      </c>
    </row>
    <row r="39" spans="1:1">
      <c r="A39">
        <v>7.9</v>
      </c>
    </row>
    <row r="40" spans="1:1">
      <c r="A40">
        <v>9.6</v>
      </c>
    </row>
    <row r="41" spans="1:1">
      <c r="A41">
        <v>8.8000000000000007</v>
      </c>
    </row>
    <row r="42" spans="1:1">
      <c r="A42">
        <v>7</v>
      </c>
    </row>
    <row r="43" spans="1:1">
      <c r="A43">
        <v>8.6999999999999993</v>
      </c>
    </row>
    <row r="44" spans="1:1">
      <c r="A44">
        <v>8.8000000000000007</v>
      </c>
    </row>
    <row r="45" spans="1:1">
      <c r="A45">
        <v>8.9</v>
      </c>
    </row>
    <row r="46" spans="1:1">
      <c r="A46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Ashton E Okoorian</dc:creator>
  <cp:keywords/>
  <dc:description/>
  <cp:lastModifiedBy/>
  <cp:revision/>
  <dcterms:created xsi:type="dcterms:W3CDTF">2024-01-25T23:24:21Z</dcterms:created>
  <dcterms:modified xsi:type="dcterms:W3CDTF">2024-03-07T17:27:31Z</dcterms:modified>
  <cp:category/>
  <cp:contentStatus/>
</cp:coreProperties>
</file>