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Desktop\AI-Powered Job Market Insights\Excel\"/>
    </mc:Choice>
  </mc:AlternateContent>
  <xr:revisionPtr revIDLastSave="0" documentId="13_ncr:1_{F3DDB5ED-0B84-443E-8D42-4C78418E6E71}" xr6:coauthVersionLast="47" xr6:coauthVersionMax="47" xr10:uidLastSave="{00000000-0000-0000-0000-000000000000}"/>
  <bookViews>
    <workbookView xWindow="-90" yWindow="0" windowWidth="12980" windowHeight="13770" activeTab="1" xr2:uid="{E0176D44-1B61-4381-BD6B-6B9B4CDFC46B}"/>
  </bookViews>
  <sheets>
    <sheet name="Results from LM test" sheetId="1" r:id="rId1"/>
    <sheet name="Accepted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 a="1"/>
  <c r="B26" i="2" s="1"/>
  <c r="A26" i="2" a="1"/>
  <c r="A26" i="2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J181" i="1" l="1"/>
  <c r="J178" i="1"/>
  <c r="J177" i="1"/>
  <c r="J161" i="1"/>
  <c r="J129" i="1"/>
  <c r="J32" i="1"/>
  <c r="J157" i="1"/>
  <c r="J125" i="1"/>
  <c r="J109" i="1"/>
  <c r="J93" i="1"/>
  <c r="J77" i="1"/>
  <c r="J61" i="1"/>
  <c r="J45" i="1"/>
  <c r="J29" i="1"/>
  <c r="J156" i="1"/>
  <c r="J140" i="1"/>
  <c r="J124" i="1"/>
  <c r="J108" i="1"/>
  <c r="J92" i="1"/>
  <c r="J76" i="1"/>
  <c r="J60" i="1"/>
  <c r="J44" i="1"/>
  <c r="J28" i="1"/>
  <c r="J155" i="1"/>
  <c r="J139" i="1"/>
  <c r="J123" i="1"/>
  <c r="J107" i="1"/>
  <c r="J91" i="1"/>
  <c r="J75" i="1"/>
  <c r="J59" i="1"/>
  <c r="J43" i="1"/>
  <c r="J27" i="1"/>
  <c r="J30" i="1"/>
  <c r="J170" i="1"/>
  <c r="J122" i="1"/>
  <c r="J106" i="1"/>
  <c r="J90" i="1"/>
  <c r="J74" i="1"/>
  <c r="J58" i="1"/>
  <c r="J42" i="1"/>
  <c r="J166" i="1"/>
  <c r="J172" i="1"/>
  <c r="J138" i="1"/>
  <c r="J137" i="1"/>
  <c r="J121" i="1"/>
  <c r="J105" i="1"/>
  <c r="J89" i="1"/>
  <c r="J73" i="1"/>
  <c r="J57" i="1"/>
  <c r="J41" i="1"/>
  <c r="J25" i="1"/>
  <c r="J141" i="1"/>
  <c r="J153" i="1"/>
  <c r="J136" i="1"/>
  <c r="J104" i="1"/>
  <c r="J88" i="1"/>
  <c r="J72" i="1"/>
  <c r="J56" i="1"/>
  <c r="J40" i="1"/>
  <c r="J24" i="1"/>
  <c r="J171" i="1"/>
  <c r="J169" i="1"/>
  <c r="J152" i="1"/>
  <c r="J167" i="1"/>
  <c r="J135" i="1"/>
  <c r="J103" i="1"/>
  <c r="J71" i="1"/>
  <c r="J55" i="1"/>
  <c r="J23" i="1"/>
  <c r="J173" i="1"/>
  <c r="J154" i="1"/>
  <c r="J168" i="1"/>
  <c r="J120" i="1"/>
  <c r="J151" i="1"/>
  <c r="J119" i="1"/>
  <c r="J87" i="1"/>
  <c r="J39" i="1"/>
  <c r="J165" i="1"/>
  <c r="J149" i="1"/>
  <c r="J133" i="1"/>
  <c r="J117" i="1"/>
  <c r="J101" i="1"/>
  <c r="J85" i="1"/>
  <c r="J69" i="1"/>
  <c r="J53" i="1"/>
  <c r="J37" i="1"/>
  <c r="J21" i="1"/>
  <c r="J164" i="1"/>
  <c r="J148" i="1"/>
  <c r="J132" i="1"/>
  <c r="J116" i="1"/>
  <c r="J100" i="1"/>
  <c r="J84" i="1"/>
  <c r="J68" i="1"/>
  <c r="J52" i="1"/>
  <c r="J36" i="1"/>
  <c r="J20" i="1"/>
  <c r="J163" i="1"/>
  <c r="J147" i="1"/>
  <c r="J131" i="1"/>
  <c r="J115" i="1"/>
  <c r="J99" i="1"/>
  <c r="J83" i="1"/>
  <c r="J67" i="1"/>
  <c r="J51" i="1"/>
  <c r="J35" i="1"/>
  <c r="J19" i="1"/>
  <c r="J179" i="1"/>
  <c r="J146" i="1"/>
  <c r="J130" i="1"/>
  <c r="J114" i="1"/>
  <c r="J98" i="1"/>
  <c r="J82" i="1"/>
  <c r="J66" i="1"/>
  <c r="J50" i="1"/>
  <c r="J34" i="1"/>
  <c r="J18" i="1"/>
  <c r="J180" i="1"/>
  <c r="J162" i="1"/>
  <c r="J145" i="1"/>
  <c r="J113" i="1"/>
  <c r="J97" i="1"/>
  <c r="J81" i="1"/>
  <c r="J65" i="1"/>
  <c r="J49" i="1"/>
  <c r="J33" i="1"/>
  <c r="J17" i="1"/>
  <c r="J176" i="1"/>
  <c r="J160" i="1"/>
  <c r="J144" i="1"/>
  <c r="J128" i="1"/>
  <c r="J112" i="1"/>
  <c r="J96" i="1"/>
  <c r="J80" i="1"/>
  <c r="J64" i="1"/>
  <c r="J48" i="1"/>
  <c r="J159" i="1"/>
  <c r="J127" i="1"/>
  <c r="J142" i="1"/>
  <c r="J46" i="1"/>
  <c r="J143" i="1"/>
  <c r="J126" i="1"/>
  <c r="J95" i="1"/>
  <c r="J158" i="1"/>
  <c r="J79" i="1"/>
  <c r="J78" i="1"/>
  <c r="J175" i="1"/>
  <c r="J63" i="1"/>
  <c r="J62" i="1"/>
  <c r="J26" i="1"/>
  <c r="J47" i="1"/>
  <c r="J110" i="1"/>
  <c r="J111" i="1"/>
  <c r="J94" i="1"/>
  <c r="J31" i="1"/>
  <c r="J174" i="1"/>
  <c r="J134" i="1"/>
  <c r="J22" i="1"/>
  <c r="J86" i="1"/>
  <c r="J150" i="1"/>
  <c r="J54" i="1"/>
  <c r="J102" i="1"/>
  <c r="J70" i="1"/>
  <c r="J118" i="1"/>
  <c r="J3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815E4-3C35-4F05-B988-49ADD0808037}" keepAlive="1" name="Query - lm5 output" description="Connection to the 'lm5 output' query in the workbook." type="5" refreshedVersion="8" background="1" saveData="1">
    <dbPr connection="Provider=Microsoft.Mashup.OleDb.1;Data Source=$Workbook$;Location=&quot;lm5 output&quot;;Extended Properties=&quot;&quot;" command="SELECT * FROM [lm5 out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<sst xmlns="http://schemas.openxmlformats.org/spreadsheetml/2006/main" count="510" uniqueCount="180">
  <si>
    <t>Industry Factor Name</t>
  </si>
  <si>
    <t>Job Title Factor Name</t>
  </si>
  <si>
    <t>Estimate</t>
  </si>
  <si>
    <t>Std. error</t>
  </si>
  <si>
    <t>t-value</t>
  </si>
  <si>
    <t>Pr(&gt;|t|)</t>
  </si>
  <si>
    <t>Sig</t>
  </si>
  <si>
    <t>Consulting</t>
  </si>
  <si>
    <t xml:space="preserve">AI Consultant                                        </t>
  </si>
  <si>
    <t>Education</t>
  </si>
  <si>
    <t>**</t>
  </si>
  <si>
    <t>Energy</t>
  </si>
  <si>
    <t xml:space="preserve">AI Consultant                                           </t>
  </si>
  <si>
    <t>*</t>
  </si>
  <si>
    <t>Finance</t>
  </si>
  <si>
    <t xml:space="preserve">AI Consultant                                          </t>
  </si>
  <si>
    <t>***</t>
  </si>
  <si>
    <t>Gaming</t>
  </si>
  <si>
    <t>Government</t>
  </si>
  <si>
    <t>Healthcare</t>
  </si>
  <si>
    <t xml:space="preserve">AI Consultant                                       </t>
  </si>
  <si>
    <t>Manufacturing</t>
  </si>
  <si>
    <t xml:space="preserve">AI Consultant                                    </t>
  </si>
  <si>
    <t>Media</t>
  </si>
  <si>
    <t xml:space="preserve">AI Consultant                                            </t>
  </si>
  <si>
    <t>Real Estate</t>
  </si>
  <si>
    <t xml:space="preserve">AI Consultant                                      </t>
  </si>
  <si>
    <t>.</t>
  </si>
  <si>
    <t>Retail</t>
  </si>
  <si>
    <t>Technology</t>
  </si>
  <si>
    <t>Telecommunications</t>
  </si>
  <si>
    <t xml:space="preserve">AI Consultant                                </t>
  </si>
  <si>
    <t>Transportation</t>
  </si>
  <si>
    <t xml:space="preserve">AI Consultant                                   </t>
  </si>
  <si>
    <t xml:space="preserve">AI Product Manager                                    </t>
  </si>
  <si>
    <t xml:space="preserve">AI Product Manager                                   </t>
  </si>
  <si>
    <t xml:space="preserve">AI Product Manager                                      </t>
  </si>
  <si>
    <t xml:space="preserve">AI Product Manager                                     </t>
  </si>
  <si>
    <t xml:space="preserve">AI Product Manager                                  </t>
  </si>
  <si>
    <t xml:space="preserve">AI Product Manager                               </t>
  </si>
  <si>
    <t xml:space="preserve">AI Product Manager                                       </t>
  </si>
  <si>
    <t xml:space="preserve">AI Product Manager                                 </t>
  </si>
  <si>
    <t xml:space="preserve">AI Product Manager                          </t>
  </si>
  <si>
    <t xml:space="preserve">AI Product Manager                              </t>
  </si>
  <si>
    <t xml:space="preserve">AI Research Scientist                                </t>
  </si>
  <si>
    <t xml:space="preserve">AI Research Scientist                                    </t>
  </si>
  <si>
    <t xml:space="preserve">AI Research Scientist                                  </t>
  </si>
  <si>
    <t xml:space="preserve">AI Research Scientist                                      </t>
  </si>
  <si>
    <t xml:space="preserve">AI Research Scientist                               </t>
  </si>
  <si>
    <t xml:space="preserve">AI Research Scientist                            </t>
  </si>
  <si>
    <t xml:space="preserve">AI Research Scientist                              </t>
  </si>
  <si>
    <t xml:space="preserve">AI Research Scientist                                   </t>
  </si>
  <si>
    <t xml:space="preserve">AI Research Scientist                        </t>
  </si>
  <si>
    <t xml:space="preserve">AI Research Scientist                           </t>
  </si>
  <si>
    <t xml:space="preserve">AI Software Engineer                                </t>
  </si>
  <si>
    <t xml:space="preserve">AI Software Engineer                                 </t>
  </si>
  <si>
    <t xml:space="preserve">AI Software Engineer                                     </t>
  </si>
  <si>
    <t xml:space="preserve">AI Software Engineer                                   </t>
  </si>
  <si>
    <t xml:space="preserve">AI Software Engineer                                    </t>
  </si>
  <si>
    <t xml:space="preserve">AI Software Engineer                             </t>
  </si>
  <si>
    <t xml:space="preserve">AI Software Engineer                               </t>
  </si>
  <si>
    <t xml:space="preserve">AI Software Engineer                        </t>
  </si>
  <si>
    <t xml:space="preserve">AI Software Engineer                            </t>
  </si>
  <si>
    <t xml:space="preserve">AI Specialist                                         </t>
  </si>
  <si>
    <t xml:space="preserve">AI Specialist                                          </t>
  </si>
  <si>
    <t xml:space="preserve">AI Specialist                                             </t>
  </si>
  <si>
    <t xml:space="preserve">AI Specialist                                            </t>
  </si>
  <si>
    <t xml:space="preserve">AI Specialist                                               </t>
  </si>
  <si>
    <t xml:space="preserve">AI Specialist                                        </t>
  </si>
  <si>
    <t xml:space="preserve">AI Specialist                                      </t>
  </si>
  <si>
    <t xml:space="preserve">AI Specialist                                </t>
  </si>
  <si>
    <t xml:space="preserve">AI Specialist                                    </t>
  </si>
  <si>
    <t xml:space="preserve">Autonomous Systems Engineer                          </t>
  </si>
  <si>
    <t xml:space="preserve">Autonomous Systems Engineer                           </t>
  </si>
  <si>
    <t xml:space="preserve">Autonomous Systems Engineer                              </t>
  </si>
  <si>
    <t xml:space="preserve">Autonomous Systems Engineer                            </t>
  </si>
  <si>
    <t xml:space="preserve">Autonomous Systems Engineer                             </t>
  </si>
  <si>
    <t xml:space="preserve">Autonomous Systems Engineer                         </t>
  </si>
  <si>
    <t xml:space="preserve">Autonomous Systems Engineer                        </t>
  </si>
  <si>
    <t xml:space="preserve">Autonomous Systems Engineer                               </t>
  </si>
  <si>
    <t xml:space="preserve">Autonomous Systems Engineer                  </t>
  </si>
  <si>
    <t xml:space="preserve">Autonomous Systems Engineer                      </t>
  </si>
  <si>
    <t xml:space="preserve">Computer Vision Engineer                              </t>
  </si>
  <si>
    <t xml:space="preserve">Computer Vision Engineer                                </t>
  </si>
  <si>
    <t xml:space="preserve">Computer Vision Engineer                               </t>
  </si>
  <si>
    <t xml:space="preserve">Computer Vision Engineer                                 </t>
  </si>
  <si>
    <t xml:space="preserve">Computer Vision Engineer                             </t>
  </si>
  <si>
    <t xml:space="preserve">Computer Vision Engineer                           </t>
  </si>
  <si>
    <t xml:space="preserve">Computer Vision Engineer                                   </t>
  </si>
  <si>
    <t xml:space="preserve">Computer Vision Engineer                     </t>
  </si>
  <si>
    <t xml:space="preserve">Computer Vision Engineer                         </t>
  </si>
  <si>
    <t xml:space="preserve">Data Analyst                                         </t>
  </si>
  <si>
    <t xml:space="preserve">Data Analyst                                            </t>
  </si>
  <si>
    <t xml:space="preserve">Data Analyst                                           </t>
  </si>
  <si>
    <t xml:space="preserve">Data Analyst                                        </t>
  </si>
  <si>
    <t xml:space="preserve">Data Analyst                                     </t>
  </si>
  <si>
    <t xml:space="preserve">Data Analyst                                              </t>
  </si>
  <si>
    <t xml:space="preserve">Data Analyst                                       </t>
  </si>
  <si>
    <t xml:space="preserve">Data Analyst                                             </t>
  </si>
  <si>
    <t xml:space="preserve">Data Analyst                                 </t>
  </si>
  <si>
    <t xml:space="preserve">Data Analyst                                    </t>
  </si>
  <si>
    <t xml:space="preserve">Data Engineer                                         </t>
  </si>
  <si>
    <t xml:space="preserve">Data Engineer                                              </t>
  </si>
  <si>
    <t xml:space="preserve">Data Engineer                                          </t>
  </si>
  <si>
    <t xml:space="preserve">Data Engineer                                            </t>
  </si>
  <si>
    <t xml:space="preserve">Data Engineer                                        </t>
  </si>
  <si>
    <t xml:space="preserve">Data Engineer                                       </t>
  </si>
  <si>
    <t xml:space="preserve">Data Engineer                                      </t>
  </si>
  <si>
    <t xml:space="preserve">Data Engineer                                </t>
  </si>
  <si>
    <t xml:space="preserve">Data Engineer                                     </t>
  </si>
  <si>
    <t xml:space="preserve">Data Scientist                                       </t>
  </si>
  <si>
    <t xml:space="preserve">Data Scientist                                        </t>
  </si>
  <si>
    <t xml:space="preserve">Data Scientist                                           </t>
  </si>
  <si>
    <t xml:space="preserve">Data Scientist                                         </t>
  </si>
  <si>
    <t xml:space="preserve">Data Scientist                                            </t>
  </si>
  <si>
    <t xml:space="preserve">Data Scientist                                      </t>
  </si>
  <si>
    <t xml:space="preserve">Data Scientist                                    </t>
  </si>
  <si>
    <t xml:space="preserve">Data Scientist                               </t>
  </si>
  <si>
    <t xml:space="preserve">Data Scientist                                   </t>
  </si>
  <si>
    <t xml:space="preserve">Deep Learning Engineer                                </t>
  </si>
  <si>
    <t xml:space="preserve">Deep Learning Engineer                               </t>
  </si>
  <si>
    <t xml:space="preserve">Deep Learning Engineer                                    </t>
  </si>
  <si>
    <t xml:space="preserve">Deep Learning Engineer                                 </t>
  </si>
  <si>
    <t xml:space="preserve">Deep Learning Engineer                                   </t>
  </si>
  <si>
    <t xml:space="preserve">Deep Learning Engineer                              </t>
  </si>
  <si>
    <t xml:space="preserve">Deep Learning Engineer                            </t>
  </si>
  <si>
    <t xml:space="preserve">Deep Learning Engineer                      </t>
  </si>
  <si>
    <t xml:space="preserve">Deep Learning Engineer                           </t>
  </si>
  <si>
    <t xml:space="preserve">Head of AI                                            </t>
  </si>
  <si>
    <t xml:space="preserve">Head of AI                                           </t>
  </si>
  <si>
    <t xml:space="preserve">Head of AI                                                </t>
  </si>
  <si>
    <t xml:space="preserve">Head of AI                                             </t>
  </si>
  <si>
    <t xml:space="preserve">Head of AI                                              </t>
  </si>
  <si>
    <t xml:space="preserve">Head of AI                                       </t>
  </si>
  <si>
    <t xml:space="preserve">Head of AI                                                 </t>
  </si>
  <si>
    <t xml:space="preserve">Head of AI                                          </t>
  </si>
  <si>
    <t>Call:</t>
  </si>
  <si>
    <t>lm(data = main_and_salary, salary_usd.x ~ industry * job_title * years_experience)</t>
  </si>
  <si>
    <t>Residuals:</t>
  </si>
  <si>
    <t>Min</t>
  </si>
  <si>
    <t>1st Quarter</t>
  </si>
  <si>
    <t>Median</t>
  </si>
  <si>
    <t>3rd Quarter</t>
  </si>
  <si>
    <t>Max</t>
  </si>
  <si>
    <t xml:space="preserve">Sign of Significant levels : </t>
  </si>
  <si>
    <t xml:space="preserve"> 0 &lt;= P-value &lt;= 0.001 : ***</t>
  </si>
  <si>
    <t xml:space="preserve"> 0.001 &lt;= P-value &lt;= 0.01  : **</t>
  </si>
  <si>
    <t xml:space="preserve"> 0.01 &lt;= P-value &lt;= 0.05  : *</t>
  </si>
  <si>
    <t xml:space="preserve"> 0.05 &lt;= P-value &lt;= 0.1  : .</t>
  </si>
  <si>
    <t>(Non-significant)</t>
  </si>
  <si>
    <t xml:space="preserve"> 0.1 &lt;= P-value  :</t>
  </si>
  <si>
    <t>Coefficients:</t>
  </si>
  <si>
    <t xml:space="preserve">Residual standard error : </t>
  </si>
  <si>
    <t>on</t>
  </si>
  <si>
    <t>DF</t>
  </si>
  <si>
    <t>Correlation</t>
  </si>
  <si>
    <t>Multiple R-squared :</t>
  </si>
  <si>
    <t>Adjusted R-squared :</t>
  </si>
  <si>
    <t xml:space="preserve">F-statistics : </t>
  </si>
  <si>
    <t xml:space="preserve">Overall P-value: </t>
  </si>
  <si>
    <t>&lt; 0.000000000000002</t>
  </si>
  <si>
    <t>and</t>
  </si>
  <si>
    <t xml:space="preserve"> on</t>
  </si>
  <si>
    <t>Mean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</si>
  <si>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</si>
  <si>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</si>
  <si>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</si>
  <si>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</si>
  <si>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</si>
  <si>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</si>
  <si>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</si>
  <si>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</si>
  <si>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</si>
  <si>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</si>
  <si>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</si>
  <si>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Std. Error Summary Analysis</t>
  </si>
  <si>
    <t>Error Difference from mean</t>
  </si>
  <si>
    <t>Uncompatible results(r&lt;40)</t>
  </si>
  <si>
    <t>Ranking of Error Difference(r)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</si>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</sst>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4" borderId="0" xfId="0" applyFill="1"/>
    <xf numFmtId="0" fontId="0" fillId="5" borderId="0" xfId="0" applyFill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0" fontId="0" fillId="5" borderId="2" xfId="0" applyFill="1" applyBorder="1"/>
    <xf numFmtId="0" fontId="0" fillId="0" borderId="2" xfId="0" applyBorder="1"/>
    <xf numFmtId="164" fontId="0" fillId="0" borderId="2" xfId="1" applyNumberFormat="1" applyFont="1" applyBorder="1" applyAlignment="1">
      <alignment horizontal="center" vertical="top"/>
    </xf>
    <xf numFmtId="164" fontId="0" fillId="0" borderId="2" xfId="1" applyNumberFormat="1" applyFont="1" applyBorder="1" applyAlignment="1">
      <alignment vertical="top"/>
    </xf>
    <xf numFmtId="164" fontId="0" fillId="0" borderId="2" xfId="1" applyNumberFormat="1" applyFont="1" applyBorder="1" applyAlignment="1">
      <alignment horizontal="left" vertical="top"/>
    </xf>
    <xf numFmtId="0" fontId="0" fillId="6" borderId="2" xfId="0" applyFill="1" applyBorder="1"/>
    <xf numFmtId="10" fontId="0" fillId="0" borderId="2" xfId="2" applyNumberFormat="1" applyFont="1" applyBorder="1"/>
    <xf numFmtId="0" fontId="0" fillId="0" borderId="2" xfId="0" applyBorder="1" applyAlignment="1">
      <alignment horizontal="left"/>
    </xf>
    <xf numFmtId="11" fontId="0" fillId="0" borderId="0" xfId="0" applyNumberFormat="1"/>
    <xf numFmtId="0" fontId="0" fillId="0" borderId="3" xfId="0" applyBorder="1"/>
    <xf numFmtId="0" fontId="0" fillId="7" borderId="0" xfId="0" applyFill="1"/>
    <xf numFmtId="0" fontId="0" fillId="4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0" xfId="0" applyFill="1"/>
    <xf numFmtId="0" fontId="0" fillId="8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4" xfId="0" applyFont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/>
    <xf numFmtId="0" fontId="0" fillId="8" borderId="0" xfId="0" applyFill="1" applyBorder="1"/>
  </cellXfs>
  <cellStyles count="3">
    <cellStyle name="Comma" xfId="1" builtinId="3"/>
    <cellStyle name="Normal" xfId="0" builtinId="0"/>
    <cellStyle name="Percent" xfId="2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A299A-5392-4048-A1EC-69FA64FCECFA}" name="lm5_output" displayName="lm5_output" ref="B16:K181" totalsRowShown="0">
  <autoFilter ref="B16:K181" xr:uid="{A32A299A-5392-4048-A1EC-69FA64FCECFA}"/>
  <sortState xmlns:xlrd2="http://schemas.microsoft.com/office/spreadsheetml/2017/richdata2" ref="B17:H181">
    <sortCondition ref="G16:G181"/>
  </sortState>
  <tableColumns count="10">
    <tableColumn id="1" xr3:uid="{0815CD8B-B4D4-40D6-9B5F-37012890C243}" name="Industry Factor Name" dataDxfId="6"/>
    <tableColumn id="2" xr3:uid="{3A921E4C-FC6F-405D-9794-CA7D06D11289}" name="Job Title Factor Name" dataDxfId="5"/>
    <tableColumn id="3" xr3:uid="{43A255C8-540E-4244-B2A4-24CC450139F8}" name="Estimate"/>
    <tableColumn id="4" xr3:uid="{D7B5D456-8683-4530-AF89-411728CAF687}" name="Std. error"/>
    <tableColumn id="5" xr3:uid="{E2754E7F-2EE7-48D8-B7EC-352E8F18DC17}" name="t-value"/>
    <tableColumn id="6" xr3:uid="{B1CF5446-BB66-43AC-8AEB-91DAAB325347}" name="Pr(&gt;|t|)" dataDxfId="4"/>
    <tableColumn id="7" xr3:uid="{B1597284-F962-44E5-B561-B500854C402C}" name="Sig" dataDxfId="3"/>
    <tableColumn id="9" xr3:uid="{AD94482B-AF74-4922-9BA4-7432D0E1E04F}" name="Error Difference from mean" dataDxfId="2">
      <calculatedColumnFormula xml:space="preserve"> lm5_output[[#This Row],[Std. error]] - $B$193</calculatedColumnFormula>
    </tableColumn>
    <tableColumn id="10" xr3:uid="{06A28593-ED8D-4BB8-AF88-B32AD1ABC9D6}" name="Ranking of Error Difference(r)" dataDxfId="1">
      <calculatedColumnFormula>RANK(lm5_output[[#This Row],[Error Difference from mean]], lm5_output[Error Difference from mean])</calculatedColumnFormula>
    </tableColumn>
    <tableColumn id="11" xr3:uid="{00F27B39-F5CE-44D7-866B-C25C948494D5}" name="Uncompatible results(r&lt;40)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71C527-9638-495C-9E7E-9BA835A12EAF}" name="Table2" displayName="Table2" ref="A1:G23" totalsRowShown="0">
  <autoFilter ref="A1:G23" xr:uid="{8C71C527-9638-495C-9E7E-9BA835A12EAF}"/>
  <tableColumns count="7">
    <tableColumn id="1" xr3:uid="{3BB4B5C7-7CD8-4FFE-84E0-7BDA475029CE}" name="Industry Factor Name"/>
    <tableColumn id="2" xr3:uid="{BE615138-0B61-4674-8F6E-AF660997E075}" name="Job Title Factor Name"/>
    <tableColumn id="3" xr3:uid="{97B0AC8B-0488-4816-BF71-9EFFBBCD2DAB}" name="Estimate"/>
    <tableColumn id="4" xr3:uid="{BADFA652-37E0-4A90-BC6F-CF4791392100}" name="Std. error"/>
    <tableColumn id="5" xr3:uid="{5617D73F-CD89-4255-86C0-ADB931ED2CD5}" name="t-value"/>
    <tableColumn id="6" xr3:uid="{46E74B51-D8A8-4081-9608-28306A5D72D0}" name="Pr(&gt;|t|)"/>
    <tableColumn id="7" xr3:uid="{32AD97EA-7B7A-4849-9154-7702EEEE45BC}" name="Si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AEB8-AF03-49E1-8794-98EB9A03DFEA}">
  <dimension ref="A1:K205"/>
  <sheetViews>
    <sheetView topLeftCell="A26" workbookViewId="0">
      <selection activeCell="A16" sqref="A16:K51"/>
    </sheetView>
  </sheetViews>
  <sheetFormatPr defaultRowHeight="14.5" x14ac:dyDescent="0.35"/>
  <cols>
    <col min="1" max="1" width="24.6328125" bestFit="1" customWidth="1"/>
    <col min="2" max="2" width="37.453125" bestFit="1" customWidth="1"/>
    <col min="3" max="3" width="10.453125" bestFit="1" customWidth="1"/>
    <col min="4" max="4" width="10.7265625" bestFit="1" customWidth="1"/>
    <col min="5" max="5" width="8.90625" bestFit="1" customWidth="1"/>
    <col min="6" max="6" width="9.81640625" bestFit="1" customWidth="1"/>
    <col min="7" max="7" width="8.1796875" customWidth="1"/>
    <col min="8" max="8" width="7.08984375" customWidth="1"/>
    <col min="9" max="9" width="27.08984375" customWidth="1"/>
    <col min="10" max="10" width="25.36328125" customWidth="1"/>
  </cols>
  <sheetData>
    <row r="1" spans="1:11" x14ac:dyDescent="0.35">
      <c r="A1" s="1" t="s">
        <v>136</v>
      </c>
    </row>
    <row r="2" spans="1:11" x14ac:dyDescent="0.35">
      <c r="A2" s="21" t="s">
        <v>137</v>
      </c>
      <c r="B2" s="21"/>
      <c r="C2" s="21"/>
      <c r="D2" s="21"/>
    </row>
    <row r="4" spans="1:11" x14ac:dyDescent="0.35">
      <c r="A4" s="1" t="s">
        <v>138</v>
      </c>
    </row>
    <row r="5" spans="1:11" x14ac:dyDescent="0.35">
      <c r="A5" s="2" t="s">
        <v>139</v>
      </c>
      <c r="B5" s="2" t="s">
        <v>140</v>
      </c>
      <c r="C5" s="2" t="s">
        <v>141</v>
      </c>
      <c r="D5" s="2" t="s">
        <v>142</v>
      </c>
      <c r="E5" s="2" t="s">
        <v>143</v>
      </c>
    </row>
    <row r="6" spans="1:11" x14ac:dyDescent="0.35">
      <c r="A6" s="3">
        <v>-148094</v>
      </c>
      <c r="B6" s="3">
        <v>-24102</v>
      </c>
      <c r="C6" s="3">
        <v>-5350</v>
      </c>
      <c r="D6" s="3">
        <v>18787</v>
      </c>
      <c r="E6" s="3">
        <v>244896</v>
      </c>
    </row>
    <row r="8" spans="1:11" x14ac:dyDescent="0.35">
      <c r="A8" s="1" t="s">
        <v>144</v>
      </c>
    </row>
    <row r="9" spans="1:11" x14ac:dyDescent="0.35">
      <c r="A9" t="s">
        <v>145</v>
      </c>
    </row>
    <row r="10" spans="1:11" x14ac:dyDescent="0.35">
      <c r="A10" t="s">
        <v>146</v>
      </c>
    </row>
    <row r="11" spans="1:11" x14ac:dyDescent="0.35">
      <c r="A11" t="s">
        <v>147</v>
      </c>
    </row>
    <row r="12" spans="1:11" x14ac:dyDescent="0.35">
      <c r="A12" t="s">
        <v>148</v>
      </c>
      <c r="B12" t="s">
        <v>149</v>
      </c>
    </row>
    <row r="13" spans="1:11" x14ac:dyDescent="0.35">
      <c r="A13" t="s">
        <v>150</v>
      </c>
      <c r="B13" t="s">
        <v>149</v>
      </c>
    </row>
    <row r="15" spans="1:11" x14ac:dyDescent="0.35">
      <c r="A15" s="15" t="s">
        <v>151</v>
      </c>
    </row>
    <row r="16" spans="1:11" x14ac:dyDescent="0.35">
      <c r="A16" s="16" t="s">
        <v>179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176</v>
      </c>
      <c r="J16" t="s">
        <v>178</v>
      </c>
      <c r="K16" t="s">
        <v>177</v>
      </c>
    </row>
    <row r="17" spans="1:11" x14ac:dyDescent="0.35">
      <c r="A17" s="17">
        <v>1</v>
      </c>
      <c r="B17" t="s">
        <v>14</v>
      </c>
      <c r="C17" t="s">
        <v>15</v>
      </c>
      <c r="D17">
        <v>-41690.211000000003</v>
      </c>
      <c r="E17">
        <v>10453.806</v>
      </c>
      <c r="F17">
        <v>-3.988</v>
      </c>
      <c r="G17" s="12">
        <v>6.6699999999999995E-5</v>
      </c>
      <c r="H17" t="s">
        <v>16</v>
      </c>
      <c r="I17">
        <f xml:space="preserve"> lm5_output[[#This Row],[Std. error]] - $B$193</f>
        <v>736.56032727272395</v>
      </c>
      <c r="J17">
        <f>RANK(lm5_output[[#This Row],[Error Difference from mean]], lm5_output[Error Difference from mean])</f>
        <v>4</v>
      </c>
      <c r="K17" s="14"/>
    </row>
    <row r="18" spans="1:11" x14ac:dyDescent="0.35">
      <c r="A18" s="18">
        <v>2</v>
      </c>
      <c r="B18" t="s">
        <v>19</v>
      </c>
      <c r="C18" t="s">
        <v>48</v>
      </c>
      <c r="D18">
        <v>-33596.720000000001</v>
      </c>
      <c r="E18">
        <v>9539.2459999999992</v>
      </c>
      <c r="F18">
        <v>-3.5219999999999998</v>
      </c>
      <c r="G18">
        <v>4.2900000000000002E-4</v>
      </c>
      <c r="H18" t="s">
        <v>16</v>
      </c>
      <c r="I18">
        <f xml:space="preserve"> lm5_output[[#This Row],[Std. error]] - $B$193</f>
        <v>-177.99967272727736</v>
      </c>
      <c r="J18">
        <f>RANK(lm5_output[[#This Row],[Error Difference from mean]], lm5_output[Error Difference from mean])</f>
        <v>112</v>
      </c>
    </row>
    <row r="19" spans="1:11" x14ac:dyDescent="0.35">
      <c r="A19" s="17">
        <v>3</v>
      </c>
      <c r="B19" t="s">
        <v>9</v>
      </c>
      <c r="C19" t="s">
        <v>55</v>
      </c>
      <c r="D19">
        <v>-33325.516000000003</v>
      </c>
      <c r="E19">
        <v>9933.67</v>
      </c>
      <c r="F19">
        <v>-3.355</v>
      </c>
      <c r="G19">
        <v>7.9500000000000003E-4</v>
      </c>
      <c r="H19" t="s">
        <v>16</v>
      </c>
      <c r="I19">
        <f xml:space="preserve"> lm5_output[[#This Row],[Std. error]] - $B$193</f>
        <v>216.42432727272353</v>
      </c>
      <c r="J19">
        <f>RANK(lm5_output[[#This Row],[Error Difference from mean]], lm5_output[Error Difference from mean])</f>
        <v>46</v>
      </c>
    </row>
    <row r="20" spans="1:11" x14ac:dyDescent="0.35">
      <c r="A20" s="18">
        <v>4</v>
      </c>
      <c r="B20" t="s">
        <v>14</v>
      </c>
      <c r="C20" t="s">
        <v>37</v>
      </c>
      <c r="D20">
        <v>-33250.148000000001</v>
      </c>
      <c r="E20">
        <v>9999.0660000000007</v>
      </c>
      <c r="F20">
        <v>-3.3250000000000002</v>
      </c>
      <c r="G20">
        <v>8.8400000000000002E-4</v>
      </c>
      <c r="H20" t="s">
        <v>16</v>
      </c>
      <c r="I20">
        <f xml:space="preserve"> lm5_output[[#This Row],[Std. error]] - $B$193</f>
        <v>281.82032727272417</v>
      </c>
      <c r="J20">
        <f>RANK(lm5_output[[#This Row],[Error Difference from mean]], lm5_output[Error Difference from mean])</f>
        <v>38</v>
      </c>
      <c r="K20" s="14"/>
    </row>
    <row r="21" spans="1:11" x14ac:dyDescent="0.35">
      <c r="A21" s="17">
        <v>5</v>
      </c>
      <c r="B21" t="s">
        <v>19</v>
      </c>
      <c r="C21" t="s">
        <v>38</v>
      </c>
      <c r="D21">
        <v>-32632.975999999999</v>
      </c>
      <c r="E21">
        <v>9932.7000000000007</v>
      </c>
      <c r="F21">
        <v>-3.2850000000000001</v>
      </c>
      <c r="G21">
        <v>1.0189999999999999E-3</v>
      </c>
      <c r="H21" t="s">
        <v>10</v>
      </c>
      <c r="I21">
        <f xml:space="preserve"> lm5_output[[#This Row],[Std. error]] - $B$193</f>
        <v>215.45432727272419</v>
      </c>
      <c r="J21">
        <f>RANK(lm5_output[[#This Row],[Error Difference from mean]], lm5_output[Error Difference from mean])</f>
        <v>47</v>
      </c>
    </row>
    <row r="22" spans="1:11" x14ac:dyDescent="0.35">
      <c r="A22" s="18">
        <v>6</v>
      </c>
      <c r="B22" t="s">
        <v>14</v>
      </c>
      <c r="C22" t="s">
        <v>93</v>
      </c>
      <c r="D22">
        <v>-33681.709000000003</v>
      </c>
      <c r="E22">
        <v>10376.704</v>
      </c>
      <c r="F22">
        <v>-3.246</v>
      </c>
      <c r="G22">
        <v>1.1720000000000001E-3</v>
      </c>
      <c r="H22" t="s">
        <v>10</v>
      </c>
      <c r="I22">
        <f xml:space="preserve"> lm5_output[[#This Row],[Std. error]] - $B$193</f>
        <v>659.45832727272318</v>
      </c>
      <c r="J22">
        <f>RANK(lm5_output[[#This Row],[Error Difference from mean]], lm5_output[Error Difference from mean])</f>
        <v>11</v>
      </c>
      <c r="K22" s="14"/>
    </row>
    <row r="23" spans="1:11" x14ac:dyDescent="0.35">
      <c r="A23" s="17">
        <v>7</v>
      </c>
      <c r="B23" t="s">
        <v>19</v>
      </c>
      <c r="C23" t="s">
        <v>94</v>
      </c>
      <c r="D23">
        <v>-31834.427</v>
      </c>
      <c r="E23">
        <v>9952.7530000000006</v>
      </c>
      <c r="F23">
        <v>-3.1989999999999998</v>
      </c>
      <c r="G23">
        <v>1.382E-3</v>
      </c>
      <c r="H23" t="s">
        <v>10</v>
      </c>
      <c r="I23">
        <f xml:space="preserve"> lm5_output[[#This Row],[Std. error]] - $B$193</f>
        <v>235.50732727272407</v>
      </c>
      <c r="J23">
        <f>RANK(lm5_output[[#This Row],[Error Difference from mean]], lm5_output[Error Difference from mean])</f>
        <v>41</v>
      </c>
    </row>
    <row r="24" spans="1:11" x14ac:dyDescent="0.35">
      <c r="A24" s="18">
        <v>8</v>
      </c>
      <c r="B24" t="s">
        <v>19</v>
      </c>
      <c r="C24" t="s">
        <v>20</v>
      </c>
      <c r="D24">
        <v>-31521.429</v>
      </c>
      <c r="E24">
        <v>9973.9539999999997</v>
      </c>
      <c r="F24">
        <v>-3.16</v>
      </c>
      <c r="G24">
        <v>1.5770000000000001E-3</v>
      </c>
      <c r="H24" t="s">
        <v>10</v>
      </c>
      <c r="I24">
        <f xml:space="preserve"> lm5_output[[#This Row],[Std. error]] - $B$193</f>
        <v>256.70832727272318</v>
      </c>
      <c r="J24">
        <f>RANK(lm5_output[[#This Row],[Error Difference from mean]], lm5_output[Error Difference from mean])</f>
        <v>40</v>
      </c>
      <c r="K24" s="14"/>
    </row>
    <row r="25" spans="1:11" x14ac:dyDescent="0.35">
      <c r="A25" s="17">
        <v>9</v>
      </c>
      <c r="B25" t="s">
        <v>14</v>
      </c>
      <c r="C25" t="s">
        <v>75</v>
      </c>
      <c r="D25">
        <v>-30511.082999999999</v>
      </c>
      <c r="E25">
        <v>9731.3289999999997</v>
      </c>
      <c r="F25">
        <v>-3.1349999999999998</v>
      </c>
      <c r="G25">
        <v>1.7179999999999999E-3</v>
      </c>
      <c r="H25" t="s">
        <v>10</v>
      </c>
      <c r="I25">
        <f xml:space="preserve"> lm5_output[[#This Row],[Std. error]] - $B$193</f>
        <v>14.083327272723182</v>
      </c>
      <c r="J25">
        <f>RANK(lm5_output[[#This Row],[Error Difference from mean]], lm5_output[Error Difference from mean])</f>
        <v>71</v>
      </c>
    </row>
    <row r="26" spans="1:11" x14ac:dyDescent="0.35">
      <c r="A26" s="18">
        <v>10</v>
      </c>
      <c r="B26" t="s">
        <v>32</v>
      </c>
      <c r="C26" t="s">
        <v>33</v>
      </c>
      <c r="D26">
        <v>-30683.726999999999</v>
      </c>
      <c r="E26">
        <v>10042.614</v>
      </c>
      <c r="F26">
        <v>-3.0550000000000002</v>
      </c>
      <c r="G26">
        <v>2.2490000000000001E-3</v>
      </c>
      <c r="H26" t="s">
        <v>10</v>
      </c>
      <c r="I26">
        <f xml:space="preserve"> lm5_output[[#This Row],[Std. error]] - $B$193</f>
        <v>325.36832727272304</v>
      </c>
      <c r="J26">
        <f>RANK(lm5_output[[#This Row],[Error Difference from mean]], lm5_output[Error Difference from mean])</f>
        <v>35</v>
      </c>
      <c r="K26" s="14"/>
    </row>
    <row r="27" spans="1:11" x14ac:dyDescent="0.35">
      <c r="A27" s="17">
        <v>11</v>
      </c>
      <c r="B27" t="s">
        <v>9</v>
      </c>
      <c r="C27" t="s">
        <v>8</v>
      </c>
      <c r="D27">
        <v>-30974.308000000001</v>
      </c>
      <c r="E27">
        <v>10331.879000000001</v>
      </c>
      <c r="F27">
        <v>-2.9980000000000002</v>
      </c>
      <c r="G27">
        <v>2.7200000000000002E-3</v>
      </c>
      <c r="H27" t="s">
        <v>10</v>
      </c>
      <c r="I27">
        <f xml:space="preserve"> lm5_output[[#This Row],[Std. error]] - $B$193</f>
        <v>614.63332727272427</v>
      </c>
      <c r="J27">
        <f>RANK(lm5_output[[#This Row],[Error Difference from mean]], lm5_output[Error Difference from mean])</f>
        <v>12</v>
      </c>
      <c r="K27" s="14"/>
    </row>
    <row r="28" spans="1:11" x14ac:dyDescent="0.35">
      <c r="A28" s="18">
        <v>12</v>
      </c>
      <c r="B28" t="s">
        <v>17</v>
      </c>
      <c r="C28" t="s">
        <v>12</v>
      </c>
      <c r="D28">
        <v>-27469.649000000001</v>
      </c>
      <c r="E28">
        <v>9388.3060000000005</v>
      </c>
      <c r="F28">
        <v>-2.9260000000000002</v>
      </c>
      <c r="G28">
        <v>3.4359999999999998E-3</v>
      </c>
      <c r="H28" t="s">
        <v>10</v>
      </c>
      <c r="I28">
        <f xml:space="preserve"> lm5_output[[#This Row],[Std. error]] - $B$193</f>
        <v>-328.93967272727605</v>
      </c>
      <c r="J28">
        <f>RANK(lm5_output[[#This Row],[Error Difference from mean]], lm5_output[Error Difference from mean])</f>
        <v>137</v>
      </c>
    </row>
    <row r="29" spans="1:11" x14ac:dyDescent="0.35">
      <c r="A29" s="17">
        <v>13</v>
      </c>
      <c r="B29" t="s">
        <v>14</v>
      </c>
      <c r="C29" t="s">
        <v>46</v>
      </c>
      <c r="D29">
        <v>-29738.761999999999</v>
      </c>
      <c r="E29">
        <v>10206.450000000001</v>
      </c>
      <c r="F29">
        <v>-2.9140000000000001</v>
      </c>
      <c r="G29">
        <v>3.5729999999999998E-3</v>
      </c>
      <c r="H29" t="s">
        <v>10</v>
      </c>
      <c r="I29">
        <f xml:space="preserve"> lm5_output[[#This Row],[Std. error]] - $B$193</f>
        <v>489.20432727272419</v>
      </c>
      <c r="J29">
        <f>RANK(lm5_output[[#This Row],[Error Difference from mean]], lm5_output[Error Difference from mean])</f>
        <v>20</v>
      </c>
      <c r="K29" s="14"/>
    </row>
    <row r="30" spans="1:11" x14ac:dyDescent="0.35">
      <c r="A30" s="18">
        <v>14</v>
      </c>
      <c r="B30" t="s">
        <v>28</v>
      </c>
      <c r="C30" t="s">
        <v>12</v>
      </c>
      <c r="D30">
        <v>-27439.100999999999</v>
      </c>
      <c r="E30">
        <v>9708.152</v>
      </c>
      <c r="F30">
        <v>-2.8260000000000001</v>
      </c>
      <c r="G30">
        <v>4.7099999999999998E-3</v>
      </c>
      <c r="H30" t="s">
        <v>10</v>
      </c>
      <c r="I30">
        <f xml:space="preserve"> lm5_output[[#This Row],[Std. error]] - $B$193</f>
        <v>-9.0936727272764983</v>
      </c>
      <c r="J30">
        <f>RANK(lm5_output[[#This Row],[Error Difference from mean]], lm5_output[Error Difference from mean])</f>
        <v>75</v>
      </c>
    </row>
    <row r="31" spans="1:11" x14ac:dyDescent="0.35">
      <c r="A31" s="17">
        <v>15</v>
      </c>
      <c r="B31" t="s">
        <v>17</v>
      </c>
      <c r="C31" t="s">
        <v>58</v>
      </c>
      <c r="D31">
        <v>-24730.199000000001</v>
      </c>
      <c r="E31">
        <v>9042.57</v>
      </c>
      <c r="F31">
        <v>-2.7349999999999999</v>
      </c>
      <c r="G31">
        <v>6.2430000000000003E-3</v>
      </c>
      <c r="H31" t="s">
        <v>10</v>
      </c>
      <c r="I31">
        <f xml:space="preserve"> lm5_output[[#This Row],[Std. error]] - $B$193</f>
        <v>-674.67567272727683</v>
      </c>
      <c r="J31">
        <f>RANK(lm5_output[[#This Row],[Error Difference from mean]], lm5_output[Error Difference from mean])</f>
        <v>164</v>
      </c>
    </row>
    <row r="32" spans="1:11" x14ac:dyDescent="0.35">
      <c r="A32" s="18">
        <v>16</v>
      </c>
      <c r="B32" t="s">
        <v>9</v>
      </c>
      <c r="C32" t="s">
        <v>35</v>
      </c>
      <c r="D32">
        <v>-26586.047999999999</v>
      </c>
      <c r="E32">
        <v>10392.457</v>
      </c>
      <c r="F32">
        <v>-2.5579999999999998</v>
      </c>
      <c r="G32">
        <v>1.0525E-2</v>
      </c>
      <c r="H32" t="s">
        <v>13</v>
      </c>
      <c r="I32">
        <f xml:space="preserve"> lm5_output[[#This Row],[Std. error]] - $B$193</f>
        <v>675.21132727272379</v>
      </c>
      <c r="J32">
        <f>RANK(lm5_output[[#This Row],[Error Difference from mean]], lm5_output[Error Difference from mean])</f>
        <v>9</v>
      </c>
      <c r="K32" s="14"/>
    </row>
    <row r="33" spans="1:11" x14ac:dyDescent="0.35">
      <c r="A33" s="17">
        <v>17</v>
      </c>
      <c r="B33" t="s">
        <v>11</v>
      </c>
      <c r="C33" t="s">
        <v>36</v>
      </c>
      <c r="D33">
        <v>-23996.385999999999</v>
      </c>
      <c r="E33">
        <v>9409.1270000000004</v>
      </c>
      <c r="F33">
        <v>-2.5499999999999998</v>
      </c>
      <c r="G33">
        <v>1.0765E-2</v>
      </c>
      <c r="H33" t="s">
        <v>13</v>
      </c>
      <c r="I33">
        <f xml:space="preserve"> lm5_output[[#This Row],[Std. error]] - $B$193</f>
        <v>-308.11867272727613</v>
      </c>
      <c r="J33">
        <f>RANK(lm5_output[[#This Row],[Error Difference from mean]], lm5_output[Error Difference from mean])</f>
        <v>132</v>
      </c>
    </row>
    <row r="34" spans="1:11" x14ac:dyDescent="0.35">
      <c r="A34" s="18">
        <v>18</v>
      </c>
      <c r="B34" t="s">
        <v>32</v>
      </c>
      <c r="C34" t="s">
        <v>62</v>
      </c>
      <c r="D34">
        <v>-23147.995999999999</v>
      </c>
      <c r="E34">
        <v>9448.0069999999996</v>
      </c>
      <c r="F34">
        <v>-2.4500000000000002</v>
      </c>
      <c r="G34">
        <v>1.4288E-2</v>
      </c>
      <c r="H34" t="s">
        <v>13</v>
      </c>
      <c r="I34">
        <f xml:space="preserve"> lm5_output[[#This Row],[Std. error]] - $B$193</f>
        <v>-269.23867272727693</v>
      </c>
      <c r="J34">
        <f>RANK(lm5_output[[#This Row],[Error Difference from mean]], lm5_output[Error Difference from mean])</f>
        <v>126</v>
      </c>
    </row>
    <row r="35" spans="1:11" x14ac:dyDescent="0.35">
      <c r="A35" s="17">
        <v>19</v>
      </c>
      <c r="B35" t="s">
        <v>14</v>
      </c>
      <c r="C35" t="s">
        <v>84</v>
      </c>
      <c r="D35">
        <v>-25642.577000000001</v>
      </c>
      <c r="E35">
        <v>10474.771000000001</v>
      </c>
      <c r="F35">
        <v>-2.448</v>
      </c>
      <c r="G35">
        <v>1.4368000000000001E-2</v>
      </c>
      <c r="H35" t="s">
        <v>13</v>
      </c>
      <c r="I35">
        <f xml:space="preserve"> lm5_output[[#This Row],[Std. error]] - $B$193</f>
        <v>757.5253272727241</v>
      </c>
      <c r="J35">
        <f>RANK(lm5_output[[#This Row],[Error Difference from mean]], lm5_output[Error Difference from mean])</f>
        <v>3</v>
      </c>
      <c r="K35" s="14"/>
    </row>
    <row r="36" spans="1:11" x14ac:dyDescent="0.35">
      <c r="A36" s="18">
        <v>20</v>
      </c>
      <c r="B36" t="s">
        <v>21</v>
      </c>
      <c r="C36" t="s">
        <v>49</v>
      </c>
      <c r="D36">
        <v>-23105.062000000002</v>
      </c>
      <c r="E36">
        <v>10118.709000000001</v>
      </c>
      <c r="F36">
        <v>-2.2829999999999999</v>
      </c>
      <c r="G36">
        <v>2.2411E-2</v>
      </c>
      <c r="H36" t="s">
        <v>13</v>
      </c>
      <c r="I36">
        <f xml:space="preserve"> lm5_output[[#This Row],[Std. error]] - $B$193</f>
        <v>401.4633272727242</v>
      </c>
      <c r="J36">
        <f>RANK(lm5_output[[#This Row],[Error Difference from mean]], lm5_output[Error Difference from mean])</f>
        <v>27</v>
      </c>
      <c r="K36" s="14"/>
    </row>
    <row r="37" spans="1:11" x14ac:dyDescent="0.35">
      <c r="A37" s="17">
        <v>21</v>
      </c>
      <c r="B37" t="s">
        <v>32</v>
      </c>
      <c r="C37" t="s">
        <v>53</v>
      </c>
      <c r="D37">
        <v>-23358.978999999999</v>
      </c>
      <c r="E37">
        <v>10241.183000000001</v>
      </c>
      <c r="F37">
        <v>-2.2810000000000001</v>
      </c>
      <c r="G37">
        <v>2.256E-2</v>
      </c>
      <c r="H37" t="s">
        <v>13</v>
      </c>
      <c r="I37">
        <f xml:space="preserve"> lm5_output[[#This Row],[Std. error]] - $B$193</f>
        <v>523.93732727272436</v>
      </c>
      <c r="J37">
        <f>RANK(lm5_output[[#This Row],[Error Difference from mean]], lm5_output[Error Difference from mean])</f>
        <v>17</v>
      </c>
      <c r="K37" s="14"/>
    </row>
    <row r="38" spans="1:11" x14ac:dyDescent="0.35">
      <c r="A38" s="18">
        <v>22</v>
      </c>
      <c r="B38" t="s">
        <v>30</v>
      </c>
      <c r="C38" t="s">
        <v>80</v>
      </c>
      <c r="D38">
        <v>21673.977999999999</v>
      </c>
      <c r="E38">
        <v>9623.866</v>
      </c>
      <c r="F38">
        <v>2.2519999999999998</v>
      </c>
      <c r="G38">
        <v>2.4320000000000001E-2</v>
      </c>
      <c r="H38" t="s">
        <v>13</v>
      </c>
      <c r="I38">
        <f xml:space="preserve"> lm5_output[[#This Row],[Std. error]] - $B$193</f>
        <v>-93.379672727276557</v>
      </c>
      <c r="J38">
        <f>RANK(lm5_output[[#This Row],[Error Difference from mean]], lm5_output[Error Difference from mean])</f>
        <v>91</v>
      </c>
    </row>
    <row r="39" spans="1:11" x14ac:dyDescent="0.35">
      <c r="A39" s="17">
        <v>23</v>
      </c>
      <c r="B39" t="s">
        <v>21</v>
      </c>
      <c r="C39" t="s">
        <v>22</v>
      </c>
      <c r="D39">
        <v>-23080.624</v>
      </c>
      <c r="E39">
        <v>10286.638999999999</v>
      </c>
      <c r="F39">
        <v>-2.2440000000000002</v>
      </c>
      <c r="G39">
        <v>2.4853E-2</v>
      </c>
      <c r="H39" t="s">
        <v>13</v>
      </c>
      <c r="I39">
        <f xml:space="preserve"> lm5_output[[#This Row],[Std. error]] - $B$193</f>
        <v>569.39332727272267</v>
      </c>
      <c r="J39">
        <f>RANK(lm5_output[[#This Row],[Error Difference from mean]], lm5_output[Error Difference from mean])</f>
        <v>15</v>
      </c>
      <c r="K39" s="14"/>
    </row>
    <row r="40" spans="1:11" x14ac:dyDescent="0.35">
      <c r="A40" s="18">
        <v>24</v>
      </c>
      <c r="B40" t="s">
        <v>11</v>
      </c>
      <c r="C40" t="s">
        <v>12</v>
      </c>
      <c r="D40">
        <v>-21455.705000000002</v>
      </c>
      <c r="E40">
        <v>9582.0630000000001</v>
      </c>
      <c r="F40">
        <v>-2.2389999999999999</v>
      </c>
      <c r="G40">
        <v>2.5151E-2</v>
      </c>
      <c r="H40" t="s">
        <v>13</v>
      </c>
      <c r="I40">
        <f xml:space="preserve"> lm5_output[[#This Row],[Std. error]] - $B$193</f>
        <v>-135.18267272727644</v>
      </c>
      <c r="J40">
        <f>RANK(lm5_output[[#This Row],[Error Difference from mean]], lm5_output[Error Difference from mean])</f>
        <v>97</v>
      </c>
    </row>
    <row r="41" spans="1:11" x14ac:dyDescent="0.35">
      <c r="A41" s="17">
        <v>25</v>
      </c>
      <c r="B41" t="s">
        <v>32</v>
      </c>
      <c r="C41" t="s">
        <v>43</v>
      </c>
      <c r="D41">
        <v>-21797.441999999999</v>
      </c>
      <c r="E41">
        <v>9750.7659999999996</v>
      </c>
      <c r="F41">
        <v>-2.2349999999999999</v>
      </c>
      <c r="G41">
        <v>2.5392000000000001E-2</v>
      </c>
      <c r="H41" t="s">
        <v>13</v>
      </c>
      <c r="I41">
        <f xml:space="preserve"> lm5_output[[#This Row],[Std. error]] - $B$193</f>
        <v>33.52032727272308</v>
      </c>
      <c r="J41">
        <f>RANK(lm5_output[[#This Row],[Error Difference from mean]], lm5_output[Error Difference from mean])</f>
        <v>69</v>
      </c>
    </row>
    <row r="42" spans="1:11" x14ac:dyDescent="0.35">
      <c r="A42" s="18">
        <v>26</v>
      </c>
      <c r="B42" t="s">
        <v>23</v>
      </c>
      <c r="C42" t="s">
        <v>56</v>
      </c>
      <c r="D42">
        <v>-20486.719000000001</v>
      </c>
      <c r="E42">
        <v>9442.8439999999991</v>
      </c>
      <c r="F42">
        <v>-2.17</v>
      </c>
      <c r="G42">
        <v>3.0046E-2</v>
      </c>
      <c r="H42" t="s">
        <v>13</v>
      </c>
      <c r="I42">
        <f xml:space="preserve"> lm5_output[[#This Row],[Std. error]] - $B$193</f>
        <v>-274.4016727272774</v>
      </c>
      <c r="J42">
        <f>RANK(lm5_output[[#This Row],[Error Difference from mean]], lm5_output[Error Difference from mean])</f>
        <v>127</v>
      </c>
    </row>
    <row r="43" spans="1:11" x14ac:dyDescent="0.35">
      <c r="A43" s="17">
        <v>27</v>
      </c>
      <c r="B43" t="s">
        <v>9</v>
      </c>
      <c r="C43" t="s">
        <v>44</v>
      </c>
      <c r="D43">
        <v>-22419.241000000002</v>
      </c>
      <c r="E43">
        <v>10415.731</v>
      </c>
      <c r="F43">
        <v>-2.1520000000000001</v>
      </c>
      <c r="G43">
        <v>3.1368E-2</v>
      </c>
      <c r="H43" t="s">
        <v>13</v>
      </c>
      <c r="I43">
        <f xml:space="preserve"> lm5_output[[#This Row],[Std. error]] - $B$193</f>
        <v>698.48532727272323</v>
      </c>
      <c r="J43">
        <f>RANK(lm5_output[[#This Row],[Error Difference from mean]], lm5_output[Error Difference from mean])</f>
        <v>8</v>
      </c>
      <c r="K43" s="14"/>
    </row>
    <row r="44" spans="1:11" x14ac:dyDescent="0.35">
      <c r="A44" s="18">
        <v>28</v>
      </c>
      <c r="B44" t="s">
        <v>17</v>
      </c>
      <c r="C44" t="s">
        <v>92</v>
      </c>
      <c r="D44">
        <v>-20643.794000000002</v>
      </c>
      <c r="E44">
        <v>9604.5149999999994</v>
      </c>
      <c r="F44">
        <v>-2.149</v>
      </c>
      <c r="G44">
        <v>3.1608999999999998E-2</v>
      </c>
      <c r="H44" t="s">
        <v>13</v>
      </c>
      <c r="I44">
        <f xml:space="preserve"> lm5_output[[#This Row],[Std. error]] - $B$193</f>
        <v>-112.73067272727712</v>
      </c>
      <c r="J44">
        <f>RANK(lm5_output[[#This Row],[Error Difference from mean]], lm5_output[Error Difference from mean])</f>
        <v>94</v>
      </c>
    </row>
    <row r="45" spans="1:11" x14ac:dyDescent="0.35">
      <c r="A45" s="17">
        <v>29</v>
      </c>
      <c r="B45" t="s">
        <v>23</v>
      </c>
      <c r="C45" t="s">
        <v>40</v>
      </c>
      <c r="D45">
        <v>-21060.203000000001</v>
      </c>
      <c r="E45">
        <v>9828.607</v>
      </c>
      <c r="F45">
        <v>-2.1429999999999998</v>
      </c>
      <c r="G45">
        <v>3.2139000000000001E-2</v>
      </c>
      <c r="H45" t="s">
        <v>13</v>
      </c>
      <c r="I45">
        <f xml:space="preserve"> lm5_output[[#This Row],[Std. error]] - $B$193</f>
        <v>111.36132727272343</v>
      </c>
      <c r="J45">
        <f>RANK(lm5_output[[#This Row],[Error Difference from mean]], lm5_output[Error Difference from mean])</f>
        <v>59</v>
      </c>
    </row>
    <row r="46" spans="1:11" x14ac:dyDescent="0.35">
      <c r="A46" s="18">
        <v>30</v>
      </c>
      <c r="B46" t="s">
        <v>25</v>
      </c>
      <c r="C46" t="s">
        <v>50</v>
      </c>
      <c r="D46">
        <v>-20557.634999999998</v>
      </c>
      <c r="E46">
        <v>9626.5820000000003</v>
      </c>
      <c r="F46">
        <v>-2.1360000000000001</v>
      </c>
      <c r="G46">
        <v>3.2724999999999997E-2</v>
      </c>
      <c r="H46" t="s">
        <v>13</v>
      </c>
      <c r="I46">
        <f xml:space="preserve"> lm5_output[[#This Row],[Std. error]] - $B$193</f>
        <v>-90.663672727276207</v>
      </c>
      <c r="J46">
        <f>RANK(lm5_output[[#This Row],[Error Difference from mean]], lm5_output[Error Difference from mean])</f>
        <v>89</v>
      </c>
    </row>
    <row r="47" spans="1:11" x14ac:dyDescent="0.35">
      <c r="A47" s="17">
        <v>31</v>
      </c>
      <c r="B47" t="s">
        <v>14</v>
      </c>
      <c r="C47" t="s">
        <v>57</v>
      </c>
      <c r="D47">
        <v>-19895.373</v>
      </c>
      <c r="E47">
        <v>9640.6479999999992</v>
      </c>
      <c r="F47">
        <v>-2.0640000000000001</v>
      </c>
      <c r="G47">
        <v>3.9052000000000003E-2</v>
      </c>
      <c r="H47" t="s">
        <v>13</v>
      </c>
      <c r="I47">
        <f xml:space="preserve"> lm5_output[[#This Row],[Std. error]] - $B$193</f>
        <v>-76.597672727277313</v>
      </c>
      <c r="J47">
        <f>RANK(lm5_output[[#This Row],[Error Difference from mean]], lm5_output[Error Difference from mean])</f>
        <v>84</v>
      </c>
    </row>
    <row r="48" spans="1:11" x14ac:dyDescent="0.35">
      <c r="A48" s="18">
        <v>32</v>
      </c>
      <c r="B48" t="s">
        <v>21</v>
      </c>
      <c r="C48" t="s">
        <v>95</v>
      </c>
      <c r="D48">
        <v>-20373.526999999998</v>
      </c>
      <c r="E48">
        <v>9990.7549999999992</v>
      </c>
      <c r="F48">
        <v>-2.0390000000000001</v>
      </c>
      <c r="G48">
        <v>4.1431999999999997E-2</v>
      </c>
      <c r="H48" t="s">
        <v>13</v>
      </c>
      <c r="I48">
        <f xml:space="preserve"> lm5_output[[#This Row],[Std. error]] - $B$193</f>
        <v>273.50932727272266</v>
      </c>
      <c r="J48">
        <f>RANK(lm5_output[[#This Row],[Error Difference from mean]], lm5_output[Error Difference from mean])</f>
        <v>39</v>
      </c>
      <c r="K48" s="14"/>
    </row>
    <row r="49" spans="1:11" x14ac:dyDescent="0.35">
      <c r="A49" s="17">
        <v>33</v>
      </c>
      <c r="B49" t="s">
        <v>30</v>
      </c>
      <c r="C49" t="s">
        <v>108</v>
      </c>
      <c r="D49">
        <v>19832.541000000001</v>
      </c>
      <c r="E49">
        <v>9787.2759999999998</v>
      </c>
      <c r="F49">
        <v>2.0259999999999998</v>
      </c>
      <c r="G49">
        <v>4.2734000000000001E-2</v>
      </c>
      <c r="H49" t="s">
        <v>13</v>
      </c>
      <c r="I49">
        <f xml:space="preserve"> lm5_output[[#This Row],[Std. error]] - $B$193</f>
        <v>70.030327272723298</v>
      </c>
      <c r="J49">
        <f>RANK(lm5_output[[#This Row],[Error Difference from mean]], lm5_output[Error Difference from mean])</f>
        <v>64</v>
      </c>
    </row>
    <row r="50" spans="1:11" x14ac:dyDescent="0.35">
      <c r="A50" s="18">
        <v>34</v>
      </c>
      <c r="B50" t="s">
        <v>9</v>
      </c>
      <c r="C50" t="s">
        <v>91</v>
      </c>
      <c r="D50">
        <v>-20777.877</v>
      </c>
      <c r="E50">
        <v>10451.811</v>
      </c>
      <c r="F50">
        <v>-1.988</v>
      </c>
      <c r="G50">
        <v>4.6821000000000002E-2</v>
      </c>
      <c r="H50" t="s">
        <v>13</v>
      </c>
      <c r="I50">
        <f xml:space="preserve"> lm5_output[[#This Row],[Std. error]] - $B$193</f>
        <v>734.56532727272315</v>
      </c>
      <c r="J50">
        <f>RANK(lm5_output[[#This Row],[Error Difference from mean]], lm5_output[Error Difference from mean])</f>
        <v>5</v>
      </c>
      <c r="K50" s="14"/>
    </row>
    <row r="51" spans="1:11" x14ac:dyDescent="0.35">
      <c r="A51" s="17">
        <v>35</v>
      </c>
      <c r="B51" t="s">
        <v>23</v>
      </c>
      <c r="C51" t="s">
        <v>24</v>
      </c>
      <c r="D51">
        <v>-19838.64</v>
      </c>
      <c r="E51">
        <v>10021.851000000001</v>
      </c>
      <c r="F51">
        <v>-1.98</v>
      </c>
      <c r="G51">
        <v>4.7760999999999998E-2</v>
      </c>
      <c r="H51" t="s">
        <v>13</v>
      </c>
      <c r="I51">
        <f xml:space="preserve"> lm5_output[[#This Row],[Std. error]] - $B$193</f>
        <v>304.60532727272403</v>
      </c>
      <c r="J51">
        <f>RANK(lm5_output[[#This Row],[Error Difference from mean]], lm5_output[Error Difference from mean])</f>
        <v>36</v>
      </c>
      <c r="K51" s="14"/>
    </row>
    <row r="52" spans="1:11" x14ac:dyDescent="0.35">
      <c r="A52" s="18">
        <v>36</v>
      </c>
      <c r="B52" t="s">
        <v>21</v>
      </c>
      <c r="C52" t="s">
        <v>39</v>
      </c>
      <c r="D52">
        <v>-19860.552</v>
      </c>
      <c r="E52">
        <v>10207.865</v>
      </c>
      <c r="F52">
        <v>-1.946</v>
      </c>
      <c r="G52">
        <v>5.1707000000000003E-2</v>
      </c>
      <c r="H52" t="s">
        <v>27</v>
      </c>
      <c r="I52">
        <f xml:space="preserve"> lm5_output[[#This Row],[Std. error]] - $B$193</f>
        <v>490.61932727272324</v>
      </c>
      <c r="J52">
        <f>RANK(lm5_output[[#This Row],[Error Difference from mean]], lm5_output[Error Difference from mean])</f>
        <v>19</v>
      </c>
    </row>
    <row r="53" spans="1:11" x14ac:dyDescent="0.35">
      <c r="A53" s="17">
        <v>37</v>
      </c>
      <c r="B53" t="s">
        <v>7</v>
      </c>
      <c r="C53" t="s">
        <v>110</v>
      </c>
      <c r="D53">
        <v>17720.877</v>
      </c>
      <c r="E53">
        <v>9297.0499999999993</v>
      </c>
      <c r="F53">
        <v>1.9059999999999999</v>
      </c>
      <c r="G53">
        <v>5.6647000000000003E-2</v>
      </c>
      <c r="H53" t="s">
        <v>27</v>
      </c>
      <c r="I53">
        <f xml:space="preserve"> lm5_output[[#This Row],[Std. error]] - $B$193</f>
        <v>-420.19567272727727</v>
      </c>
      <c r="J53">
        <f>RANK(lm5_output[[#This Row],[Error Difference from mean]], lm5_output[Error Difference from mean])</f>
        <v>144</v>
      </c>
    </row>
    <row r="54" spans="1:11" x14ac:dyDescent="0.35">
      <c r="A54" s="18">
        <v>38</v>
      </c>
      <c r="B54" t="s">
        <v>28</v>
      </c>
      <c r="C54" t="s">
        <v>51</v>
      </c>
      <c r="D54">
        <v>-18246.55</v>
      </c>
      <c r="E54">
        <v>9622.098</v>
      </c>
      <c r="F54">
        <v>-1.8959999999999999</v>
      </c>
      <c r="G54">
        <v>5.7924000000000003E-2</v>
      </c>
      <c r="H54" t="s">
        <v>27</v>
      </c>
      <c r="I54">
        <f xml:space="preserve"> lm5_output[[#This Row],[Std. error]] - $B$193</f>
        <v>-95.147672727276586</v>
      </c>
      <c r="J54">
        <f>RANK(lm5_output[[#This Row],[Error Difference from mean]], lm5_output[Error Difference from mean])</f>
        <v>92</v>
      </c>
    </row>
    <row r="55" spans="1:11" x14ac:dyDescent="0.35">
      <c r="A55" s="17">
        <v>39</v>
      </c>
      <c r="B55" t="s">
        <v>19</v>
      </c>
      <c r="C55" t="s">
        <v>77</v>
      </c>
      <c r="D55">
        <v>-17491.82</v>
      </c>
      <c r="E55">
        <v>9248.6440000000002</v>
      </c>
      <c r="F55">
        <v>-1.891</v>
      </c>
      <c r="G55">
        <v>5.8592999999999999E-2</v>
      </c>
      <c r="H55" t="s">
        <v>27</v>
      </c>
      <c r="I55">
        <f xml:space="preserve"> lm5_output[[#This Row],[Std. error]] - $B$193</f>
        <v>-468.60167272727631</v>
      </c>
      <c r="J55">
        <f>RANK(lm5_output[[#This Row],[Error Difference from mean]], lm5_output[Error Difference from mean])</f>
        <v>152</v>
      </c>
    </row>
    <row r="56" spans="1:11" x14ac:dyDescent="0.35">
      <c r="A56" s="18">
        <v>40</v>
      </c>
      <c r="B56" t="s">
        <v>21</v>
      </c>
      <c r="C56" t="s">
        <v>59</v>
      </c>
      <c r="D56">
        <v>-17653.289000000001</v>
      </c>
      <c r="E56">
        <v>9412.0139999999992</v>
      </c>
      <c r="F56">
        <v>-1.8759999999999999</v>
      </c>
      <c r="G56">
        <v>6.0714999999999998E-2</v>
      </c>
      <c r="H56" t="s">
        <v>27</v>
      </c>
      <c r="I56">
        <f xml:space="preserve"> lm5_output[[#This Row],[Std. error]] - $B$193</f>
        <v>-305.23167272727733</v>
      </c>
      <c r="J56">
        <f>RANK(lm5_output[[#This Row],[Error Difference from mean]], lm5_output[Error Difference from mean])</f>
        <v>131</v>
      </c>
    </row>
    <row r="57" spans="1:11" x14ac:dyDescent="0.35">
      <c r="A57" s="17">
        <v>41</v>
      </c>
      <c r="B57" t="s">
        <v>28</v>
      </c>
      <c r="C57" t="s">
        <v>58</v>
      </c>
      <c r="D57">
        <v>-17346.620999999999</v>
      </c>
      <c r="E57">
        <v>9399.1720000000005</v>
      </c>
      <c r="F57">
        <v>-1.8460000000000001</v>
      </c>
      <c r="G57">
        <v>6.4963999999999994E-2</v>
      </c>
      <c r="H57" t="s">
        <v>27</v>
      </c>
      <c r="I57">
        <f xml:space="preserve"> lm5_output[[#This Row],[Std. error]] - $B$193</f>
        <v>-318.07367272727606</v>
      </c>
      <c r="J57">
        <f>RANK(lm5_output[[#This Row],[Error Difference from mean]], lm5_output[Error Difference from mean])</f>
        <v>136</v>
      </c>
    </row>
    <row r="58" spans="1:11" x14ac:dyDescent="0.35">
      <c r="A58" s="18">
        <v>42</v>
      </c>
      <c r="B58" t="s">
        <v>29</v>
      </c>
      <c r="C58" t="s">
        <v>68</v>
      </c>
      <c r="D58">
        <v>16940.363000000001</v>
      </c>
      <c r="E58">
        <v>9423.9639999999999</v>
      </c>
      <c r="F58">
        <v>1.798</v>
      </c>
      <c r="G58">
        <v>7.2249999999999995E-2</v>
      </c>
      <c r="H58" t="s">
        <v>27</v>
      </c>
      <c r="I58">
        <f xml:space="preserve"> lm5_output[[#This Row],[Std. error]] - $B$193</f>
        <v>-293.2816727272766</v>
      </c>
      <c r="J58">
        <f>RANK(lm5_output[[#This Row],[Error Difference from mean]], lm5_output[Error Difference from mean])</f>
        <v>129</v>
      </c>
    </row>
    <row r="59" spans="1:11" x14ac:dyDescent="0.35">
      <c r="A59" s="17">
        <v>43</v>
      </c>
      <c r="B59" t="s">
        <v>19</v>
      </c>
      <c r="C59" t="s">
        <v>124</v>
      </c>
      <c r="D59">
        <v>-16637.656999999999</v>
      </c>
      <c r="E59">
        <v>9278.1299999999992</v>
      </c>
      <c r="F59">
        <v>-1.7929999999999999</v>
      </c>
      <c r="G59">
        <v>7.2945999999999997E-2</v>
      </c>
      <c r="H59" t="s">
        <v>27</v>
      </c>
      <c r="I59">
        <f xml:space="preserve"> lm5_output[[#This Row],[Std. error]] - $B$193</f>
        <v>-439.11567272727734</v>
      </c>
      <c r="J59">
        <f>RANK(lm5_output[[#This Row],[Error Difference from mean]], lm5_output[Error Difference from mean])</f>
        <v>147</v>
      </c>
    </row>
    <row r="60" spans="1:11" x14ac:dyDescent="0.35">
      <c r="A60" s="18">
        <v>44</v>
      </c>
      <c r="B60" t="s">
        <v>25</v>
      </c>
      <c r="C60" t="s">
        <v>26</v>
      </c>
      <c r="D60">
        <v>-16890.851999999999</v>
      </c>
      <c r="E60">
        <v>9471.6489999999994</v>
      </c>
      <c r="F60">
        <v>-1.7829999999999999</v>
      </c>
      <c r="G60">
        <v>7.4542999999999998E-2</v>
      </c>
      <c r="H60" t="s">
        <v>27</v>
      </c>
      <c r="I60">
        <f xml:space="preserve"> lm5_output[[#This Row],[Std. error]] - $B$193</f>
        <v>-245.59667272727711</v>
      </c>
      <c r="J60">
        <f>RANK(lm5_output[[#This Row],[Error Difference from mean]], lm5_output[Error Difference from mean])</f>
        <v>122</v>
      </c>
    </row>
    <row r="61" spans="1:11" x14ac:dyDescent="0.35">
      <c r="A61" s="17">
        <v>45</v>
      </c>
      <c r="B61" t="s">
        <v>18</v>
      </c>
      <c r="C61" t="s">
        <v>105</v>
      </c>
      <c r="D61">
        <v>16841.594000000001</v>
      </c>
      <c r="E61">
        <v>9514.4030000000002</v>
      </c>
      <c r="F61">
        <v>1.77</v>
      </c>
      <c r="G61">
        <v>7.6715000000000005E-2</v>
      </c>
      <c r="H61" t="s">
        <v>27</v>
      </c>
      <c r="I61">
        <f xml:space="preserve"> lm5_output[[#This Row],[Std. error]] - $B$193</f>
        <v>-202.84267272727629</v>
      </c>
      <c r="J61">
        <f>RANK(lm5_output[[#This Row],[Error Difference from mean]], lm5_output[Error Difference from mean])</f>
        <v>116</v>
      </c>
    </row>
    <row r="62" spans="1:11" x14ac:dyDescent="0.35">
      <c r="A62" s="18">
        <v>46</v>
      </c>
      <c r="B62" t="s">
        <v>17</v>
      </c>
      <c r="C62" t="s">
        <v>36</v>
      </c>
      <c r="D62">
        <v>-16786.842000000001</v>
      </c>
      <c r="E62">
        <v>9554.6329999999998</v>
      </c>
      <c r="F62">
        <v>-1.7569999999999999</v>
      </c>
      <c r="G62">
        <v>7.8936000000000006E-2</v>
      </c>
      <c r="H62" t="s">
        <v>27</v>
      </c>
      <c r="I62">
        <f xml:space="preserve"> lm5_output[[#This Row],[Std. error]] - $B$193</f>
        <v>-162.61267272727673</v>
      </c>
      <c r="J62">
        <f>RANK(lm5_output[[#This Row],[Error Difference from mean]], lm5_output[Error Difference from mean])</f>
        <v>104</v>
      </c>
    </row>
    <row r="63" spans="1:11" x14ac:dyDescent="0.35">
      <c r="A63" s="17">
        <v>47</v>
      </c>
      <c r="B63" t="s">
        <v>25</v>
      </c>
      <c r="C63" t="s">
        <v>60</v>
      </c>
      <c r="D63">
        <v>-15495.084999999999</v>
      </c>
      <c r="E63">
        <v>9154.4480000000003</v>
      </c>
      <c r="F63">
        <v>-1.6930000000000001</v>
      </c>
      <c r="G63">
        <v>9.0533000000000002E-2</v>
      </c>
      <c r="H63" t="s">
        <v>27</v>
      </c>
      <c r="I63">
        <f xml:space="preserve"> lm5_output[[#This Row],[Std. error]] - $B$193</f>
        <v>-562.79767272727622</v>
      </c>
      <c r="J63">
        <f>RANK(lm5_output[[#This Row],[Error Difference from mean]], lm5_output[Error Difference from mean])</f>
        <v>161</v>
      </c>
    </row>
    <row r="64" spans="1:11" x14ac:dyDescent="0.35">
      <c r="A64" s="18">
        <v>48</v>
      </c>
      <c r="B64" t="s">
        <v>30</v>
      </c>
      <c r="C64" t="s">
        <v>89</v>
      </c>
      <c r="D64">
        <v>16145.56</v>
      </c>
      <c r="E64">
        <v>9692.4830000000002</v>
      </c>
      <c r="F64">
        <v>1.6659999999999999</v>
      </c>
      <c r="G64">
        <v>9.5764000000000002E-2</v>
      </c>
      <c r="H64" t="s">
        <v>27</v>
      </c>
      <c r="I64">
        <f xml:space="preserve"> lm5_output[[#This Row],[Std. error]] - $B$193</f>
        <v>-24.762672727276367</v>
      </c>
      <c r="J64">
        <f>RANK(lm5_output[[#This Row],[Error Difference from mean]], lm5_output[Error Difference from mean])</f>
        <v>76</v>
      </c>
    </row>
    <row r="65" spans="1:10" x14ac:dyDescent="0.35">
      <c r="A65" s="17">
        <v>49</v>
      </c>
      <c r="B65" t="s">
        <v>23</v>
      </c>
      <c r="C65" t="s">
        <v>45</v>
      </c>
      <c r="D65">
        <v>-16278.436</v>
      </c>
      <c r="E65">
        <v>9882.116</v>
      </c>
      <c r="F65">
        <v>-1.647</v>
      </c>
      <c r="G65">
        <v>9.9511000000000002E-2</v>
      </c>
      <c r="H65" t="s">
        <v>27</v>
      </c>
      <c r="I65">
        <f xml:space="preserve"> lm5_output[[#This Row],[Std. error]] - $B$193</f>
        <v>164.87032727272344</v>
      </c>
      <c r="J65">
        <f>RANK(lm5_output[[#This Row],[Error Difference from mean]], lm5_output[Error Difference from mean])</f>
        <v>51</v>
      </c>
    </row>
    <row r="66" spans="1:10" x14ac:dyDescent="0.35">
      <c r="A66" s="18">
        <v>50</v>
      </c>
      <c r="B66" t="s">
        <v>32</v>
      </c>
      <c r="C66" t="s">
        <v>100</v>
      </c>
      <c r="D66">
        <v>-15681.628000000001</v>
      </c>
      <c r="E66">
        <v>9527.5290000000005</v>
      </c>
      <c r="F66">
        <v>-1.6459999999999999</v>
      </c>
      <c r="G66">
        <v>9.9784999999999999E-2</v>
      </c>
      <c r="H66" t="s">
        <v>27</v>
      </c>
      <c r="I66">
        <f xml:space="preserve"> lm5_output[[#This Row],[Std. error]] - $B$193</f>
        <v>-189.71667272727609</v>
      </c>
      <c r="J66">
        <f>RANK(lm5_output[[#This Row],[Error Difference from mean]], lm5_output[Error Difference from mean])</f>
        <v>113</v>
      </c>
    </row>
    <row r="67" spans="1:10" x14ac:dyDescent="0.35">
      <c r="A67" s="17">
        <v>51</v>
      </c>
      <c r="B67" t="s">
        <v>18</v>
      </c>
      <c r="C67" t="s">
        <v>54</v>
      </c>
      <c r="D67">
        <v>-15583.817999999999</v>
      </c>
      <c r="E67">
        <v>9519.7060000000001</v>
      </c>
      <c r="F67">
        <v>-1.637</v>
      </c>
      <c r="G67">
        <v>0.101636</v>
      </c>
      <c r="I67">
        <f xml:space="preserve"> lm5_output[[#This Row],[Std. error]] - $B$193</f>
        <v>-197.53967272727641</v>
      </c>
      <c r="J67">
        <f>RANK(lm5_output[[#This Row],[Error Difference from mean]], lm5_output[Error Difference from mean])</f>
        <v>115</v>
      </c>
    </row>
    <row r="68" spans="1:10" x14ac:dyDescent="0.35">
      <c r="A68" s="18">
        <v>52</v>
      </c>
      <c r="B68" t="s">
        <v>28</v>
      </c>
      <c r="C68" t="s">
        <v>132</v>
      </c>
      <c r="D68">
        <v>-16080.82</v>
      </c>
      <c r="E68">
        <v>9895.5370000000003</v>
      </c>
      <c r="F68">
        <v>-1.625</v>
      </c>
      <c r="G68">
        <v>0.104157</v>
      </c>
      <c r="I68">
        <f xml:space="preserve"> lm5_output[[#This Row],[Std. error]] - $B$193</f>
        <v>178.29132727272372</v>
      </c>
      <c r="J68">
        <f>RANK(lm5_output[[#This Row],[Error Difference from mean]], lm5_output[Error Difference from mean])</f>
        <v>50</v>
      </c>
    </row>
    <row r="69" spans="1:10" x14ac:dyDescent="0.35">
      <c r="A69" s="17">
        <v>53</v>
      </c>
      <c r="B69" t="s">
        <v>9</v>
      </c>
      <c r="C69" t="s">
        <v>120</v>
      </c>
      <c r="D69">
        <v>-16377.058999999999</v>
      </c>
      <c r="E69">
        <v>10219.838</v>
      </c>
      <c r="F69">
        <v>-1.6020000000000001</v>
      </c>
      <c r="G69">
        <v>0.109057</v>
      </c>
      <c r="I69">
        <f xml:space="preserve"> lm5_output[[#This Row],[Std. error]] - $B$193</f>
        <v>502.5923272727232</v>
      </c>
      <c r="J69">
        <f>RANK(lm5_output[[#This Row],[Error Difference from mean]], lm5_output[Error Difference from mean])</f>
        <v>18</v>
      </c>
    </row>
    <row r="70" spans="1:10" x14ac:dyDescent="0.35">
      <c r="A70" s="18">
        <v>54</v>
      </c>
      <c r="B70" t="s">
        <v>14</v>
      </c>
      <c r="C70" t="s">
        <v>103</v>
      </c>
      <c r="D70">
        <v>-15880.415999999999</v>
      </c>
      <c r="E70">
        <v>10134.457</v>
      </c>
      <c r="F70">
        <v>-1.5669999999999999</v>
      </c>
      <c r="G70">
        <v>0.117128</v>
      </c>
      <c r="I70">
        <f xml:space="preserve"> lm5_output[[#This Row],[Std. error]] - $B$193</f>
        <v>417.21132727272379</v>
      </c>
      <c r="J70">
        <f>RANK(lm5_output[[#This Row],[Error Difference from mean]], lm5_output[Error Difference from mean])</f>
        <v>25</v>
      </c>
    </row>
    <row r="71" spans="1:10" x14ac:dyDescent="0.35">
      <c r="A71" s="17">
        <v>55</v>
      </c>
      <c r="B71" t="s">
        <v>11</v>
      </c>
      <c r="C71" t="s">
        <v>92</v>
      </c>
      <c r="D71">
        <v>-14890.603999999999</v>
      </c>
      <c r="E71">
        <v>9673.4599999999991</v>
      </c>
      <c r="F71">
        <v>-1.5389999999999999</v>
      </c>
      <c r="G71">
        <v>0.12373199999999999</v>
      </c>
      <c r="I71">
        <f xml:space="preserve"> lm5_output[[#This Row],[Std. error]] - $B$193</f>
        <v>-43.785672727277415</v>
      </c>
      <c r="J71">
        <f>RANK(lm5_output[[#This Row],[Error Difference from mean]], lm5_output[Error Difference from mean])</f>
        <v>79</v>
      </c>
    </row>
    <row r="72" spans="1:10" x14ac:dyDescent="0.35">
      <c r="A72" s="18">
        <v>56</v>
      </c>
      <c r="B72" t="s">
        <v>19</v>
      </c>
      <c r="C72" t="s">
        <v>106</v>
      </c>
      <c r="D72">
        <v>-14856.638000000001</v>
      </c>
      <c r="E72">
        <v>9720.7070000000003</v>
      </c>
      <c r="F72">
        <v>-1.528</v>
      </c>
      <c r="G72">
        <v>0.12643299999999999</v>
      </c>
      <c r="I72">
        <f xml:space="preserve"> lm5_output[[#This Row],[Std. error]] - $B$193</f>
        <v>3.4613272727237927</v>
      </c>
      <c r="J72">
        <f>RANK(lm5_output[[#This Row],[Error Difference from mean]], lm5_output[Error Difference from mean])</f>
        <v>72</v>
      </c>
    </row>
    <row r="73" spans="1:10" x14ac:dyDescent="0.35">
      <c r="A73" s="17">
        <v>57</v>
      </c>
      <c r="B73" t="s">
        <v>9</v>
      </c>
      <c r="C73" t="s">
        <v>129</v>
      </c>
      <c r="D73">
        <v>-15444.83</v>
      </c>
      <c r="E73">
        <v>10182.549999999999</v>
      </c>
      <c r="F73">
        <v>-1.5169999999999999</v>
      </c>
      <c r="G73">
        <v>0.129326</v>
      </c>
      <c r="I73">
        <f xml:space="preserve"> lm5_output[[#This Row],[Std. error]] - $B$193</f>
        <v>465.30432727272273</v>
      </c>
      <c r="J73">
        <f>RANK(lm5_output[[#This Row],[Error Difference from mean]], lm5_output[Error Difference from mean])</f>
        <v>21</v>
      </c>
    </row>
    <row r="74" spans="1:10" x14ac:dyDescent="0.35">
      <c r="A74" s="18">
        <v>58</v>
      </c>
      <c r="B74" t="s">
        <v>19</v>
      </c>
      <c r="C74" t="s">
        <v>54</v>
      </c>
      <c r="D74">
        <v>-13804.911</v>
      </c>
      <c r="E74">
        <v>9226.02</v>
      </c>
      <c r="F74">
        <v>-1.496</v>
      </c>
      <c r="G74">
        <v>0.13458200000000001</v>
      </c>
      <c r="I74">
        <f xml:space="preserve"> lm5_output[[#This Row],[Std. error]] - $B$193</f>
        <v>-491.22567272727611</v>
      </c>
      <c r="J74">
        <f>RANK(lm5_output[[#This Row],[Error Difference from mean]], lm5_output[Error Difference from mean])</f>
        <v>153</v>
      </c>
    </row>
    <row r="75" spans="1:10" x14ac:dyDescent="0.35">
      <c r="A75" s="17">
        <v>59</v>
      </c>
      <c r="B75" t="s">
        <v>25</v>
      </c>
      <c r="C75" t="s">
        <v>97</v>
      </c>
      <c r="D75">
        <v>-14072.677</v>
      </c>
      <c r="E75">
        <v>9471.5810000000001</v>
      </c>
      <c r="F75">
        <v>-1.486</v>
      </c>
      <c r="G75">
        <v>0.13734399999999999</v>
      </c>
      <c r="I75">
        <f xml:space="preserve"> lm5_output[[#This Row],[Std. error]] - $B$193</f>
        <v>-245.66467272727641</v>
      </c>
      <c r="J75">
        <f>RANK(lm5_output[[#This Row],[Error Difference from mean]], lm5_output[Error Difference from mean])</f>
        <v>123</v>
      </c>
    </row>
    <row r="76" spans="1:10" x14ac:dyDescent="0.35">
      <c r="A76" s="18">
        <v>60</v>
      </c>
      <c r="B76" t="s">
        <v>17</v>
      </c>
      <c r="C76" t="s">
        <v>76</v>
      </c>
      <c r="D76">
        <v>-13648.369000000001</v>
      </c>
      <c r="E76">
        <v>9279.8729999999996</v>
      </c>
      <c r="F76">
        <v>-1.4710000000000001</v>
      </c>
      <c r="G76">
        <v>0.14136599999999999</v>
      </c>
      <c r="I76">
        <f xml:space="preserve"> lm5_output[[#This Row],[Std. error]] - $B$193</f>
        <v>-437.37267272727695</v>
      </c>
      <c r="J76">
        <f>RANK(lm5_output[[#This Row],[Error Difference from mean]], lm5_output[Error Difference from mean])</f>
        <v>146</v>
      </c>
    </row>
    <row r="77" spans="1:10" x14ac:dyDescent="0.35">
      <c r="A77" s="17">
        <v>61</v>
      </c>
      <c r="B77" t="s">
        <v>30</v>
      </c>
      <c r="C77" t="s">
        <v>42</v>
      </c>
      <c r="D77">
        <v>-13582.925999999999</v>
      </c>
      <c r="E77">
        <v>9251.6299999999992</v>
      </c>
      <c r="F77">
        <v>-1.468</v>
      </c>
      <c r="G77">
        <v>0.142066</v>
      </c>
      <c r="I77">
        <f xml:space="preserve"> lm5_output[[#This Row],[Std. error]] - $B$193</f>
        <v>-465.61567272727734</v>
      </c>
      <c r="J77">
        <f>RANK(lm5_output[[#This Row],[Error Difference from mean]], lm5_output[Error Difference from mean])</f>
        <v>151</v>
      </c>
    </row>
    <row r="78" spans="1:10" x14ac:dyDescent="0.35">
      <c r="A78" s="18">
        <v>62</v>
      </c>
      <c r="B78" t="s">
        <v>7</v>
      </c>
      <c r="C78" t="s">
        <v>54</v>
      </c>
      <c r="D78">
        <v>-13195.002</v>
      </c>
      <c r="E78">
        <v>9025.6990000000005</v>
      </c>
      <c r="F78">
        <v>-1.462</v>
      </c>
      <c r="G78">
        <v>0.143765</v>
      </c>
      <c r="I78">
        <f xml:space="preserve"> lm5_output[[#This Row],[Std. error]] - $B$193</f>
        <v>-691.54667272727602</v>
      </c>
      <c r="J78">
        <f>RANK(lm5_output[[#This Row],[Error Difference from mean]], lm5_output[Error Difference from mean])</f>
        <v>165</v>
      </c>
    </row>
    <row r="79" spans="1:10" x14ac:dyDescent="0.35">
      <c r="A79" s="17">
        <v>63</v>
      </c>
      <c r="B79" t="s">
        <v>30</v>
      </c>
      <c r="C79" t="s">
        <v>61</v>
      </c>
      <c r="D79">
        <v>-13391.424000000001</v>
      </c>
      <c r="E79">
        <v>9209.7070000000003</v>
      </c>
      <c r="F79">
        <v>-1.454</v>
      </c>
      <c r="G79">
        <v>0.14593800000000001</v>
      </c>
      <c r="I79">
        <f xml:space="preserve"> lm5_output[[#This Row],[Std. error]] - $B$193</f>
        <v>-507.53867272727621</v>
      </c>
      <c r="J79">
        <f>RANK(lm5_output[[#This Row],[Error Difference from mean]], lm5_output[Error Difference from mean])</f>
        <v>156</v>
      </c>
    </row>
    <row r="80" spans="1:10" x14ac:dyDescent="0.35">
      <c r="A80" s="18">
        <v>64</v>
      </c>
      <c r="B80" t="s">
        <v>30</v>
      </c>
      <c r="C80" t="s">
        <v>126</v>
      </c>
      <c r="D80">
        <v>-13459.335999999999</v>
      </c>
      <c r="E80">
        <v>9424.9989999999998</v>
      </c>
      <c r="F80">
        <v>-1.4279999999999999</v>
      </c>
      <c r="G80">
        <v>0.153285</v>
      </c>
      <c r="I80">
        <f xml:space="preserve"> lm5_output[[#This Row],[Std. error]] - $B$193</f>
        <v>-292.24667272727675</v>
      </c>
      <c r="J80">
        <f>RANK(lm5_output[[#This Row],[Error Difference from mean]], lm5_output[Error Difference from mean])</f>
        <v>128</v>
      </c>
    </row>
    <row r="81" spans="1:10" x14ac:dyDescent="0.35">
      <c r="A81" s="17">
        <v>65</v>
      </c>
      <c r="B81" t="s">
        <v>14</v>
      </c>
      <c r="C81" t="s">
        <v>131</v>
      </c>
      <c r="D81">
        <v>-14187.868</v>
      </c>
      <c r="E81">
        <v>10291.571</v>
      </c>
      <c r="F81">
        <v>-1.379</v>
      </c>
      <c r="G81">
        <v>0.16802800000000001</v>
      </c>
      <c r="I81">
        <f xml:space="preserve"> lm5_output[[#This Row],[Std. error]] - $B$193</f>
        <v>574.32532727272337</v>
      </c>
      <c r="J81">
        <f>RANK(lm5_output[[#This Row],[Error Difference from mean]], lm5_output[Error Difference from mean])</f>
        <v>14</v>
      </c>
    </row>
    <row r="82" spans="1:10" x14ac:dyDescent="0.35">
      <c r="A82" s="18">
        <v>66</v>
      </c>
      <c r="B82" t="s">
        <v>18</v>
      </c>
      <c r="C82" t="s">
        <v>35</v>
      </c>
      <c r="D82">
        <v>13422.181</v>
      </c>
      <c r="E82">
        <v>9919.1890000000003</v>
      </c>
      <c r="F82">
        <v>1.353</v>
      </c>
      <c r="G82">
        <v>0.176013</v>
      </c>
      <c r="I82">
        <f xml:space="preserve"> lm5_output[[#This Row],[Std. error]] - $B$193</f>
        <v>201.94332727272376</v>
      </c>
      <c r="J82">
        <f>RANK(lm5_output[[#This Row],[Error Difference from mean]], lm5_output[Error Difference from mean])</f>
        <v>48</v>
      </c>
    </row>
    <row r="83" spans="1:10" x14ac:dyDescent="0.35">
      <c r="A83" s="17">
        <v>67</v>
      </c>
      <c r="B83" t="s">
        <v>18</v>
      </c>
      <c r="C83" t="s">
        <v>110</v>
      </c>
      <c r="D83">
        <v>13449.643</v>
      </c>
      <c r="E83">
        <v>10101.91</v>
      </c>
      <c r="F83">
        <v>1.331</v>
      </c>
      <c r="G83">
        <v>0.18306500000000001</v>
      </c>
      <c r="I83">
        <f xml:space="preserve"> lm5_output[[#This Row],[Std. error]] - $B$193</f>
        <v>384.66432727272331</v>
      </c>
      <c r="J83">
        <f>RANK(lm5_output[[#This Row],[Error Difference from mean]], lm5_output[Error Difference from mean])</f>
        <v>30</v>
      </c>
    </row>
    <row r="84" spans="1:10" x14ac:dyDescent="0.35">
      <c r="A84" s="18">
        <v>68</v>
      </c>
      <c r="B84" t="s">
        <v>29</v>
      </c>
      <c r="C84" t="s">
        <v>20</v>
      </c>
      <c r="D84">
        <v>-12840.727999999999</v>
      </c>
      <c r="E84">
        <v>9668.652</v>
      </c>
      <c r="F84">
        <v>-1.3280000000000001</v>
      </c>
      <c r="G84">
        <v>0.18415899999999999</v>
      </c>
      <c r="I84">
        <f xml:space="preserve"> lm5_output[[#This Row],[Std. error]] - $B$193</f>
        <v>-48.593672727276498</v>
      </c>
      <c r="J84">
        <f>RANK(lm5_output[[#This Row],[Error Difference from mean]], lm5_output[Error Difference from mean])</f>
        <v>80</v>
      </c>
    </row>
    <row r="85" spans="1:10" x14ac:dyDescent="0.35">
      <c r="A85" s="17">
        <v>69</v>
      </c>
      <c r="B85" t="s">
        <v>28</v>
      </c>
      <c r="C85" t="s">
        <v>83</v>
      </c>
      <c r="D85">
        <v>-12990.505999999999</v>
      </c>
      <c r="E85">
        <v>9849.93</v>
      </c>
      <c r="F85">
        <v>-1.319</v>
      </c>
      <c r="G85">
        <v>0.18722800000000001</v>
      </c>
      <c r="I85">
        <f xml:space="preserve"> lm5_output[[#This Row],[Std. error]] - $B$193</f>
        <v>132.68432727272375</v>
      </c>
      <c r="J85">
        <f>RANK(lm5_output[[#This Row],[Error Difference from mean]], lm5_output[Error Difference from mean])</f>
        <v>55</v>
      </c>
    </row>
    <row r="86" spans="1:10" x14ac:dyDescent="0.35">
      <c r="A86" s="18">
        <v>70</v>
      </c>
      <c r="B86" t="s">
        <v>25</v>
      </c>
      <c r="C86" t="s">
        <v>41</v>
      </c>
      <c r="D86">
        <v>-12626.395</v>
      </c>
      <c r="E86">
        <v>9574.7860000000001</v>
      </c>
      <c r="F86">
        <v>-1.319</v>
      </c>
      <c r="G86">
        <v>0.18727199999999999</v>
      </c>
      <c r="I86">
        <f xml:space="preserve"> lm5_output[[#This Row],[Std. error]] - $B$193</f>
        <v>-142.45967272727648</v>
      </c>
      <c r="J86">
        <f>RANK(lm5_output[[#This Row],[Error Difference from mean]], lm5_output[Error Difference from mean])</f>
        <v>99</v>
      </c>
    </row>
    <row r="87" spans="1:10" x14ac:dyDescent="0.35">
      <c r="A87" s="17">
        <v>71</v>
      </c>
      <c r="B87" t="s">
        <v>14</v>
      </c>
      <c r="C87" t="s">
        <v>113</v>
      </c>
      <c r="D87">
        <v>-13045.373</v>
      </c>
      <c r="E87">
        <v>10002.802</v>
      </c>
      <c r="F87">
        <v>-1.304</v>
      </c>
      <c r="G87">
        <v>0.19218199999999999</v>
      </c>
      <c r="I87">
        <f xml:space="preserve"> lm5_output[[#This Row],[Std. error]] - $B$193</f>
        <v>285.55632727272314</v>
      </c>
      <c r="J87">
        <f>RANK(lm5_output[[#This Row],[Error Difference from mean]], lm5_output[Error Difference from mean])</f>
        <v>37</v>
      </c>
    </row>
    <row r="88" spans="1:10" x14ac:dyDescent="0.35">
      <c r="A88" s="18">
        <v>72</v>
      </c>
      <c r="B88" t="s">
        <v>19</v>
      </c>
      <c r="C88" t="s">
        <v>115</v>
      </c>
      <c r="D88">
        <v>-11971.923000000001</v>
      </c>
      <c r="E88">
        <v>9260.9030000000002</v>
      </c>
      <c r="F88">
        <v>-1.2929999999999999</v>
      </c>
      <c r="G88">
        <v>0.196108</v>
      </c>
      <c r="I88">
        <f xml:space="preserve"> lm5_output[[#This Row],[Std. error]] - $B$193</f>
        <v>-456.34267272727629</v>
      </c>
      <c r="J88">
        <f>RANK(lm5_output[[#This Row],[Error Difference from mean]], lm5_output[Error Difference from mean])</f>
        <v>150</v>
      </c>
    </row>
    <row r="89" spans="1:10" x14ac:dyDescent="0.35">
      <c r="A89" s="17">
        <v>73</v>
      </c>
      <c r="B89" t="s">
        <v>9</v>
      </c>
      <c r="C89" t="s">
        <v>111</v>
      </c>
      <c r="D89">
        <v>13356.7</v>
      </c>
      <c r="E89">
        <v>10386.65</v>
      </c>
      <c r="F89">
        <v>1.286</v>
      </c>
      <c r="G89">
        <v>0.198467</v>
      </c>
      <c r="I89">
        <f xml:space="preserve"> lm5_output[[#This Row],[Std. error]] - $B$193</f>
        <v>669.40432727272309</v>
      </c>
      <c r="J89">
        <f>RANK(lm5_output[[#This Row],[Error Difference from mean]], lm5_output[Error Difference from mean])</f>
        <v>10</v>
      </c>
    </row>
    <row r="90" spans="1:10" x14ac:dyDescent="0.35">
      <c r="A90" s="18">
        <v>74</v>
      </c>
      <c r="B90" t="s">
        <v>21</v>
      </c>
      <c r="C90" t="s">
        <v>133</v>
      </c>
      <c r="D90">
        <v>-12491.232</v>
      </c>
      <c r="E90">
        <v>10102.425999999999</v>
      </c>
      <c r="F90">
        <v>-1.236</v>
      </c>
      <c r="G90">
        <v>0.21629499999999999</v>
      </c>
      <c r="I90">
        <f xml:space="preserve"> lm5_output[[#This Row],[Std. error]] - $B$193</f>
        <v>385.18032727272293</v>
      </c>
      <c r="J90">
        <f>RANK(lm5_output[[#This Row],[Error Difference from mean]], lm5_output[Error Difference from mean])</f>
        <v>29</v>
      </c>
    </row>
    <row r="91" spans="1:10" x14ac:dyDescent="0.35">
      <c r="A91" s="17">
        <v>75</v>
      </c>
      <c r="B91" t="s">
        <v>14</v>
      </c>
      <c r="C91" t="s">
        <v>122</v>
      </c>
      <c r="D91">
        <v>-12319.741</v>
      </c>
      <c r="E91">
        <v>10161.048000000001</v>
      </c>
      <c r="F91">
        <v>-1.212</v>
      </c>
      <c r="G91">
        <v>0.22534699999999999</v>
      </c>
      <c r="I91">
        <f xml:space="preserve"> lm5_output[[#This Row],[Std. error]] - $B$193</f>
        <v>443.80232727272414</v>
      </c>
      <c r="J91">
        <f>RANK(lm5_output[[#This Row],[Error Difference from mean]], lm5_output[Error Difference from mean])</f>
        <v>22</v>
      </c>
    </row>
    <row r="92" spans="1:10" x14ac:dyDescent="0.35">
      <c r="A92" s="18">
        <v>76</v>
      </c>
      <c r="B92" t="s">
        <v>11</v>
      </c>
      <c r="C92" t="s">
        <v>83</v>
      </c>
      <c r="D92">
        <v>-11710.843999999999</v>
      </c>
      <c r="E92">
        <v>9838.348</v>
      </c>
      <c r="F92">
        <v>-1.19</v>
      </c>
      <c r="G92">
        <v>0.23392399999999999</v>
      </c>
      <c r="I92">
        <f xml:space="preserve"> lm5_output[[#This Row],[Std. error]] - $B$193</f>
        <v>121.10232727272341</v>
      </c>
      <c r="J92">
        <f>RANK(lm5_output[[#This Row],[Error Difference from mean]], lm5_output[Error Difference from mean])</f>
        <v>57</v>
      </c>
    </row>
    <row r="93" spans="1:10" x14ac:dyDescent="0.35">
      <c r="A93" s="17">
        <v>77</v>
      </c>
      <c r="B93" t="s">
        <v>17</v>
      </c>
      <c r="C93" t="s">
        <v>132</v>
      </c>
      <c r="D93">
        <v>-11027.281999999999</v>
      </c>
      <c r="E93">
        <v>9353.1659999999993</v>
      </c>
      <c r="F93">
        <v>-1.179</v>
      </c>
      <c r="G93">
        <v>0.23840900000000001</v>
      </c>
      <c r="I93">
        <f xml:space="preserve"> lm5_output[[#This Row],[Std. error]] - $B$193</f>
        <v>-364.07967272727728</v>
      </c>
      <c r="J93">
        <f>RANK(lm5_output[[#This Row],[Error Difference from mean]], lm5_output[Error Difference from mean])</f>
        <v>138</v>
      </c>
    </row>
    <row r="94" spans="1:10" x14ac:dyDescent="0.35">
      <c r="A94" s="18">
        <v>78</v>
      </c>
      <c r="B94" t="s">
        <v>29</v>
      </c>
      <c r="C94" t="s">
        <v>105</v>
      </c>
      <c r="D94">
        <v>10763.957</v>
      </c>
      <c r="E94">
        <v>9161.509</v>
      </c>
      <c r="F94">
        <v>1.175</v>
      </c>
      <c r="G94">
        <v>0.240036</v>
      </c>
      <c r="I94">
        <f xml:space="preserve"> lm5_output[[#This Row],[Std. error]] - $B$193</f>
        <v>-555.73667272727653</v>
      </c>
      <c r="J94">
        <f>RANK(lm5_output[[#This Row],[Error Difference from mean]], lm5_output[Error Difference from mean])</f>
        <v>160</v>
      </c>
    </row>
    <row r="95" spans="1:10" x14ac:dyDescent="0.35">
      <c r="A95" s="17">
        <v>79</v>
      </c>
      <c r="B95" t="s">
        <v>30</v>
      </c>
      <c r="C95" t="s">
        <v>117</v>
      </c>
      <c r="D95">
        <v>10695.941999999999</v>
      </c>
      <c r="E95">
        <v>9268.9560000000001</v>
      </c>
      <c r="F95">
        <v>1.1539999999999999</v>
      </c>
      <c r="G95">
        <v>0.248525</v>
      </c>
      <c r="I95">
        <f xml:space="preserve"> lm5_output[[#This Row],[Std. error]] - $B$193</f>
        <v>-448.28967272727641</v>
      </c>
      <c r="J95">
        <f>RANK(lm5_output[[#This Row],[Error Difference from mean]], lm5_output[Error Difference from mean])</f>
        <v>149</v>
      </c>
    </row>
    <row r="96" spans="1:10" x14ac:dyDescent="0.35">
      <c r="A96" s="18">
        <v>80</v>
      </c>
      <c r="B96" t="s">
        <v>29</v>
      </c>
      <c r="C96" t="s">
        <v>54</v>
      </c>
      <c r="D96">
        <v>-10619.23</v>
      </c>
      <c r="E96">
        <v>9205.8119999999999</v>
      </c>
      <c r="F96">
        <v>-1.1539999999999999</v>
      </c>
      <c r="G96">
        <v>0.248697</v>
      </c>
      <c r="I96">
        <f xml:space="preserve"> lm5_output[[#This Row],[Std. error]] - $B$193</f>
        <v>-511.43367272727664</v>
      </c>
      <c r="J96">
        <f>RANK(lm5_output[[#This Row],[Error Difference from mean]], lm5_output[Error Difference from mean])</f>
        <v>157</v>
      </c>
    </row>
    <row r="97" spans="1:10" x14ac:dyDescent="0.35">
      <c r="A97" s="17">
        <v>81</v>
      </c>
      <c r="B97" t="s">
        <v>25</v>
      </c>
      <c r="C97" t="s">
        <v>106</v>
      </c>
      <c r="D97">
        <v>10711.143</v>
      </c>
      <c r="E97">
        <v>9572.4789999999994</v>
      </c>
      <c r="F97">
        <v>1.119</v>
      </c>
      <c r="G97">
        <v>0.26316699999999998</v>
      </c>
      <c r="I97">
        <f xml:space="preserve"> lm5_output[[#This Row],[Std. error]] - $B$193</f>
        <v>-144.76667272727718</v>
      </c>
      <c r="J97">
        <f>RANK(lm5_output[[#This Row],[Error Difference from mean]], lm5_output[Error Difference from mean])</f>
        <v>100</v>
      </c>
    </row>
    <row r="98" spans="1:10" x14ac:dyDescent="0.35">
      <c r="A98" s="18">
        <v>82</v>
      </c>
      <c r="B98" t="s">
        <v>18</v>
      </c>
      <c r="C98" t="s">
        <v>68</v>
      </c>
      <c r="D98">
        <v>10657.130999999999</v>
      </c>
      <c r="E98">
        <v>9942.2209999999995</v>
      </c>
      <c r="F98">
        <v>1.0720000000000001</v>
      </c>
      <c r="G98">
        <v>0.28376800000000002</v>
      </c>
      <c r="I98">
        <f xml:space="preserve"> lm5_output[[#This Row],[Std. error]] - $B$193</f>
        <v>224.97532727272301</v>
      </c>
      <c r="J98">
        <f>RANK(lm5_output[[#This Row],[Error Difference from mean]], lm5_output[Error Difference from mean])</f>
        <v>44</v>
      </c>
    </row>
    <row r="99" spans="1:10" x14ac:dyDescent="0.35">
      <c r="A99" s="17">
        <v>83</v>
      </c>
      <c r="B99" t="s">
        <v>28</v>
      </c>
      <c r="C99" t="s">
        <v>74</v>
      </c>
      <c r="D99">
        <v>-9890.2250000000004</v>
      </c>
      <c r="E99">
        <v>9463.6020000000008</v>
      </c>
      <c r="F99">
        <v>-1.0449999999999999</v>
      </c>
      <c r="G99">
        <v>0.295991</v>
      </c>
      <c r="I99">
        <f xml:space="preserve"> lm5_output[[#This Row],[Std. error]] - $B$193</f>
        <v>-253.64367272727577</v>
      </c>
      <c r="J99">
        <f>RANK(lm5_output[[#This Row],[Error Difference from mean]], lm5_output[Error Difference from mean])</f>
        <v>124</v>
      </c>
    </row>
    <row r="100" spans="1:10" x14ac:dyDescent="0.35">
      <c r="A100" s="18">
        <v>84</v>
      </c>
      <c r="B100" t="s">
        <v>18</v>
      </c>
      <c r="C100" t="s">
        <v>73</v>
      </c>
      <c r="D100">
        <v>9937.1200000000008</v>
      </c>
      <c r="E100">
        <v>9547.6679999999997</v>
      </c>
      <c r="F100">
        <v>1.0409999999999999</v>
      </c>
      <c r="G100">
        <v>0.29797800000000002</v>
      </c>
      <c r="I100">
        <f xml:space="preserve"> lm5_output[[#This Row],[Std. error]] - $B$193</f>
        <v>-169.57767272727688</v>
      </c>
      <c r="J100">
        <f>RANK(lm5_output[[#This Row],[Error Difference from mean]], lm5_output[Error Difference from mean])</f>
        <v>110</v>
      </c>
    </row>
    <row r="101" spans="1:10" x14ac:dyDescent="0.35">
      <c r="A101" s="17">
        <v>85</v>
      </c>
      <c r="B101" t="s">
        <v>11</v>
      </c>
      <c r="C101" t="s">
        <v>121</v>
      </c>
      <c r="D101">
        <v>9797.1540000000005</v>
      </c>
      <c r="E101">
        <v>9567.1579999999994</v>
      </c>
      <c r="F101">
        <v>1.024</v>
      </c>
      <c r="G101">
        <v>0.30582199999999998</v>
      </c>
      <c r="I101">
        <f xml:space="preserve"> lm5_output[[#This Row],[Std. error]] - $B$193</f>
        <v>-150.08767272727709</v>
      </c>
      <c r="J101">
        <f>RANK(lm5_output[[#This Row],[Error Difference from mean]], lm5_output[Error Difference from mean])</f>
        <v>101</v>
      </c>
    </row>
    <row r="102" spans="1:10" x14ac:dyDescent="0.35">
      <c r="A102" s="18">
        <v>86</v>
      </c>
      <c r="B102" t="s">
        <v>23</v>
      </c>
      <c r="C102" t="s">
        <v>96</v>
      </c>
      <c r="D102">
        <v>-9880.8970000000008</v>
      </c>
      <c r="E102">
        <v>9786.5570000000007</v>
      </c>
      <c r="F102">
        <v>-1.01</v>
      </c>
      <c r="G102">
        <v>0.31267299999999998</v>
      </c>
      <c r="I102">
        <f xml:space="preserve"> lm5_output[[#This Row],[Std. error]] - $B$193</f>
        <v>69.311327272724157</v>
      </c>
      <c r="J102">
        <f>RANK(lm5_output[[#This Row],[Error Difference from mean]], lm5_output[Error Difference from mean])</f>
        <v>65</v>
      </c>
    </row>
    <row r="103" spans="1:10" x14ac:dyDescent="0.35">
      <c r="A103" s="17">
        <v>87</v>
      </c>
      <c r="B103" t="s">
        <v>28</v>
      </c>
      <c r="C103" t="s">
        <v>104</v>
      </c>
      <c r="D103">
        <v>-9117.0490000000009</v>
      </c>
      <c r="E103">
        <v>9299.6329999999998</v>
      </c>
      <c r="F103">
        <v>-0.98</v>
      </c>
      <c r="G103">
        <v>0.32690999999999998</v>
      </c>
      <c r="I103">
        <f xml:space="preserve"> lm5_output[[#This Row],[Std. error]] - $B$193</f>
        <v>-417.61267272727673</v>
      </c>
      <c r="J103">
        <f>RANK(lm5_output[[#This Row],[Error Difference from mean]], lm5_output[Error Difference from mean])</f>
        <v>143</v>
      </c>
    </row>
    <row r="104" spans="1:10" x14ac:dyDescent="0.35">
      <c r="A104" s="18">
        <v>88</v>
      </c>
      <c r="B104" t="s">
        <v>18</v>
      </c>
      <c r="C104" t="s">
        <v>44</v>
      </c>
      <c r="D104">
        <v>-9363.08</v>
      </c>
      <c r="E104">
        <v>9631.7129999999997</v>
      </c>
      <c r="F104">
        <v>-0.97199999999999998</v>
      </c>
      <c r="G104">
        <v>0.33100099999999999</v>
      </c>
      <c r="I104">
        <f xml:space="preserve"> lm5_output[[#This Row],[Std. error]] - $B$193</f>
        <v>-85.532672727276804</v>
      </c>
      <c r="J104">
        <f>RANK(lm5_output[[#This Row],[Error Difference from mean]], lm5_output[Error Difference from mean])</f>
        <v>86</v>
      </c>
    </row>
    <row r="105" spans="1:10" x14ac:dyDescent="0.35">
      <c r="A105" s="17">
        <v>89</v>
      </c>
      <c r="B105" t="s">
        <v>7</v>
      </c>
      <c r="C105" t="s">
        <v>128</v>
      </c>
      <c r="D105">
        <v>9389.8780000000006</v>
      </c>
      <c r="E105">
        <v>9686.2579999999998</v>
      </c>
      <c r="F105">
        <v>0.96899999999999997</v>
      </c>
      <c r="G105">
        <v>0.33234999999999998</v>
      </c>
      <c r="I105">
        <f xml:space="preserve"> lm5_output[[#This Row],[Std. error]] - $B$193</f>
        <v>-30.987672727276731</v>
      </c>
      <c r="J105">
        <f>RANK(lm5_output[[#This Row],[Error Difference from mean]], lm5_output[Error Difference from mean])</f>
        <v>77</v>
      </c>
    </row>
    <row r="106" spans="1:10" x14ac:dyDescent="0.35">
      <c r="A106" s="18">
        <v>90</v>
      </c>
      <c r="B106" t="s">
        <v>19</v>
      </c>
      <c r="C106" t="s">
        <v>86</v>
      </c>
      <c r="D106">
        <v>-9219.2330000000002</v>
      </c>
      <c r="E106">
        <v>9665.1020000000008</v>
      </c>
      <c r="F106">
        <v>-0.95399999999999996</v>
      </c>
      <c r="G106">
        <v>0.34015499999999999</v>
      </c>
      <c r="I106">
        <f xml:space="preserve"> lm5_output[[#This Row],[Std. error]] - $B$193</f>
        <v>-52.143672727275771</v>
      </c>
      <c r="J106">
        <f>RANK(lm5_output[[#This Row],[Error Difference from mean]], lm5_output[Error Difference from mean])</f>
        <v>82</v>
      </c>
    </row>
    <row r="107" spans="1:10" x14ac:dyDescent="0.35">
      <c r="A107" s="17">
        <v>91</v>
      </c>
      <c r="B107" t="s">
        <v>11</v>
      </c>
      <c r="C107" t="s">
        <v>56</v>
      </c>
      <c r="D107">
        <v>-9083.1149999999998</v>
      </c>
      <c r="E107">
        <v>9747.9050000000007</v>
      </c>
      <c r="F107">
        <v>-0.93200000000000005</v>
      </c>
      <c r="G107">
        <v>0.35144399999999998</v>
      </c>
      <c r="I107">
        <f xml:space="preserve"> lm5_output[[#This Row],[Std. error]] - $B$193</f>
        <v>30.659327272724113</v>
      </c>
      <c r="J107">
        <f>RANK(lm5_output[[#This Row],[Error Difference from mean]], lm5_output[Error Difference from mean])</f>
        <v>70</v>
      </c>
    </row>
    <row r="108" spans="1:10" x14ac:dyDescent="0.35">
      <c r="A108" s="18">
        <v>92</v>
      </c>
      <c r="B108" t="s">
        <v>28</v>
      </c>
      <c r="C108" t="s">
        <v>98</v>
      </c>
      <c r="D108">
        <v>-9258.5879999999997</v>
      </c>
      <c r="E108">
        <v>9947.5650000000005</v>
      </c>
      <c r="F108">
        <v>-0.93100000000000005</v>
      </c>
      <c r="G108">
        <v>0.351993</v>
      </c>
      <c r="I108">
        <f xml:space="preserve"> lm5_output[[#This Row],[Std. error]] - $B$193</f>
        <v>230.31932727272397</v>
      </c>
      <c r="J108">
        <f>RANK(lm5_output[[#This Row],[Error Difference from mean]], lm5_output[Error Difference from mean])</f>
        <v>42</v>
      </c>
    </row>
    <row r="109" spans="1:10" x14ac:dyDescent="0.35">
      <c r="A109" s="17">
        <v>93</v>
      </c>
      <c r="B109" t="s">
        <v>30</v>
      </c>
      <c r="C109" t="s">
        <v>52</v>
      </c>
      <c r="D109">
        <v>-8476.8240000000005</v>
      </c>
      <c r="E109">
        <v>9328.7929999999997</v>
      </c>
      <c r="F109">
        <v>-0.90900000000000003</v>
      </c>
      <c r="G109">
        <v>0.36352699999999999</v>
      </c>
      <c r="I109">
        <f xml:space="preserve"> lm5_output[[#This Row],[Std. error]] - $B$193</f>
        <v>-388.45267272727688</v>
      </c>
      <c r="J109">
        <f>RANK(lm5_output[[#This Row],[Error Difference from mean]], lm5_output[Error Difference from mean])</f>
        <v>141</v>
      </c>
    </row>
    <row r="110" spans="1:10" x14ac:dyDescent="0.35">
      <c r="A110" s="18">
        <v>94</v>
      </c>
      <c r="B110" t="s">
        <v>18</v>
      </c>
      <c r="C110" t="s">
        <v>119</v>
      </c>
      <c r="D110">
        <v>9183.3230000000003</v>
      </c>
      <c r="E110">
        <v>10265.876</v>
      </c>
      <c r="F110">
        <v>0.89500000000000002</v>
      </c>
      <c r="G110">
        <v>0.371033</v>
      </c>
      <c r="I110">
        <f xml:space="preserve"> lm5_output[[#This Row],[Std. error]] - $B$193</f>
        <v>548.63032727272366</v>
      </c>
      <c r="J110">
        <f>RANK(lm5_output[[#This Row],[Error Difference from mean]], lm5_output[Error Difference from mean])</f>
        <v>16</v>
      </c>
    </row>
    <row r="111" spans="1:10" x14ac:dyDescent="0.35">
      <c r="A111" s="17">
        <v>95</v>
      </c>
      <c r="B111" t="s">
        <v>30</v>
      </c>
      <c r="C111" t="s">
        <v>31</v>
      </c>
      <c r="D111">
        <v>-8329.8250000000007</v>
      </c>
      <c r="E111">
        <v>9458.0650000000005</v>
      </c>
      <c r="F111">
        <v>-0.88100000000000001</v>
      </c>
      <c r="G111">
        <v>0.37847900000000001</v>
      </c>
      <c r="I111">
        <f xml:space="preserve"> lm5_output[[#This Row],[Std. error]] - $B$193</f>
        <v>-259.18067272727603</v>
      </c>
      <c r="J111">
        <f>RANK(lm5_output[[#This Row],[Error Difference from mean]], lm5_output[Error Difference from mean])</f>
        <v>125</v>
      </c>
    </row>
    <row r="112" spans="1:10" x14ac:dyDescent="0.35">
      <c r="A112" s="18">
        <v>96</v>
      </c>
      <c r="B112" t="s">
        <v>23</v>
      </c>
      <c r="C112" t="s">
        <v>114</v>
      </c>
      <c r="D112">
        <v>-8383.5609999999997</v>
      </c>
      <c r="E112">
        <v>9666.7090000000007</v>
      </c>
      <c r="F112">
        <v>-0.86699999999999999</v>
      </c>
      <c r="G112">
        <v>0.38580399999999998</v>
      </c>
      <c r="I112">
        <f xml:space="preserve"> lm5_output[[#This Row],[Std. error]] - $B$193</f>
        <v>-50.5366727272758</v>
      </c>
      <c r="J112">
        <f>RANK(lm5_output[[#This Row],[Error Difference from mean]], lm5_output[Error Difference from mean])</f>
        <v>81</v>
      </c>
    </row>
    <row r="113" spans="1:10" x14ac:dyDescent="0.35">
      <c r="A113" s="17">
        <v>97</v>
      </c>
      <c r="B113" t="s">
        <v>18</v>
      </c>
      <c r="C113" t="s">
        <v>128</v>
      </c>
      <c r="D113">
        <v>8281.02</v>
      </c>
      <c r="E113">
        <v>9553.3590000000004</v>
      </c>
      <c r="F113">
        <v>0.86699999999999999</v>
      </c>
      <c r="G113">
        <v>0.38604699999999997</v>
      </c>
      <c r="I113">
        <f xml:space="preserve"> lm5_output[[#This Row],[Std. error]] - $B$193</f>
        <v>-163.88667272727616</v>
      </c>
      <c r="J113">
        <f>RANK(lm5_output[[#This Row],[Error Difference from mean]], lm5_output[Error Difference from mean])</f>
        <v>105</v>
      </c>
    </row>
    <row r="114" spans="1:10" x14ac:dyDescent="0.35">
      <c r="A114" s="18">
        <v>98</v>
      </c>
      <c r="B114" t="s">
        <v>11</v>
      </c>
      <c r="C114" t="s">
        <v>45</v>
      </c>
      <c r="D114">
        <v>-8318.35</v>
      </c>
      <c r="E114">
        <v>9634.5779999999995</v>
      </c>
      <c r="F114">
        <v>-0.86299999999999999</v>
      </c>
      <c r="G114">
        <v>0.38793</v>
      </c>
      <c r="I114">
        <f xml:space="preserve"> lm5_output[[#This Row],[Std. error]] - $B$193</f>
        <v>-82.667672727277022</v>
      </c>
      <c r="J114">
        <f>RANK(lm5_output[[#This Row],[Error Difference from mean]], lm5_output[Error Difference from mean])</f>
        <v>85</v>
      </c>
    </row>
    <row r="115" spans="1:10" x14ac:dyDescent="0.35">
      <c r="A115" s="17">
        <v>99</v>
      </c>
      <c r="B115" t="s">
        <v>7</v>
      </c>
      <c r="C115" t="s">
        <v>91</v>
      </c>
      <c r="D115">
        <v>-8172.6260000000002</v>
      </c>
      <c r="E115">
        <v>9502.69</v>
      </c>
      <c r="F115">
        <v>-0.86</v>
      </c>
      <c r="G115">
        <v>0.38977499999999998</v>
      </c>
      <c r="I115">
        <f xml:space="preserve"> lm5_output[[#This Row],[Std. error]] - $B$193</f>
        <v>-214.55567272727603</v>
      </c>
      <c r="J115">
        <f>RANK(lm5_output[[#This Row],[Error Difference from mean]], lm5_output[Error Difference from mean])</f>
        <v>118</v>
      </c>
    </row>
    <row r="116" spans="1:10" x14ac:dyDescent="0.35">
      <c r="A116" s="18">
        <v>100</v>
      </c>
      <c r="B116" t="s">
        <v>7</v>
      </c>
      <c r="C116" t="s">
        <v>8</v>
      </c>
      <c r="D116">
        <v>-7943.4219999999996</v>
      </c>
      <c r="E116">
        <v>9402.67</v>
      </c>
      <c r="F116">
        <v>-0.84499999999999997</v>
      </c>
      <c r="G116">
        <v>0.39822400000000002</v>
      </c>
      <c r="I116">
        <f xml:space="preserve"> lm5_output[[#This Row],[Std. error]] - $B$193</f>
        <v>-314.57567272727647</v>
      </c>
      <c r="J116">
        <f>RANK(lm5_output[[#This Row],[Error Difference from mean]], lm5_output[Error Difference from mean])</f>
        <v>134</v>
      </c>
    </row>
    <row r="117" spans="1:10" x14ac:dyDescent="0.35">
      <c r="A117" s="17">
        <v>101</v>
      </c>
      <c r="B117" t="s">
        <v>28</v>
      </c>
      <c r="C117" t="s">
        <v>66</v>
      </c>
      <c r="D117">
        <v>-7770.9120000000003</v>
      </c>
      <c r="E117">
        <v>9217.8580000000002</v>
      </c>
      <c r="F117">
        <v>-0.84299999999999997</v>
      </c>
      <c r="G117">
        <v>0.39921699999999999</v>
      </c>
      <c r="I117">
        <f xml:space="preserve"> lm5_output[[#This Row],[Std. error]] - $B$193</f>
        <v>-499.38767272727637</v>
      </c>
      <c r="J117">
        <f>RANK(lm5_output[[#This Row],[Error Difference from mean]], lm5_output[Error Difference from mean])</f>
        <v>154</v>
      </c>
    </row>
    <row r="118" spans="1:10" x14ac:dyDescent="0.35">
      <c r="A118" s="18">
        <v>102</v>
      </c>
      <c r="B118" t="s">
        <v>7</v>
      </c>
      <c r="C118" t="s">
        <v>101</v>
      </c>
      <c r="D118">
        <v>8028.8050000000003</v>
      </c>
      <c r="E118">
        <v>9576.5730000000003</v>
      </c>
      <c r="F118">
        <v>0.83799999999999997</v>
      </c>
      <c r="G118">
        <v>0.40182200000000001</v>
      </c>
      <c r="I118">
        <f xml:space="preserve"> lm5_output[[#This Row],[Std. error]] - $B$193</f>
        <v>-140.67267272727622</v>
      </c>
      <c r="J118">
        <f>RANK(lm5_output[[#This Row],[Error Difference from mean]], lm5_output[Error Difference from mean])</f>
        <v>98</v>
      </c>
    </row>
    <row r="119" spans="1:10" x14ac:dyDescent="0.35">
      <c r="A119" s="17">
        <v>103</v>
      </c>
      <c r="B119" t="s">
        <v>21</v>
      </c>
      <c r="C119" t="s">
        <v>125</v>
      </c>
      <c r="D119">
        <v>-8351.884</v>
      </c>
      <c r="E119">
        <v>10091.958000000001</v>
      </c>
      <c r="F119">
        <v>-0.82799999999999996</v>
      </c>
      <c r="G119">
        <v>0.407914</v>
      </c>
      <c r="I119">
        <f xml:space="preserve"> lm5_output[[#This Row],[Std. error]] - $B$193</f>
        <v>374.712327272724</v>
      </c>
      <c r="J119">
        <f>RANK(lm5_output[[#This Row],[Error Difference from mean]], lm5_output[Error Difference from mean])</f>
        <v>31</v>
      </c>
    </row>
    <row r="120" spans="1:10" x14ac:dyDescent="0.35">
      <c r="A120" s="18">
        <v>104</v>
      </c>
      <c r="B120" t="s">
        <v>21</v>
      </c>
      <c r="C120" t="s">
        <v>116</v>
      </c>
      <c r="D120">
        <v>-8107.7659999999996</v>
      </c>
      <c r="E120">
        <v>9935.8850000000002</v>
      </c>
      <c r="F120">
        <v>-0.81599999999999995</v>
      </c>
      <c r="G120">
        <v>0.41449999999999998</v>
      </c>
      <c r="I120">
        <f xml:space="preserve"> lm5_output[[#This Row],[Std. error]] - $B$193</f>
        <v>218.63932727272368</v>
      </c>
      <c r="J120">
        <f>RANK(lm5_output[[#This Row],[Error Difference from mean]], lm5_output[Error Difference from mean])</f>
        <v>45</v>
      </c>
    </row>
    <row r="121" spans="1:10" x14ac:dyDescent="0.35">
      <c r="A121" s="17">
        <v>105</v>
      </c>
      <c r="B121" t="s">
        <v>18</v>
      </c>
      <c r="C121" t="s">
        <v>82</v>
      </c>
      <c r="D121">
        <v>8452.7309999999998</v>
      </c>
      <c r="E121">
        <v>10432.757</v>
      </c>
      <c r="F121">
        <v>0.81</v>
      </c>
      <c r="G121">
        <v>0.417823</v>
      </c>
      <c r="I121">
        <f xml:space="preserve"> lm5_output[[#This Row],[Std. error]] - $B$193</f>
        <v>715.51132727272307</v>
      </c>
      <c r="J121">
        <f>RANK(lm5_output[[#This Row],[Error Difference from mean]], lm5_output[Error Difference from mean])</f>
        <v>7</v>
      </c>
    </row>
    <row r="122" spans="1:10" x14ac:dyDescent="0.35">
      <c r="A122" s="18">
        <v>106</v>
      </c>
      <c r="B122" t="s">
        <v>19</v>
      </c>
      <c r="C122" t="s">
        <v>68</v>
      </c>
      <c r="D122">
        <v>-7727.643</v>
      </c>
      <c r="E122">
        <v>9549.0360000000001</v>
      </c>
      <c r="F122">
        <v>-0.80900000000000005</v>
      </c>
      <c r="G122">
        <v>0.41837000000000002</v>
      </c>
      <c r="I122">
        <f xml:space="preserve"> lm5_output[[#This Row],[Std. error]] - $B$193</f>
        <v>-168.20967272727648</v>
      </c>
      <c r="J122">
        <f>RANK(lm5_output[[#This Row],[Error Difference from mean]], lm5_output[Error Difference from mean])</f>
        <v>108</v>
      </c>
    </row>
    <row r="123" spans="1:10" x14ac:dyDescent="0.35">
      <c r="A123" s="17">
        <v>107</v>
      </c>
      <c r="B123" t="s">
        <v>9</v>
      </c>
      <c r="C123" t="s">
        <v>82</v>
      </c>
      <c r="D123">
        <v>-8503.5619999999999</v>
      </c>
      <c r="E123">
        <v>10517.599</v>
      </c>
      <c r="F123">
        <v>-0.80900000000000005</v>
      </c>
      <c r="G123">
        <v>0.41880200000000001</v>
      </c>
      <c r="I123">
        <f xml:space="preserve"> lm5_output[[#This Row],[Std. error]] - $B$193</f>
        <v>800.35332727272362</v>
      </c>
      <c r="J123">
        <f>RANK(lm5_output[[#This Row],[Error Difference from mean]], lm5_output[Error Difference from mean])</f>
        <v>1</v>
      </c>
    </row>
    <row r="124" spans="1:10" x14ac:dyDescent="0.35">
      <c r="A124" s="18">
        <v>108</v>
      </c>
      <c r="B124" t="s">
        <v>19</v>
      </c>
      <c r="C124" t="s">
        <v>129</v>
      </c>
      <c r="D124">
        <v>-7667.7790000000005</v>
      </c>
      <c r="E124">
        <v>9548.7659999999996</v>
      </c>
      <c r="F124">
        <v>-0.80300000000000005</v>
      </c>
      <c r="G124">
        <v>0.42197200000000001</v>
      </c>
      <c r="I124">
        <f xml:space="preserve"> lm5_output[[#This Row],[Std. error]] - $B$193</f>
        <v>-168.47967272727692</v>
      </c>
      <c r="J124">
        <f>RANK(lm5_output[[#This Row],[Error Difference from mean]], lm5_output[Error Difference from mean])</f>
        <v>109</v>
      </c>
    </row>
    <row r="125" spans="1:10" x14ac:dyDescent="0.35">
      <c r="A125" s="17">
        <v>109</v>
      </c>
      <c r="B125" t="s">
        <v>28</v>
      </c>
      <c r="C125" t="s">
        <v>40</v>
      </c>
      <c r="D125">
        <v>-7552.5429999999997</v>
      </c>
      <c r="E125">
        <v>9549.9989999999998</v>
      </c>
      <c r="F125">
        <v>-0.79100000000000004</v>
      </c>
      <c r="G125">
        <v>0.42903999999999998</v>
      </c>
      <c r="I125">
        <f xml:space="preserve"> lm5_output[[#This Row],[Std. error]] - $B$193</f>
        <v>-167.24667272727675</v>
      </c>
      <c r="J125">
        <f>RANK(lm5_output[[#This Row],[Error Difference from mean]], lm5_output[Error Difference from mean])</f>
        <v>107</v>
      </c>
    </row>
    <row r="126" spans="1:10" x14ac:dyDescent="0.35">
      <c r="A126" s="18">
        <v>110</v>
      </c>
      <c r="B126" t="s">
        <v>14</v>
      </c>
      <c r="C126" t="s">
        <v>66</v>
      </c>
      <c r="D126">
        <v>7934.0259999999998</v>
      </c>
      <c r="E126">
        <v>10065.715</v>
      </c>
      <c r="F126">
        <v>0.78800000000000003</v>
      </c>
      <c r="G126">
        <v>0.43057099999999998</v>
      </c>
      <c r="I126">
        <f xml:space="preserve"> lm5_output[[#This Row],[Std. error]] - $B$193</f>
        <v>348.4693272727236</v>
      </c>
      <c r="J126">
        <f>RANK(lm5_output[[#This Row],[Error Difference from mean]], lm5_output[Error Difference from mean])</f>
        <v>33</v>
      </c>
    </row>
    <row r="127" spans="1:10" x14ac:dyDescent="0.35">
      <c r="A127" s="17">
        <v>111</v>
      </c>
      <c r="B127" t="s">
        <v>32</v>
      </c>
      <c r="C127" t="s">
        <v>71</v>
      </c>
      <c r="D127">
        <v>-7458.4210000000003</v>
      </c>
      <c r="E127">
        <v>9590.5010000000002</v>
      </c>
      <c r="F127">
        <v>-0.77800000000000002</v>
      </c>
      <c r="G127">
        <v>0.43675700000000001</v>
      </c>
      <c r="I127">
        <f xml:space="preserve"> lm5_output[[#This Row],[Std. error]] - $B$193</f>
        <v>-126.74467272727634</v>
      </c>
      <c r="J127">
        <f>RANK(lm5_output[[#This Row],[Error Difference from mean]], lm5_output[Error Difference from mean])</f>
        <v>95</v>
      </c>
    </row>
    <row r="128" spans="1:10" x14ac:dyDescent="0.35">
      <c r="A128" s="18">
        <v>112</v>
      </c>
      <c r="B128" t="s">
        <v>29</v>
      </c>
      <c r="C128" t="s">
        <v>82</v>
      </c>
      <c r="D128">
        <v>7823.6779999999999</v>
      </c>
      <c r="E128">
        <v>10105.733</v>
      </c>
      <c r="F128">
        <v>0.77400000000000002</v>
      </c>
      <c r="G128">
        <v>0.43882700000000002</v>
      </c>
      <c r="I128">
        <f xml:space="preserve"> lm5_output[[#This Row],[Std. error]] - $B$193</f>
        <v>388.48732727272363</v>
      </c>
      <c r="J128">
        <f>RANK(lm5_output[[#This Row],[Error Difference from mean]], lm5_output[Error Difference from mean])</f>
        <v>28</v>
      </c>
    </row>
    <row r="129" spans="1:10" x14ac:dyDescent="0.35">
      <c r="A129" s="17">
        <v>113</v>
      </c>
      <c r="B129" t="s">
        <v>9</v>
      </c>
      <c r="C129" t="s">
        <v>101</v>
      </c>
      <c r="D129">
        <v>-7349.41</v>
      </c>
      <c r="E129">
        <v>9880.357</v>
      </c>
      <c r="F129">
        <v>-0.74399999999999999</v>
      </c>
      <c r="G129">
        <v>0.45697700000000002</v>
      </c>
      <c r="I129">
        <f xml:space="preserve"> lm5_output[[#This Row],[Std. error]] - $B$193</f>
        <v>163.11132727272343</v>
      </c>
      <c r="J129">
        <f>RANK(lm5_output[[#This Row],[Error Difference from mean]], lm5_output[Error Difference from mean])</f>
        <v>53</v>
      </c>
    </row>
    <row r="130" spans="1:10" x14ac:dyDescent="0.35">
      <c r="A130" s="18">
        <v>114</v>
      </c>
      <c r="B130" t="s">
        <v>25</v>
      </c>
      <c r="C130" t="s">
        <v>77</v>
      </c>
      <c r="D130">
        <v>-6904.009</v>
      </c>
      <c r="E130">
        <v>9412.2440000000006</v>
      </c>
      <c r="F130">
        <v>-0.73399999999999999</v>
      </c>
      <c r="G130">
        <v>0.46324900000000002</v>
      </c>
      <c r="I130">
        <f xml:space="preserve"> lm5_output[[#This Row],[Std. error]] - $B$193</f>
        <v>-305.00167272727595</v>
      </c>
      <c r="J130">
        <f>RANK(lm5_output[[#This Row],[Error Difference from mean]], lm5_output[Error Difference from mean])</f>
        <v>130</v>
      </c>
    </row>
    <row r="131" spans="1:10" x14ac:dyDescent="0.35">
      <c r="A131" s="17">
        <v>115</v>
      </c>
      <c r="B131" t="s">
        <v>29</v>
      </c>
      <c r="C131" t="s">
        <v>73</v>
      </c>
      <c r="D131">
        <v>6954.9549999999999</v>
      </c>
      <c r="E131">
        <v>9488.4240000000009</v>
      </c>
      <c r="F131">
        <v>0.73299999999999998</v>
      </c>
      <c r="G131">
        <v>0.46356599999999998</v>
      </c>
      <c r="I131">
        <f xml:space="preserve"> lm5_output[[#This Row],[Std. error]] - $B$193</f>
        <v>-228.82167272727565</v>
      </c>
      <c r="J131">
        <f>RANK(lm5_output[[#This Row],[Error Difference from mean]], lm5_output[Error Difference from mean])</f>
        <v>120</v>
      </c>
    </row>
    <row r="132" spans="1:10" x14ac:dyDescent="0.35">
      <c r="A132" s="18">
        <v>116</v>
      </c>
      <c r="B132" t="s">
        <v>9</v>
      </c>
      <c r="C132" t="s">
        <v>64</v>
      </c>
      <c r="D132">
        <v>7654.8119999999999</v>
      </c>
      <c r="E132">
        <v>10481.948</v>
      </c>
      <c r="F132">
        <v>0.73</v>
      </c>
      <c r="G132">
        <v>0.46522000000000002</v>
      </c>
      <c r="I132">
        <f xml:space="preserve"> lm5_output[[#This Row],[Std. error]] - $B$193</f>
        <v>764.70232727272378</v>
      </c>
      <c r="J132">
        <f>RANK(lm5_output[[#This Row],[Error Difference from mean]], lm5_output[Error Difference from mean])</f>
        <v>2</v>
      </c>
    </row>
    <row r="133" spans="1:10" x14ac:dyDescent="0.35">
      <c r="A133" s="17">
        <v>117</v>
      </c>
      <c r="B133" t="s">
        <v>29</v>
      </c>
      <c r="C133" t="s">
        <v>44</v>
      </c>
      <c r="D133">
        <v>-6748.5460000000003</v>
      </c>
      <c r="E133">
        <v>9832.9750000000004</v>
      </c>
      <c r="F133">
        <v>-0.68600000000000005</v>
      </c>
      <c r="G133">
        <v>0.49251600000000001</v>
      </c>
      <c r="I133">
        <f xml:space="preserve"> lm5_output[[#This Row],[Std. error]] - $B$193</f>
        <v>115.72932727272382</v>
      </c>
      <c r="J133">
        <f>RANK(lm5_output[[#This Row],[Error Difference from mean]], lm5_output[Error Difference from mean])</f>
        <v>58</v>
      </c>
    </row>
    <row r="134" spans="1:10" x14ac:dyDescent="0.35">
      <c r="A134" s="18">
        <v>118</v>
      </c>
      <c r="B134" t="s">
        <v>30</v>
      </c>
      <c r="C134" t="s">
        <v>99</v>
      </c>
      <c r="D134">
        <v>-6603.1580000000004</v>
      </c>
      <c r="E134">
        <v>9640.7880000000005</v>
      </c>
      <c r="F134">
        <v>-0.68500000000000005</v>
      </c>
      <c r="G134">
        <v>0.49339899999999998</v>
      </c>
      <c r="I134">
        <f xml:space="preserve"> lm5_output[[#This Row],[Std. error]] - $B$193</f>
        <v>-76.457672727276076</v>
      </c>
      <c r="J134">
        <f>RANK(lm5_output[[#This Row],[Error Difference from mean]], lm5_output[Error Difference from mean])</f>
        <v>83</v>
      </c>
    </row>
    <row r="135" spans="1:10" x14ac:dyDescent="0.35">
      <c r="A135" s="17">
        <v>119</v>
      </c>
      <c r="B135" t="s">
        <v>32</v>
      </c>
      <c r="C135" t="s">
        <v>81</v>
      </c>
      <c r="D135">
        <v>-6656.027</v>
      </c>
      <c r="E135">
        <v>9791.6239999999998</v>
      </c>
      <c r="F135">
        <v>-0.68</v>
      </c>
      <c r="G135">
        <v>0.49665500000000001</v>
      </c>
      <c r="I135">
        <f xml:space="preserve"> lm5_output[[#This Row],[Std. error]] - $B$193</f>
        <v>74.378327272723254</v>
      </c>
      <c r="J135">
        <f>RANK(lm5_output[[#This Row],[Error Difference from mean]], lm5_output[Error Difference from mean])</f>
        <v>63</v>
      </c>
    </row>
    <row r="136" spans="1:10" x14ac:dyDescent="0.35">
      <c r="A136" s="18">
        <v>120</v>
      </c>
      <c r="B136" t="s">
        <v>7</v>
      </c>
      <c r="C136" t="s">
        <v>119</v>
      </c>
      <c r="D136">
        <v>6639.16</v>
      </c>
      <c r="E136">
        <v>9852.6440000000002</v>
      </c>
      <c r="F136">
        <v>0.67400000000000004</v>
      </c>
      <c r="G136">
        <v>0.500413</v>
      </c>
      <c r="I136">
        <f xml:space="preserve"> lm5_output[[#This Row],[Std. error]] - $B$193</f>
        <v>135.39832727272369</v>
      </c>
      <c r="J136">
        <f>RANK(lm5_output[[#This Row],[Error Difference from mean]], lm5_output[Error Difference from mean])</f>
        <v>54</v>
      </c>
    </row>
    <row r="137" spans="1:10" x14ac:dyDescent="0.35">
      <c r="A137" s="17">
        <v>121</v>
      </c>
      <c r="B137" t="s">
        <v>7</v>
      </c>
      <c r="C137" t="s">
        <v>63</v>
      </c>
      <c r="D137">
        <v>6135.2209999999995</v>
      </c>
      <c r="E137">
        <v>9137.5709999999999</v>
      </c>
      <c r="F137">
        <v>0.67100000000000004</v>
      </c>
      <c r="G137">
        <v>0.50195100000000004</v>
      </c>
      <c r="I137">
        <f xml:space="preserve"> lm5_output[[#This Row],[Std. error]] - $B$193</f>
        <v>-579.67467272727663</v>
      </c>
      <c r="J137">
        <f>RANK(lm5_output[[#This Row],[Error Difference from mean]], lm5_output[Error Difference from mean])</f>
        <v>162</v>
      </c>
    </row>
    <row r="138" spans="1:10" x14ac:dyDescent="0.35">
      <c r="A138" s="18">
        <v>122</v>
      </c>
      <c r="B138" t="s">
        <v>7</v>
      </c>
      <c r="C138" t="s">
        <v>34</v>
      </c>
      <c r="D138">
        <v>6217.0810000000001</v>
      </c>
      <c r="E138">
        <v>9502.8520000000008</v>
      </c>
      <c r="F138">
        <v>0.65400000000000003</v>
      </c>
      <c r="G138">
        <v>0.512965</v>
      </c>
      <c r="I138">
        <f xml:space="preserve"> lm5_output[[#This Row],[Std. error]] - $B$193</f>
        <v>-214.39367272727577</v>
      </c>
      <c r="J138">
        <f>RANK(lm5_output[[#This Row],[Error Difference from mean]], lm5_output[Error Difference from mean])</f>
        <v>117</v>
      </c>
    </row>
    <row r="139" spans="1:10" x14ac:dyDescent="0.35">
      <c r="A139" s="17">
        <v>123</v>
      </c>
      <c r="B139" t="s">
        <v>32</v>
      </c>
      <c r="C139" t="s">
        <v>90</v>
      </c>
      <c r="D139">
        <v>-6355.7529999999997</v>
      </c>
      <c r="E139">
        <v>9943.1689999999999</v>
      </c>
      <c r="F139">
        <v>-0.63900000000000001</v>
      </c>
      <c r="G139">
        <v>0.52269100000000002</v>
      </c>
      <c r="I139">
        <f xml:space="preserve"> lm5_output[[#This Row],[Std. error]] - $B$193</f>
        <v>225.92332727272333</v>
      </c>
      <c r="J139">
        <f>RANK(lm5_output[[#This Row],[Error Difference from mean]], lm5_output[Error Difference from mean])</f>
        <v>43</v>
      </c>
    </row>
    <row r="140" spans="1:10" x14ac:dyDescent="0.35">
      <c r="A140" s="18">
        <v>124</v>
      </c>
      <c r="B140" t="s">
        <v>25</v>
      </c>
      <c r="C140" t="s">
        <v>120</v>
      </c>
      <c r="D140">
        <v>5999.74</v>
      </c>
      <c r="E140">
        <v>9566.4459999999999</v>
      </c>
      <c r="F140">
        <v>0.627</v>
      </c>
      <c r="G140">
        <v>0.53055399999999997</v>
      </c>
      <c r="I140">
        <f xml:space="preserve"> lm5_output[[#This Row],[Std. error]] - $B$193</f>
        <v>-150.79967272727663</v>
      </c>
      <c r="J140">
        <f>RANK(lm5_output[[#This Row],[Error Difference from mean]], lm5_output[Error Difference from mean])</f>
        <v>102</v>
      </c>
    </row>
    <row r="141" spans="1:10" x14ac:dyDescent="0.35">
      <c r="A141" s="17">
        <v>125</v>
      </c>
      <c r="B141" t="s">
        <v>17</v>
      </c>
      <c r="C141" t="s">
        <v>85</v>
      </c>
      <c r="D141">
        <v>-6122.3969999999999</v>
      </c>
      <c r="E141">
        <v>9816.6579999999994</v>
      </c>
      <c r="F141">
        <v>-0.624</v>
      </c>
      <c r="G141">
        <v>0.53284500000000001</v>
      </c>
      <c r="I141">
        <f xml:space="preserve"> lm5_output[[#This Row],[Std. error]] - $B$193</f>
        <v>99.412327272722905</v>
      </c>
      <c r="J141">
        <f>RANK(lm5_output[[#This Row],[Error Difference from mean]], lm5_output[Error Difference from mean])</f>
        <v>61</v>
      </c>
    </row>
    <row r="142" spans="1:10" x14ac:dyDescent="0.35">
      <c r="A142" s="18">
        <v>126</v>
      </c>
      <c r="B142" t="s">
        <v>29</v>
      </c>
      <c r="C142" t="s">
        <v>91</v>
      </c>
      <c r="D142">
        <v>-5703.2330000000002</v>
      </c>
      <c r="E142">
        <v>9539.8850000000002</v>
      </c>
      <c r="F142">
        <v>-0.59799999999999998</v>
      </c>
      <c r="G142">
        <v>0.549956</v>
      </c>
      <c r="I142">
        <f xml:space="preserve"> lm5_output[[#This Row],[Std. error]] - $B$193</f>
        <v>-177.36067272727632</v>
      </c>
      <c r="J142">
        <f>RANK(lm5_output[[#This Row],[Error Difference from mean]], lm5_output[Error Difference from mean])</f>
        <v>111</v>
      </c>
    </row>
    <row r="143" spans="1:10" x14ac:dyDescent="0.35">
      <c r="A143" s="17">
        <v>127</v>
      </c>
      <c r="B143" t="s">
        <v>28</v>
      </c>
      <c r="C143" t="s">
        <v>123</v>
      </c>
      <c r="D143">
        <v>-5678.652</v>
      </c>
      <c r="E143">
        <v>9560.8889999999992</v>
      </c>
      <c r="F143">
        <v>-0.59399999999999997</v>
      </c>
      <c r="G143">
        <v>0.55255100000000001</v>
      </c>
      <c r="I143">
        <f xml:space="preserve"> lm5_output[[#This Row],[Std. error]] - $B$193</f>
        <v>-156.35667272727733</v>
      </c>
      <c r="J143">
        <f>RANK(lm5_output[[#This Row],[Error Difference from mean]], lm5_output[Error Difference from mean])</f>
        <v>103</v>
      </c>
    </row>
    <row r="144" spans="1:10" x14ac:dyDescent="0.35">
      <c r="A144" s="18">
        <v>128</v>
      </c>
      <c r="B144" t="s">
        <v>18</v>
      </c>
      <c r="C144" t="s">
        <v>8</v>
      </c>
      <c r="D144">
        <v>-6122.0370000000003</v>
      </c>
      <c r="E144">
        <v>10449.505999999999</v>
      </c>
      <c r="F144">
        <v>-0.58599999999999997</v>
      </c>
      <c r="G144">
        <v>0.55796699999999999</v>
      </c>
      <c r="I144">
        <f xml:space="preserve"> lm5_output[[#This Row],[Std. error]] - $B$193</f>
        <v>732.26032727272286</v>
      </c>
      <c r="J144">
        <f>RANK(lm5_output[[#This Row],[Error Difference from mean]], lm5_output[Error Difference from mean])</f>
        <v>6</v>
      </c>
    </row>
    <row r="145" spans="1:10" x14ac:dyDescent="0.35">
      <c r="A145" s="17">
        <v>129</v>
      </c>
      <c r="B145" t="s">
        <v>25</v>
      </c>
      <c r="C145" t="s">
        <v>135</v>
      </c>
      <c r="D145">
        <v>-5657.0010000000002</v>
      </c>
      <c r="E145">
        <v>9766.6389999999992</v>
      </c>
      <c r="F145">
        <v>-0.57899999999999996</v>
      </c>
      <c r="G145">
        <v>0.562446</v>
      </c>
      <c r="I145">
        <f xml:space="preserve"> lm5_output[[#This Row],[Std. error]] - $B$193</f>
        <v>49.393327272722672</v>
      </c>
      <c r="J145">
        <f>RANK(lm5_output[[#This Row],[Error Difference from mean]], lm5_output[Error Difference from mean])</f>
        <v>67</v>
      </c>
    </row>
    <row r="146" spans="1:10" x14ac:dyDescent="0.35">
      <c r="A146" s="18">
        <v>130</v>
      </c>
      <c r="B146" t="s">
        <v>11</v>
      </c>
      <c r="C146" t="s">
        <v>74</v>
      </c>
      <c r="D146">
        <v>-5195.8530000000001</v>
      </c>
      <c r="E146">
        <v>9344.8700000000008</v>
      </c>
      <c r="F146">
        <v>-0.55600000000000005</v>
      </c>
      <c r="G146">
        <v>0.578206</v>
      </c>
      <c r="I146">
        <f xml:space="preserve"> lm5_output[[#This Row],[Std. error]] - $B$193</f>
        <v>-372.37567272727574</v>
      </c>
      <c r="J146">
        <f>RANK(lm5_output[[#This Row],[Error Difference from mean]], lm5_output[Error Difference from mean])</f>
        <v>139</v>
      </c>
    </row>
    <row r="147" spans="1:10" x14ac:dyDescent="0.35">
      <c r="A147" s="17">
        <v>131</v>
      </c>
      <c r="B147" t="s">
        <v>11</v>
      </c>
      <c r="C147" t="s">
        <v>65</v>
      </c>
      <c r="D147">
        <v>4930.2470000000003</v>
      </c>
      <c r="E147">
        <v>9606.3389999999999</v>
      </c>
      <c r="F147">
        <v>0.51300000000000001</v>
      </c>
      <c r="G147">
        <v>0.60779399999999995</v>
      </c>
      <c r="I147">
        <f xml:space="preserve"> lm5_output[[#This Row],[Std. error]] - $B$193</f>
        <v>-110.9066727272766</v>
      </c>
      <c r="J147">
        <f>RANK(lm5_output[[#This Row],[Error Difference from mean]], lm5_output[Error Difference from mean])</f>
        <v>93</v>
      </c>
    </row>
    <row r="148" spans="1:10" x14ac:dyDescent="0.35">
      <c r="A148" s="18">
        <v>132</v>
      </c>
      <c r="B148" t="s">
        <v>23</v>
      </c>
      <c r="C148" t="s">
        <v>102</v>
      </c>
      <c r="D148">
        <v>4558.45</v>
      </c>
      <c r="E148">
        <v>9844.4069999999992</v>
      </c>
      <c r="F148">
        <v>0.46300000000000002</v>
      </c>
      <c r="G148">
        <v>0.64333099999999999</v>
      </c>
      <c r="I148">
        <f xml:space="preserve"> lm5_output[[#This Row],[Std. error]] - $B$193</f>
        <v>127.1613272727227</v>
      </c>
      <c r="J148">
        <f>RANK(lm5_output[[#This Row],[Error Difference from mean]], lm5_output[Error Difference from mean])</f>
        <v>56</v>
      </c>
    </row>
    <row r="149" spans="1:10" x14ac:dyDescent="0.35">
      <c r="A149" s="17">
        <v>133</v>
      </c>
      <c r="B149" t="s">
        <v>18</v>
      </c>
      <c r="C149" t="s">
        <v>91</v>
      </c>
      <c r="D149">
        <v>-4517.2690000000002</v>
      </c>
      <c r="E149">
        <v>9770.6209999999992</v>
      </c>
      <c r="F149">
        <v>-0.46200000000000002</v>
      </c>
      <c r="G149">
        <v>0.64384600000000003</v>
      </c>
      <c r="I149">
        <f xml:space="preserve"> lm5_output[[#This Row],[Std. error]] - $B$193</f>
        <v>53.375327272722643</v>
      </c>
      <c r="J149">
        <f>RANK(lm5_output[[#This Row],[Error Difference from mean]], lm5_output[Error Difference from mean])</f>
        <v>66</v>
      </c>
    </row>
    <row r="150" spans="1:10" x14ac:dyDescent="0.35">
      <c r="A150" s="18">
        <v>134</v>
      </c>
      <c r="B150" t="s">
        <v>21</v>
      </c>
      <c r="C150" t="s">
        <v>78</v>
      </c>
      <c r="D150">
        <v>4297.1120000000001</v>
      </c>
      <c r="E150">
        <v>9754.3179999999993</v>
      </c>
      <c r="F150">
        <v>0.441</v>
      </c>
      <c r="G150">
        <v>0.65955200000000003</v>
      </c>
      <c r="I150">
        <f xml:space="preserve"> lm5_output[[#This Row],[Std. error]] - $B$193</f>
        <v>37.07232727272276</v>
      </c>
      <c r="J150">
        <f>RANK(lm5_output[[#This Row],[Error Difference from mean]], lm5_output[Error Difference from mean])</f>
        <v>68</v>
      </c>
    </row>
    <row r="151" spans="1:10" x14ac:dyDescent="0.35">
      <c r="A151" s="17">
        <v>135</v>
      </c>
      <c r="B151" t="s">
        <v>25</v>
      </c>
      <c r="C151" t="s">
        <v>68</v>
      </c>
      <c r="D151">
        <v>4115.0659999999998</v>
      </c>
      <c r="E151">
        <v>9480.6990000000005</v>
      </c>
      <c r="F151">
        <v>0.434</v>
      </c>
      <c r="G151">
        <v>0.66425699999999999</v>
      </c>
      <c r="I151">
        <f xml:space="preserve"> lm5_output[[#This Row],[Std. error]] - $B$193</f>
        <v>-236.54667272727602</v>
      </c>
      <c r="J151">
        <f>RANK(lm5_output[[#This Row],[Error Difference from mean]], lm5_output[Error Difference from mean])</f>
        <v>121</v>
      </c>
    </row>
    <row r="152" spans="1:10" x14ac:dyDescent="0.35">
      <c r="A152" s="18">
        <v>136</v>
      </c>
      <c r="B152" t="s">
        <v>7</v>
      </c>
      <c r="C152" t="s">
        <v>72</v>
      </c>
      <c r="D152">
        <v>-3900.2130000000002</v>
      </c>
      <c r="E152">
        <v>9087.07</v>
      </c>
      <c r="F152">
        <v>-0.42899999999999999</v>
      </c>
      <c r="G152">
        <v>0.66777600000000004</v>
      </c>
      <c r="I152">
        <f xml:space="preserve"> lm5_output[[#This Row],[Std. error]] - $B$193</f>
        <v>-630.17567272727683</v>
      </c>
      <c r="J152">
        <f>RANK(lm5_output[[#This Row],[Error Difference from mean]], lm5_output[Error Difference from mean])</f>
        <v>163</v>
      </c>
    </row>
    <row r="153" spans="1:10" x14ac:dyDescent="0.35">
      <c r="A153" s="17">
        <v>137</v>
      </c>
      <c r="B153" t="s">
        <v>23</v>
      </c>
      <c r="C153" t="s">
        <v>121</v>
      </c>
      <c r="D153">
        <v>-3963.7669999999998</v>
      </c>
      <c r="E153">
        <v>9720.1530000000002</v>
      </c>
      <c r="F153">
        <v>-0.40799999999999997</v>
      </c>
      <c r="G153">
        <v>0.68343100000000001</v>
      </c>
      <c r="I153">
        <f xml:space="preserve"> lm5_output[[#This Row],[Std. error]] - $B$193</f>
        <v>2.9073272727237054</v>
      </c>
      <c r="J153">
        <f>RANK(lm5_output[[#This Row],[Error Difference from mean]], lm5_output[Error Difference from mean])</f>
        <v>73</v>
      </c>
    </row>
    <row r="154" spans="1:10" x14ac:dyDescent="0.35">
      <c r="A154" s="18">
        <v>138</v>
      </c>
      <c r="B154" t="s">
        <v>23</v>
      </c>
      <c r="C154" t="s">
        <v>79</v>
      </c>
      <c r="D154">
        <v>-3769.6489999999999</v>
      </c>
      <c r="E154">
        <v>9627.8829999999998</v>
      </c>
      <c r="F154">
        <v>-0.39200000000000002</v>
      </c>
      <c r="G154">
        <v>0.69540400000000002</v>
      </c>
      <c r="I154">
        <f xml:space="preserve"> lm5_output[[#This Row],[Std. error]] - $B$193</f>
        <v>-89.362672727276731</v>
      </c>
      <c r="J154">
        <f>RANK(lm5_output[[#This Row],[Error Difference from mean]], lm5_output[Error Difference from mean])</f>
        <v>88</v>
      </c>
    </row>
    <row r="155" spans="1:10" x14ac:dyDescent="0.35">
      <c r="A155" s="17">
        <v>139</v>
      </c>
      <c r="B155" t="s">
        <v>29</v>
      </c>
      <c r="C155" t="s">
        <v>120</v>
      </c>
      <c r="D155">
        <v>-3705.2420000000002</v>
      </c>
      <c r="E155">
        <v>9552.5509999999995</v>
      </c>
      <c r="F155">
        <v>-0.38800000000000001</v>
      </c>
      <c r="G155">
        <v>0.69810700000000003</v>
      </c>
      <c r="I155">
        <f xml:space="preserve"> lm5_output[[#This Row],[Std. error]] - $B$193</f>
        <v>-164.69467272727707</v>
      </c>
      <c r="J155">
        <f>RANK(lm5_output[[#This Row],[Error Difference from mean]], lm5_output[Error Difference from mean])</f>
        <v>106</v>
      </c>
    </row>
    <row r="156" spans="1:10" x14ac:dyDescent="0.35">
      <c r="A156" s="18">
        <v>140</v>
      </c>
      <c r="B156" t="s">
        <v>32</v>
      </c>
      <c r="C156" t="s">
        <v>118</v>
      </c>
      <c r="D156">
        <v>-3554.8049999999998</v>
      </c>
      <c r="E156">
        <v>9404.8580000000002</v>
      </c>
      <c r="F156">
        <v>-0.378</v>
      </c>
      <c r="G156">
        <v>0.70545100000000005</v>
      </c>
      <c r="I156">
        <f xml:space="preserve"> lm5_output[[#This Row],[Std. error]] - $B$193</f>
        <v>-312.38767272727637</v>
      </c>
      <c r="J156">
        <f>RANK(lm5_output[[#This Row],[Error Difference from mean]], lm5_output[Error Difference from mean])</f>
        <v>133</v>
      </c>
    </row>
    <row r="157" spans="1:10" x14ac:dyDescent="0.35">
      <c r="A157" s="17">
        <v>141</v>
      </c>
      <c r="B157" t="s">
        <v>32</v>
      </c>
      <c r="C157" t="s">
        <v>127</v>
      </c>
      <c r="D157">
        <v>-3570.9960000000001</v>
      </c>
      <c r="E157">
        <v>9628.2009999999991</v>
      </c>
      <c r="F157">
        <v>-0.371</v>
      </c>
      <c r="G157">
        <v>0.71072199999999996</v>
      </c>
      <c r="I157">
        <f xml:space="preserve"> lm5_output[[#This Row],[Std. error]] - $B$193</f>
        <v>-89.04467272727743</v>
      </c>
      <c r="J157">
        <f>RANK(lm5_output[[#This Row],[Error Difference from mean]], lm5_output[Error Difference from mean])</f>
        <v>87</v>
      </c>
    </row>
    <row r="158" spans="1:10" x14ac:dyDescent="0.35">
      <c r="A158" s="18">
        <v>142</v>
      </c>
      <c r="B158" t="s">
        <v>21</v>
      </c>
      <c r="C158" t="s">
        <v>69</v>
      </c>
      <c r="D158">
        <v>3397.18</v>
      </c>
      <c r="E158">
        <v>9906.5689999999995</v>
      </c>
      <c r="F158">
        <v>0.34300000000000003</v>
      </c>
      <c r="G158">
        <v>0.73165899999999995</v>
      </c>
      <c r="I158">
        <f xml:space="preserve"> lm5_output[[#This Row],[Std. error]] - $B$193</f>
        <v>189.32332727272296</v>
      </c>
      <c r="J158">
        <f>RANK(lm5_output[[#This Row],[Error Difference from mean]], lm5_output[Error Difference from mean])</f>
        <v>49</v>
      </c>
    </row>
    <row r="159" spans="1:10" x14ac:dyDescent="0.35">
      <c r="A159" s="17">
        <v>143</v>
      </c>
      <c r="B159" t="s">
        <v>17</v>
      </c>
      <c r="C159" t="s">
        <v>104</v>
      </c>
      <c r="D159">
        <v>-3154.5120000000002</v>
      </c>
      <c r="E159">
        <v>9272.0339999999997</v>
      </c>
      <c r="F159">
        <v>-0.34</v>
      </c>
      <c r="G159">
        <v>0.73369399999999996</v>
      </c>
      <c r="I159">
        <f xml:space="preserve"> lm5_output[[#This Row],[Std. error]] - $B$193</f>
        <v>-445.21167272727689</v>
      </c>
      <c r="J159">
        <f>RANK(lm5_output[[#This Row],[Error Difference from mean]], lm5_output[Error Difference from mean])</f>
        <v>148</v>
      </c>
    </row>
    <row r="160" spans="1:10" x14ac:dyDescent="0.35">
      <c r="A160" s="18">
        <v>144</v>
      </c>
      <c r="B160" t="s">
        <v>29</v>
      </c>
      <c r="C160" t="s">
        <v>35</v>
      </c>
      <c r="D160">
        <v>-2933.3519999999999</v>
      </c>
      <c r="E160">
        <v>9180.44</v>
      </c>
      <c r="F160">
        <v>-0.32</v>
      </c>
      <c r="G160">
        <v>0.749332</v>
      </c>
      <c r="I160">
        <f xml:space="preserve"> lm5_output[[#This Row],[Std. error]] - $B$193</f>
        <v>-536.80567272727603</v>
      </c>
      <c r="J160">
        <f>RANK(lm5_output[[#This Row],[Error Difference from mean]], lm5_output[Error Difference from mean])</f>
        <v>159</v>
      </c>
    </row>
    <row r="161" spans="1:10" x14ac:dyDescent="0.35">
      <c r="A161" s="17">
        <v>145</v>
      </c>
      <c r="B161" t="s">
        <v>9</v>
      </c>
      <c r="C161" t="s">
        <v>73</v>
      </c>
      <c r="D161">
        <v>-3160.299</v>
      </c>
      <c r="E161">
        <v>10149.485000000001</v>
      </c>
      <c r="F161">
        <v>-0.311</v>
      </c>
      <c r="G161">
        <v>0.75551699999999999</v>
      </c>
      <c r="I161">
        <f xml:space="preserve"> lm5_output[[#This Row],[Std. error]] - $B$193</f>
        <v>432.23932727272404</v>
      </c>
      <c r="J161">
        <f>RANK(lm5_output[[#This Row],[Error Difference from mean]], lm5_output[Error Difference from mean])</f>
        <v>23</v>
      </c>
    </row>
    <row r="162" spans="1:10" x14ac:dyDescent="0.35">
      <c r="A162" s="18">
        <v>146</v>
      </c>
      <c r="B162" t="s">
        <v>21</v>
      </c>
      <c r="C162" t="s">
        <v>107</v>
      </c>
      <c r="D162">
        <v>2834.4270000000001</v>
      </c>
      <c r="E162">
        <v>9676.3220000000001</v>
      </c>
      <c r="F162">
        <v>0.29299999999999998</v>
      </c>
      <c r="G162">
        <v>0.76958199999999999</v>
      </c>
      <c r="I162">
        <f xml:space="preserve"> lm5_output[[#This Row],[Std. error]] - $B$193</f>
        <v>-40.923672727276426</v>
      </c>
      <c r="J162">
        <f>RANK(lm5_output[[#This Row],[Error Difference from mean]], lm5_output[Error Difference from mean])</f>
        <v>78</v>
      </c>
    </row>
    <row r="163" spans="1:10" x14ac:dyDescent="0.35">
      <c r="A163" s="17">
        <v>147</v>
      </c>
      <c r="B163" t="s">
        <v>28</v>
      </c>
      <c r="C163" t="s">
        <v>112</v>
      </c>
      <c r="D163">
        <v>-2656.402</v>
      </c>
      <c r="E163">
        <v>9338.2420000000002</v>
      </c>
      <c r="F163">
        <v>-0.28399999999999997</v>
      </c>
      <c r="G163">
        <v>0.77605500000000005</v>
      </c>
      <c r="I163">
        <f xml:space="preserve"> lm5_output[[#This Row],[Std. error]] - $B$193</f>
        <v>-379.00367272727635</v>
      </c>
      <c r="J163">
        <f>RANK(lm5_output[[#This Row],[Error Difference from mean]], lm5_output[Error Difference from mean])</f>
        <v>140</v>
      </c>
    </row>
    <row r="164" spans="1:10" x14ac:dyDescent="0.35">
      <c r="A164" s="18">
        <v>148</v>
      </c>
      <c r="B164" t="s">
        <v>25</v>
      </c>
      <c r="C164" t="s">
        <v>86</v>
      </c>
      <c r="D164">
        <v>2551.3009999999999</v>
      </c>
      <c r="E164">
        <v>9719.134</v>
      </c>
      <c r="F164">
        <v>0.26300000000000001</v>
      </c>
      <c r="G164">
        <v>0.79293499999999995</v>
      </c>
      <c r="I164">
        <f xml:space="preserve"> lm5_output[[#This Row],[Std. error]] - $B$193</f>
        <v>1.8883272727234726</v>
      </c>
      <c r="J164">
        <f>RANK(lm5_output[[#This Row],[Error Difference from mean]], lm5_output[Error Difference from mean])</f>
        <v>74</v>
      </c>
    </row>
    <row r="165" spans="1:10" x14ac:dyDescent="0.35">
      <c r="A165" s="17">
        <v>149</v>
      </c>
      <c r="B165" t="s">
        <v>11</v>
      </c>
      <c r="C165" t="s">
        <v>112</v>
      </c>
      <c r="D165">
        <v>-2486.848</v>
      </c>
      <c r="E165">
        <v>9590.0130000000008</v>
      </c>
      <c r="F165">
        <v>-0.25900000000000001</v>
      </c>
      <c r="G165">
        <v>0.79539199999999999</v>
      </c>
      <c r="I165">
        <f xml:space="preserve"> lm5_output[[#This Row],[Std. error]] - $B$193</f>
        <v>-127.23267272727571</v>
      </c>
      <c r="J165">
        <f>RANK(lm5_output[[#This Row],[Error Difference from mean]], lm5_output[Error Difference from mean])</f>
        <v>96</v>
      </c>
    </row>
    <row r="166" spans="1:10" x14ac:dyDescent="0.35">
      <c r="A166" s="18">
        <v>150</v>
      </c>
      <c r="B166" t="s">
        <v>7</v>
      </c>
      <c r="C166" t="s">
        <v>44</v>
      </c>
      <c r="D166">
        <v>-2419.58</v>
      </c>
      <c r="E166">
        <v>9402.0490000000009</v>
      </c>
      <c r="F166">
        <v>-0.25700000000000001</v>
      </c>
      <c r="G166">
        <v>0.79691299999999998</v>
      </c>
      <c r="I166">
        <f xml:space="preserve"> lm5_output[[#This Row],[Std. error]] - $B$193</f>
        <v>-315.19667272727565</v>
      </c>
      <c r="J166">
        <f>RANK(lm5_output[[#This Row],[Error Difference from mean]], lm5_output[Error Difference from mean])</f>
        <v>135</v>
      </c>
    </row>
    <row r="167" spans="1:10" x14ac:dyDescent="0.35">
      <c r="A167" s="17">
        <v>151</v>
      </c>
      <c r="B167" t="s">
        <v>23</v>
      </c>
      <c r="C167" t="s">
        <v>88</v>
      </c>
      <c r="D167">
        <v>2485.8069999999998</v>
      </c>
      <c r="E167">
        <v>10133.672</v>
      </c>
      <c r="F167">
        <v>0.245</v>
      </c>
      <c r="G167">
        <v>0.80622400000000005</v>
      </c>
      <c r="I167">
        <f xml:space="preserve"> lm5_output[[#This Row],[Std. error]] - $B$193</f>
        <v>416.42632727272394</v>
      </c>
      <c r="J167">
        <f>RANK(lm5_output[[#This Row],[Error Difference from mean]], lm5_output[Error Difference from mean])</f>
        <v>26</v>
      </c>
    </row>
    <row r="168" spans="1:10" x14ac:dyDescent="0.35">
      <c r="A168" s="18">
        <v>152</v>
      </c>
      <c r="B168" t="s">
        <v>21</v>
      </c>
      <c r="C168" t="s">
        <v>87</v>
      </c>
      <c r="D168">
        <v>2088.4349999999999</v>
      </c>
      <c r="E168">
        <v>10330.566999999999</v>
      </c>
      <c r="F168">
        <v>0.20200000000000001</v>
      </c>
      <c r="G168">
        <v>0.83979199999999998</v>
      </c>
      <c r="I168">
        <f xml:space="preserve"> lm5_output[[#This Row],[Std. error]] - $B$193</f>
        <v>613.32132727272256</v>
      </c>
      <c r="J168">
        <f>RANK(lm5_output[[#This Row],[Error Difference from mean]], lm5_output[Error Difference from mean])</f>
        <v>13</v>
      </c>
    </row>
    <row r="169" spans="1:10" x14ac:dyDescent="0.35">
      <c r="A169" s="17">
        <v>153</v>
      </c>
      <c r="B169" t="s">
        <v>32</v>
      </c>
      <c r="C169" t="s">
        <v>109</v>
      </c>
      <c r="D169">
        <v>1863.4490000000001</v>
      </c>
      <c r="E169">
        <v>9323.3670000000002</v>
      </c>
      <c r="F169">
        <v>0.2</v>
      </c>
      <c r="G169">
        <v>0.841584</v>
      </c>
      <c r="I169">
        <f xml:space="preserve"> lm5_output[[#This Row],[Std. error]] - $B$193</f>
        <v>-393.87867272727635</v>
      </c>
      <c r="J169">
        <f>RANK(lm5_output[[#This Row],[Error Difference from mean]], lm5_output[Error Difference from mean])</f>
        <v>142</v>
      </c>
    </row>
    <row r="170" spans="1:10" x14ac:dyDescent="0.35">
      <c r="A170" s="18">
        <v>154</v>
      </c>
      <c r="B170" t="s">
        <v>17</v>
      </c>
      <c r="C170" t="s">
        <v>123</v>
      </c>
      <c r="D170">
        <v>-1424.328</v>
      </c>
      <c r="E170">
        <v>9624.2180000000008</v>
      </c>
      <c r="F170">
        <v>-0.14799999999999999</v>
      </c>
      <c r="G170">
        <v>0.88234800000000002</v>
      </c>
      <c r="I170">
        <f xml:space="preserve"> lm5_output[[#This Row],[Std. error]] - $B$193</f>
        <v>-93.027672727275785</v>
      </c>
      <c r="J170">
        <f>RANK(lm5_output[[#This Row],[Error Difference from mean]], lm5_output[Error Difference from mean])</f>
        <v>90</v>
      </c>
    </row>
    <row r="171" spans="1:10" x14ac:dyDescent="0.35">
      <c r="A171" s="17">
        <v>155</v>
      </c>
      <c r="B171" t="s">
        <v>30</v>
      </c>
      <c r="C171" t="s">
        <v>70</v>
      </c>
      <c r="D171">
        <v>-1262.136</v>
      </c>
      <c r="E171">
        <v>9296.7240000000002</v>
      </c>
      <c r="F171">
        <v>-0.13600000000000001</v>
      </c>
      <c r="G171">
        <v>0.89200999999999997</v>
      </c>
      <c r="I171">
        <f xml:space="preserve"> lm5_output[[#This Row],[Std. error]] - $B$193</f>
        <v>-420.52167272727638</v>
      </c>
      <c r="J171">
        <f>RANK(lm5_output[[#This Row],[Error Difference from mean]], lm5_output[Error Difference from mean])</f>
        <v>145</v>
      </c>
    </row>
    <row r="172" spans="1:10" x14ac:dyDescent="0.35">
      <c r="A172" s="18">
        <v>156</v>
      </c>
      <c r="B172" t="s">
        <v>23</v>
      </c>
      <c r="C172" t="s">
        <v>65</v>
      </c>
      <c r="D172">
        <v>-1322.903</v>
      </c>
      <c r="E172">
        <v>9880.723</v>
      </c>
      <c r="F172">
        <v>-0.13400000000000001</v>
      </c>
      <c r="G172">
        <v>0.89349199999999995</v>
      </c>
      <c r="I172">
        <f xml:space="preserve"> lm5_output[[#This Row],[Std. error]] - $B$193</f>
        <v>163.47732727272341</v>
      </c>
      <c r="J172">
        <f>RANK(lm5_output[[#This Row],[Error Difference from mean]], lm5_output[Error Difference from mean])</f>
        <v>52</v>
      </c>
    </row>
    <row r="173" spans="1:10" x14ac:dyDescent="0.35">
      <c r="A173" s="17">
        <v>157</v>
      </c>
      <c r="B173" t="s">
        <v>11</v>
      </c>
      <c r="C173" t="s">
        <v>130</v>
      </c>
      <c r="D173">
        <v>1329.289</v>
      </c>
      <c r="E173">
        <v>10148.373</v>
      </c>
      <c r="F173">
        <v>0.13100000000000001</v>
      </c>
      <c r="G173">
        <v>0.895787</v>
      </c>
      <c r="I173">
        <f xml:space="preserve"> lm5_output[[#This Row],[Std. error]] - $B$193</f>
        <v>431.12732727272305</v>
      </c>
      <c r="J173">
        <f>RANK(lm5_output[[#This Row],[Error Difference from mean]], lm5_output[Error Difference from mean])</f>
        <v>24</v>
      </c>
    </row>
    <row r="174" spans="1:10" x14ac:dyDescent="0.35">
      <c r="A174" s="18">
        <v>158</v>
      </c>
      <c r="B174" t="s">
        <v>25</v>
      </c>
      <c r="C174" t="s">
        <v>110</v>
      </c>
      <c r="D174">
        <v>1141.4649999999999</v>
      </c>
      <c r="E174">
        <v>9523.982</v>
      </c>
      <c r="F174">
        <v>0.12</v>
      </c>
      <c r="G174">
        <v>0.90460099999999999</v>
      </c>
      <c r="I174">
        <f xml:space="preserve"> lm5_output[[#This Row],[Std. error]] - $B$193</f>
        <v>-193.26367272727657</v>
      </c>
      <c r="J174">
        <f>RANK(lm5_output[[#This Row],[Error Difference from mean]], lm5_output[Error Difference from mean])</f>
        <v>114</v>
      </c>
    </row>
    <row r="175" spans="1:10" x14ac:dyDescent="0.35">
      <c r="A175" s="17">
        <v>159</v>
      </c>
      <c r="B175" t="s">
        <v>7</v>
      </c>
      <c r="C175" t="s">
        <v>82</v>
      </c>
      <c r="D175">
        <v>1169.732</v>
      </c>
      <c r="E175">
        <v>9826.7260000000006</v>
      </c>
      <c r="F175">
        <v>0.11899999999999999</v>
      </c>
      <c r="G175">
        <v>0.90524700000000002</v>
      </c>
      <c r="I175">
        <f xml:space="preserve"> lm5_output[[#This Row],[Std. error]] - $B$193</f>
        <v>109.48032727272403</v>
      </c>
      <c r="J175">
        <f>RANK(lm5_output[[#This Row],[Error Difference from mean]], lm5_output[Error Difference from mean])</f>
        <v>60</v>
      </c>
    </row>
    <row r="176" spans="1:10" x14ac:dyDescent="0.35">
      <c r="A176" s="18">
        <v>160</v>
      </c>
      <c r="B176" t="s">
        <v>17</v>
      </c>
      <c r="C176" t="s">
        <v>47</v>
      </c>
      <c r="D176">
        <v>512.13300000000004</v>
      </c>
      <c r="E176">
        <v>10053.788</v>
      </c>
      <c r="F176">
        <v>5.0999999999999997E-2</v>
      </c>
      <c r="G176">
        <v>0.95937399999999995</v>
      </c>
      <c r="I176">
        <f xml:space="preserve"> lm5_output[[#This Row],[Std. error]] - $B$193</f>
        <v>336.54232727272392</v>
      </c>
      <c r="J176">
        <f>RANK(lm5_output[[#This Row],[Error Difference from mean]], lm5_output[Error Difference from mean])</f>
        <v>34</v>
      </c>
    </row>
    <row r="177" spans="1:10" x14ac:dyDescent="0.35">
      <c r="A177" s="17">
        <v>161</v>
      </c>
      <c r="B177" t="s">
        <v>23</v>
      </c>
      <c r="C177" t="s">
        <v>134</v>
      </c>
      <c r="D177">
        <v>-470.64100000000002</v>
      </c>
      <c r="E177">
        <v>10088.974</v>
      </c>
      <c r="F177">
        <v>-4.7E-2</v>
      </c>
      <c r="G177">
        <v>0.96279300000000001</v>
      </c>
      <c r="I177">
        <f xml:space="preserve"> lm5_output[[#This Row],[Std. error]] - $B$193</f>
        <v>371.72832727272362</v>
      </c>
      <c r="J177">
        <f>RANK(lm5_output[[#This Row],[Error Difference from mean]], lm5_output[Error Difference from mean])</f>
        <v>32</v>
      </c>
    </row>
    <row r="178" spans="1:10" x14ac:dyDescent="0.35">
      <c r="A178" s="18">
        <v>162</v>
      </c>
      <c r="B178" t="s">
        <v>11</v>
      </c>
      <c r="C178" t="s">
        <v>102</v>
      </c>
      <c r="D178">
        <v>327.87099999999998</v>
      </c>
      <c r="E178">
        <v>9498.7860000000001</v>
      </c>
      <c r="F178">
        <v>3.5000000000000003E-2</v>
      </c>
      <c r="G178">
        <v>0.97246500000000002</v>
      </c>
      <c r="I178">
        <f xml:space="preserve"> lm5_output[[#This Row],[Std. error]] - $B$193</f>
        <v>-218.45967272727648</v>
      </c>
      <c r="J178">
        <f>RANK(lm5_output[[#This Row],[Error Difference from mean]], lm5_output[Error Difference from mean])</f>
        <v>119</v>
      </c>
    </row>
    <row r="179" spans="1:10" x14ac:dyDescent="0.35">
      <c r="A179" s="17">
        <v>163</v>
      </c>
      <c r="B179" t="s">
        <v>17</v>
      </c>
      <c r="C179" t="s">
        <v>114</v>
      </c>
      <c r="D179">
        <v>-331.20299999999997</v>
      </c>
      <c r="E179">
        <v>9811.01</v>
      </c>
      <c r="F179">
        <v>-3.4000000000000002E-2</v>
      </c>
      <c r="G179">
        <v>0.97306999999999999</v>
      </c>
      <c r="I179">
        <f xml:space="preserve"> lm5_output[[#This Row],[Std. error]] - $B$193</f>
        <v>93.764327272723676</v>
      </c>
      <c r="J179">
        <f>RANK(lm5_output[[#This Row],[Error Difference from mean]], lm5_output[Error Difference from mean])</f>
        <v>62</v>
      </c>
    </row>
    <row r="180" spans="1:10" x14ac:dyDescent="0.35">
      <c r="A180" s="18">
        <v>164</v>
      </c>
      <c r="B180" t="s">
        <v>29</v>
      </c>
      <c r="C180" t="s">
        <v>111</v>
      </c>
      <c r="D180">
        <v>-306.524</v>
      </c>
      <c r="E180">
        <v>9191.9120000000003</v>
      </c>
      <c r="F180">
        <v>-3.3000000000000002E-2</v>
      </c>
      <c r="G180">
        <v>0.97339799999999999</v>
      </c>
      <c r="I180">
        <f xml:space="preserve"> lm5_output[[#This Row],[Std. error]] - $B$193</f>
        <v>-525.33367272727628</v>
      </c>
      <c r="J180">
        <f>RANK(lm5_output[[#This Row],[Error Difference from mean]], lm5_output[Error Difference from mean])</f>
        <v>158</v>
      </c>
    </row>
    <row r="181" spans="1:10" x14ac:dyDescent="0.35">
      <c r="A181" s="17">
        <v>165</v>
      </c>
      <c r="B181" t="s">
        <v>17</v>
      </c>
      <c r="C181" t="s">
        <v>67</v>
      </c>
      <c r="D181">
        <v>27.408000000000001</v>
      </c>
      <c r="E181">
        <v>9217.8289999999997</v>
      </c>
      <c r="F181">
        <v>3.0000000000000001E-3</v>
      </c>
      <c r="G181">
        <v>0.99762799999999996</v>
      </c>
      <c r="I181">
        <f xml:space="preserve"> lm5_output[[#This Row],[Std. error]] - $B$193</f>
        <v>-499.41667272727682</v>
      </c>
      <c r="J181">
        <f>RANK(lm5_output[[#This Row],[Error Difference from mean]], lm5_output[Error Difference from mean])</f>
        <v>155</v>
      </c>
    </row>
    <row r="183" spans="1:10" x14ac:dyDescent="0.35">
      <c r="A183" s="4" t="s">
        <v>152</v>
      </c>
      <c r="B183" s="7">
        <v>39850</v>
      </c>
      <c r="C183" s="5" t="s">
        <v>153</v>
      </c>
      <c r="D183" s="8">
        <v>45545</v>
      </c>
      <c r="E183" s="5" t="s">
        <v>154</v>
      </c>
    </row>
    <row r="185" spans="1:10" x14ac:dyDescent="0.35">
      <c r="A185" s="22" t="s">
        <v>155</v>
      </c>
      <c r="B185" s="22"/>
    </row>
    <row r="186" spans="1:10" x14ac:dyDescent="0.35">
      <c r="A186" s="9" t="s">
        <v>156</v>
      </c>
      <c r="B186" s="10">
        <v>0.56499999999999995</v>
      </c>
    </row>
    <row r="187" spans="1:10" x14ac:dyDescent="0.35">
      <c r="A187" s="9" t="s">
        <v>157</v>
      </c>
      <c r="B187" s="10">
        <v>0.55920000000000003</v>
      </c>
    </row>
    <row r="189" spans="1:10" x14ac:dyDescent="0.35">
      <c r="A189" s="5" t="s">
        <v>158</v>
      </c>
      <c r="B189" s="6">
        <v>98.74</v>
      </c>
      <c r="C189" s="7" t="s">
        <v>162</v>
      </c>
      <c r="D189" s="7">
        <v>599</v>
      </c>
      <c r="E189" s="7" t="s">
        <v>161</v>
      </c>
      <c r="F189" s="7">
        <v>45545</v>
      </c>
      <c r="G189" s="7" t="s">
        <v>154</v>
      </c>
    </row>
    <row r="190" spans="1:10" x14ac:dyDescent="0.35">
      <c r="A190" s="5" t="s">
        <v>159</v>
      </c>
      <c r="B190" s="11" t="s">
        <v>160</v>
      </c>
      <c r="C190" s="5" t="s">
        <v>16</v>
      </c>
      <c r="D190" s="5"/>
      <c r="E190" s="5"/>
      <c r="F190" s="5"/>
      <c r="G190" s="5"/>
    </row>
    <row r="191" spans="1:10" ht="15" thickBot="1" x14ac:dyDescent="0.4"/>
    <row r="192" spans="1:10" x14ac:dyDescent="0.35">
      <c r="A192" s="23" t="s">
        <v>175</v>
      </c>
      <c r="B192" s="24"/>
    </row>
    <row r="193" spans="1:2" x14ac:dyDescent="0.35">
      <c r="A193" t="s">
        <v>163</v>
      </c>
      <c r="B193">
        <v>9717.2456727272765</v>
      </c>
    </row>
    <row r="194" spans="1:2" x14ac:dyDescent="0.35">
      <c r="A194" t="s">
        <v>164</v>
      </c>
      <c r="B194">
        <v>27.870788285719829</v>
      </c>
    </row>
    <row r="195" spans="1:2" x14ac:dyDescent="0.35">
      <c r="A195" t="s">
        <v>141</v>
      </c>
      <c r="B195">
        <v>9640.7880000000005</v>
      </c>
    </row>
    <row r="196" spans="1:2" x14ac:dyDescent="0.35">
      <c r="A196" t="s">
        <v>165</v>
      </c>
      <c r="B196" t="e">
        <v>#N/A</v>
      </c>
    </row>
    <row r="197" spans="1:2" x14ac:dyDescent="0.35">
      <c r="A197" t="s">
        <v>166</v>
      </c>
      <c r="B197">
        <v>358.0067576808068</v>
      </c>
    </row>
    <row r="198" spans="1:2" x14ac:dyDescent="0.35">
      <c r="A198" t="s">
        <v>167</v>
      </c>
      <c r="B198">
        <v>128168.83854512392</v>
      </c>
    </row>
    <row r="199" spans="1:2" x14ac:dyDescent="0.35">
      <c r="A199" t="s">
        <v>168</v>
      </c>
      <c r="B199">
        <v>-0.60855824463029951</v>
      </c>
    </row>
    <row r="200" spans="1:2" x14ac:dyDescent="0.35">
      <c r="A200" t="s">
        <v>169</v>
      </c>
      <c r="B200">
        <v>0.3782769896577407</v>
      </c>
    </row>
    <row r="201" spans="1:2" x14ac:dyDescent="0.35">
      <c r="A201" t="s">
        <v>170</v>
      </c>
      <c r="B201">
        <v>1491.8999999999996</v>
      </c>
    </row>
    <row r="202" spans="1:2" x14ac:dyDescent="0.35">
      <c r="A202" t="s">
        <v>171</v>
      </c>
      <c r="B202">
        <v>9025.6990000000005</v>
      </c>
    </row>
    <row r="203" spans="1:2" x14ac:dyDescent="0.35">
      <c r="A203" t="s">
        <v>172</v>
      </c>
      <c r="B203">
        <v>10517.599</v>
      </c>
    </row>
    <row r="204" spans="1:2" x14ac:dyDescent="0.35">
      <c r="A204" t="s">
        <v>173</v>
      </c>
      <c r="B204">
        <v>1603345.5360000005</v>
      </c>
    </row>
    <row r="205" spans="1:2" ht="15" thickBot="1" x14ac:dyDescent="0.4">
      <c r="A205" s="13" t="s">
        <v>174</v>
      </c>
      <c r="B205" s="13">
        <v>165</v>
      </c>
    </row>
  </sheetData>
  <mergeCells count="3">
    <mergeCell ref="A2:D2"/>
    <mergeCell ref="A185:B185"/>
    <mergeCell ref="A192:B19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38B3-E254-4A42-949A-F2DAA7D23D7C}">
  <dimension ref="A1:K45"/>
  <sheetViews>
    <sheetView tabSelected="1" workbookViewId="0">
      <selection activeCell="A2" sqref="A2"/>
    </sheetView>
  </sheetViews>
  <sheetFormatPr defaultRowHeight="14.5" x14ac:dyDescent="0.35"/>
  <cols>
    <col min="1" max="1" width="23.54296875" style="27" customWidth="1"/>
    <col min="2" max="2" width="32.453125" customWidth="1"/>
    <col min="3" max="3" width="21.6328125" customWidth="1"/>
    <col min="4" max="4" width="13.08984375" customWidth="1"/>
    <col min="5" max="5" width="15.26953125" customWidth="1"/>
    <col min="6" max="6" width="13.453125" customWidth="1"/>
    <col min="7" max="7" width="5.81640625" customWidth="1"/>
    <col min="11" max="11" width="8.7265625" style="19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/>
    </row>
    <row r="2" spans="1:11" x14ac:dyDescent="0.35">
      <c r="A2" t="s">
        <v>19</v>
      </c>
      <c r="B2" t="s">
        <v>48</v>
      </c>
      <c r="C2">
        <v>-33596.720000000001</v>
      </c>
      <c r="D2">
        <v>9539.2459999999992</v>
      </c>
      <c r="E2">
        <v>-3.5219999999999998</v>
      </c>
      <c r="F2">
        <v>4.2900000000000002E-4</v>
      </c>
      <c r="G2" t="s">
        <v>16</v>
      </c>
    </row>
    <row r="3" spans="1:11" x14ac:dyDescent="0.35">
      <c r="A3" t="s">
        <v>9</v>
      </c>
      <c r="B3" t="s">
        <v>55</v>
      </c>
      <c r="C3">
        <v>-33325.516000000003</v>
      </c>
      <c r="D3">
        <v>9933.67</v>
      </c>
      <c r="E3">
        <v>-3.355</v>
      </c>
      <c r="F3">
        <v>7.9500000000000003E-4</v>
      </c>
      <c r="G3" t="s">
        <v>16</v>
      </c>
    </row>
    <row r="4" spans="1:11" x14ac:dyDescent="0.35">
      <c r="A4" t="s">
        <v>19</v>
      </c>
      <c r="B4" t="s">
        <v>38</v>
      </c>
      <c r="C4">
        <v>-32632.975999999999</v>
      </c>
      <c r="D4">
        <v>9932.7000000000007</v>
      </c>
      <c r="E4">
        <v>-3.2850000000000001</v>
      </c>
      <c r="F4">
        <v>1.0189999999999999E-3</v>
      </c>
      <c r="G4" t="s">
        <v>10</v>
      </c>
    </row>
    <row r="5" spans="1:11" x14ac:dyDescent="0.35">
      <c r="A5" t="s">
        <v>19</v>
      </c>
      <c r="B5" t="s">
        <v>94</v>
      </c>
      <c r="C5">
        <v>-31834.427</v>
      </c>
      <c r="D5">
        <v>9952.7530000000006</v>
      </c>
      <c r="E5">
        <v>-3.1989999999999998</v>
      </c>
      <c r="F5">
        <v>1.382E-3</v>
      </c>
      <c r="G5" t="s">
        <v>10</v>
      </c>
    </row>
    <row r="6" spans="1:11" x14ac:dyDescent="0.35">
      <c r="A6" t="s">
        <v>14</v>
      </c>
      <c r="B6" t="s">
        <v>75</v>
      </c>
      <c r="C6">
        <v>-30511.082999999999</v>
      </c>
      <c r="D6">
        <v>9731.3289999999997</v>
      </c>
      <c r="E6">
        <v>-3.1349999999999998</v>
      </c>
      <c r="F6">
        <v>1.7179999999999999E-3</v>
      </c>
      <c r="G6" t="s">
        <v>10</v>
      </c>
    </row>
    <row r="7" spans="1:11" x14ac:dyDescent="0.35">
      <c r="A7" t="s">
        <v>17</v>
      </c>
      <c r="B7" t="s">
        <v>12</v>
      </c>
      <c r="C7">
        <v>-27469.649000000001</v>
      </c>
      <c r="D7">
        <v>9388.3060000000005</v>
      </c>
      <c r="E7">
        <v>-2.9260000000000002</v>
      </c>
      <c r="F7">
        <v>3.4359999999999998E-3</v>
      </c>
      <c r="G7" t="s">
        <v>10</v>
      </c>
    </row>
    <row r="8" spans="1:11" x14ac:dyDescent="0.35">
      <c r="A8" t="s">
        <v>28</v>
      </c>
      <c r="B8" t="s">
        <v>12</v>
      </c>
      <c r="C8">
        <v>-27439.100999999999</v>
      </c>
      <c r="D8">
        <v>9708.152</v>
      </c>
      <c r="E8">
        <v>-2.8260000000000001</v>
      </c>
      <c r="F8">
        <v>4.7099999999999998E-3</v>
      </c>
      <c r="G8" t="s">
        <v>10</v>
      </c>
    </row>
    <row r="9" spans="1:11" x14ac:dyDescent="0.35">
      <c r="A9" t="s">
        <v>17</v>
      </c>
      <c r="B9" t="s">
        <v>58</v>
      </c>
      <c r="C9">
        <v>-24730.199000000001</v>
      </c>
      <c r="D9">
        <v>9042.57</v>
      </c>
      <c r="E9">
        <v>-2.7349999999999999</v>
      </c>
      <c r="F9">
        <v>6.2430000000000003E-3</v>
      </c>
      <c r="G9" t="s">
        <v>10</v>
      </c>
    </row>
    <row r="10" spans="1:11" x14ac:dyDescent="0.35">
      <c r="A10" t="s">
        <v>11</v>
      </c>
      <c r="B10" t="s">
        <v>36</v>
      </c>
      <c r="C10">
        <v>-23996.385999999999</v>
      </c>
      <c r="D10">
        <v>9409.1270000000004</v>
      </c>
      <c r="E10">
        <v>-2.5499999999999998</v>
      </c>
      <c r="F10">
        <v>1.0765E-2</v>
      </c>
      <c r="G10" t="s">
        <v>13</v>
      </c>
    </row>
    <row r="11" spans="1:11" x14ac:dyDescent="0.35">
      <c r="A11" t="s">
        <v>32</v>
      </c>
      <c r="B11" t="s">
        <v>62</v>
      </c>
      <c r="C11">
        <v>-23147.995999999999</v>
      </c>
      <c r="D11">
        <v>9448.0069999999996</v>
      </c>
      <c r="E11">
        <v>-2.4500000000000002</v>
      </c>
      <c r="F11">
        <v>1.4288E-2</v>
      </c>
      <c r="G11" t="s">
        <v>13</v>
      </c>
    </row>
    <row r="12" spans="1:11" x14ac:dyDescent="0.35">
      <c r="A12" t="s">
        <v>30</v>
      </c>
      <c r="B12" t="s">
        <v>80</v>
      </c>
      <c r="C12">
        <v>21673.977999999999</v>
      </c>
      <c r="D12">
        <v>9623.866</v>
      </c>
      <c r="E12">
        <v>2.2519999999999998</v>
      </c>
      <c r="F12">
        <v>2.4320000000000001E-2</v>
      </c>
      <c r="G12" t="s">
        <v>13</v>
      </c>
    </row>
    <row r="13" spans="1:11" x14ac:dyDescent="0.35">
      <c r="A13" t="s">
        <v>11</v>
      </c>
      <c r="B13" t="s">
        <v>12</v>
      </c>
      <c r="C13">
        <v>-21455.705000000002</v>
      </c>
      <c r="D13">
        <v>9582.0630000000001</v>
      </c>
      <c r="E13">
        <v>-2.2389999999999999</v>
      </c>
      <c r="F13">
        <v>2.5151E-2</v>
      </c>
      <c r="G13" t="s">
        <v>13</v>
      </c>
    </row>
    <row r="14" spans="1:11" x14ac:dyDescent="0.35">
      <c r="A14" t="s">
        <v>32</v>
      </c>
      <c r="B14" t="s">
        <v>43</v>
      </c>
      <c r="C14">
        <v>-21797.441999999999</v>
      </c>
      <c r="D14">
        <v>9750.7659999999996</v>
      </c>
      <c r="E14">
        <v>-2.2349999999999999</v>
      </c>
      <c r="F14">
        <v>2.5392000000000001E-2</v>
      </c>
      <c r="G14" t="s">
        <v>13</v>
      </c>
    </row>
    <row r="15" spans="1:11" x14ac:dyDescent="0.35">
      <c r="A15" t="s">
        <v>23</v>
      </c>
      <c r="B15" t="s">
        <v>56</v>
      </c>
      <c r="C15">
        <v>-20486.719000000001</v>
      </c>
      <c r="D15">
        <v>9442.8439999999991</v>
      </c>
      <c r="E15">
        <v>-2.17</v>
      </c>
      <c r="F15">
        <v>3.0046E-2</v>
      </c>
      <c r="G15" t="s">
        <v>13</v>
      </c>
    </row>
    <row r="16" spans="1:11" x14ac:dyDescent="0.35">
      <c r="A16" t="s">
        <v>17</v>
      </c>
      <c r="B16" t="s">
        <v>92</v>
      </c>
      <c r="C16">
        <v>-20643.794000000002</v>
      </c>
      <c r="D16">
        <v>9604.5149999999994</v>
      </c>
      <c r="E16">
        <v>-2.149</v>
      </c>
      <c r="F16">
        <v>3.1608999999999998E-2</v>
      </c>
      <c r="G16" t="s">
        <v>13</v>
      </c>
    </row>
    <row r="17" spans="1:7" x14ac:dyDescent="0.35">
      <c r="A17" t="s">
        <v>23</v>
      </c>
      <c r="B17" t="s">
        <v>40</v>
      </c>
      <c r="C17">
        <v>-21060.203000000001</v>
      </c>
      <c r="D17">
        <v>9828.607</v>
      </c>
      <c r="E17">
        <v>-2.1429999999999998</v>
      </c>
      <c r="F17">
        <v>3.2139000000000001E-2</v>
      </c>
      <c r="G17" t="s">
        <v>13</v>
      </c>
    </row>
    <row r="18" spans="1:7" x14ac:dyDescent="0.35">
      <c r="A18" t="s">
        <v>25</v>
      </c>
      <c r="B18" t="s">
        <v>50</v>
      </c>
      <c r="C18">
        <v>-20557.634999999998</v>
      </c>
      <c r="D18">
        <v>9626.5820000000003</v>
      </c>
      <c r="E18">
        <v>-2.1360000000000001</v>
      </c>
      <c r="F18">
        <v>3.2724999999999997E-2</v>
      </c>
      <c r="G18" t="s">
        <v>13</v>
      </c>
    </row>
    <row r="19" spans="1:7" x14ac:dyDescent="0.35">
      <c r="A19" t="s">
        <v>14</v>
      </c>
      <c r="B19" t="s">
        <v>57</v>
      </c>
      <c r="C19">
        <v>-19895.373</v>
      </c>
      <c r="D19">
        <v>9640.6479999999992</v>
      </c>
      <c r="E19">
        <v>-2.0640000000000001</v>
      </c>
      <c r="F19">
        <v>3.9052000000000003E-2</v>
      </c>
      <c r="G19" t="s">
        <v>13</v>
      </c>
    </row>
    <row r="20" spans="1:7" x14ac:dyDescent="0.35">
      <c r="A20" t="s">
        <v>21</v>
      </c>
      <c r="B20" t="s">
        <v>95</v>
      </c>
      <c r="C20">
        <v>-20373.526999999998</v>
      </c>
      <c r="D20">
        <v>9990.7549999999992</v>
      </c>
      <c r="E20">
        <v>-2.0390000000000001</v>
      </c>
      <c r="F20">
        <v>4.1431999999999997E-2</v>
      </c>
      <c r="G20" t="s">
        <v>13</v>
      </c>
    </row>
    <row r="21" spans="1:7" x14ac:dyDescent="0.35">
      <c r="A21" t="s">
        <v>30</v>
      </c>
      <c r="B21" t="s">
        <v>108</v>
      </c>
      <c r="C21">
        <v>19832.541000000001</v>
      </c>
      <c r="D21">
        <v>9787.2759999999998</v>
      </c>
      <c r="E21">
        <v>2.0259999999999998</v>
      </c>
      <c r="F21">
        <v>4.2734000000000001E-2</v>
      </c>
      <c r="G21" t="s">
        <v>13</v>
      </c>
    </row>
    <row r="22" spans="1:7" x14ac:dyDescent="0.35">
      <c r="A22" t="s">
        <v>9</v>
      </c>
      <c r="B22" t="s">
        <v>91</v>
      </c>
      <c r="C22">
        <v>-20777.877</v>
      </c>
      <c r="D22">
        <v>10451.811</v>
      </c>
      <c r="E22">
        <v>-1.988</v>
      </c>
      <c r="F22">
        <v>4.6821000000000002E-2</v>
      </c>
      <c r="G22" t="s">
        <v>13</v>
      </c>
    </row>
    <row r="23" spans="1:7" x14ac:dyDescent="0.35">
      <c r="A23" t="s">
        <v>23</v>
      </c>
      <c r="B23" t="s">
        <v>24</v>
      </c>
      <c r="C23">
        <v>-19838.64</v>
      </c>
      <c r="D23">
        <v>10021.851000000001</v>
      </c>
      <c r="E23">
        <v>-1.98</v>
      </c>
      <c r="F23">
        <v>4.7760999999999998E-2</v>
      </c>
      <c r="G23" t="s">
        <v>13</v>
      </c>
    </row>
    <row r="24" spans="1:7" x14ac:dyDescent="0.35">
      <c r="A24" s="20"/>
    </row>
    <row r="25" spans="1:7" x14ac:dyDescent="0.35">
      <c r="A25" s="25" t="s">
        <v>0</v>
      </c>
      <c r="B25" s="26" t="s">
        <v>1</v>
      </c>
    </row>
    <row r="26" spans="1:7" x14ac:dyDescent="0.35">
      <c r="A26" s="20" t="str" cm="1">
        <f t="array" ref="A26:A36">_xlfn.UNIQUE(Table2[Industry Factor Name])</f>
        <v>Healthcare</v>
      </c>
      <c r="B26" s="5" t="str" cm="1">
        <f t="array" ref="B26:B45">_xlfn.UNIQUE(Table2[Job Title Factor Name])</f>
        <v xml:space="preserve">AI Research Scientist                               </v>
      </c>
    </row>
    <row r="27" spans="1:7" x14ac:dyDescent="0.35">
      <c r="A27" s="20" t="str">
        <v>Education</v>
      </c>
      <c r="B27" s="5" t="str">
        <v xml:space="preserve">AI Software Engineer                                 </v>
      </c>
    </row>
    <row r="28" spans="1:7" x14ac:dyDescent="0.35">
      <c r="A28" s="20" t="str">
        <v>Finance</v>
      </c>
      <c r="B28" s="5" t="str">
        <v xml:space="preserve">AI Product Manager                                  </v>
      </c>
    </row>
    <row r="29" spans="1:7" x14ac:dyDescent="0.35">
      <c r="A29" s="20" t="str">
        <v>Gaming</v>
      </c>
      <c r="B29" s="5" t="str">
        <v xml:space="preserve">Data Analyst                                        </v>
      </c>
    </row>
    <row r="30" spans="1:7" x14ac:dyDescent="0.35">
      <c r="A30" s="20" t="str">
        <v>Retail</v>
      </c>
      <c r="B30" s="5" t="str">
        <v xml:space="preserve">Autonomous Systems Engineer                            </v>
      </c>
    </row>
    <row r="31" spans="1:7" x14ac:dyDescent="0.35">
      <c r="A31" s="20" t="str">
        <v>Energy</v>
      </c>
      <c r="B31" s="5" t="str">
        <v xml:space="preserve">AI Consultant                                           </v>
      </c>
    </row>
    <row r="32" spans="1:7" x14ac:dyDescent="0.35">
      <c r="A32" s="20" t="str">
        <v>Transportation</v>
      </c>
      <c r="B32" s="5" t="str">
        <v xml:space="preserve">AI Software Engineer                                    </v>
      </c>
    </row>
    <row r="33" spans="1:2" x14ac:dyDescent="0.35">
      <c r="A33" s="20" t="str">
        <v>Telecommunications</v>
      </c>
      <c r="B33" s="5" t="str">
        <v xml:space="preserve">AI Product Manager                                      </v>
      </c>
    </row>
    <row r="34" spans="1:2" x14ac:dyDescent="0.35">
      <c r="A34" s="20" t="str">
        <v>Media</v>
      </c>
      <c r="B34" s="5" t="str">
        <v xml:space="preserve">AI Software Engineer                            </v>
      </c>
    </row>
    <row r="35" spans="1:2" x14ac:dyDescent="0.35">
      <c r="A35" s="20" t="str">
        <v>Real Estate</v>
      </c>
      <c r="B35" s="5" t="str">
        <v xml:space="preserve">Autonomous Systems Engineer                  </v>
      </c>
    </row>
    <row r="36" spans="1:2" x14ac:dyDescent="0.35">
      <c r="A36" s="20" t="str">
        <v>Manufacturing</v>
      </c>
      <c r="B36" s="5" t="str">
        <v xml:space="preserve">AI Product Manager                              </v>
      </c>
    </row>
    <row r="37" spans="1:2" x14ac:dyDescent="0.35">
      <c r="B37" s="5" t="str">
        <v xml:space="preserve">AI Software Engineer                                     </v>
      </c>
    </row>
    <row r="38" spans="1:2" x14ac:dyDescent="0.35">
      <c r="B38" s="5" t="str">
        <v xml:space="preserve">Data Analyst                                            </v>
      </c>
    </row>
    <row r="39" spans="1:2" x14ac:dyDescent="0.35">
      <c r="B39" s="5" t="str">
        <v xml:space="preserve">AI Product Manager                                       </v>
      </c>
    </row>
    <row r="40" spans="1:2" x14ac:dyDescent="0.35">
      <c r="B40" s="5" t="str">
        <v xml:space="preserve">AI Research Scientist                              </v>
      </c>
    </row>
    <row r="41" spans="1:2" x14ac:dyDescent="0.35">
      <c r="B41" s="5" t="str">
        <v xml:space="preserve">AI Software Engineer                                   </v>
      </c>
    </row>
    <row r="42" spans="1:2" x14ac:dyDescent="0.35">
      <c r="B42" s="5" t="str">
        <v xml:space="preserve">Data Analyst                                     </v>
      </c>
    </row>
    <row r="43" spans="1:2" x14ac:dyDescent="0.35">
      <c r="B43" s="5" t="str">
        <v xml:space="preserve">Data Engineer                                </v>
      </c>
    </row>
    <row r="44" spans="1:2" x14ac:dyDescent="0.35">
      <c r="B44" s="5" t="str">
        <v xml:space="preserve">Data Analyst                                         </v>
      </c>
    </row>
    <row r="45" spans="1:2" x14ac:dyDescent="0.35">
      <c r="B45" s="5" t="str">
        <v xml:space="preserve">AI Consultant                                            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216CC-B469-4E3D-93D2-AA84AB2CA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from LM test</vt:lpstr>
      <vt:lpstr>Accepted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Nattakan Boonphob</dc:creator>
  <cp:lastModifiedBy>Nattakan Boonphob</cp:lastModifiedBy>
  <dcterms:created xsi:type="dcterms:W3CDTF">2025-07-23T08:40:22Z</dcterms:created>
  <dcterms:modified xsi:type="dcterms:W3CDTF">2025-07-23T09:52:25Z</dcterms:modified>
</cp:coreProperties>
</file>