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ta\Desktop\AI-Powered Job Market Insights\Excel\"/>
    </mc:Choice>
  </mc:AlternateContent>
  <xr:revisionPtr revIDLastSave="0" documentId="13_ncr:1_{BC9A7F58-4B4F-4063-9DED-F32A8F284596}" xr6:coauthVersionLast="47" xr6:coauthVersionMax="47" xr10:uidLastSave="{00000000-0000-0000-0000-000000000000}"/>
  <bookViews>
    <workbookView xWindow="-90" yWindow="0" windowWidth="12980" windowHeight="13770" xr2:uid="{03EADC68-E0D2-4410-9C82-04732BC2E3D4}"/>
  </bookViews>
  <sheets>
    <sheet name="Sheet1" sheetId="1" r:id="rId1"/>
  </sheets>
  <definedNames>
    <definedName name="ExternalData_1" localSheetId="0" hidden="1">Sheet1!$A$20:$F$39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AB906C-1C12-4B19-8552-F4715D565690}" keepAlive="1" name="Query - mlm1" description="Connection to the 'mlm1' query in the workbook." type="5" refreshedVersion="8" background="1" saveData="1">
    <dbPr connection="Provider=Microsoft.Mashup.OleDb.1;Data Source=$Workbook$;Location=mlm1;Extended Properties=&quot;&quot;" command="SELECT * FROM [mlm1]"/>
  </connection>
</connections>
</file>

<file path=xl/sharedStrings.xml><?xml version="1.0" encoding="utf-8"?>
<sst xmlns="http://schemas.openxmlformats.org/spreadsheetml/2006/main" count="87" uniqueCount="68">
  <si>
    <t>Factors</t>
  </si>
  <si>
    <t>Estimate</t>
  </si>
  <si>
    <t>Std. Error</t>
  </si>
  <si>
    <t>t-value</t>
  </si>
  <si>
    <t>P-value</t>
  </si>
  <si>
    <t>Sig</t>
  </si>
  <si>
    <t xml:space="preserve">AI Consultant / Years of Experience               </t>
  </si>
  <si>
    <t/>
  </si>
  <si>
    <t xml:space="preserve">AI Product Manager / Years of Experience            </t>
  </si>
  <si>
    <t xml:space="preserve">AI Research Scientist / Years of Experience        </t>
  </si>
  <si>
    <t xml:space="preserve">AI Software Engineer / Years of Experience        </t>
  </si>
  <si>
    <t xml:space="preserve">AI Specialist / Years of Experience                </t>
  </si>
  <si>
    <t xml:space="preserve">Autonomous Systems Engineer / Years of Experience </t>
  </si>
  <si>
    <t>**</t>
  </si>
  <si>
    <t xml:space="preserve">Computer Vision Engineer / Years of Experience       </t>
  </si>
  <si>
    <t xml:space="preserve">Data Analyst / Years of Experience                </t>
  </si>
  <si>
    <t xml:space="preserve">Data Engineer / Years of Experience               </t>
  </si>
  <si>
    <t xml:space="preserve">Data Scientist / Years of Experience              </t>
  </si>
  <si>
    <t xml:space="preserve">Deep Learning Engineer / Years of Experience      </t>
  </si>
  <si>
    <t xml:space="preserve">Head of AI / Years of Experience                   </t>
  </si>
  <si>
    <t xml:space="preserve">Machine Learning Engineer / Years of Experience    </t>
  </si>
  <si>
    <t xml:space="preserve">Machine Learning Researcher / Years of Experience  </t>
  </si>
  <si>
    <t xml:space="preserve">ML Ops Engineer / Years of Experience             </t>
  </si>
  <si>
    <t xml:space="preserve">NLP Engineer / Years of Experience                 </t>
  </si>
  <si>
    <t xml:space="preserve">Principal Data Scientist / Years of Experience     </t>
  </si>
  <si>
    <t xml:space="preserve">Research Scientist / Years of Experience           </t>
  </si>
  <si>
    <t xml:space="preserve">Robotics Engineer / Years of Experience           </t>
  </si>
  <si>
    <t>Call:</t>
  </si>
  <si>
    <t>lm(data = main_and_salary, salary_usd.x ~ job_title * years_experience)</t>
  </si>
  <si>
    <t>Residuals:</t>
  </si>
  <si>
    <t>Min</t>
  </si>
  <si>
    <t>1st Quarter</t>
  </si>
  <si>
    <t>Median</t>
  </si>
  <si>
    <t>3rd Quarter</t>
  </si>
  <si>
    <t>Max</t>
  </si>
  <si>
    <t xml:space="preserve">Sign of Significant levels : </t>
  </si>
  <si>
    <t xml:space="preserve"> 0 &lt;= P-value &lt;= 0.001 : ***</t>
  </si>
  <si>
    <t xml:space="preserve"> 0.001 &lt;= P-value &lt;= 0.01  : **</t>
  </si>
  <si>
    <t xml:space="preserve"> 0.01 &lt;= P-value &lt;= 0.05  : *</t>
  </si>
  <si>
    <t xml:space="preserve"> 0.05 &lt;= P-value &lt;= 0.1  : .</t>
  </si>
  <si>
    <t>(Non-significant)</t>
  </si>
  <si>
    <t xml:space="preserve"> 0.1 &lt;= P-value  :</t>
  </si>
  <si>
    <t>Coefficients:</t>
  </si>
  <si>
    <t xml:space="preserve">Residual standard error : </t>
  </si>
  <si>
    <t>on 14,960 DF</t>
  </si>
  <si>
    <t>Correlation</t>
  </si>
  <si>
    <t>Multiple R-squared :</t>
  </si>
  <si>
    <t>Adjusted R-squared :</t>
  </si>
  <si>
    <t xml:space="preserve">F-statistics : </t>
  </si>
  <si>
    <t xml:space="preserve">Overall P-value: </t>
  </si>
  <si>
    <t>&lt; 0.000000000000002</t>
  </si>
  <si>
    <t>***</t>
  </si>
  <si>
    <t xml:space="preserve"> on 39 and 14,960  DF</t>
  </si>
  <si>
    <t>Mean</t>
  </si>
  <si>
    <t>Standard Error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</si>
  <si>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</si>
  <si>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</si>
  <si>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</si>
  <si>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</si>
  <si>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</si>
  <si>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</si>
  <si>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</si>
  <si>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</si>
  <si>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</si>
  <si>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</si>
  <si>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Std. Error Summary Analysis</t>
  </si>
  <si>
    <t>Error Difference from mean</t>
  </si>
  <si>
    <t>Ranking of Error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</si>
</sst>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2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8" fontId="0" fillId="0" borderId="0" xfId="1" applyNumberFormat="1" applyFont="1" applyAlignment="1">
      <alignment horizontal="center" vertical="center"/>
    </xf>
    <xf numFmtId="0" fontId="0" fillId="3" borderId="1" xfId="0" applyFill="1" applyBorder="1"/>
    <xf numFmtId="3" fontId="0" fillId="0" borderId="2" xfId="0" applyNumberFormat="1" applyFont="1" applyBorder="1"/>
    <xf numFmtId="0" fontId="0" fillId="2" borderId="0" xfId="0" applyFill="1" applyAlignment="1">
      <alignment horizontal="center"/>
    </xf>
    <xf numFmtId="0" fontId="0" fillId="4" borderId="0" xfId="0" applyFill="1"/>
    <xf numFmtId="10" fontId="0" fillId="0" borderId="2" xfId="2" applyNumberFormat="1" applyFont="1" applyBorder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9296BD-DBB8-44BC-97E7-6576B05B758B}" autoFormatId="16" applyNumberFormats="0" applyBorderFormats="0" applyFontFormats="0" applyPatternFormats="0" applyAlignmentFormats="0" applyWidthHeightFormats="0">
  <queryTableRefresh nextId="9" unboundColumnsRight="2">
    <queryTableFields count="8">
      <queryTableField id="1" name="Factors" tableColumnId="1"/>
      <queryTableField id="2" name="Estimate" tableColumnId="2"/>
      <queryTableField id="3" name="Std. Error" tableColumnId="3"/>
      <queryTableField id="4" name="t-value" tableColumnId="4"/>
      <queryTableField id="5" name="P-value" tableColumnId="5"/>
      <queryTableField id="6" name="Sig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3A71E-B843-47C9-AB08-2645C9DA5692}" name="mlm1_" displayName="mlm1_" ref="A20:H39" tableType="queryTable" totalsRowShown="0">
  <autoFilter ref="A20:H39" xr:uid="{1123A71E-B843-47C9-AB08-2645C9DA5692}"/>
  <sortState xmlns:xlrd2="http://schemas.microsoft.com/office/spreadsheetml/2017/richdata2" ref="A21:F39">
    <sortCondition ref="E20:E39"/>
  </sortState>
  <tableColumns count="8">
    <tableColumn id="1" xr3:uid="{BFCE3CFB-577B-4649-8787-5AD8FB32200E}" uniqueName="1" name="Factors" queryTableFieldId="1" dataDxfId="3"/>
    <tableColumn id="2" xr3:uid="{09D31BAB-5DFD-4B58-BE11-8CAB5D84FE89}" uniqueName="2" name="Estimate" queryTableFieldId="2"/>
    <tableColumn id="3" xr3:uid="{365E0375-26FE-48FF-83C5-411A96D9210A}" uniqueName="3" name="Std. Error" queryTableFieldId="3"/>
    <tableColumn id="4" xr3:uid="{B0C8F10B-EB00-47CD-9847-8E53F74CBEEE}" uniqueName="4" name="t-value" queryTableFieldId="4"/>
    <tableColumn id="5" xr3:uid="{5FE13FA2-CFC1-4984-A471-3F752E135182}" uniqueName="5" name="P-value" queryTableFieldId="5"/>
    <tableColumn id="6" xr3:uid="{B99357DC-59FC-4EED-A89A-6A07BB02B1AF}" uniqueName="6" name="Sig" queryTableFieldId="6" dataDxfId="2"/>
    <tableColumn id="7" xr3:uid="{722BBBE5-490A-43C8-B0A7-A299734599A7}" uniqueName="7" name="Error Difference from mean" queryTableFieldId="7" dataDxfId="1">
      <calculatedColumnFormula xml:space="preserve"> mlm1_[[#This Row],[Std. Error]] - $B$51</calculatedColumnFormula>
    </tableColumn>
    <tableColumn id="8" xr3:uid="{80A18362-0964-4F10-AA74-B1BBAD60AB7F}" uniqueName="8" name="Ranking of Error Difference" queryTableFieldId="8" dataDxfId="0">
      <calculatedColumnFormula>RANK(mlm1_[[#This Row],[Error Difference from mean]], mlm1_[Error Difference from mean])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95AF-7663-45FC-9CC5-5D3B2E693CF4}">
  <dimension ref="A4:H63"/>
  <sheetViews>
    <sheetView tabSelected="1" topLeftCell="B16" workbookViewId="0">
      <selection activeCell="B16" sqref="B16"/>
    </sheetView>
  </sheetViews>
  <sheetFormatPr defaultRowHeight="14.5" x14ac:dyDescent="0.35"/>
  <cols>
    <col min="1" max="1" width="43.7265625" bestFit="1" customWidth="1"/>
    <col min="2" max="2" width="25.453125" customWidth="1"/>
    <col min="3" max="3" width="12.81640625" customWidth="1"/>
    <col min="4" max="4" width="13" customWidth="1"/>
    <col min="5" max="5" width="9.36328125" bestFit="1" customWidth="1"/>
    <col min="6" max="6" width="5.6328125" bestFit="1" customWidth="1"/>
    <col min="7" max="7" width="26.453125" customWidth="1"/>
    <col min="8" max="8" width="31.453125" customWidth="1"/>
  </cols>
  <sheetData>
    <row r="4" spans="1:5" x14ac:dyDescent="0.35">
      <c r="A4" s="2" t="s">
        <v>27</v>
      </c>
    </row>
    <row r="5" spans="1:5" x14ac:dyDescent="0.35">
      <c r="A5" s="3" t="s">
        <v>28</v>
      </c>
      <c r="B5" s="3"/>
      <c r="C5" s="3"/>
      <c r="D5" s="3"/>
    </row>
    <row r="7" spans="1:5" x14ac:dyDescent="0.35">
      <c r="A7" s="2" t="s">
        <v>29</v>
      </c>
    </row>
    <row r="8" spans="1:5" x14ac:dyDescent="0.35">
      <c r="A8" s="4" t="s">
        <v>30</v>
      </c>
      <c r="B8" s="4" t="s">
        <v>31</v>
      </c>
      <c r="C8" s="4" t="s">
        <v>32</v>
      </c>
      <c r="D8" s="4" t="s">
        <v>33</v>
      </c>
      <c r="E8" s="4" t="s">
        <v>34</v>
      </c>
    </row>
    <row r="9" spans="1:5" x14ac:dyDescent="0.35">
      <c r="A9" s="5">
        <v>-134687</v>
      </c>
      <c r="B9" s="5">
        <v>-24843</v>
      </c>
      <c r="C9" s="5">
        <v>-5877</v>
      </c>
      <c r="D9" s="5">
        <v>18754</v>
      </c>
      <c r="E9" s="5">
        <v>254472</v>
      </c>
    </row>
    <row r="11" spans="1:5" x14ac:dyDescent="0.35">
      <c r="A11" s="2" t="s">
        <v>35</v>
      </c>
    </row>
    <row r="12" spans="1:5" x14ac:dyDescent="0.35">
      <c r="A12" t="s">
        <v>36</v>
      </c>
    </row>
    <row r="13" spans="1:5" x14ac:dyDescent="0.35">
      <c r="A13" t="s">
        <v>37</v>
      </c>
    </row>
    <row r="14" spans="1:5" x14ac:dyDescent="0.35">
      <c r="A14" t="s">
        <v>38</v>
      </c>
    </row>
    <row r="15" spans="1:5" x14ac:dyDescent="0.35">
      <c r="A15" t="s">
        <v>39</v>
      </c>
      <c r="B15" t="s">
        <v>40</v>
      </c>
    </row>
    <row r="16" spans="1:5" x14ac:dyDescent="0.35">
      <c r="A16" t="s">
        <v>41</v>
      </c>
      <c r="B16" t="s">
        <v>40</v>
      </c>
    </row>
    <row r="19" spans="1:8" x14ac:dyDescent="0.35">
      <c r="A19" s="2" t="s">
        <v>42</v>
      </c>
    </row>
    <row r="20" spans="1:8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66</v>
      </c>
      <c r="H20" t="s">
        <v>67</v>
      </c>
    </row>
    <row r="21" spans="1:8" x14ac:dyDescent="0.35">
      <c r="A21" t="s">
        <v>12</v>
      </c>
      <c r="B21">
        <v>-988.99549999999999</v>
      </c>
      <c r="C21">
        <v>380.52659999999997</v>
      </c>
      <c r="D21">
        <v>-2.5990000000000002</v>
      </c>
      <c r="E21">
        <v>9.3600000000000003E-3</v>
      </c>
      <c r="F21" t="s">
        <v>13</v>
      </c>
      <c r="G21">
        <f xml:space="preserve"> mlm1_[[#This Row],[Std. Error]] - $B$51</f>
        <v>-0.53554736842107786</v>
      </c>
      <c r="H21">
        <f>RANK(mlm1_[[#This Row],[Error Difference from mean]], mlm1_[Error Difference from mean])</f>
        <v>12</v>
      </c>
    </row>
    <row r="22" spans="1:8" x14ac:dyDescent="0.35">
      <c r="A22" t="s">
        <v>6</v>
      </c>
      <c r="B22">
        <v>-447.34120000000001</v>
      </c>
      <c r="C22">
        <v>392.05610000000001</v>
      </c>
      <c r="D22">
        <v>-1.141</v>
      </c>
      <c r="E22">
        <v>0.25387999999999999</v>
      </c>
      <c r="F22" t="s">
        <v>7</v>
      </c>
      <c r="G22">
        <f xml:space="preserve"> mlm1_[[#This Row],[Std. Error]] - $B$51</f>
        <v>10.993952631578964</v>
      </c>
      <c r="H22">
        <f>RANK(mlm1_[[#This Row],[Error Difference from mean]], mlm1_[Error Difference from mean])</f>
        <v>2</v>
      </c>
    </row>
    <row r="23" spans="1:8" x14ac:dyDescent="0.35">
      <c r="A23" t="s">
        <v>11</v>
      </c>
      <c r="B23">
        <v>383.96789999999999</v>
      </c>
      <c r="C23">
        <v>382.16399999999999</v>
      </c>
      <c r="D23">
        <v>1.0049999999999999</v>
      </c>
      <c r="E23">
        <v>0.31505</v>
      </c>
      <c r="F23" t="s">
        <v>7</v>
      </c>
      <c r="G23">
        <f xml:space="preserve"> mlm1_[[#This Row],[Std. Error]] - $B$51</f>
        <v>1.1018526315789359</v>
      </c>
      <c r="H23">
        <f>RANK(mlm1_[[#This Row],[Error Difference from mean]], mlm1_[Error Difference from mean])</f>
        <v>9</v>
      </c>
    </row>
    <row r="24" spans="1:8" x14ac:dyDescent="0.35">
      <c r="A24" t="s">
        <v>16</v>
      </c>
      <c r="B24">
        <v>-336.46390000000002</v>
      </c>
      <c r="C24">
        <v>384.52969999999999</v>
      </c>
      <c r="D24">
        <v>-0.875</v>
      </c>
      <c r="E24">
        <v>0.38158999999999998</v>
      </c>
      <c r="F24" t="s">
        <v>7</v>
      </c>
      <c r="G24">
        <f xml:space="preserve"> mlm1_[[#This Row],[Std. Error]] - $B$51</f>
        <v>3.4675526315789398</v>
      </c>
      <c r="H24">
        <f>RANK(mlm1_[[#This Row],[Error Difference from mean]], mlm1_[Error Difference from mean])</f>
        <v>7</v>
      </c>
    </row>
    <row r="25" spans="1:8" x14ac:dyDescent="0.35">
      <c r="A25" t="s">
        <v>22</v>
      </c>
      <c r="B25">
        <v>-327.20339999999999</v>
      </c>
      <c r="C25">
        <v>383.23840000000001</v>
      </c>
      <c r="D25">
        <v>-0.85399999999999998</v>
      </c>
      <c r="E25">
        <v>0.39323999999999998</v>
      </c>
      <c r="F25" t="s">
        <v>7</v>
      </c>
      <c r="G25">
        <f xml:space="preserve"> mlm1_[[#This Row],[Std. Error]] - $B$51</f>
        <v>2.1762526315789614</v>
      </c>
      <c r="H25">
        <f>RANK(mlm1_[[#This Row],[Error Difference from mean]], mlm1_[Error Difference from mean])</f>
        <v>8</v>
      </c>
    </row>
    <row r="26" spans="1:8" x14ac:dyDescent="0.35">
      <c r="A26" t="s">
        <v>20</v>
      </c>
      <c r="B26">
        <v>302.44040000000001</v>
      </c>
      <c r="C26">
        <v>376.55450000000002</v>
      </c>
      <c r="D26">
        <v>0.80300000000000005</v>
      </c>
      <c r="E26">
        <v>0.42187999999999998</v>
      </c>
      <c r="F26" t="s">
        <v>7</v>
      </c>
      <c r="G26">
        <f xml:space="preserve"> mlm1_[[#This Row],[Std. Error]] - $B$51</f>
        <v>-4.5076473684210328</v>
      </c>
      <c r="H26">
        <f>RANK(mlm1_[[#This Row],[Error Difference from mean]], mlm1_[Error Difference from mean])</f>
        <v>14</v>
      </c>
    </row>
    <row r="27" spans="1:8" x14ac:dyDescent="0.35">
      <c r="A27" t="s">
        <v>15</v>
      </c>
      <c r="B27">
        <v>-305.90289999999999</v>
      </c>
      <c r="C27">
        <v>384.57600000000002</v>
      </c>
      <c r="D27">
        <v>-0.79500000000000004</v>
      </c>
      <c r="E27">
        <v>0.42637999999999998</v>
      </c>
      <c r="F27" t="s">
        <v>7</v>
      </c>
      <c r="G27">
        <f xml:space="preserve"> mlm1_[[#This Row],[Std. Error]] - $B$51</f>
        <v>3.5138526315789704</v>
      </c>
      <c r="H27">
        <f>RANK(mlm1_[[#This Row],[Error Difference from mean]], mlm1_[Error Difference from mean])</f>
        <v>6</v>
      </c>
    </row>
    <row r="28" spans="1:8" x14ac:dyDescent="0.35">
      <c r="A28" t="s">
        <v>9</v>
      </c>
      <c r="B28">
        <v>291.9171</v>
      </c>
      <c r="C28">
        <v>375.33170000000001</v>
      </c>
      <c r="D28">
        <v>0.77800000000000002</v>
      </c>
      <c r="E28">
        <v>0.43672</v>
      </c>
      <c r="F28" t="s">
        <v>7</v>
      </c>
      <c r="G28">
        <f xml:space="preserve"> mlm1_[[#This Row],[Std. Error]] - $B$51</f>
        <v>-5.7304473684210393</v>
      </c>
      <c r="H28">
        <f>RANK(mlm1_[[#This Row],[Error Difference from mean]], mlm1_[Error Difference from mean])</f>
        <v>16</v>
      </c>
    </row>
    <row r="29" spans="1:8" x14ac:dyDescent="0.35">
      <c r="A29" t="s">
        <v>24</v>
      </c>
      <c r="B29">
        <v>282.935</v>
      </c>
      <c r="C29">
        <v>381.76740000000001</v>
      </c>
      <c r="D29">
        <v>0.74099999999999999</v>
      </c>
      <c r="E29">
        <v>0.45862999999999998</v>
      </c>
      <c r="F29" t="s">
        <v>7</v>
      </c>
      <c r="G29">
        <f xml:space="preserve"> mlm1_[[#This Row],[Std. Error]] - $B$51</f>
        <v>0.70525263157895779</v>
      </c>
      <c r="H29">
        <f>RANK(mlm1_[[#This Row],[Error Difference from mean]], mlm1_[Error Difference from mean])</f>
        <v>10</v>
      </c>
    </row>
    <row r="30" spans="1:8" x14ac:dyDescent="0.35">
      <c r="A30" t="s">
        <v>19</v>
      </c>
      <c r="B30">
        <v>272.84989999999999</v>
      </c>
      <c r="C30">
        <v>376.06330000000003</v>
      </c>
      <c r="D30">
        <v>0.72599999999999998</v>
      </c>
      <c r="E30">
        <v>0.46812999999999999</v>
      </c>
      <c r="F30" t="s">
        <v>7</v>
      </c>
      <c r="G30">
        <f xml:space="preserve"> mlm1_[[#This Row],[Std. Error]] - $B$51</f>
        <v>-4.9988473684210248</v>
      </c>
      <c r="H30">
        <f>RANK(mlm1_[[#This Row],[Error Difference from mean]], mlm1_[Error Difference from mean])</f>
        <v>15</v>
      </c>
    </row>
    <row r="31" spans="1:8" x14ac:dyDescent="0.35">
      <c r="A31" t="s">
        <v>10</v>
      </c>
      <c r="B31">
        <v>-263.55470000000003</v>
      </c>
      <c r="C31">
        <v>371.01780000000002</v>
      </c>
      <c r="D31">
        <v>-0.71</v>
      </c>
      <c r="E31">
        <v>0.47749000000000003</v>
      </c>
      <c r="F31" t="s">
        <v>7</v>
      </c>
      <c r="G31">
        <f xml:space="preserve"> mlm1_[[#This Row],[Std. Error]] - $B$51</f>
        <v>-10.044347368421029</v>
      </c>
      <c r="H31">
        <f>RANK(mlm1_[[#This Row],[Error Difference from mean]], mlm1_[Error Difference from mean])</f>
        <v>18</v>
      </c>
    </row>
    <row r="32" spans="1:8" x14ac:dyDescent="0.35">
      <c r="A32" t="s">
        <v>17</v>
      </c>
      <c r="B32">
        <v>-269.45740000000001</v>
      </c>
      <c r="C32">
        <v>381.42219999999998</v>
      </c>
      <c r="D32">
        <v>-0.70599999999999996</v>
      </c>
      <c r="E32">
        <v>0.47992000000000001</v>
      </c>
      <c r="F32" t="s">
        <v>7</v>
      </c>
      <c r="G32">
        <f xml:space="preserve"> mlm1_[[#This Row],[Std. Error]] - $B$51</f>
        <v>0.36005263157892387</v>
      </c>
      <c r="H32">
        <f>RANK(mlm1_[[#This Row],[Error Difference from mean]], mlm1_[Error Difference from mean])</f>
        <v>11</v>
      </c>
    </row>
    <row r="33" spans="1:8" x14ac:dyDescent="0.35">
      <c r="A33" t="s">
        <v>26</v>
      </c>
      <c r="B33">
        <v>-224.79339999999999</v>
      </c>
      <c r="C33">
        <v>373.94990000000001</v>
      </c>
      <c r="D33">
        <v>-0.60099999999999998</v>
      </c>
      <c r="E33">
        <v>0.54776000000000002</v>
      </c>
      <c r="F33" t="s">
        <v>7</v>
      </c>
      <c r="G33">
        <f xml:space="preserve"> mlm1_[[#This Row],[Std. Error]] - $B$51</f>
        <v>-7.1122473684210377</v>
      </c>
      <c r="H33">
        <f>RANK(mlm1_[[#This Row],[Error Difference from mean]], mlm1_[Error Difference from mean])</f>
        <v>17</v>
      </c>
    </row>
    <row r="34" spans="1:8" x14ac:dyDescent="0.35">
      <c r="A34" t="s">
        <v>18</v>
      </c>
      <c r="B34">
        <v>-157.2381</v>
      </c>
      <c r="C34">
        <v>386.024</v>
      </c>
      <c r="D34">
        <v>-0.40699999999999997</v>
      </c>
      <c r="E34">
        <v>0.68376999999999999</v>
      </c>
      <c r="F34" t="s">
        <v>7</v>
      </c>
      <c r="G34">
        <f xml:space="preserve"> mlm1_[[#This Row],[Std. Error]] - $B$51</f>
        <v>4.9618526315789495</v>
      </c>
      <c r="H34">
        <f>RANK(mlm1_[[#This Row],[Error Difference from mean]], mlm1_[Error Difference from mean])</f>
        <v>3</v>
      </c>
    </row>
    <row r="35" spans="1:8" x14ac:dyDescent="0.35">
      <c r="A35" t="s">
        <v>23</v>
      </c>
      <c r="B35">
        <v>132.9385</v>
      </c>
      <c r="C35">
        <v>385.35750000000002</v>
      </c>
      <c r="D35">
        <v>0.34499999999999997</v>
      </c>
      <c r="E35">
        <v>0.73011999999999999</v>
      </c>
      <c r="F35" t="s">
        <v>7</v>
      </c>
      <c r="G35">
        <f xml:space="preserve"> mlm1_[[#This Row],[Std. Error]] - $B$51</f>
        <v>4.2953526315789645</v>
      </c>
      <c r="H35">
        <f>RANK(mlm1_[[#This Row],[Error Difference from mean]], mlm1_[Error Difference from mean])</f>
        <v>4</v>
      </c>
    </row>
    <row r="36" spans="1:8" x14ac:dyDescent="0.35">
      <c r="A36" t="s">
        <v>21</v>
      </c>
      <c r="B36">
        <v>107.0241</v>
      </c>
      <c r="C36">
        <v>370.70269999999999</v>
      </c>
      <c r="D36">
        <v>0.28899999999999998</v>
      </c>
      <c r="E36">
        <v>0.77281</v>
      </c>
      <c r="F36" t="s">
        <v>7</v>
      </c>
      <c r="G36">
        <f xml:space="preserve"> mlm1_[[#This Row],[Std. Error]] - $B$51</f>
        <v>-10.359447368421058</v>
      </c>
      <c r="H36">
        <f>RANK(mlm1_[[#This Row],[Error Difference from mean]], mlm1_[Error Difference from mean])</f>
        <v>19</v>
      </c>
    </row>
    <row r="37" spans="1:8" x14ac:dyDescent="0.35">
      <c r="A37" t="s">
        <v>25</v>
      </c>
      <c r="B37">
        <v>-84.703900000000004</v>
      </c>
      <c r="C37">
        <v>378.03649999999999</v>
      </c>
      <c r="D37">
        <v>-0.224</v>
      </c>
      <c r="E37">
        <v>0.82271000000000005</v>
      </c>
      <c r="F37" t="s">
        <v>7</v>
      </c>
      <c r="G37">
        <f xml:space="preserve"> mlm1_[[#This Row],[Std. Error]] - $B$51</f>
        <v>-3.0256473684210619</v>
      </c>
      <c r="H37">
        <f>RANK(mlm1_[[#This Row],[Error Difference from mean]], mlm1_[Error Difference from mean])</f>
        <v>13</v>
      </c>
    </row>
    <row r="38" spans="1:8" x14ac:dyDescent="0.35">
      <c r="A38" t="s">
        <v>8</v>
      </c>
      <c r="B38">
        <v>54.770200000000003</v>
      </c>
      <c r="C38">
        <v>384.59829999999999</v>
      </c>
      <c r="D38">
        <v>0.14199999999999999</v>
      </c>
      <c r="E38">
        <v>0.88675999999999999</v>
      </c>
      <c r="F38" t="s">
        <v>7</v>
      </c>
      <c r="G38">
        <f xml:space="preserve"> mlm1_[[#This Row],[Std. Error]] - $B$51</f>
        <v>3.5361526315789433</v>
      </c>
      <c r="H38">
        <f>RANK(mlm1_[[#This Row],[Error Difference from mean]], mlm1_[Error Difference from mean])</f>
        <v>5</v>
      </c>
    </row>
    <row r="39" spans="1:8" x14ac:dyDescent="0.35">
      <c r="A39" t="s">
        <v>14</v>
      </c>
      <c r="B39">
        <v>0.50019999999999998</v>
      </c>
      <c r="C39">
        <v>392.26420000000002</v>
      </c>
      <c r="D39">
        <v>1E-3</v>
      </c>
      <c r="E39">
        <v>0.99897999999999998</v>
      </c>
      <c r="F39" t="s">
        <v>7</v>
      </c>
      <c r="G39">
        <f xml:space="preserve"> mlm1_[[#This Row],[Std. Error]] - $B$51</f>
        <v>11.202052631578965</v>
      </c>
      <c r="H39">
        <f>RANK(mlm1_[[#This Row],[Error Difference from mean]], mlm1_[Error Difference from mean])</f>
        <v>1</v>
      </c>
    </row>
    <row r="41" spans="1:8" x14ac:dyDescent="0.35">
      <c r="A41" s="6" t="s">
        <v>43</v>
      </c>
      <c r="B41" s="7">
        <v>40690</v>
      </c>
      <c r="C41" s="1" t="s">
        <v>44</v>
      </c>
    </row>
    <row r="43" spans="1:8" x14ac:dyDescent="0.35">
      <c r="A43" s="8" t="s">
        <v>45</v>
      </c>
      <c r="B43" s="8"/>
    </row>
    <row r="44" spans="1:8" x14ac:dyDescent="0.35">
      <c r="A44" s="9" t="s">
        <v>46</v>
      </c>
      <c r="B44" s="10">
        <v>0.54530000000000001</v>
      </c>
    </row>
    <row r="45" spans="1:8" x14ac:dyDescent="0.35">
      <c r="A45" s="9" t="s">
        <v>47</v>
      </c>
      <c r="B45" s="10">
        <v>0.54410000000000003</v>
      </c>
    </row>
    <row r="47" spans="1:8" x14ac:dyDescent="0.35">
      <c r="A47" t="s">
        <v>48</v>
      </c>
      <c r="B47" s="11">
        <v>460</v>
      </c>
      <c r="C47" s="11" t="s">
        <v>52</v>
      </c>
    </row>
    <row r="48" spans="1:8" x14ac:dyDescent="0.35">
      <c r="A48" t="s">
        <v>49</v>
      </c>
      <c r="B48" s="11" t="s">
        <v>50</v>
      </c>
      <c r="C48" t="s">
        <v>51</v>
      </c>
    </row>
    <row r="49" spans="1:2" ht="15" thickBot="1" x14ac:dyDescent="0.4"/>
    <row r="50" spans="1:2" x14ac:dyDescent="0.35">
      <c r="A50" s="8" t="s">
        <v>65</v>
      </c>
      <c r="B50" s="14"/>
    </row>
    <row r="51" spans="1:2" x14ac:dyDescent="0.35">
      <c r="A51" s="12" t="s">
        <v>53</v>
      </c>
      <c r="B51" s="12">
        <v>381.06214736842105</v>
      </c>
    </row>
    <row r="52" spans="1:2" x14ac:dyDescent="0.35">
      <c r="A52" s="12" t="s">
        <v>54</v>
      </c>
      <c r="B52" s="12">
        <v>1.4092981856388436</v>
      </c>
    </row>
    <row r="53" spans="1:2" x14ac:dyDescent="0.35">
      <c r="A53" s="12" t="s">
        <v>32</v>
      </c>
      <c r="B53" s="12">
        <v>381.76740000000001</v>
      </c>
    </row>
    <row r="54" spans="1:2" x14ac:dyDescent="0.35">
      <c r="A54" s="12" t="s">
        <v>55</v>
      </c>
      <c r="B54" s="12" t="e">
        <v>#N/A</v>
      </c>
    </row>
    <row r="55" spans="1:2" x14ac:dyDescent="0.35">
      <c r="A55" s="12" t="s">
        <v>56</v>
      </c>
      <c r="B55" s="12">
        <v>6.1429883725149441</v>
      </c>
    </row>
    <row r="56" spans="1:2" x14ac:dyDescent="0.35">
      <c r="A56" s="12" t="s">
        <v>57</v>
      </c>
      <c r="B56" s="12">
        <v>37.736306144853799</v>
      </c>
    </row>
    <row r="57" spans="1:2" x14ac:dyDescent="0.35">
      <c r="A57" s="12" t="s">
        <v>58</v>
      </c>
      <c r="B57" s="12">
        <v>-0.39959740190806192</v>
      </c>
    </row>
    <row r="58" spans="1:2" x14ac:dyDescent="0.35">
      <c r="A58" s="12" t="s">
        <v>59</v>
      </c>
      <c r="B58" s="12">
        <v>4.2812490308863214E-2</v>
      </c>
    </row>
    <row r="59" spans="1:2" x14ac:dyDescent="0.35">
      <c r="A59" s="12" t="s">
        <v>60</v>
      </c>
      <c r="B59" s="12">
        <v>21.561500000000024</v>
      </c>
    </row>
    <row r="60" spans="1:2" x14ac:dyDescent="0.35">
      <c r="A60" s="12" t="s">
        <v>61</v>
      </c>
      <c r="B60" s="12">
        <v>370.70269999999999</v>
      </c>
    </row>
    <row r="61" spans="1:2" x14ac:dyDescent="0.35">
      <c r="A61" s="12" t="s">
        <v>62</v>
      </c>
      <c r="B61" s="12">
        <v>392.26420000000002</v>
      </c>
    </row>
    <row r="62" spans="1:2" x14ac:dyDescent="0.35">
      <c r="A62" s="12" t="s">
        <v>63</v>
      </c>
      <c r="B62" s="12">
        <v>7240.1808000000001</v>
      </c>
    </row>
    <row r="63" spans="1:2" ht="15" thickBot="1" x14ac:dyDescent="0.4">
      <c r="A63" s="13" t="s">
        <v>64</v>
      </c>
      <c r="B63" s="13">
        <v>19</v>
      </c>
    </row>
  </sheetData>
  <mergeCells count="3">
    <mergeCell ref="A5:D5"/>
    <mergeCell ref="A43:B43"/>
    <mergeCell ref="A50:B50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50C748-92A9-4A39-982B-D7FFF42D70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Nattakan Boonphob</dc:creator>
  <cp:lastModifiedBy>Nattakan Boonphob</cp:lastModifiedBy>
  <dcterms:created xsi:type="dcterms:W3CDTF">2025-07-23T05:21:28Z</dcterms:created>
  <dcterms:modified xsi:type="dcterms:W3CDTF">2025-07-23T05:40:59Z</dcterms:modified>
</cp:coreProperties>
</file>