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ta\Desktop\AI-Powered Job Market Insights\Excel\"/>
    </mc:Choice>
  </mc:AlternateContent>
  <xr:revisionPtr revIDLastSave="0" documentId="8_{B5ACCF92-F2B9-49C0-B69B-5BFAA244785F}" xr6:coauthVersionLast="47" xr6:coauthVersionMax="47" xr10:uidLastSave="{00000000-0000-0000-0000-000000000000}"/>
  <bookViews>
    <workbookView xWindow="12710" yWindow="0" windowWidth="12980" windowHeight="13770" xr2:uid="{4B980373-F889-4D08-8939-DB27D7D20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G41" i="1"/>
  <c r="G35" i="1"/>
  <c r="G21" i="1"/>
  <c r="G40" i="1"/>
  <c r="G24" i="1"/>
  <c r="G18" i="1"/>
  <c r="G42" i="1"/>
  <c r="G32" i="1"/>
  <c r="G48" i="1"/>
  <c r="G38" i="1"/>
  <c r="G51" i="1"/>
  <c r="G23" i="1"/>
  <c r="G20" i="1"/>
  <c r="G29" i="1"/>
  <c r="G28" i="1"/>
  <c r="G26" i="1"/>
  <c r="G19" i="1"/>
  <c r="G46" i="1"/>
  <c r="G33" i="1"/>
  <c r="G43" i="1"/>
  <c r="G47" i="1"/>
  <c r="G36" i="1"/>
  <c r="G52" i="1"/>
  <c r="G30" i="1"/>
  <c r="G53" i="1"/>
  <c r="G31" i="1"/>
  <c r="G37" i="1"/>
  <c r="G25" i="1"/>
  <c r="G39" i="1"/>
  <c r="G34" i="1"/>
  <c r="G44" i="1"/>
  <c r="G22" i="1"/>
  <c r="G45" i="1"/>
  <c r="G50" i="1"/>
  <c r="G27" i="1"/>
  <c r="G49" i="1"/>
</calcChain>
</file>

<file path=xl/sharedStrings.xml><?xml version="1.0" encoding="utf-8"?>
<sst xmlns="http://schemas.openxmlformats.org/spreadsheetml/2006/main" count="94" uniqueCount="87">
  <si>
    <t>Estimate</t>
  </si>
  <si>
    <t>Std. Error</t>
  </si>
  <si>
    <t>t-value</t>
  </si>
  <si>
    <t>Pr(&gt;|t|)</t>
  </si>
  <si>
    <t>Sig</t>
  </si>
  <si>
    <t>Job Title : AI Consultant / Years of Experience</t>
  </si>
  <si>
    <t>Job Title : AI Product Manager / Years of Experience</t>
  </si>
  <si>
    <t>Job Title : AI Research Scientist / Years of Experience</t>
  </si>
  <si>
    <t>*</t>
  </si>
  <si>
    <t>Job Title : AI Software Engineer / Years of Experience</t>
  </si>
  <si>
    <t>Job Title : AI Specialist / Years of Experience</t>
  </si>
  <si>
    <t>Job Title : Autonomous Systems Engineer / Years of Experience</t>
  </si>
  <si>
    <t>***</t>
  </si>
  <si>
    <t>Job Title : Computer Vision Engineer / Years of Experience</t>
  </si>
  <si>
    <t>Job Title : Data Analyst / Years of Experience</t>
  </si>
  <si>
    <t>Job Title : Data Engineer / Years of Experience</t>
  </si>
  <si>
    <t>Job Title : Data Scientist / Years of Experience</t>
  </si>
  <si>
    <t>Job Title : Deep Learning Engineer / Years of Experience</t>
  </si>
  <si>
    <t>Job Title : Head of AI / Years of Experience</t>
  </si>
  <si>
    <t>.</t>
  </si>
  <si>
    <t>Job Title : Machine Learning Engineer / Years of Experience</t>
  </si>
  <si>
    <t>**</t>
  </si>
  <si>
    <t>Job Title : Machine Learning Researcher / Years of Experience</t>
  </si>
  <si>
    <t>Job Title : ML Ops Engineer / Years of Experience</t>
  </si>
  <si>
    <t>Job Title : NLP Engineer / Years of Experience</t>
  </si>
  <si>
    <t>Job Title : Principal Data Scientist / Years of Experience</t>
  </si>
  <si>
    <t>Job Title : Research Scientist / Years of Experience</t>
  </si>
  <si>
    <t>Job Title : Robotics Engineer / Years of Experience</t>
  </si>
  <si>
    <t>Years of Experience / Skill Name : Azure</t>
  </si>
  <si>
    <t>Years of Experience / Skill Name : Docker</t>
  </si>
  <si>
    <t>Years of Experience / Skill Name : GCP</t>
  </si>
  <si>
    <t>Years of Experience / Skill Name : Git</t>
  </si>
  <si>
    <t>Years of Experience / Skill Name : Hadoop</t>
  </si>
  <si>
    <t>Years of Experience / Skill Name : Java</t>
  </si>
  <si>
    <t>Years of Experience / Skill Name : Kubernetes</t>
  </si>
  <si>
    <t>Years of Experience / Skill Name : MLOps</t>
  </si>
  <si>
    <t>Years of Experience / Skill Name : MLP</t>
  </si>
  <si>
    <t>Years of Experience / Skill Name : PySpark</t>
  </si>
  <si>
    <t>Years of Experience / Skill Name : Python</t>
  </si>
  <si>
    <t>Years of Experience / Skill Name : PyTorch</t>
  </si>
  <si>
    <t>Years of Experience / Skill Name : R</t>
  </si>
  <si>
    <t>Years of Experience / Skill Name : Scala</t>
  </si>
  <si>
    <t>Years of Experience / Skill Name : SQL</t>
  </si>
  <si>
    <t>Years of Experience / Skill Name : Tableau</t>
  </si>
  <si>
    <t>Years of Experience / Skill Name : Tensorflow</t>
  </si>
  <si>
    <t>Call:</t>
  </si>
  <si>
    <t>lm(data = main_and_salary, salary_usd.x ~ job_title * years_experience + skill_name * years_experience)</t>
  </si>
  <si>
    <t>Residuals:</t>
  </si>
  <si>
    <t>Min</t>
  </si>
  <si>
    <t>1st Quarter</t>
  </si>
  <si>
    <t>Median</t>
  </si>
  <si>
    <t>3rd Quarter</t>
  </si>
  <si>
    <t>Max</t>
  </si>
  <si>
    <t xml:space="preserve">Sign of Significant levels : </t>
  </si>
  <si>
    <t xml:space="preserve"> 0 &lt;= P-value &lt;= 0.001 : ***</t>
  </si>
  <si>
    <t xml:space="preserve"> 0.001 &lt;= P-value &lt;= 0.01  : **</t>
  </si>
  <si>
    <t xml:space="preserve"> 0.01 &lt;= P-value &lt;= 0.05  : *</t>
  </si>
  <si>
    <t xml:space="preserve"> 0.05 &lt;= P-value &lt;= 0.1  : .</t>
  </si>
  <si>
    <t>(Non-significant)</t>
  </si>
  <si>
    <t xml:space="preserve"> 0.1 &lt;= P-value  :</t>
  </si>
  <si>
    <t>Coefficients:</t>
  </si>
  <si>
    <t>Factors</t>
  </si>
  <si>
    <t xml:space="preserve">Residual Standard error : </t>
  </si>
  <si>
    <t>on</t>
  </si>
  <si>
    <t>DF</t>
  </si>
  <si>
    <t>Correlation</t>
  </si>
  <si>
    <t>Multiple R-squared :</t>
  </si>
  <si>
    <t>Adjusted R-squared :</t>
  </si>
  <si>
    <t xml:space="preserve">F-statistics : </t>
  </si>
  <si>
    <t xml:space="preserve">Overall P-value: </t>
  </si>
  <si>
    <t>&lt; 0.000000000000002</t>
  </si>
  <si>
    <t>and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</si>
  <si>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</si>
  <si>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</si>
  <si>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</si>
  <si>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</si>
  <si>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</si>
  <si>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</si>
  <si>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</si>
  <si>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</si>
  <si>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</si>
  <si>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</si>
  <si>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</si>
  <si>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</si>
  <si>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Std. Error Summary Analysis</t>
  </si>
  <si>
    <t>Error Difference from mean</t>
  </si>
  <si>
    <t>Ranking of Error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</si>
</sst>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8" fontId="0" fillId="0" borderId="0" xfId="1" applyNumberFormat="1" applyFont="1" applyAlignment="1">
      <alignment horizontal="center" vertical="center"/>
    </xf>
    <xf numFmtId="0" fontId="0" fillId="4" borderId="0" xfId="0" applyFill="1"/>
    <xf numFmtId="0" fontId="0" fillId="2" borderId="0" xfId="0" applyFill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61342D-C63B-4578-B71C-7B20ACF3824E}" name="Table1" displayName="Table1" ref="A17:H53" totalsRowShown="0">
  <autoFilter ref="A17:H53" xr:uid="{CD61342D-C63B-4578-B71C-7B20ACF3824E}"/>
  <sortState xmlns:xlrd2="http://schemas.microsoft.com/office/spreadsheetml/2017/richdata2" ref="A18:G53">
    <sortCondition ref="E17:E53"/>
  </sortState>
  <tableColumns count="8">
    <tableColumn id="1" xr3:uid="{093CC22C-6055-4B38-BCB3-BDBAB9CCF57F}" name="Factors"/>
    <tableColumn id="2" xr3:uid="{E0AE7248-C945-4A4B-B54B-D64E3C4ABDB0}" name="Estimate"/>
    <tableColumn id="3" xr3:uid="{70693E70-9B00-49DE-B433-5ABB2AE66865}" name="Std. Error"/>
    <tableColumn id="4" xr3:uid="{AE37095E-0039-4C0F-BD52-72B2F36456E4}" name="t-value"/>
    <tableColumn id="5" xr3:uid="{897DFC4B-C325-4AB9-9BE3-436CE50EDA9A}" name="Pr(&gt;|t|)"/>
    <tableColumn id="6" xr3:uid="{DDF0010A-1D08-4EF6-90B0-3CB493BB4867}" name="Sig"/>
    <tableColumn id="7" xr3:uid="{D2CE54AE-1210-4249-9537-8DFBF16A3113}" name="Error Difference from mean" dataDxfId="1">
      <calculatedColumnFormula>Table1[[#This Row],[Std. Error]] - $B$65</calculatedColumnFormula>
    </tableColumn>
    <tableColumn id="8" xr3:uid="{448FD56C-881D-48BE-A47A-24F29AF7C3EE}" name="Ranking of Error Difference" dataDxfId="0">
      <calculatedColumnFormula>RANK(Table1[[#This Row],[Error Difference from mean]],Table1[Error Difference from mean])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6BF3-DE51-42FE-A8A7-C47A57B0C3C4}">
  <dimension ref="A1:H77"/>
  <sheetViews>
    <sheetView tabSelected="1" topLeftCell="A15" workbookViewId="0">
      <selection activeCell="A20" sqref="A20"/>
    </sheetView>
  </sheetViews>
  <sheetFormatPr defaultRowHeight="14.5" x14ac:dyDescent="0.35"/>
  <cols>
    <col min="1" max="1" width="51.26953125" bestFit="1" customWidth="1"/>
    <col min="2" max="2" width="15.26953125" customWidth="1"/>
    <col min="3" max="3" width="10.7265625" bestFit="1" customWidth="1"/>
    <col min="4" max="4" width="8.90625" bestFit="1" customWidth="1"/>
    <col min="5" max="5" width="9.81640625" bestFit="1" customWidth="1"/>
    <col min="6" max="6" width="12.26953125" customWidth="1"/>
    <col min="7" max="7" width="25.36328125" customWidth="1"/>
    <col min="8" max="8" width="25.54296875" customWidth="1"/>
  </cols>
  <sheetData>
    <row r="1" spans="1:5" x14ac:dyDescent="0.35">
      <c r="A1" s="1" t="s">
        <v>45</v>
      </c>
    </row>
    <row r="2" spans="1:5" x14ac:dyDescent="0.35">
      <c r="A2" s="2" t="s">
        <v>46</v>
      </c>
      <c r="B2" s="2"/>
      <c r="C2" s="2"/>
      <c r="D2" s="2"/>
      <c r="E2" s="2"/>
    </row>
    <row r="4" spans="1:5" x14ac:dyDescent="0.35">
      <c r="A4" s="1" t="s">
        <v>47</v>
      </c>
    </row>
    <row r="5" spans="1:5" x14ac:dyDescent="0.35">
      <c r="A5" s="3" t="s">
        <v>48</v>
      </c>
      <c r="B5" s="3" t="s">
        <v>49</v>
      </c>
      <c r="C5" s="3" t="s">
        <v>50</v>
      </c>
      <c r="D5" s="3" t="s">
        <v>51</v>
      </c>
      <c r="E5" s="3" t="s">
        <v>52</v>
      </c>
    </row>
    <row r="6" spans="1:5" x14ac:dyDescent="0.35">
      <c r="A6" s="4">
        <v>-137146</v>
      </c>
      <c r="B6" s="4">
        <v>-24898</v>
      </c>
      <c r="C6" s="4">
        <v>-5945</v>
      </c>
      <c r="D6" s="4">
        <v>18965</v>
      </c>
      <c r="E6" s="4">
        <v>255361</v>
      </c>
    </row>
    <row r="8" spans="1:5" x14ac:dyDescent="0.35">
      <c r="A8" s="1" t="s">
        <v>53</v>
      </c>
    </row>
    <row r="9" spans="1:5" x14ac:dyDescent="0.35">
      <c r="A9" t="s">
        <v>54</v>
      </c>
    </row>
    <row r="10" spans="1:5" x14ac:dyDescent="0.35">
      <c r="A10" t="s">
        <v>55</v>
      </c>
    </row>
    <row r="11" spans="1:5" x14ac:dyDescent="0.35">
      <c r="A11" t="s">
        <v>56</v>
      </c>
    </row>
    <row r="12" spans="1:5" x14ac:dyDescent="0.35">
      <c r="A12" t="s">
        <v>57</v>
      </c>
      <c r="B12" t="s">
        <v>58</v>
      </c>
    </row>
    <row r="13" spans="1:5" x14ac:dyDescent="0.35">
      <c r="A13" t="s">
        <v>59</v>
      </c>
      <c r="B13" t="s">
        <v>58</v>
      </c>
    </row>
    <row r="16" spans="1:5" x14ac:dyDescent="0.35">
      <c r="A16" s="1" t="s">
        <v>60</v>
      </c>
    </row>
    <row r="17" spans="1:8" x14ac:dyDescent="0.35">
      <c r="A17" t="s">
        <v>61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85</v>
      </c>
      <c r="H17" t="s">
        <v>86</v>
      </c>
    </row>
    <row r="18" spans="1:8" x14ac:dyDescent="0.35">
      <c r="A18" t="s">
        <v>11</v>
      </c>
      <c r="B18">
        <v>-954.40899999999999</v>
      </c>
      <c r="C18">
        <v>215.054</v>
      </c>
      <c r="D18">
        <v>-4.4379999999999997</v>
      </c>
      <c r="E18">
        <v>9.0999999999999993E-6</v>
      </c>
      <c r="F18" t="s">
        <v>12</v>
      </c>
      <c r="G18">
        <f>Table1[[#This Row],[Std. Error]] - $B$65</f>
        <v>-11.425250000000062</v>
      </c>
      <c r="H18">
        <f>RANK(Table1[[#This Row],[Error Difference from mean]],Table1[Error Difference from mean])</f>
        <v>30</v>
      </c>
    </row>
    <row r="19" spans="1:8" x14ac:dyDescent="0.35">
      <c r="A19" t="s">
        <v>25</v>
      </c>
      <c r="B19">
        <v>602.65</v>
      </c>
      <c r="C19">
        <v>218.226</v>
      </c>
      <c r="D19">
        <v>2.762</v>
      </c>
      <c r="E19">
        <v>5.7499999999999999E-3</v>
      </c>
      <c r="F19" t="s">
        <v>21</v>
      </c>
      <c r="G19">
        <f>Table1[[#This Row],[Std. Error]] - $B$65</f>
        <v>-8.2532500000000653</v>
      </c>
      <c r="H19">
        <f>RANK(Table1[[#This Row],[Error Difference from mean]],Table1[Error Difference from mean])</f>
        <v>25</v>
      </c>
    </row>
    <row r="20" spans="1:8" x14ac:dyDescent="0.35">
      <c r="A20" t="s">
        <v>20</v>
      </c>
      <c r="B20">
        <v>581.10599999999999</v>
      </c>
      <c r="C20">
        <v>215.83799999999999</v>
      </c>
      <c r="D20">
        <v>2.6920000000000002</v>
      </c>
      <c r="E20">
        <v>7.1000000000000004E-3</v>
      </c>
      <c r="F20" t="s">
        <v>21</v>
      </c>
      <c r="G20">
        <f>Table1[[#This Row],[Std. Error]] - $B$65</f>
        <v>-10.64125000000007</v>
      </c>
      <c r="H20">
        <f>RANK(Table1[[#This Row],[Error Difference from mean]],Table1[Error Difference from mean])</f>
        <v>28</v>
      </c>
    </row>
    <row r="21" spans="1:8" x14ac:dyDescent="0.35">
      <c r="A21" t="s">
        <v>7</v>
      </c>
      <c r="B21">
        <v>444.31799999999998</v>
      </c>
      <c r="C21">
        <v>212.65799999999999</v>
      </c>
      <c r="D21">
        <v>2.089</v>
      </c>
      <c r="E21">
        <v>3.6679999999999997E-2</v>
      </c>
      <c r="F21" t="s">
        <v>8</v>
      </c>
      <c r="G21">
        <f>Table1[[#This Row],[Std. Error]] - $B$65</f>
        <v>-13.821250000000077</v>
      </c>
      <c r="H21">
        <f>RANK(Table1[[#This Row],[Error Difference from mean]],Table1[Error Difference from mean])</f>
        <v>34</v>
      </c>
    </row>
    <row r="22" spans="1:8" x14ac:dyDescent="0.35">
      <c r="A22" t="s">
        <v>40</v>
      </c>
      <c r="B22">
        <v>463.74700000000001</v>
      </c>
      <c r="C22">
        <v>240.52</v>
      </c>
      <c r="D22">
        <v>1.9279999999999999</v>
      </c>
      <c r="E22">
        <v>5.3850000000000002E-2</v>
      </c>
      <c r="F22" t="s">
        <v>19</v>
      </c>
      <c r="G22">
        <f>Table1[[#This Row],[Std. Error]] - $B$65</f>
        <v>14.040749999999946</v>
      </c>
      <c r="H22">
        <f>RANK(Table1[[#This Row],[Error Difference from mean]],Table1[Error Difference from mean])</f>
        <v>7</v>
      </c>
    </row>
    <row r="23" spans="1:8" x14ac:dyDescent="0.35">
      <c r="A23" t="s">
        <v>18</v>
      </c>
      <c r="B23">
        <v>409.89299999999997</v>
      </c>
      <c r="C23">
        <v>214.93299999999999</v>
      </c>
      <c r="D23">
        <v>1.907</v>
      </c>
      <c r="E23">
        <v>5.6520000000000001E-2</v>
      </c>
      <c r="F23" t="s">
        <v>19</v>
      </c>
      <c r="G23">
        <f>Table1[[#This Row],[Std. Error]] - $B$65</f>
        <v>-11.546250000000072</v>
      </c>
      <c r="H23">
        <f>RANK(Table1[[#This Row],[Error Difference from mean]],Table1[Error Difference from mean])</f>
        <v>31</v>
      </c>
    </row>
    <row r="24" spans="1:8" x14ac:dyDescent="0.35">
      <c r="A24" t="s">
        <v>10</v>
      </c>
      <c r="B24">
        <v>331.73599999999999</v>
      </c>
      <c r="C24">
        <v>215.49100000000001</v>
      </c>
      <c r="D24">
        <v>1.5389999999999999</v>
      </c>
      <c r="E24">
        <v>0.1237</v>
      </c>
      <c r="G24">
        <f>Table1[[#This Row],[Std. Error]] - $B$65</f>
        <v>-10.98825000000005</v>
      </c>
      <c r="H24">
        <f>RANK(Table1[[#This Row],[Error Difference from mean]],Table1[Error Difference from mean])</f>
        <v>29</v>
      </c>
    </row>
    <row r="25" spans="1:8" x14ac:dyDescent="0.35">
      <c r="A25" t="s">
        <v>36</v>
      </c>
      <c r="B25">
        <v>321.64800000000002</v>
      </c>
      <c r="C25">
        <v>243.12299999999999</v>
      </c>
      <c r="D25">
        <v>1.323</v>
      </c>
      <c r="E25">
        <v>0.18584999999999999</v>
      </c>
      <c r="G25">
        <f>Table1[[#This Row],[Std. Error]] - $B$65</f>
        <v>16.643749999999926</v>
      </c>
      <c r="H25">
        <f>RANK(Table1[[#This Row],[Error Difference from mean]],Table1[Error Difference from mean])</f>
        <v>4</v>
      </c>
    </row>
    <row r="26" spans="1:8" x14ac:dyDescent="0.35">
      <c r="A26" t="s">
        <v>24</v>
      </c>
      <c r="B26">
        <v>287.20699999999999</v>
      </c>
      <c r="C26">
        <v>218.75399999999999</v>
      </c>
      <c r="D26">
        <v>1.3129999999999999</v>
      </c>
      <c r="E26">
        <v>0.18922</v>
      </c>
      <c r="G26">
        <f>Table1[[#This Row],[Std. Error]] - $B$65</f>
        <v>-7.7252500000000737</v>
      </c>
      <c r="H26">
        <f>RANK(Table1[[#This Row],[Error Difference from mean]],Table1[Error Difference from mean])</f>
        <v>24</v>
      </c>
    </row>
    <row r="27" spans="1:8" x14ac:dyDescent="0.35">
      <c r="A27" t="s">
        <v>43</v>
      </c>
      <c r="B27">
        <v>292.67500000000001</v>
      </c>
      <c r="C27">
        <v>240.54499999999999</v>
      </c>
      <c r="D27">
        <v>1.2170000000000001</v>
      </c>
      <c r="E27">
        <v>0.22372</v>
      </c>
      <c r="G27">
        <f>Table1[[#This Row],[Std. Error]] - $B$65</f>
        <v>14.065749999999923</v>
      </c>
      <c r="H27">
        <f>RANK(Table1[[#This Row],[Error Difference from mean]],Table1[Error Difference from mean])</f>
        <v>6</v>
      </c>
    </row>
    <row r="28" spans="1:8" x14ac:dyDescent="0.35">
      <c r="A28" t="s">
        <v>23</v>
      </c>
      <c r="B28">
        <v>-255.41200000000001</v>
      </c>
      <c r="C28">
        <v>219.14400000000001</v>
      </c>
      <c r="D28">
        <v>-1.165</v>
      </c>
      <c r="E28">
        <v>0.24382000000000001</v>
      </c>
      <c r="G28">
        <f>Table1[[#This Row],[Std. Error]] - $B$65</f>
        <v>-7.3352500000000589</v>
      </c>
      <c r="H28">
        <f>RANK(Table1[[#This Row],[Error Difference from mean]],Table1[Error Difference from mean])</f>
        <v>20</v>
      </c>
    </row>
    <row r="29" spans="1:8" x14ac:dyDescent="0.35">
      <c r="A29" t="s">
        <v>22</v>
      </c>
      <c r="B29">
        <v>234.76900000000001</v>
      </c>
      <c r="C29">
        <v>209.98500000000001</v>
      </c>
      <c r="D29">
        <v>1.1180000000000001</v>
      </c>
      <c r="E29">
        <v>0.26356000000000002</v>
      </c>
      <c r="G29">
        <f>Table1[[#This Row],[Std. Error]] - $B$65</f>
        <v>-16.494250000000051</v>
      </c>
      <c r="H29">
        <f>RANK(Table1[[#This Row],[Error Difference from mean]],Table1[Error Difference from mean])</f>
        <v>36</v>
      </c>
    </row>
    <row r="30" spans="1:8" x14ac:dyDescent="0.35">
      <c r="A30" t="s">
        <v>32</v>
      </c>
      <c r="B30">
        <v>248.822</v>
      </c>
      <c r="C30">
        <v>239.429</v>
      </c>
      <c r="D30">
        <v>1.0389999999999999</v>
      </c>
      <c r="E30">
        <v>0.29870000000000002</v>
      </c>
      <c r="G30">
        <f>Table1[[#This Row],[Std. Error]] - $B$65</f>
        <v>12.949749999999938</v>
      </c>
      <c r="H30">
        <f>RANK(Table1[[#This Row],[Error Difference from mean]],Table1[Error Difference from mean])</f>
        <v>8</v>
      </c>
    </row>
    <row r="31" spans="1:8" x14ac:dyDescent="0.35">
      <c r="A31" t="s">
        <v>34</v>
      </c>
      <c r="B31">
        <v>-200.941</v>
      </c>
      <c r="C31">
        <v>230.40700000000001</v>
      </c>
      <c r="D31">
        <v>-0.872</v>
      </c>
      <c r="E31">
        <v>0.38314999999999999</v>
      </c>
      <c r="G31">
        <f>Table1[[#This Row],[Std. Error]] - $B$65</f>
        <v>3.9277499999999463</v>
      </c>
      <c r="H31">
        <f>RANK(Table1[[#This Row],[Error Difference from mean]],Table1[Error Difference from mean])</f>
        <v>14</v>
      </c>
    </row>
    <row r="32" spans="1:8" x14ac:dyDescent="0.35">
      <c r="A32" t="s">
        <v>14</v>
      </c>
      <c r="B32">
        <v>-176.572</v>
      </c>
      <c r="C32">
        <v>218.84100000000001</v>
      </c>
      <c r="D32">
        <v>-0.80700000000000005</v>
      </c>
      <c r="E32">
        <v>0.41976000000000002</v>
      </c>
      <c r="G32">
        <f>Table1[[#This Row],[Std. Error]] - $B$65</f>
        <v>-7.6382500000000562</v>
      </c>
      <c r="H32">
        <f>RANK(Table1[[#This Row],[Error Difference from mean]],Table1[Error Difference from mean])</f>
        <v>22</v>
      </c>
    </row>
    <row r="33" spans="1:8" x14ac:dyDescent="0.35">
      <c r="A33" t="s">
        <v>27</v>
      </c>
      <c r="B33">
        <v>-168.94499999999999</v>
      </c>
      <c r="C33">
        <v>214.37200000000001</v>
      </c>
      <c r="D33">
        <v>-0.78800000000000003</v>
      </c>
      <c r="E33">
        <v>0.43064999999999998</v>
      </c>
      <c r="G33">
        <f>Table1[[#This Row],[Std. Error]] - $B$65</f>
        <v>-12.10725000000005</v>
      </c>
      <c r="H33">
        <f>RANK(Table1[[#This Row],[Error Difference from mean]],Table1[Error Difference from mean])</f>
        <v>32</v>
      </c>
    </row>
    <row r="34" spans="1:8" x14ac:dyDescent="0.35">
      <c r="A34" t="s">
        <v>38</v>
      </c>
      <c r="B34">
        <v>165.64099999999999</v>
      </c>
      <c r="C34">
        <v>216.29599999999999</v>
      </c>
      <c r="D34">
        <v>0.76600000000000001</v>
      </c>
      <c r="E34">
        <v>0.44379000000000002</v>
      </c>
      <c r="G34">
        <f>Table1[[#This Row],[Std. Error]] - $B$65</f>
        <v>-10.183250000000072</v>
      </c>
      <c r="H34">
        <f>RANK(Table1[[#This Row],[Error Difference from mean]],Table1[Error Difference from mean])</f>
        <v>27</v>
      </c>
    </row>
    <row r="35" spans="1:8" x14ac:dyDescent="0.35">
      <c r="A35" t="s">
        <v>6</v>
      </c>
      <c r="B35">
        <v>161.15100000000001</v>
      </c>
      <c r="C35">
        <v>220.21899999999999</v>
      </c>
      <c r="D35">
        <v>0.73199999999999998</v>
      </c>
      <c r="E35">
        <v>0.46431</v>
      </c>
      <c r="G35">
        <f>Table1[[#This Row],[Std. Error]] - $B$65</f>
        <v>-6.2602500000000703</v>
      </c>
      <c r="H35">
        <f>RANK(Table1[[#This Row],[Error Difference from mean]],Table1[Error Difference from mean])</f>
        <v>19</v>
      </c>
    </row>
    <row r="36" spans="1:8" x14ac:dyDescent="0.35">
      <c r="A36" t="s">
        <v>30</v>
      </c>
      <c r="B36">
        <v>152.77500000000001</v>
      </c>
      <c r="C36">
        <v>237.92500000000001</v>
      </c>
      <c r="D36">
        <v>0.64200000000000002</v>
      </c>
      <c r="E36">
        <v>0.52080000000000004</v>
      </c>
      <c r="G36">
        <f>Table1[[#This Row],[Std. Error]] - $B$65</f>
        <v>11.445749999999947</v>
      </c>
      <c r="H36">
        <f>RANK(Table1[[#This Row],[Error Difference from mean]],Table1[Error Difference from mean])</f>
        <v>9</v>
      </c>
    </row>
    <row r="37" spans="1:8" x14ac:dyDescent="0.35">
      <c r="A37" t="s">
        <v>35</v>
      </c>
      <c r="B37">
        <v>148.21600000000001</v>
      </c>
      <c r="C37">
        <v>242.95099999999999</v>
      </c>
      <c r="D37">
        <v>0.61</v>
      </c>
      <c r="E37">
        <v>0.54181999999999997</v>
      </c>
      <c r="G37">
        <f>Table1[[#This Row],[Std. Error]] - $B$65</f>
        <v>16.471749999999929</v>
      </c>
      <c r="H37">
        <f>RANK(Table1[[#This Row],[Error Difference from mean]],Table1[Error Difference from mean])</f>
        <v>5</v>
      </c>
    </row>
    <row r="38" spans="1:8" x14ac:dyDescent="0.35">
      <c r="A38" t="s">
        <v>16</v>
      </c>
      <c r="B38">
        <v>-119.354</v>
      </c>
      <c r="C38">
        <v>218.79</v>
      </c>
      <c r="D38">
        <v>-0.54600000000000004</v>
      </c>
      <c r="E38">
        <v>0.58540000000000003</v>
      </c>
      <c r="G38">
        <f>Table1[[#This Row],[Std. Error]] - $B$65</f>
        <v>-7.6892500000000723</v>
      </c>
      <c r="H38">
        <f>RANK(Table1[[#This Row],[Error Difference from mean]],Table1[Error Difference from mean])</f>
        <v>23</v>
      </c>
    </row>
    <row r="39" spans="1:8" x14ac:dyDescent="0.35">
      <c r="A39" t="s">
        <v>37</v>
      </c>
      <c r="B39">
        <v>101.84399999999999</v>
      </c>
      <c r="C39">
        <v>243.839</v>
      </c>
      <c r="D39">
        <v>0.41799999999999998</v>
      </c>
      <c r="E39">
        <v>0.67618999999999996</v>
      </c>
      <c r="G39">
        <f>Table1[[#This Row],[Std. Error]] - $B$65</f>
        <v>17.359749999999934</v>
      </c>
      <c r="H39">
        <f>RANK(Table1[[#This Row],[Error Difference from mean]],Table1[Error Difference from mean])</f>
        <v>3</v>
      </c>
    </row>
    <row r="40" spans="1:8" x14ac:dyDescent="0.35">
      <c r="A40" t="s">
        <v>9</v>
      </c>
      <c r="B40">
        <v>-85.283000000000001</v>
      </c>
      <c r="C40">
        <v>211.40700000000001</v>
      </c>
      <c r="D40">
        <v>-0.40300000000000002</v>
      </c>
      <c r="E40">
        <v>0.68664999999999998</v>
      </c>
      <c r="G40">
        <f>Table1[[#This Row],[Std. Error]] - $B$65</f>
        <v>-15.072250000000054</v>
      </c>
      <c r="H40">
        <f>RANK(Table1[[#This Row],[Error Difference from mean]],Table1[Error Difference from mean])</f>
        <v>35</v>
      </c>
    </row>
    <row r="41" spans="1:8" x14ac:dyDescent="0.35">
      <c r="A41" t="s">
        <v>5</v>
      </c>
      <c r="B41">
        <v>-80.611999999999995</v>
      </c>
      <c r="C41">
        <v>225.29</v>
      </c>
      <c r="D41">
        <v>-0.35799999999999998</v>
      </c>
      <c r="E41">
        <v>0.72048999999999996</v>
      </c>
      <c r="G41">
        <f>Table1[[#This Row],[Std. Error]] - $B$65</f>
        <v>-1.1892500000000723</v>
      </c>
      <c r="H41">
        <f>RANK(Table1[[#This Row],[Error Difference from mean]],Table1[Error Difference from mean])</f>
        <v>16</v>
      </c>
    </row>
    <row r="42" spans="1:8" x14ac:dyDescent="0.35">
      <c r="A42" t="s">
        <v>13</v>
      </c>
      <c r="B42">
        <v>80.432000000000002</v>
      </c>
      <c r="C42">
        <v>225.185</v>
      </c>
      <c r="D42">
        <v>0.35699999999999998</v>
      </c>
      <c r="E42">
        <v>0.72096000000000005</v>
      </c>
      <c r="G42">
        <f>Table1[[#This Row],[Std. Error]] - $B$65</f>
        <v>-1.2942500000000621</v>
      </c>
      <c r="H42">
        <f>RANK(Table1[[#This Row],[Error Difference from mean]],Table1[Error Difference from mean])</f>
        <v>17</v>
      </c>
    </row>
    <row r="43" spans="1:8" x14ac:dyDescent="0.35">
      <c r="A43" t="s">
        <v>28</v>
      </c>
      <c r="B43">
        <v>65.668999999999997</v>
      </c>
      <c r="C43">
        <v>245.51</v>
      </c>
      <c r="D43">
        <v>0.26700000000000002</v>
      </c>
      <c r="E43">
        <v>0.78910000000000002</v>
      </c>
      <c r="G43">
        <f>Table1[[#This Row],[Std. Error]] - $B$65</f>
        <v>19.030749999999927</v>
      </c>
      <c r="H43">
        <f>RANK(Table1[[#This Row],[Error Difference from mean]],Table1[Error Difference from mean])</f>
        <v>2</v>
      </c>
    </row>
    <row r="44" spans="1:8" x14ac:dyDescent="0.35">
      <c r="A44" t="s">
        <v>39</v>
      </c>
      <c r="B44">
        <v>58.530999999999999</v>
      </c>
      <c r="C44">
        <v>233.767</v>
      </c>
      <c r="D44">
        <v>0.25</v>
      </c>
      <c r="E44">
        <v>0.80228999999999995</v>
      </c>
      <c r="G44">
        <f>Table1[[#This Row],[Std. Error]] - $B$65</f>
        <v>7.2877499999999316</v>
      </c>
      <c r="H44">
        <f>RANK(Table1[[#This Row],[Error Difference from mean]],Table1[Error Difference from mean])</f>
        <v>12</v>
      </c>
    </row>
    <row r="45" spans="1:8" x14ac:dyDescent="0.35">
      <c r="A45" t="s">
        <v>41</v>
      </c>
      <c r="B45">
        <v>55.761000000000003</v>
      </c>
      <c r="C45">
        <v>231.86799999999999</v>
      </c>
      <c r="D45">
        <v>0.24</v>
      </c>
      <c r="E45">
        <v>0.80994999999999995</v>
      </c>
      <c r="G45">
        <f>Table1[[#This Row],[Std. Error]] - $B$65</f>
        <v>5.3887499999999307</v>
      </c>
      <c r="H45">
        <f>RANK(Table1[[#This Row],[Error Difference from mean]],Table1[Error Difference from mean])</f>
        <v>13</v>
      </c>
    </row>
    <row r="46" spans="1:8" x14ac:dyDescent="0.35">
      <c r="A46" t="s">
        <v>26</v>
      </c>
      <c r="B46">
        <v>-43.073</v>
      </c>
      <c r="C46">
        <v>213.95699999999999</v>
      </c>
      <c r="D46">
        <v>-0.20100000000000001</v>
      </c>
      <c r="E46">
        <v>0.84045000000000003</v>
      </c>
      <c r="G46">
        <f>Table1[[#This Row],[Std. Error]] - $B$65</f>
        <v>-12.522250000000071</v>
      </c>
      <c r="H46">
        <f>RANK(Table1[[#This Row],[Error Difference from mean]],Table1[Error Difference from mean])</f>
        <v>33</v>
      </c>
    </row>
    <row r="47" spans="1:8" x14ac:dyDescent="0.35">
      <c r="A47" t="s">
        <v>29</v>
      </c>
      <c r="B47">
        <v>37.933999999999997</v>
      </c>
      <c r="C47">
        <v>253.70099999999999</v>
      </c>
      <c r="D47">
        <v>0.15</v>
      </c>
      <c r="E47">
        <v>0.88114000000000003</v>
      </c>
      <c r="G47">
        <f>Table1[[#This Row],[Std. Error]] - $B$65</f>
        <v>27.221749999999929</v>
      </c>
      <c r="H47">
        <f>RANK(Table1[[#This Row],[Error Difference from mean]],Table1[Error Difference from mean])</f>
        <v>1</v>
      </c>
    </row>
    <row r="48" spans="1:8" x14ac:dyDescent="0.35">
      <c r="A48" t="s">
        <v>15</v>
      </c>
      <c r="B48">
        <v>31.42</v>
      </c>
      <c r="C48">
        <v>217.81700000000001</v>
      </c>
      <c r="D48">
        <v>0.14399999999999999</v>
      </c>
      <c r="E48">
        <v>0.88529999999999998</v>
      </c>
      <c r="G48">
        <f>Table1[[#This Row],[Std. Error]] - $B$65</f>
        <v>-8.6622500000000571</v>
      </c>
      <c r="H48">
        <f>RANK(Table1[[#This Row],[Error Difference from mean]],Table1[Error Difference from mean])</f>
        <v>26</v>
      </c>
    </row>
    <row r="49" spans="1:8" x14ac:dyDescent="0.35">
      <c r="A49" t="s">
        <v>44</v>
      </c>
      <c r="B49">
        <v>-26.023</v>
      </c>
      <c r="C49">
        <v>229.279</v>
      </c>
      <c r="D49">
        <v>-0.114</v>
      </c>
      <c r="E49">
        <v>0.90963000000000005</v>
      </c>
      <c r="G49">
        <f>Table1[[#This Row],[Std. Error]] - $B$65</f>
        <v>2.799749999999932</v>
      </c>
      <c r="H49">
        <f>RANK(Table1[[#This Row],[Error Difference from mean]],Table1[Error Difference from mean])</f>
        <v>15</v>
      </c>
    </row>
    <row r="50" spans="1:8" x14ac:dyDescent="0.35">
      <c r="A50" t="s">
        <v>42</v>
      </c>
      <c r="B50">
        <v>24.484000000000002</v>
      </c>
      <c r="C50">
        <v>225.17599999999999</v>
      </c>
      <c r="D50">
        <v>0.109</v>
      </c>
      <c r="E50">
        <v>0.91342000000000001</v>
      </c>
      <c r="G50">
        <f>Table1[[#This Row],[Std. Error]] - $B$65</f>
        <v>-1.3032500000000766</v>
      </c>
      <c r="H50">
        <f>RANK(Table1[[#This Row],[Error Difference from mean]],Table1[Error Difference from mean])</f>
        <v>18</v>
      </c>
    </row>
    <row r="51" spans="1:8" x14ac:dyDescent="0.35">
      <c r="A51" t="s">
        <v>17</v>
      </c>
      <c r="B51">
        <v>10.755000000000001</v>
      </c>
      <c r="C51">
        <v>218.93799999999999</v>
      </c>
      <c r="D51">
        <v>4.9000000000000002E-2</v>
      </c>
      <c r="E51">
        <v>0.96082000000000001</v>
      </c>
      <c r="G51">
        <f>Table1[[#This Row],[Std. Error]] - $B$65</f>
        <v>-7.5412500000000762</v>
      </c>
      <c r="H51">
        <f>RANK(Table1[[#This Row],[Error Difference from mean]],Table1[Error Difference from mean])</f>
        <v>21</v>
      </c>
    </row>
    <row r="52" spans="1:8" x14ac:dyDescent="0.35">
      <c r="A52" t="s">
        <v>31</v>
      </c>
      <c r="B52">
        <v>-11.061</v>
      </c>
      <c r="C52">
        <v>237.017</v>
      </c>
      <c r="D52">
        <v>-4.7E-2</v>
      </c>
      <c r="E52">
        <v>0.96277999999999997</v>
      </c>
      <c r="G52">
        <f>Table1[[#This Row],[Std. Error]] - $B$65</f>
        <v>10.537749999999932</v>
      </c>
      <c r="H52">
        <f>RANK(Table1[[#This Row],[Error Difference from mean]],Table1[Error Difference from mean])</f>
        <v>10</v>
      </c>
    </row>
    <row r="53" spans="1:8" x14ac:dyDescent="0.35">
      <c r="A53" t="s">
        <v>33</v>
      </c>
      <c r="B53">
        <v>3.7909999999999999</v>
      </c>
      <c r="C53">
        <v>237.001</v>
      </c>
      <c r="D53">
        <v>1.6E-2</v>
      </c>
      <c r="E53">
        <v>0.98724000000000001</v>
      </c>
      <c r="G53">
        <f>Table1[[#This Row],[Std. Error]] - $B$65</f>
        <v>10.52174999999994</v>
      </c>
      <c r="H53">
        <f>RANK(Table1[[#This Row],[Error Difference from mean]],Table1[Error Difference from mean])</f>
        <v>11</v>
      </c>
    </row>
    <row r="55" spans="1:8" x14ac:dyDescent="0.35">
      <c r="A55" s="5" t="s">
        <v>62</v>
      </c>
      <c r="B55" s="4">
        <v>40590</v>
      </c>
      <c r="C55" t="s">
        <v>63</v>
      </c>
      <c r="D55" s="4">
        <v>46071</v>
      </c>
      <c r="E55" t="s">
        <v>64</v>
      </c>
    </row>
    <row r="57" spans="1:8" x14ac:dyDescent="0.35">
      <c r="A57" s="6" t="s">
        <v>65</v>
      </c>
      <c r="B57" s="6"/>
    </row>
    <row r="58" spans="1:8" x14ac:dyDescent="0.35">
      <c r="A58" s="5" t="s">
        <v>66</v>
      </c>
      <c r="B58" s="7">
        <v>0.54330000000000001</v>
      </c>
    </row>
    <row r="59" spans="1:8" x14ac:dyDescent="0.35">
      <c r="A59" s="5" t="s">
        <v>67</v>
      </c>
      <c r="B59" s="7">
        <v>0.54259999999999997</v>
      </c>
    </row>
    <row r="61" spans="1:8" x14ac:dyDescent="0.35">
      <c r="A61" t="s">
        <v>68</v>
      </c>
      <c r="B61" s="4">
        <v>750.7</v>
      </c>
      <c r="C61" s="4" t="s">
        <v>63</v>
      </c>
      <c r="D61" s="4">
        <v>73</v>
      </c>
      <c r="E61" s="4" t="s">
        <v>71</v>
      </c>
      <c r="F61" s="4">
        <v>46071</v>
      </c>
      <c r="G61" t="s">
        <v>64</v>
      </c>
    </row>
    <row r="62" spans="1:8" x14ac:dyDescent="0.35">
      <c r="A62" t="s">
        <v>69</v>
      </c>
      <c r="B62" s="8" t="s">
        <v>70</v>
      </c>
      <c r="C62" t="s">
        <v>12</v>
      </c>
    </row>
    <row r="63" spans="1:8" ht="15" thickBot="1" x14ac:dyDescent="0.4"/>
    <row r="64" spans="1:8" x14ac:dyDescent="0.35">
      <c r="A64" s="6" t="s">
        <v>84</v>
      </c>
      <c r="B64" s="11"/>
    </row>
    <row r="65" spans="1:2" x14ac:dyDescent="0.35">
      <c r="A65" s="9" t="s">
        <v>72</v>
      </c>
      <c r="B65" s="9">
        <v>226.47925000000006</v>
      </c>
    </row>
    <row r="66" spans="1:2" x14ac:dyDescent="0.35">
      <c r="A66" s="9" t="s">
        <v>73</v>
      </c>
      <c r="B66" s="9">
        <v>2.0007690499084165</v>
      </c>
    </row>
    <row r="67" spans="1:2" x14ac:dyDescent="0.35">
      <c r="A67" s="9" t="s">
        <v>50</v>
      </c>
      <c r="B67" s="9">
        <v>222.69749999999999</v>
      </c>
    </row>
    <row r="68" spans="1:2" x14ac:dyDescent="0.35">
      <c r="A68" s="9" t="s">
        <v>74</v>
      </c>
      <c r="B68" s="9" t="e">
        <v>#N/A</v>
      </c>
    </row>
    <row r="69" spans="1:2" x14ac:dyDescent="0.35">
      <c r="A69" s="9" t="s">
        <v>75</v>
      </c>
      <c r="B69" s="9">
        <v>12.0046142994505</v>
      </c>
    </row>
    <row r="70" spans="1:2" x14ac:dyDescent="0.35">
      <c r="A70" s="9" t="s">
        <v>76</v>
      </c>
      <c r="B70" s="9">
        <v>144.11076447857141</v>
      </c>
    </row>
    <row r="71" spans="1:2" x14ac:dyDescent="0.35">
      <c r="A71" s="9" t="s">
        <v>77</v>
      </c>
      <c r="B71" s="9">
        <v>-1.0168608334959033</v>
      </c>
    </row>
    <row r="72" spans="1:2" x14ac:dyDescent="0.35">
      <c r="A72" s="9" t="s">
        <v>78</v>
      </c>
      <c r="B72" s="9">
        <v>0.50714815544818481</v>
      </c>
    </row>
    <row r="73" spans="1:2" x14ac:dyDescent="0.35">
      <c r="A73" s="9" t="s">
        <v>79</v>
      </c>
      <c r="B73" s="9">
        <v>43.71599999999998</v>
      </c>
    </row>
    <row r="74" spans="1:2" x14ac:dyDescent="0.35">
      <c r="A74" s="9" t="s">
        <v>80</v>
      </c>
      <c r="B74" s="9">
        <v>209.98500000000001</v>
      </c>
    </row>
    <row r="75" spans="1:2" x14ac:dyDescent="0.35">
      <c r="A75" s="9" t="s">
        <v>81</v>
      </c>
      <c r="B75" s="9">
        <v>253.70099999999999</v>
      </c>
    </row>
    <row r="76" spans="1:2" x14ac:dyDescent="0.35">
      <c r="A76" s="9" t="s">
        <v>82</v>
      </c>
      <c r="B76" s="9">
        <v>8153.2530000000024</v>
      </c>
    </row>
    <row r="77" spans="1:2" ht="15" thickBot="1" x14ac:dyDescent="0.4">
      <c r="A77" s="10" t="s">
        <v>83</v>
      </c>
      <c r="B77" s="10">
        <v>36</v>
      </c>
    </row>
  </sheetData>
  <mergeCells count="3">
    <mergeCell ref="A2:E2"/>
    <mergeCell ref="A57:B57"/>
    <mergeCell ref="A64:B6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Nattakan Boonphob</dc:creator>
  <cp:lastModifiedBy>Nattakan Boonphob</cp:lastModifiedBy>
  <dcterms:created xsi:type="dcterms:W3CDTF">2025-07-24T04:19:55Z</dcterms:created>
  <dcterms:modified xsi:type="dcterms:W3CDTF">2025-07-24T04:30:56Z</dcterms:modified>
</cp:coreProperties>
</file>