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"/>
    </mc:Choice>
  </mc:AlternateContent>
  <xr:revisionPtr revIDLastSave="0" documentId="13_ncr:1_{EFF8AF13-B7C2-9E46-A8CB-525C254BC0E1}" xr6:coauthVersionLast="47" xr6:coauthVersionMax="47" xr10:uidLastSave="{00000000-0000-0000-0000-000000000000}"/>
  <bookViews>
    <workbookView xWindow="7040" yWindow="-21600" windowWidth="28160" windowHeight="21600" activeTab="1" xr2:uid="{6D6F2155-EFA6-C34D-820D-F4BF4DDB6DFC}"/>
  </bookViews>
  <sheets>
    <sheet name="Avg_per_sq_km" sheetId="2" r:id="rId1"/>
    <sheet name="GDP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F2" i="3" s="1"/>
  <c r="C12" i="3"/>
  <c r="C11" i="3"/>
  <c r="C10" i="3"/>
  <c r="C9" i="3"/>
  <c r="C8" i="3"/>
  <c r="C7" i="3"/>
  <c r="C6" i="3"/>
  <c r="C5" i="3"/>
  <c r="C4" i="3"/>
  <c r="C3" i="3"/>
  <c r="C2" i="3"/>
  <c r="C13" i="3"/>
  <c r="C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<sst xmlns="http://schemas.openxmlformats.org/spreadsheetml/2006/main" count="24" uniqueCount="23">
  <si>
    <t>area_kmsq</t>
  </si>
  <si>
    <t>sum_2023</t>
  </si>
  <si>
    <t>sum_2022</t>
  </si>
  <si>
    <t>sum_2021</t>
  </si>
  <si>
    <t>sum_2020</t>
  </si>
  <si>
    <t>sum_2019</t>
  </si>
  <si>
    <t>sum_2018</t>
  </si>
  <si>
    <t>sum_2017</t>
  </si>
  <si>
    <t>sum_2016</t>
  </si>
  <si>
    <t>sum_2015</t>
  </si>
  <si>
    <t>sum_2014</t>
  </si>
  <si>
    <t>sum_2013</t>
  </si>
  <si>
    <t>sum_2012</t>
  </si>
  <si>
    <t>Year</t>
  </si>
  <si>
    <t>NL_per_sq_km</t>
  </si>
  <si>
    <t>Title</t>
  </si>
  <si>
    <t>Night Lightt Sum</t>
  </si>
  <si>
    <t>Avg Per Sq</t>
  </si>
  <si>
    <t>Sum_Nightlight</t>
  </si>
  <si>
    <t>ln_sum_nl</t>
  </si>
  <si>
    <t>real_gdp</t>
  </si>
  <si>
    <t>real_gdp_mil</t>
  </si>
  <si>
    <t>ln_real_gdp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</si>
</sst>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Change in Night Light of Nepal from 2012-2023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9947044443536E-2"/>
          <c:y val="0.12725636846708049"/>
          <c:w val="0.88826200207694139"/>
          <c:h val="0.82096007367109147"/>
        </c:manualLayout>
      </c:layout>
      <c:lineChart>
        <c:grouping val="standard"/>
        <c:varyColors val="0"/>
        <c:ser>
          <c:idx val="0"/>
          <c:order val="0"/>
          <c:tx>
            <c:strRef>
              <c:f>Avg_per_sq_km!$B$1</c:f>
              <c:strCache>
                <c:ptCount val="1"/>
                <c:pt idx="0">
                  <c:v>NL_per_sq_km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Avg_per_sq_km!$A$2:$A$13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Avg_per_sq_km!$B$2:$B$13</c:f>
              <c:numCache>
                <c:formatCode>0.00</c:formatCode>
                <c:ptCount val="12"/>
                <c:pt idx="0">
                  <c:v>0.90779412000000004</c:v>
                </c:pt>
                <c:pt idx="1">
                  <c:v>1.1698137200000001</c:v>
                </c:pt>
                <c:pt idx="2">
                  <c:v>1.0198145599999999</c:v>
                </c:pt>
                <c:pt idx="3">
                  <c:v>1.2129577</c:v>
                </c:pt>
                <c:pt idx="4">
                  <c:v>0.87690694000000002</c:v>
                </c:pt>
                <c:pt idx="5">
                  <c:v>1.8705457999999999</c:v>
                </c:pt>
                <c:pt idx="6">
                  <c:v>1.82188361</c:v>
                </c:pt>
                <c:pt idx="7">
                  <c:v>1.77890324</c:v>
                </c:pt>
                <c:pt idx="8">
                  <c:v>2.2356060599999998</c:v>
                </c:pt>
                <c:pt idx="9">
                  <c:v>2.62125619</c:v>
                </c:pt>
                <c:pt idx="10">
                  <c:v>2.6580415400000001</c:v>
                </c:pt>
                <c:pt idx="11">
                  <c:v>3.20483348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A-1D45-9778-0C2EC22D87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4720"/>
        <c:axId val="1163991536"/>
      </c:lineChart>
      <c:catAx>
        <c:axId val="45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91536"/>
        <c:crosses val="autoZero"/>
        <c:auto val="1"/>
        <c:lblAlgn val="ctr"/>
        <c:lblOffset val="100"/>
        <c:noMultiLvlLbl val="0"/>
      </c:catAx>
      <c:valAx>
        <c:axId val="11639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Avg.</a:t>
                </a:r>
                <a:r>
                  <a:rPr lang="en-US" sz="1200" baseline="0"/>
                  <a:t> </a:t>
                </a:r>
                <a:r>
                  <a:rPr lang="en-US" sz="1200"/>
                  <a:t>Night Light per sq.km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631581</xdr:colOff>
      <xdr:row>15</xdr:row>
      <xdr:rowOff>97691</xdr:rowOff>
    </xdr:from>
    <xdr:to>
      <xdr:col>8</xdr:col>
      <xdr:colOff>263769</xdr:colOff>
      <xdr:row>32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12321-2E50-782B-5D0C-5B3C2093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06C3-3E99-AD4C-B3EE-0FD826E0F9E6}">
  <dimension ref="A1:B13"/>
  <sheetViews>
    <sheetView zoomScale="130" zoomScaleNormal="130" workbookViewId="0">
      <selection sqref="A1:A1048576"/>
    </sheetView>
  </sheetViews>
  <sheetFormatPr baseColWidth="10" defaultRowHeight="16" x14ac:dyDescent="0.2"/>
  <cols>
    <col min="2" max="2" width="15.8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2012</v>
      </c>
      <c r="B2" s="2">
        <v>0.90779412000000004</v>
      </c>
    </row>
    <row r="3" spans="1:2" x14ac:dyDescent="0.2">
      <c r="A3">
        <v>2013</v>
      </c>
      <c r="B3" s="2">
        <v>1.1698137200000001</v>
      </c>
    </row>
    <row r="4" spans="1:2" x14ac:dyDescent="0.2">
      <c r="A4">
        <v>2014</v>
      </c>
      <c r="B4" s="2">
        <v>1.0198145599999999</v>
      </c>
    </row>
    <row r="5" spans="1:2" x14ac:dyDescent="0.2">
      <c r="A5">
        <v>2015</v>
      </c>
      <c r="B5" s="2">
        <v>1.2129577</v>
      </c>
    </row>
    <row r="6" spans="1:2" x14ac:dyDescent="0.2">
      <c r="A6">
        <v>2016</v>
      </c>
      <c r="B6" s="2">
        <v>0.87690694000000002</v>
      </c>
    </row>
    <row r="7" spans="1:2" x14ac:dyDescent="0.2">
      <c r="A7">
        <v>2017</v>
      </c>
      <c r="B7" s="2">
        <v>1.8705457999999999</v>
      </c>
    </row>
    <row r="8" spans="1:2" x14ac:dyDescent="0.2">
      <c r="A8">
        <v>2018</v>
      </c>
      <c r="B8" s="2">
        <v>1.82188361</v>
      </c>
    </row>
    <row r="9" spans="1:2" x14ac:dyDescent="0.2">
      <c r="A9">
        <v>2019</v>
      </c>
      <c r="B9" s="2">
        <v>1.77890324</v>
      </c>
    </row>
    <row r="10" spans="1:2" x14ac:dyDescent="0.2">
      <c r="A10">
        <v>2020</v>
      </c>
      <c r="B10" s="2">
        <v>2.2356060599999998</v>
      </c>
    </row>
    <row r="11" spans="1:2" x14ac:dyDescent="0.2">
      <c r="A11">
        <v>2021</v>
      </c>
      <c r="B11" s="2">
        <v>2.62125619</v>
      </c>
    </row>
    <row r="12" spans="1:2" x14ac:dyDescent="0.2">
      <c r="A12">
        <v>2022</v>
      </c>
      <c r="B12" s="2">
        <v>2.6580415400000001</v>
      </c>
    </row>
    <row r="13" spans="1:2" x14ac:dyDescent="0.2">
      <c r="A13">
        <v>2023</v>
      </c>
      <c r="B13" s="2">
        <v>3.20483348</v>
      </c>
    </row>
  </sheetData>
  <sortState xmlns:xlrd2="http://schemas.microsoft.com/office/spreadsheetml/2017/richdata2" ref="A2:B30">
    <sortCondition ref="A1:A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D1FD-6D11-F544-8132-9C3EC53F92F9}">
  <dimension ref="A1:F13"/>
  <sheetViews>
    <sheetView tabSelected="1" zoomScale="125" zoomScaleNormal="140" workbookViewId="0">
      <selection activeCell="E26" sqref="E26"/>
    </sheetView>
  </sheetViews>
  <sheetFormatPr baseColWidth="10" defaultRowHeight="16" x14ac:dyDescent="0.2"/>
  <cols>
    <col min="2" max="2" width="14.5" customWidth="1"/>
    <col min="4" max="4" width="14.6640625" customWidth="1"/>
    <col min="5" max="5" width="12.6640625" bestFit="1" customWidth="1"/>
  </cols>
  <sheetData>
    <row r="1" spans="1:6" x14ac:dyDescent="0.2">
      <c r="A1" t="s">
        <v>13</v>
      </c>
      <c r="B1" t="s">
        <v>18</v>
      </c>
      <c r="C1" t="s">
        <v>19</v>
      </c>
      <c r="D1" t="s">
        <v>21</v>
      </c>
      <c r="E1" t="s">
        <v>20</v>
      </c>
      <c r="F1" t="s">
        <v>22</v>
      </c>
    </row>
    <row r="2" spans="1:6" x14ac:dyDescent="0.2">
      <c r="A2">
        <v>2012</v>
      </c>
      <c r="B2">
        <v>130011.75006289409</v>
      </c>
      <c r="C2">
        <f>LN(B2)</f>
        <v>11.775380110452417</v>
      </c>
      <c r="D2">
        <v>17442.759249999999</v>
      </c>
      <c r="E2">
        <f>D2*1000000</f>
        <v>17442759250</v>
      </c>
      <c r="F2">
        <f>LN(E2)</f>
        <v>23.582190456788897</v>
      </c>
    </row>
    <row r="3" spans="1:6" x14ac:dyDescent="0.2">
      <c r="A3">
        <v>2013</v>
      </c>
      <c r="B3">
        <v>167537.46881203973</v>
      </c>
      <c r="C3">
        <f>LN(B3)</f>
        <v>12.028962299631633</v>
      </c>
      <c r="D3">
        <v>17812.166999999998</v>
      </c>
      <c r="E3">
        <f t="shared" ref="E3:E13" si="0">D3*1000000</f>
        <v>17812166999.999996</v>
      </c>
      <c r="F3">
        <f t="shared" ref="F3:F13" si="1">LN(E3)</f>
        <v>23.603147600063689</v>
      </c>
    </row>
    <row r="4" spans="1:6" x14ac:dyDescent="0.2">
      <c r="A4">
        <v>2014</v>
      </c>
      <c r="B4">
        <v>146055.00592638997</v>
      </c>
      <c r="C4">
        <f>LN(B4)</f>
        <v>11.891738582657393</v>
      </c>
      <c r="D4">
        <v>18261.714249999997</v>
      </c>
      <c r="E4">
        <f t="shared" si="0"/>
        <v>18261714249.999996</v>
      </c>
      <c r="F4">
        <f t="shared" si="1"/>
        <v>23.628072587772493</v>
      </c>
    </row>
    <row r="5" spans="1:6" x14ac:dyDescent="0.2">
      <c r="A5">
        <v>2015</v>
      </c>
      <c r="B5">
        <v>173716.42984895976</v>
      </c>
      <c r="C5">
        <f>LN(B5)</f>
        <v>12.065179535257288</v>
      </c>
      <c r="D5">
        <v>20537.273108108111</v>
      </c>
      <c r="E5">
        <f t="shared" si="0"/>
        <v>20537273108.108112</v>
      </c>
      <c r="F5">
        <f t="shared" si="1"/>
        <v>23.74550727256079</v>
      </c>
    </row>
    <row r="6" spans="1:6" x14ac:dyDescent="0.2">
      <c r="A6">
        <v>2016</v>
      </c>
      <c r="B6">
        <v>125588.17386277107</v>
      </c>
      <c r="C6">
        <f>LN(B6)</f>
        <v>11.74076337143963</v>
      </c>
      <c r="D6">
        <v>19141.67225</v>
      </c>
      <c r="E6">
        <f t="shared" si="0"/>
        <v>19141672250</v>
      </c>
      <c r="F6">
        <f t="shared" si="1"/>
        <v>23.675133588538227</v>
      </c>
    </row>
    <row r="7" spans="1:6" x14ac:dyDescent="0.2">
      <c r="A7">
        <v>2017</v>
      </c>
      <c r="B7">
        <v>267894.36959290004</v>
      </c>
      <c r="C7">
        <f>LN(B7)</f>
        <v>12.498348038488029</v>
      </c>
      <c r="D7">
        <v>19612.102500000001</v>
      </c>
      <c r="E7">
        <f t="shared" si="0"/>
        <v>19612102500</v>
      </c>
      <c r="F7">
        <f t="shared" si="1"/>
        <v>23.699412687113746</v>
      </c>
    </row>
    <row r="8" spans="1:6" x14ac:dyDescent="0.2">
      <c r="A8">
        <v>2018</v>
      </c>
      <c r="B8">
        <v>260925.10565089935</v>
      </c>
      <c r="C8">
        <f>LN(B8)</f>
        <v>12.471988693597241</v>
      </c>
      <c r="D8">
        <v>20193.895249999998</v>
      </c>
      <c r="E8">
        <f t="shared" si="0"/>
        <v>20193895249.999996</v>
      </c>
      <c r="F8">
        <f t="shared" si="1"/>
        <v>23.728646180330774</v>
      </c>
    </row>
    <row r="9" spans="1:6" x14ac:dyDescent="0.2">
      <c r="A9">
        <v>2019</v>
      </c>
      <c r="B9">
        <v>254769.57643124252</v>
      </c>
      <c r="C9">
        <f>LN(B9)</f>
        <v>12.448114793789973</v>
      </c>
      <c r="D9">
        <v>20692.086749999999</v>
      </c>
      <c r="E9">
        <f t="shared" si="0"/>
        <v>20692086750</v>
      </c>
      <c r="F9">
        <f t="shared" si="1"/>
        <v>23.753017181520416</v>
      </c>
    </row>
    <row r="10" spans="1:6" x14ac:dyDescent="0.2">
      <c r="A10">
        <v>2020</v>
      </c>
      <c r="B10">
        <v>320177.28551632166</v>
      </c>
      <c r="C10">
        <f>LN(B10)</f>
        <v>12.676630138603523</v>
      </c>
      <c r="D10">
        <v>20234.074000000001</v>
      </c>
      <c r="E10">
        <f t="shared" si="0"/>
        <v>20234074000</v>
      </c>
      <c r="F10">
        <f t="shared" si="1"/>
        <v>23.730633851934058</v>
      </c>
    </row>
    <row r="11" spans="1:6" x14ac:dyDescent="0.2">
      <c r="A11">
        <v>2021</v>
      </c>
      <c r="B11">
        <v>375409.02494667016</v>
      </c>
      <c r="C11">
        <f>LN(B11)</f>
        <v>12.835771443726415</v>
      </c>
      <c r="D11">
        <v>21407.692500000001</v>
      </c>
      <c r="E11">
        <f t="shared" si="0"/>
        <v>21407692500</v>
      </c>
      <c r="F11">
        <f t="shared" si="1"/>
        <v>23.78701615699983</v>
      </c>
    </row>
    <row r="12" spans="1:6" x14ac:dyDescent="0.2">
      <c r="A12">
        <v>2022</v>
      </c>
      <c r="B12">
        <v>380677.31975987554</v>
      </c>
      <c r="C12">
        <f>LN(B12)</f>
        <v>12.849707365497093</v>
      </c>
      <c r="D12">
        <v>21822.036500000002</v>
      </c>
      <c r="E12">
        <f t="shared" si="0"/>
        <v>21822036500.000004</v>
      </c>
      <c r="F12">
        <f t="shared" si="1"/>
        <v>23.806186144801877</v>
      </c>
    </row>
    <row r="13" spans="1:6" x14ac:dyDescent="0.2">
      <c r="A13">
        <v>2023</v>
      </c>
      <c r="B13">
        <v>458987.34223031998</v>
      </c>
      <c r="C13">
        <f>LN(B13)</f>
        <v>13.036777911822172</v>
      </c>
      <c r="D13">
        <v>22376.906500000001</v>
      </c>
      <c r="E13">
        <f t="shared" si="0"/>
        <v>22376906500</v>
      </c>
      <c r="F13">
        <f t="shared" si="1"/>
        <v>23.831295304181356</v>
      </c>
    </row>
  </sheetData>
  <sortState xmlns:xlrd2="http://schemas.microsoft.com/office/spreadsheetml/2017/richdata2" ref="A2:D33">
    <sortCondition ref="A1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15C4-92CD-DD4D-82F2-5FD142A378A5}">
  <dimension ref="A1:N3"/>
  <sheetViews>
    <sheetView topLeftCell="C1" zoomScale="130" zoomScaleNormal="130" workbookViewId="0">
      <selection activeCell="C2" sqref="C2:N2"/>
    </sheetView>
  </sheetViews>
  <sheetFormatPr baseColWidth="10" defaultRowHeight="16" x14ac:dyDescent="0.2"/>
  <cols>
    <col min="1" max="1" width="22.1640625" customWidth="1"/>
  </cols>
  <sheetData>
    <row r="1" spans="1:14" x14ac:dyDescent="0.2">
      <c r="A1" t="s">
        <v>15</v>
      </c>
      <c r="B1" s="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16</v>
      </c>
      <c r="B2">
        <v>143217.22000000012</v>
      </c>
      <c r="C2">
        <v>458987.34223031998</v>
      </c>
      <c r="D2">
        <v>380677.31975987554</v>
      </c>
      <c r="E2">
        <v>375409.02494667016</v>
      </c>
      <c r="F2">
        <v>320177.28551632166</v>
      </c>
      <c r="G2">
        <v>254769.57643124252</v>
      </c>
      <c r="H2">
        <v>260925.10565089935</v>
      </c>
      <c r="I2">
        <v>267894.36959290004</v>
      </c>
      <c r="J2">
        <v>125588.17386277107</v>
      </c>
      <c r="K2">
        <v>173716.42984895976</v>
      </c>
      <c r="L2">
        <v>146055.00592638997</v>
      </c>
      <c r="M2">
        <v>167537.46881203973</v>
      </c>
      <c r="N2">
        <v>130011.75006289409</v>
      </c>
    </row>
    <row r="3" spans="1:14" x14ac:dyDescent="0.2">
      <c r="A3" t="s">
        <v>17</v>
      </c>
      <c r="C3">
        <f>(C2/B2)</f>
        <v>3.2048334846209108</v>
      </c>
      <c r="D3">
        <f>(D2/B2)</f>
        <v>2.6580415383001794</v>
      </c>
      <c r="E3">
        <f>(E2/B2)</f>
        <v>2.621256193540622</v>
      </c>
      <c r="F3">
        <f>(F2/B2)</f>
        <v>2.2356060641054296</v>
      </c>
      <c r="G3">
        <f>(G2/B2)</f>
        <v>1.7789032382505561</v>
      </c>
      <c r="H3">
        <f>(H2/B2)</f>
        <v>1.8218836090443533</v>
      </c>
      <c r="I3">
        <f>(I2/B2)</f>
        <v>1.8705458016354446</v>
      </c>
      <c r="J3">
        <f>(J2/B2)</f>
        <v>0.8769069380258252</v>
      </c>
      <c r="K3">
        <f>(K2/B2)</f>
        <v>1.2129577005401977</v>
      </c>
      <c r="L3">
        <f>(L2/B2)</f>
        <v>1.0198145580984594</v>
      </c>
      <c r="M3">
        <f>(M2/B2)</f>
        <v>1.1698137194119507</v>
      </c>
      <c r="N3">
        <f>(N2/B2)</f>
        <v>0.90779411905142404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Avg_per_sq_km</vt:lpstr>
      <vt:lpstr>GDP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PANTA</dc:creator>
  <cp:lastModifiedBy>AASHISH PANTA</cp:lastModifiedBy>
  <dcterms:created xsi:type="dcterms:W3CDTF">2024-07-06T00:36:55Z</dcterms:created>
  <dcterms:modified xsi:type="dcterms:W3CDTF">2024-07-06T13:57:30Z</dcterms:modified>
</cp:coreProperties>
</file>