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DATA Analytics  - JASON\"/>
    </mc:Choice>
  </mc:AlternateContent>
  <xr:revisionPtr revIDLastSave="0" documentId="13_ncr:1_{3E4388C4-106B-4C1E-B323-A73E619E95A2}" xr6:coauthVersionLast="47" xr6:coauthVersionMax="47" xr10:uidLastSave="{00000000-0000-0000-0000-000000000000}"/>
  <bookViews>
    <workbookView xWindow="-108" yWindow="-108" windowWidth="23256" windowHeight="12456" activeTab="1" xr2:uid="{776938EB-045B-4BE6-9E91-A0821E22859B}"/>
  </bookViews>
  <sheets>
    <sheet name="Sheet1" sheetId="3" r:id="rId1"/>
    <sheet name="tpp 12" sheetId="2" r:id="rId2"/>
  </sheets>
  <definedNames>
    <definedName name="ExternalData_1" localSheetId="1" hidden="1">'tpp 12'!$A$1:$M$381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2" i="2" l="1"/>
  <c r="G382" i="2"/>
  <c r="H382" i="2"/>
  <c r="J382" i="2"/>
  <c r="K382" i="2"/>
  <c r="L3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E42537-F842-46C8-9E82-D1DEA5C785A5}" keepAlive="1" name="Query - tpp 12" description="Connection to the 'tpp 12' query in the workbook." type="5" refreshedVersion="8" background="1" saveData="1">
    <dbPr connection="Provider=Microsoft.Mashup.OleDb.1;Data Source=$Workbook$;Location=&quot;tpp 12&quot;;Extended Properties=&quot;&quot;" command="SELECT * FROM [tpp 12]"/>
  </connection>
</connections>
</file>

<file path=xl/sharedStrings.xml><?xml version="1.0" encoding="utf-8"?>
<sst xmlns="http://schemas.openxmlformats.org/spreadsheetml/2006/main" count="3088" uniqueCount="1571">
  <si>
    <t>Company</t>
  </si>
  <si>
    <t>Volkswagen AG</t>
  </si>
  <si>
    <t>Siemens AG</t>
  </si>
  <si>
    <t>Allianz SE</t>
  </si>
  <si>
    <t>BMW AG</t>
  </si>
  <si>
    <t>BASF SE</t>
  </si>
  <si>
    <t>Deutsche Telekom AG</t>
  </si>
  <si>
    <t>Daimler AG</t>
  </si>
  <si>
    <t>SAP SE</t>
  </si>
  <si>
    <t>Bayer AG</t>
  </si>
  <si>
    <t>Deutsche Bank AG</t>
  </si>
  <si>
    <t>Porsche AG</t>
  </si>
  <si>
    <t>Merck KGaA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</si>
  <si>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</si>
  <si>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</si>
  <si>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</si>
  <si>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</si>
  <si>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</si>
  <si>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</si>
  <si>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</si>
  <si>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</si>
  <si>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30/6/2017</t>
  </si>
  <si>
    <t>30/6/2018</t>
  </si>
  <si>
    <t>30/6/2019</t>
  </si>
  <si>
    <t>30/6/2020</t>
  </si>
  <si>
    <t>30/6/2021</t>
  </si>
  <si>
    <t>30/6/2022</t>
  </si>
  <si>
    <t>30/6/2023</t>
  </si>
  <si>
    <t>30/6/2024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</si>
  <si>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</si>
  <si>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</si>
  <si>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</si>
  <si>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</si>
  <si>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</si>
  <si>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</si>
  <si>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</si>
  <si>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</si>
  <si>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Date</t>
  </si>
  <si>
    <t>Profit Margin</t>
  </si>
  <si>
    <t>ROE</t>
  </si>
  <si>
    <t>Debt Equity</t>
  </si>
  <si>
    <t>Safe</t>
  </si>
  <si>
    <t>Moderate</t>
  </si>
  <si>
    <t>Month Name</t>
  </si>
  <si>
    <t>Year</t>
  </si>
  <si>
    <t>Quarter</t>
  </si>
  <si>
    <t>Risk</t>
  </si>
  <si>
    <t>December</t>
  </si>
  <si>
    <t>High Risk</t>
  </si>
  <si>
    <t>March</t>
  </si>
  <si>
    <t>June</t>
  </si>
  <si>
    <t>September</t>
  </si>
  <si>
    <t>Row Labels</t>
  </si>
  <si>
    <t>Grand Total</t>
  </si>
  <si>
    <t>Sum of Revenue</t>
  </si>
  <si>
    <t>3/1/2017</t>
  </si>
  <si>
    <t>January</t>
  </si>
  <si>
    <t>3/1/2018</t>
  </si>
  <si>
    <t>3/1/2019</t>
  </si>
  <si>
    <t>3/1/2020</t>
  </si>
  <si>
    <t>3/1/2021</t>
  </si>
  <si>
    <t>3/1/2022</t>
  </si>
  <si>
    <t>3/1/2023</t>
  </si>
  <si>
    <t>3/1/2024</t>
  </si>
  <si>
    <t>9750496</t>
  </si>
  <si>
    <t>516813</t>
  </si>
  <si>
    <t>54861</t>
  </si>
  <si>
    <t>2135</t>
  </si>
  <si>
    <t>1971623</t>
  </si>
  <si>
    <t>127684</t>
  </si>
  <si>
    <t>75268</t>
  </si>
  <si>
    <t>4500</t>
  </si>
  <si>
    <t>1945883</t>
  </si>
  <si>
    <t>160011</t>
  </si>
  <si>
    <t>69583</t>
  </si>
  <si>
    <t>4853</t>
  </si>
  <si>
    <t>1880814</t>
  </si>
  <si>
    <t>960116</t>
  </si>
  <si>
    <t>67327</t>
  </si>
  <si>
    <t>3538</t>
  </si>
  <si>
    <t>1689558</t>
  </si>
  <si>
    <t>179708</t>
  </si>
  <si>
    <t>68036</t>
  </si>
  <si>
    <t>2830</t>
  </si>
  <si>
    <t>1150535</t>
  </si>
  <si>
    <t>142564</t>
  </si>
  <si>
    <t>61941</t>
  </si>
  <si>
    <t>3668</t>
  </si>
  <si>
    <t>1713331</t>
  </si>
  <si>
    <t>174302</t>
  </si>
  <si>
    <t>56381</t>
  </si>
  <si>
    <t>1970</t>
  </si>
  <si>
    <t>1756038</t>
  </si>
  <si>
    <t>227638</t>
  </si>
  <si>
    <t>73785</t>
  </si>
  <si>
    <t>4082</t>
  </si>
  <si>
    <t>1825125</t>
  </si>
  <si>
    <t>267056</t>
  </si>
  <si>
    <t>29169</t>
  </si>
  <si>
    <t>1652</t>
  </si>
  <si>
    <t>9318303</t>
  </si>
  <si>
    <t>958587</t>
  </si>
  <si>
    <t>49692</t>
  </si>
  <si>
    <t>1112</t>
  </si>
  <si>
    <t>1211901</t>
  </si>
  <si>
    <t>894072</t>
  </si>
  <si>
    <t>73909</t>
  </si>
  <si>
    <t>2836</t>
  </si>
  <si>
    <t>1176095</t>
  </si>
  <si>
    <t>81236</t>
  </si>
  <si>
    <t>51828</t>
  </si>
  <si>
    <t>2929</t>
  </si>
  <si>
    <t>1513269</t>
  </si>
  <si>
    <t>129646</t>
  </si>
  <si>
    <t>52612</t>
  </si>
  <si>
    <t>2260</t>
  </si>
  <si>
    <t>9738110</t>
  </si>
  <si>
    <t>112853</t>
  </si>
  <si>
    <t>86681</t>
  </si>
  <si>
    <t>4779</t>
  </si>
  <si>
    <t>1135822</t>
  </si>
  <si>
    <t>109101</t>
  </si>
  <si>
    <t>47584</t>
  </si>
  <si>
    <t>2511</t>
  </si>
  <si>
    <t>6557505</t>
  </si>
  <si>
    <t>618838</t>
  </si>
  <si>
    <t>60538</t>
  </si>
  <si>
    <t>3331</t>
  </si>
  <si>
    <t>1027018</t>
  </si>
  <si>
    <t>708861</t>
  </si>
  <si>
    <t>57050</t>
  </si>
  <si>
    <t>4270</t>
  </si>
  <si>
    <t>1527388</t>
  </si>
  <si>
    <t>169865</t>
  </si>
  <si>
    <t>56589</t>
  </si>
  <si>
    <t>3551</t>
  </si>
  <si>
    <t>1473773</t>
  </si>
  <si>
    <t>172648</t>
  </si>
  <si>
    <t>60496</t>
  </si>
  <si>
    <t>4153</t>
  </si>
  <si>
    <t>1018433</t>
  </si>
  <si>
    <t>136593</t>
  </si>
  <si>
    <t>90595</t>
  </si>
  <si>
    <t>4493</t>
  </si>
  <si>
    <t>1854145</t>
  </si>
  <si>
    <t>224249</t>
  </si>
  <si>
    <t>58238</t>
  </si>
  <si>
    <t>2889</t>
  </si>
  <si>
    <t>8808021</t>
  </si>
  <si>
    <t>127498</t>
  </si>
  <si>
    <t>55390</t>
  </si>
  <si>
    <t>3677</t>
  </si>
  <si>
    <t>7955302</t>
  </si>
  <si>
    <t>939723</t>
  </si>
  <si>
    <t>65117</t>
  </si>
  <si>
    <t>3595</t>
  </si>
  <si>
    <t>1424133</t>
  </si>
  <si>
    <t>116503</t>
  </si>
  <si>
    <t>71252</t>
  </si>
  <si>
    <t>3740</t>
  </si>
  <si>
    <t>1544879</t>
  </si>
  <si>
    <t>176029</t>
  </si>
  <si>
    <t>93429</t>
  </si>
  <si>
    <t>4385</t>
  </si>
  <si>
    <t>1284195</t>
  </si>
  <si>
    <t>141196</t>
  </si>
  <si>
    <t>55130</t>
  </si>
  <si>
    <t>2912</t>
  </si>
  <si>
    <t>1550866</t>
  </si>
  <si>
    <t>141771</t>
  </si>
  <si>
    <t>46620</t>
  </si>
  <si>
    <t>1813</t>
  </si>
  <si>
    <t>8859340</t>
  </si>
  <si>
    <t>114456</t>
  </si>
  <si>
    <t>78168</t>
  </si>
  <si>
    <t>4053</t>
  </si>
  <si>
    <t>1787711</t>
  </si>
  <si>
    <t>122462</t>
  </si>
  <si>
    <t>65500</t>
  </si>
  <si>
    <t>3186</t>
  </si>
  <si>
    <t>1579665</t>
  </si>
  <si>
    <t>805017</t>
  </si>
  <si>
    <t>47776</t>
  </si>
  <si>
    <t>1149</t>
  </si>
  <si>
    <t>1093748</t>
  </si>
  <si>
    <t>114581</t>
  </si>
  <si>
    <t>31178</t>
  </si>
  <si>
    <t>1957</t>
  </si>
  <si>
    <t>8046709</t>
  </si>
  <si>
    <t>662157</t>
  </si>
  <si>
    <t>89177</t>
  </si>
  <si>
    <t>3942</t>
  </si>
  <si>
    <t>1740297</t>
  </si>
  <si>
    <t>138765</t>
  </si>
  <si>
    <t>61548</t>
  </si>
  <si>
    <t>3188</t>
  </si>
  <si>
    <t>9814156</t>
  </si>
  <si>
    <t>576415</t>
  </si>
  <si>
    <t>46301</t>
  </si>
  <si>
    <t>2513</t>
  </si>
  <si>
    <t>1580688</t>
  </si>
  <si>
    <t>845058</t>
  </si>
  <si>
    <t>55201</t>
  </si>
  <si>
    <t>3437</t>
  </si>
  <si>
    <t>1766609</t>
  </si>
  <si>
    <t>154739</t>
  </si>
  <si>
    <t>76466</t>
  </si>
  <si>
    <t>4771</t>
  </si>
  <si>
    <t>6074909</t>
  </si>
  <si>
    <t>875605</t>
  </si>
  <si>
    <t>80569</t>
  </si>
  <si>
    <t>4226</t>
  </si>
  <si>
    <t>1773155</t>
  </si>
  <si>
    <t>189387</t>
  </si>
  <si>
    <t>39067</t>
  </si>
  <si>
    <t>1013</t>
  </si>
  <si>
    <t>1009888</t>
  </si>
  <si>
    <t>116128</t>
  </si>
  <si>
    <t>77791</t>
  </si>
  <si>
    <t>3949</t>
  </si>
  <si>
    <t>6940311</t>
  </si>
  <si>
    <t>962421</t>
  </si>
  <si>
    <t>41331</t>
  </si>
  <si>
    <t>2915</t>
  </si>
  <si>
    <t>1158357</t>
  </si>
  <si>
    <t>140756</t>
  </si>
  <si>
    <t>82673</t>
  </si>
  <si>
    <t>3712</t>
  </si>
  <si>
    <t>1961489</t>
  </si>
  <si>
    <t>123107</t>
  </si>
  <si>
    <t>94598</t>
  </si>
  <si>
    <t>4562</t>
  </si>
  <si>
    <t>8582626</t>
  </si>
  <si>
    <t>48212</t>
  </si>
  <si>
    <t>86478</t>
  </si>
  <si>
    <t>4010</t>
  </si>
  <si>
    <t>9687560</t>
  </si>
  <si>
    <t>102767</t>
  </si>
  <si>
    <t>65594</t>
  </si>
  <si>
    <t>4081</t>
  </si>
  <si>
    <t>1495491</t>
  </si>
  <si>
    <t>108619</t>
  </si>
  <si>
    <t>87910</t>
  </si>
  <si>
    <t>4922</t>
  </si>
  <si>
    <t>1645403</t>
  </si>
  <si>
    <t>176158</t>
  </si>
  <si>
    <t>64555</t>
  </si>
  <si>
    <t>2909</t>
  </si>
  <si>
    <t>1499451</t>
  </si>
  <si>
    <t>111844</t>
  </si>
  <si>
    <t>26894</t>
  </si>
  <si>
    <t>1308</t>
  </si>
  <si>
    <t>5897253</t>
  </si>
  <si>
    <t>625942</t>
  </si>
  <si>
    <t>51548</t>
  </si>
  <si>
    <t>3850</t>
  </si>
  <si>
    <t>1154483</t>
  </si>
  <si>
    <t>170998</t>
  </si>
  <si>
    <t>40260</t>
  </si>
  <si>
    <t>1466</t>
  </si>
  <si>
    <t>1538999</t>
  </si>
  <si>
    <t>923326</t>
  </si>
  <si>
    <t>40095</t>
  </si>
  <si>
    <t>2180</t>
  </si>
  <si>
    <t>9380555</t>
  </si>
  <si>
    <t>135018</t>
  </si>
  <si>
    <t>68933</t>
  </si>
  <si>
    <t>4122</t>
  </si>
  <si>
    <t>1832168</t>
  </si>
  <si>
    <t>143684</t>
  </si>
  <si>
    <t>73659</t>
  </si>
  <si>
    <t>3323</t>
  </si>
  <si>
    <t>1879389</t>
  </si>
  <si>
    <t>270271</t>
  </si>
  <si>
    <t>54396</t>
  </si>
  <si>
    <t>1242</t>
  </si>
  <si>
    <t>1858873</t>
  </si>
  <si>
    <t>211677</t>
  </si>
  <si>
    <t>64787</t>
  </si>
  <si>
    <t>1555</t>
  </si>
  <si>
    <t>1960499</t>
  </si>
  <si>
    <t>240617</t>
  </si>
  <si>
    <t>77954</t>
  </si>
  <si>
    <t>3962</t>
  </si>
  <si>
    <t>1246522</t>
  </si>
  <si>
    <t>800963</t>
  </si>
  <si>
    <t>51866</t>
  </si>
  <si>
    <t>2825</t>
  </si>
  <si>
    <t>1300919</t>
  </si>
  <si>
    <t>145113</t>
  </si>
  <si>
    <t>49482</t>
  </si>
  <si>
    <t>3104</t>
  </si>
  <si>
    <t>1041451</t>
  </si>
  <si>
    <t>112083</t>
  </si>
  <si>
    <t>80244</t>
  </si>
  <si>
    <t>3396</t>
  </si>
  <si>
    <t>1404728</t>
  </si>
  <si>
    <t>148988</t>
  </si>
  <si>
    <t>42561</t>
  </si>
  <si>
    <t>1485</t>
  </si>
  <si>
    <t>1291718</t>
  </si>
  <si>
    <t>170873</t>
  </si>
  <si>
    <t>43037</t>
  </si>
  <si>
    <t>1731</t>
  </si>
  <si>
    <t>1116890</t>
  </si>
  <si>
    <t>587103</t>
  </si>
  <si>
    <t>67464</t>
  </si>
  <si>
    <t>2007</t>
  </si>
  <si>
    <t>1686100</t>
  </si>
  <si>
    <t>918425</t>
  </si>
  <si>
    <t>81487</t>
  </si>
  <si>
    <t>3287</t>
  </si>
  <si>
    <t>1647218</t>
  </si>
  <si>
    <t>204361</t>
  </si>
  <si>
    <t>62464</t>
  </si>
  <si>
    <t>3471</t>
  </si>
  <si>
    <t>7382434</t>
  </si>
  <si>
    <t>109386</t>
  </si>
  <si>
    <t>45898</t>
  </si>
  <si>
    <t>3533</t>
  </si>
  <si>
    <t>1301876</t>
  </si>
  <si>
    <t>170427</t>
  </si>
  <si>
    <t>30031</t>
  </si>
  <si>
    <t>1116</t>
  </si>
  <si>
    <t>9420241</t>
  </si>
  <si>
    <t>990403</t>
  </si>
  <si>
    <t>34081</t>
  </si>
  <si>
    <t>1293</t>
  </si>
  <si>
    <t>9363037</t>
  </si>
  <si>
    <t>704861</t>
  </si>
  <si>
    <t>54701</t>
  </si>
  <si>
    <t>3477</t>
  </si>
  <si>
    <t>1680546</t>
  </si>
  <si>
    <t>183792</t>
  </si>
  <si>
    <t>37939</t>
  </si>
  <si>
    <t>1010</t>
  </si>
  <si>
    <t>1964757</t>
  </si>
  <si>
    <t>182651</t>
  </si>
  <si>
    <t>37513</t>
  </si>
  <si>
    <t>1004</t>
  </si>
  <si>
    <t>7252204</t>
  </si>
  <si>
    <t>949552</t>
  </si>
  <si>
    <t>86269</t>
  </si>
  <si>
    <t>4485</t>
  </si>
  <si>
    <t>5536870</t>
  </si>
  <si>
    <t>298071</t>
  </si>
  <si>
    <t>30265</t>
  </si>
  <si>
    <t>1944</t>
  </si>
  <si>
    <t>7610452</t>
  </si>
  <si>
    <t>536331</t>
  </si>
  <si>
    <t>88688</t>
  </si>
  <si>
    <t>4868</t>
  </si>
  <si>
    <t>1678203</t>
  </si>
  <si>
    <t>148102</t>
  </si>
  <si>
    <t>78417</t>
  </si>
  <si>
    <t>3238</t>
  </si>
  <si>
    <t>8282175</t>
  </si>
  <si>
    <t>459335</t>
  </si>
  <si>
    <t>64407</t>
  </si>
  <si>
    <t>2855</t>
  </si>
  <si>
    <t>1394108</t>
  </si>
  <si>
    <t>172236</t>
  </si>
  <si>
    <t>66248</t>
  </si>
  <si>
    <t>3285</t>
  </si>
  <si>
    <t>8469619</t>
  </si>
  <si>
    <t>602925</t>
  </si>
  <si>
    <t>78863</t>
  </si>
  <si>
    <t>3271</t>
  </si>
  <si>
    <t>1285201</t>
  </si>
  <si>
    <t>684138</t>
  </si>
  <si>
    <t>53040</t>
  </si>
  <si>
    <t>1817</t>
  </si>
  <si>
    <t>1275258</t>
  </si>
  <si>
    <t>884116</t>
  </si>
  <si>
    <t>53978</t>
  </si>
  <si>
    <t>2847</t>
  </si>
  <si>
    <t>5161220</t>
  </si>
  <si>
    <t>527311</t>
  </si>
  <si>
    <t>51630</t>
  </si>
  <si>
    <t>1583</t>
  </si>
  <si>
    <t>1341487</t>
  </si>
  <si>
    <t>106946</t>
  </si>
  <si>
    <t>80239</t>
  </si>
  <si>
    <t>3567</t>
  </si>
  <si>
    <t>1585173</t>
  </si>
  <si>
    <t>90563</t>
  </si>
  <si>
    <t>52389</t>
  </si>
  <si>
    <t>4237</t>
  </si>
  <si>
    <t>1242165</t>
  </si>
  <si>
    <t>967035</t>
  </si>
  <si>
    <t>79888</t>
  </si>
  <si>
    <t>3378</t>
  </si>
  <si>
    <t>1643858</t>
  </si>
  <si>
    <t>141998</t>
  </si>
  <si>
    <t>36726</t>
  </si>
  <si>
    <t>1941</t>
  </si>
  <si>
    <t>1763749</t>
  </si>
  <si>
    <t>210385</t>
  </si>
  <si>
    <t>61628</t>
  </si>
  <si>
    <t>4448</t>
  </si>
  <si>
    <t>1418661</t>
  </si>
  <si>
    <t>210717</t>
  </si>
  <si>
    <t>32642</t>
  </si>
  <si>
    <t>1463</t>
  </si>
  <si>
    <t>8451674</t>
  </si>
  <si>
    <t>530066</t>
  </si>
  <si>
    <t>83248</t>
  </si>
  <si>
    <t>4338</t>
  </si>
  <si>
    <t>7203400</t>
  </si>
  <si>
    <t>631678</t>
  </si>
  <si>
    <t>41830</t>
  </si>
  <si>
    <t>2385</t>
  </si>
  <si>
    <t>6152045</t>
  </si>
  <si>
    <t>707985</t>
  </si>
  <si>
    <t>57427</t>
  </si>
  <si>
    <t>2924</t>
  </si>
  <si>
    <t>1511313</t>
  </si>
  <si>
    <t>191445</t>
  </si>
  <si>
    <t>88221</t>
  </si>
  <si>
    <t>4325</t>
  </si>
  <si>
    <t>1913962</t>
  </si>
  <si>
    <t>283400</t>
  </si>
  <si>
    <t>41643</t>
  </si>
  <si>
    <t>1831</t>
  </si>
  <si>
    <t>1645692</t>
  </si>
  <si>
    <t>149223</t>
  </si>
  <si>
    <t>79618</t>
  </si>
  <si>
    <t>4808</t>
  </si>
  <si>
    <t>1675470</t>
  </si>
  <si>
    <t>923052</t>
  </si>
  <si>
    <t>96053</t>
  </si>
  <si>
    <t>4920</t>
  </si>
  <si>
    <t>5728072</t>
  </si>
  <si>
    <t>604522</t>
  </si>
  <si>
    <t>80121</t>
  </si>
  <si>
    <t>3439</t>
  </si>
  <si>
    <t>1985220</t>
  </si>
  <si>
    <t>222377</t>
  </si>
  <si>
    <t>76222</t>
  </si>
  <si>
    <t>3645</t>
  </si>
  <si>
    <t>1305674</t>
  </si>
  <si>
    <t>150032</t>
  </si>
  <si>
    <t>62560</t>
  </si>
  <si>
    <t>3369</t>
  </si>
  <si>
    <t>1891550</t>
  </si>
  <si>
    <t>241390</t>
  </si>
  <si>
    <t>65357</t>
  </si>
  <si>
    <t>3082</t>
  </si>
  <si>
    <t>1969598</t>
  </si>
  <si>
    <t>132936</t>
  </si>
  <si>
    <t>58120</t>
  </si>
  <si>
    <t>2452</t>
  </si>
  <si>
    <t>1983345</t>
  </si>
  <si>
    <t>151966</t>
  </si>
  <si>
    <t>53272</t>
  </si>
  <si>
    <t>1606</t>
  </si>
  <si>
    <t>9164246</t>
  </si>
  <si>
    <t>981076</t>
  </si>
  <si>
    <t>43999</t>
  </si>
  <si>
    <t>1940</t>
  </si>
  <si>
    <t>1876546</t>
  </si>
  <si>
    <t>108158</t>
  </si>
  <si>
    <t>80126</t>
  </si>
  <si>
    <t>3454</t>
  </si>
  <si>
    <t>1683624</t>
  </si>
  <si>
    <t>210027</t>
  </si>
  <si>
    <t>64506</t>
  </si>
  <si>
    <t>1936</t>
  </si>
  <si>
    <t>1395155</t>
  </si>
  <si>
    <t>134877</t>
  </si>
  <si>
    <t>62780</t>
  </si>
  <si>
    <t>2182</t>
  </si>
  <si>
    <t>7142318</t>
  </si>
  <si>
    <t>980883</t>
  </si>
  <si>
    <t>69867</t>
  </si>
  <si>
    <t>3340</t>
  </si>
  <si>
    <t>6568715</t>
  </si>
  <si>
    <t>719032</t>
  </si>
  <si>
    <t>65782</t>
  </si>
  <si>
    <t>1857</t>
  </si>
  <si>
    <t>1302784</t>
  </si>
  <si>
    <t>112732</t>
  </si>
  <si>
    <t>85094</t>
  </si>
  <si>
    <t>4815</t>
  </si>
  <si>
    <t>1484301</t>
  </si>
  <si>
    <t>168085</t>
  </si>
  <si>
    <t>46770</t>
  </si>
  <si>
    <t>1484</t>
  </si>
  <si>
    <t>5883512</t>
  </si>
  <si>
    <t>440165</t>
  </si>
  <si>
    <t>76926</t>
  </si>
  <si>
    <t>4704</t>
  </si>
  <si>
    <t>6974057</t>
  </si>
  <si>
    <t>38963</t>
  </si>
  <si>
    <t>49969</t>
  </si>
  <si>
    <t>3140</t>
  </si>
  <si>
    <t>1598925</t>
  </si>
  <si>
    <t>129147</t>
  </si>
  <si>
    <t>53863</t>
  </si>
  <si>
    <t>4265</t>
  </si>
  <si>
    <t>1013825</t>
  </si>
  <si>
    <t>126217</t>
  </si>
  <si>
    <t>72972</t>
  </si>
  <si>
    <t>4529</t>
  </si>
  <si>
    <t>1761024</t>
  </si>
  <si>
    <t>201534</t>
  </si>
  <si>
    <t>68504</t>
  </si>
  <si>
    <t>4025</t>
  </si>
  <si>
    <t>7335760</t>
  </si>
  <si>
    <t>743337</t>
  </si>
  <si>
    <t>95122</t>
  </si>
  <si>
    <t>4877</t>
  </si>
  <si>
    <t>1624008</t>
  </si>
  <si>
    <t>133022</t>
  </si>
  <si>
    <t>35863</t>
  </si>
  <si>
    <t>2062</t>
  </si>
  <si>
    <t>1742780</t>
  </si>
  <si>
    <t>196799</t>
  </si>
  <si>
    <t>72733</t>
  </si>
  <si>
    <t>3612</t>
  </si>
  <si>
    <t>8641226</t>
  </si>
  <si>
    <t>983118</t>
  </si>
  <si>
    <t>59016</t>
  </si>
  <si>
    <t>3666</t>
  </si>
  <si>
    <t>1977462</t>
  </si>
  <si>
    <t>142196</t>
  </si>
  <si>
    <t>63447</t>
  </si>
  <si>
    <t>4209</t>
  </si>
  <si>
    <t>6560227</t>
  </si>
  <si>
    <t>884043</t>
  </si>
  <si>
    <t>59231</t>
  </si>
  <si>
    <t>4607</t>
  </si>
  <si>
    <t>1374092</t>
  </si>
  <si>
    <t>190076</t>
  </si>
  <si>
    <t>57764</t>
  </si>
  <si>
    <t>4603</t>
  </si>
  <si>
    <t>1755566</t>
  </si>
  <si>
    <t>133525</t>
  </si>
  <si>
    <t>88007</t>
  </si>
  <si>
    <t>4699</t>
  </si>
  <si>
    <t>9318197</t>
  </si>
  <si>
    <t>641857</t>
  </si>
  <si>
    <t>65628</t>
  </si>
  <si>
    <t>4817</t>
  </si>
  <si>
    <t>1490793</t>
  </si>
  <si>
    <t>143857</t>
  </si>
  <si>
    <t>54405</t>
  </si>
  <si>
    <t>2085</t>
  </si>
  <si>
    <t>1164326</t>
  </si>
  <si>
    <t>145320</t>
  </si>
  <si>
    <t>75665</t>
  </si>
  <si>
    <t>3582</t>
  </si>
  <si>
    <t>1174471</t>
  </si>
  <si>
    <t>128453</t>
  </si>
  <si>
    <t>60735</t>
  </si>
  <si>
    <t>3138</t>
  </si>
  <si>
    <t>1513252</t>
  </si>
  <si>
    <t>102267</t>
  </si>
  <si>
    <t>86825</t>
  </si>
  <si>
    <t>3802</t>
  </si>
  <si>
    <t>1382749</t>
  </si>
  <si>
    <t>113384</t>
  </si>
  <si>
    <t>82240</t>
  </si>
  <si>
    <t>4611</t>
  </si>
  <si>
    <t>1793332</t>
  </si>
  <si>
    <t>111288</t>
  </si>
  <si>
    <t>96220</t>
  </si>
  <si>
    <t>4753</t>
  </si>
  <si>
    <t>1101858</t>
  </si>
  <si>
    <t>109704</t>
  </si>
  <si>
    <t>57241</t>
  </si>
  <si>
    <t>2159</t>
  </si>
  <si>
    <t>1830075</t>
  </si>
  <si>
    <t>989962</t>
  </si>
  <si>
    <t>42408</t>
  </si>
  <si>
    <t>2418</t>
  </si>
  <si>
    <t>1579056</t>
  </si>
  <si>
    <t>95173</t>
  </si>
  <si>
    <t>54818</t>
  </si>
  <si>
    <t>1506</t>
  </si>
  <si>
    <t>1119242</t>
  </si>
  <si>
    <t>156308</t>
  </si>
  <si>
    <t>38688</t>
  </si>
  <si>
    <t>1054</t>
  </si>
  <si>
    <t>1292333</t>
  </si>
  <si>
    <t>167606</t>
  </si>
  <si>
    <t>57056</t>
  </si>
  <si>
    <t>2693</t>
  </si>
  <si>
    <t>1921768</t>
  </si>
  <si>
    <t>223884</t>
  </si>
  <si>
    <t>36970</t>
  </si>
  <si>
    <t>1273</t>
  </si>
  <si>
    <t>1593328</t>
  </si>
  <si>
    <t>174370</t>
  </si>
  <si>
    <t>59864</t>
  </si>
  <si>
    <t>4449</t>
  </si>
  <si>
    <t>1594706</t>
  </si>
  <si>
    <t>83527</t>
  </si>
  <si>
    <t>54178</t>
  </si>
  <si>
    <t>1962</t>
  </si>
  <si>
    <t>9263668</t>
  </si>
  <si>
    <t>635647</t>
  </si>
  <si>
    <t>46576</t>
  </si>
  <si>
    <t>1218</t>
  </si>
  <si>
    <t>1286473</t>
  </si>
  <si>
    <t>104546</t>
  </si>
  <si>
    <t>78928</t>
  </si>
  <si>
    <t>4080</t>
  </si>
  <si>
    <t>9927936</t>
  </si>
  <si>
    <t>119773</t>
  </si>
  <si>
    <t>86394</t>
  </si>
  <si>
    <t>3763</t>
  </si>
  <si>
    <t>1767336</t>
  </si>
  <si>
    <t>150186</t>
  </si>
  <si>
    <t>73938</t>
  </si>
  <si>
    <t>3212</t>
  </si>
  <si>
    <t>1778123</t>
  </si>
  <si>
    <t>117963</t>
  </si>
  <si>
    <t>42728</t>
  </si>
  <si>
    <t>1844</t>
  </si>
  <si>
    <t>9236017</t>
  </si>
  <si>
    <t>529953</t>
  </si>
  <si>
    <t>96574</t>
  </si>
  <si>
    <t>1410742</t>
  </si>
  <si>
    <t>136753</t>
  </si>
  <si>
    <t>27849</t>
  </si>
  <si>
    <t>1361</t>
  </si>
  <si>
    <t>1181277</t>
  </si>
  <si>
    <t>980263</t>
  </si>
  <si>
    <t>92083</t>
  </si>
  <si>
    <t>4432</t>
  </si>
  <si>
    <t>1077943</t>
  </si>
  <si>
    <t>135897</t>
  </si>
  <si>
    <t>71745</t>
  </si>
  <si>
    <t>3352</t>
  </si>
  <si>
    <t>1523646</t>
  </si>
  <si>
    <t>89459</t>
  </si>
  <si>
    <t>72030</t>
  </si>
  <si>
    <t>3690</t>
  </si>
  <si>
    <t>1971026</t>
  </si>
  <si>
    <t>113733</t>
  </si>
  <si>
    <t>64427</t>
  </si>
  <si>
    <t>3606</t>
  </si>
  <si>
    <t>1894263</t>
  </si>
  <si>
    <t>177128</t>
  </si>
  <si>
    <t>49830</t>
  </si>
  <si>
    <t>1591</t>
  </si>
  <si>
    <t>8226780</t>
  </si>
  <si>
    <t>522885</t>
  </si>
  <si>
    <t>54906</t>
  </si>
  <si>
    <t>3914</t>
  </si>
  <si>
    <t>8417325</t>
  </si>
  <si>
    <t>74264</t>
  </si>
  <si>
    <t>50307</t>
  </si>
  <si>
    <t>3633</t>
  </si>
  <si>
    <t>6644620</t>
  </si>
  <si>
    <t>990735</t>
  </si>
  <si>
    <t>52878</t>
  </si>
  <si>
    <t>2142</t>
  </si>
  <si>
    <t>6356573</t>
  </si>
  <si>
    <t>831982</t>
  </si>
  <si>
    <t>70081</t>
  </si>
  <si>
    <t>2262</t>
  </si>
  <si>
    <t>1783870</t>
  </si>
  <si>
    <t>155920</t>
  </si>
  <si>
    <t>53748</t>
  </si>
  <si>
    <t>4290</t>
  </si>
  <si>
    <t>6588278</t>
  </si>
  <si>
    <t>731291</t>
  </si>
  <si>
    <t>53638</t>
  </si>
  <si>
    <t>1146</t>
  </si>
  <si>
    <t>1548138</t>
  </si>
  <si>
    <t>181326</t>
  </si>
  <si>
    <t>39516</t>
  </si>
  <si>
    <t>2009</t>
  </si>
  <si>
    <t>8720665</t>
  </si>
  <si>
    <t>102803</t>
  </si>
  <si>
    <t>61397</t>
  </si>
  <si>
    <t>1417</t>
  </si>
  <si>
    <t>7884337</t>
  </si>
  <si>
    <t>115223</t>
  </si>
  <si>
    <t>61176</t>
  </si>
  <si>
    <t>1934</t>
  </si>
  <si>
    <t>1478617</t>
  </si>
  <si>
    <t>168001</t>
  </si>
  <si>
    <t>61714</t>
  </si>
  <si>
    <t>2682</t>
  </si>
  <si>
    <t>1738328</t>
  </si>
  <si>
    <t>246723</t>
  </si>
  <si>
    <t>44033</t>
  </si>
  <si>
    <t>2684</t>
  </si>
  <si>
    <t>7786480</t>
  </si>
  <si>
    <t>484486</t>
  </si>
  <si>
    <t>60040</t>
  </si>
  <si>
    <t>3302</t>
  </si>
  <si>
    <t>1664063</t>
  </si>
  <si>
    <t>240088</t>
  </si>
  <si>
    <t>32583</t>
  </si>
  <si>
    <t>1635</t>
  </si>
  <si>
    <t>1165266</t>
  </si>
  <si>
    <t>112394</t>
  </si>
  <si>
    <t>55316</t>
  </si>
  <si>
    <t>3071</t>
  </si>
  <si>
    <t>7020216</t>
  </si>
  <si>
    <t>504866</t>
  </si>
  <si>
    <t>62928</t>
  </si>
  <si>
    <t>1956</t>
  </si>
  <si>
    <t>6523953</t>
  </si>
  <si>
    <t>440661</t>
  </si>
  <si>
    <t>60677</t>
  </si>
  <si>
    <t>1879</t>
  </si>
  <si>
    <t>1335884</t>
  </si>
  <si>
    <t>101327</t>
  </si>
  <si>
    <t>86840</t>
  </si>
  <si>
    <t>4343</t>
  </si>
  <si>
    <t>1489650</t>
  </si>
  <si>
    <t>147154</t>
  </si>
  <si>
    <t>51643</t>
  </si>
  <si>
    <t>3091</t>
  </si>
  <si>
    <t>9090799</t>
  </si>
  <si>
    <t>904178</t>
  </si>
  <si>
    <t>76658</t>
  </si>
  <si>
    <t>4905</t>
  </si>
  <si>
    <t>1549552</t>
  </si>
  <si>
    <t>123239</t>
  </si>
  <si>
    <t>72355</t>
  </si>
  <si>
    <t>3856</t>
  </si>
  <si>
    <t>1077485</t>
  </si>
  <si>
    <t>975522</t>
  </si>
  <si>
    <t>40879</t>
  </si>
  <si>
    <t>1541</t>
  </si>
  <si>
    <t>7570645</t>
  </si>
  <si>
    <t>419756</t>
  </si>
  <si>
    <t>64924</t>
  </si>
  <si>
    <t>3632</t>
  </si>
  <si>
    <t>1346019</t>
  </si>
  <si>
    <t>112257</t>
  </si>
  <si>
    <t>71858</t>
  </si>
  <si>
    <t>3759</t>
  </si>
  <si>
    <t>1388892</t>
  </si>
  <si>
    <t>109525</t>
  </si>
  <si>
    <t>70943</t>
  </si>
  <si>
    <t>4794</t>
  </si>
  <si>
    <t>1458113</t>
  </si>
  <si>
    <t>152964</t>
  </si>
  <si>
    <t>47068</t>
  </si>
  <si>
    <t>3223</t>
  </si>
  <si>
    <t>1945633</t>
  </si>
  <si>
    <t>200951</t>
  </si>
  <si>
    <t>64537</t>
  </si>
  <si>
    <t>4708</t>
  </si>
  <si>
    <t>9496852</t>
  </si>
  <si>
    <t>691652</t>
  </si>
  <si>
    <t>77712</t>
  </si>
  <si>
    <t>3670</t>
  </si>
  <si>
    <t>1094271</t>
  </si>
  <si>
    <t>143971</t>
  </si>
  <si>
    <t>51489</t>
  </si>
  <si>
    <t>3502</t>
  </si>
  <si>
    <t>1319734</t>
  </si>
  <si>
    <t>69142</t>
  </si>
  <si>
    <t>57721</t>
  </si>
  <si>
    <t>4334</t>
  </si>
  <si>
    <t>1450545</t>
  </si>
  <si>
    <t>863028</t>
  </si>
  <si>
    <t>46384</t>
  </si>
  <si>
    <t>2292</t>
  </si>
  <si>
    <t>1571195</t>
  </si>
  <si>
    <t>220196</t>
  </si>
  <si>
    <t>71356</t>
  </si>
  <si>
    <t>2945</t>
  </si>
  <si>
    <t>7317098</t>
  </si>
  <si>
    <t>887892</t>
  </si>
  <si>
    <t>72645</t>
  </si>
  <si>
    <t>2313</t>
  </si>
  <si>
    <t>8880891</t>
  </si>
  <si>
    <t>668517</t>
  </si>
  <si>
    <t>66992</t>
  </si>
  <si>
    <t>4002</t>
  </si>
  <si>
    <t>1808541</t>
  </si>
  <si>
    <t>212677</t>
  </si>
  <si>
    <t>61554</t>
  </si>
  <si>
    <t>4462</t>
  </si>
  <si>
    <t>7309084</t>
  </si>
  <si>
    <t>103939</t>
  </si>
  <si>
    <t>64531</t>
  </si>
  <si>
    <t>1578574</t>
  </si>
  <si>
    <t>110682</t>
  </si>
  <si>
    <t>51661</t>
  </si>
  <si>
    <t>1322</t>
  </si>
  <si>
    <t>1880150</t>
  </si>
  <si>
    <t>100606</t>
  </si>
  <si>
    <t>86904</t>
  </si>
  <si>
    <t>4826</t>
  </si>
  <si>
    <t>1584863</t>
  </si>
  <si>
    <t>212960</t>
  </si>
  <si>
    <t>87315</t>
  </si>
  <si>
    <t>3884</t>
  </si>
  <si>
    <t>1975696</t>
  </si>
  <si>
    <t>143188</t>
  </si>
  <si>
    <t>60234</t>
  </si>
  <si>
    <t>1084</t>
  </si>
  <si>
    <t>1637785</t>
  </si>
  <si>
    <t>100713</t>
  </si>
  <si>
    <t>78855</t>
  </si>
  <si>
    <t>4322</t>
  </si>
  <si>
    <t>1763731</t>
  </si>
  <si>
    <t>161872</t>
  </si>
  <si>
    <t>37936</t>
  </si>
  <si>
    <t>2493</t>
  </si>
  <si>
    <t>1335178</t>
  </si>
  <si>
    <t>761392</t>
  </si>
  <si>
    <t>94052</t>
  </si>
  <si>
    <t>4536</t>
  </si>
  <si>
    <t>1019435</t>
  </si>
  <si>
    <t>151289</t>
  </si>
  <si>
    <t>62689</t>
  </si>
  <si>
    <t>2631</t>
  </si>
  <si>
    <t>1941748</t>
  </si>
  <si>
    <t>233303</t>
  </si>
  <si>
    <t>55585</t>
  </si>
  <si>
    <t>1266842</t>
  </si>
  <si>
    <t>744502</t>
  </si>
  <si>
    <t>53340</t>
  </si>
  <si>
    <t>3318</t>
  </si>
  <si>
    <t>1881829</t>
  </si>
  <si>
    <t>269155</t>
  </si>
  <si>
    <t>74405</t>
  </si>
  <si>
    <t>2794</t>
  </si>
  <si>
    <t>7201825</t>
  </si>
  <si>
    <t>722036</t>
  </si>
  <si>
    <t>53860</t>
  </si>
  <si>
    <t>2755</t>
  </si>
  <si>
    <t>9065572</t>
  </si>
  <si>
    <t>736523</t>
  </si>
  <si>
    <t>95650</t>
  </si>
  <si>
    <t>4795</t>
  </si>
  <si>
    <t>1434088</t>
  </si>
  <si>
    <t>186562</t>
  </si>
  <si>
    <t>35401</t>
  </si>
  <si>
    <t>2244</t>
  </si>
  <si>
    <t>1021170</t>
  </si>
  <si>
    <t>526473</t>
  </si>
  <si>
    <t>61177</t>
  </si>
  <si>
    <t>1357</t>
  </si>
  <si>
    <t>1613942</t>
  </si>
  <si>
    <t>127695</t>
  </si>
  <si>
    <t>53339</t>
  </si>
  <si>
    <t>1654</t>
  </si>
  <si>
    <t>1540911</t>
  </si>
  <si>
    <t>924327</t>
  </si>
  <si>
    <t>77649</t>
  </si>
  <si>
    <t>4465</t>
  </si>
  <si>
    <t>1061157</t>
  </si>
  <si>
    <t>119764</t>
  </si>
  <si>
    <t>65800</t>
  </si>
  <si>
    <t>3172</t>
  </si>
  <si>
    <t>6644029</t>
  </si>
  <si>
    <t>744837</t>
  </si>
  <si>
    <t>23437</t>
  </si>
  <si>
    <t>1129</t>
  </si>
  <si>
    <t>8439918</t>
  </si>
  <si>
    <t>854225</t>
  </si>
  <si>
    <t>61242</t>
  </si>
  <si>
    <t>2635</t>
  </si>
  <si>
    <t>1954401</t>
  </si>
  <si>
    <t>275272</t>
  </si>
  <si>
    <t>55551</t>
  </si>
  <si>
    <t>1370</t>
  </si>
  <si>
    <t>1152344</t>
  </si>
  <si>
    <t>106967</t>
  </si>
  <si>
    <t>51328</t>
  </si>
  <si>
    <t>3153</t>
  </si>
  <si>
    <t>1100380</t>
  </si>
  <si>
    <t>105091</t>
  </si>
  <si>
    <t>50859</t>
  </si>
  <si>
    <t>3057</t>
  </si>
  <si>
    <t>6601886</t>
  </si>
  <si>
    <t>674083</t>
  </si>
  <si>
    <t>95156</t>
  </si>
  <si>
    <t>4839</t>
  </si>
  <si>
    <t>1131453</t>
  </si>
  <si>
    <t>134035</t>
  </si>
  <si>
    <t>56794</t>
  </si>
  <si>
    <t>3316</t>
  </si>
  <si>
    <t>1166184</t>
  </si>
  <si>
    <t>135419</t>
  </si>
  <si>
    <t>54731</t>
  </si>
  <si>
    <t>2362</t>
  </si>
  <si>
    <t>1731557</t>
  </si>
  <si>
    <t>116777</t>
  </si>
  <si>
    <t>50991</t>
  </si>
  <si>
    <t>1685</t>
  </si>
  <si>
    <t>1143237</t>
  </si>
  <si>
    <t>902835</t>
  </si>
  <si>
    <t>55141</t>
  </si>
  <si>
    <t>1579</t>
  </si>
  <si>
    <t>1056165</t>
  </si>
  <si>
    <t>102559</t>
  </si>
  <si>
    <t>53785</t>
  </si>
  <si>
    <t>1882</t>
  </si>
  <si>
    <t>1896021</t>
  </si>
  <si>
    <t>271128</t>
  </si>
  <si>
    <t>63441</t>
  </si>
  <si>
    <t>2021</t>
  </si>
  <si>
    <t>5282345</t>
  </si>
  <si>
    <t>541818</t>
  </si>
  <si>
    <t>55603</t>
  </si>
  <si>
    <t>3496</t>
  </si>
  <si>
    <t>1444306</t>
  </si>
  <si>
    <t>168447</t>
  </si>
  <si>
    <t>64364</t>
  </si>
  <si>
    <t>3734</t>
  </si>
  <si>
    <t>7788761</t>
  </si>
  <si>
    <t>66300</t>
  </si>
  <si>
    <t>49497</t>
  </si>
  <si>
    <t>3009</t>
  </si>
  <si>
    <t>9586227</t>
  </si>
  <si>
    <t>138215</t>
  </si>
  <si>
    <t>89907</t>
  </si>
  <si>
    <t>4086</t>
  </si>
  <si>
    <t>7868422</t>
  </si>
  <si>
    <t>477601</t>
  </si>
  <si>
    <t>81877</t>
  </si>
  <si>
    <t>3678</t>
  </si>
  <si>
    <t>8797334</t>
  </si>
  <si>
    <t>131101</t>
  </si>
  <si>
    <t>40151</t>
  </si>
  <si>
    <t>2536</t>
  </si>
  <si>
    <t>6550073</t>
  </si>
  <si>
    <t>733693</t>
  </si>
  <si>
    <t>37424</t>
  </si>
  <si>
    <t>1991</t>
  </si>
  <si>
    <t>9612688</t>
  </si>
  <si>
    <t>107148</t>
  </si>
  <si>
    <t>55802</t>
  </si>
  <si>
    <t>2605</t>
  </si>
  <si>
    <t>1341131</t>
  </si>
  <si>
    <t>782508</t>
  </si>
  <si>
    <t>37657</t>
  </si>
  <si>
    <t>1953</t>
  </si>
  <si>
    <t>1153420</t>
  </si>
  <si>
    <t>151392</t>
  </si>
  <si>
    <t>53405</t>
  </si>
  <si>
    <t>1927</t>
  </si>
  <si>
    <t>9246129</t>
  </si>
  <si>
    <t>103568</t>
  </si>
  <si>
    <t>52641</t>
  </si>
  <si>
    <t>2918</t>
  </si>
  <si>
    <t>1250484</t>
  </si>
  <si>
    <t>639387</t>
  </si>
  <si>
    <t>82039</t>
  </si>
  <si>
    <t>4187</t>
  </si>
  <si>
    <t>1387828</t>
  </si>
  <si>
    <t>932215</t>
  </si>
  <si>
    <t>62964</t>
  </si>
  <si>
    <t>2965</t>
  </si>
  <si>
    <t>1336584</t>
  </si>
  <si>
    <t>143713</t>
  </si>
  <si>
    <t>61175</t>
  </si>
  <si>
    <t>3039</t>
  </si>
  <si>
    <t>9538166</t>
  </si>
  <si>
    <t>766528</t>
  </si>
  <si>
    <t>70810</t>
  </si>
  <si>
    <t>3879</t>
  </si>
  <si>
    <t>1636723</t>
  </si>
  <si>
    <t>185773</t>
  </si>
  <si>
    <t>21773</t>
  </si>
  <si>
    <t>1136</t>
  </si>
  <si>
    <t>1620961</t>
  </si>
  <si>
    <t>189472</t>
  </si>
  <si>
    <t>45432</t>
  </si>
  <si>
    <t>1730</t>
  </si>
  <si>
    <t>7895384</t>
  </si>
  <si>
    <t>511138</t>
  </si>
  <si>
    <t>61107</t>
  </si>
  <si>
    <t>1759</t>
  </si>
  <si>
    <t>7571178</t>
  </si>
  <si>
    <t>52777</t>
  </si>
  <si>
    <t>29444</t>
  </si>
  <si>
    <t>1432</t>
  </si>
  <si>
    <t>1378762</t>
  </si>
  <si>
    <t>160532</t>
  </si>
  <si>
    <t>56826</t>
  </si>
  <si>
    <t>3374</t>
  </si>
  <si>
    <t>1990963</t>
  </si>
  <si>
    <t>273252</t>
  </si>
  <si>
    <t>36892</t>
  </si>
  <si>
    <t>1505</t>
  </si>
  <si>
    <t>1191415</t>
  </si>
  <si>
    <t>105415</t>
  </si>
  <si>
    <t>83113</t>
  </si>
  <si>
    <t>4329</t>
  </si>
  <si>
    <t>1660960</t>
  </si>
  <si>
    <t>220929</t>
  </si>
  <si>
    <t>78858</t>
  </si>
  <si>
    <t>4096</t>
  </si>
  <si>
    <t>1407594</t>
  </si>
  <si>
    <t>178638</t>
  </si>
  <si>
    <t>79023</t>
  </si>
  <si>
    <t>4216</t>
  </si>
  <si>
    <t>6413035</t>
  </si>
  <si>
    <t>941152</t>
  </si>
  <si>
    <t>35210</t>
  </si>
  <si>
    <t>1979</t>
  </si>
  <si>
    <t>1266415</t>
  </si>
  <si>
    <t>953427</t>
  </si>
  <si>
    <t>38961</t>
  </si>
  <si>
    <t>1455</t>
  </si>
  <si>
    <t>1608730</t>
  </si>
  <si>
    <t>132634</t>
  </si>
  <si>
    <t>54693</t>
  </si>
  <si>
    <t>3258</t>
  </si>
  <si>
    <t>7764718</t>
  </si>
  <si>
    <t>920257</t>
  </si>
  <si>
    <t>72558</t>
  </si>
  <si>
    <t>3497</t>
  </si>
  <si>
    <t>1704840</t>
  </si>
  <si>
    <t>177991</t>
  </si>
  <si>
    <t>69469</t>
  </si>
  <si>
    <t>3189</t>
  </si>
  <si>
    <t>1285802</t>
  </si>
  <si>
    <t>112486</t>
  </si>
  <si>
    <t>65938</t>
  </si>
  <si>
    <t>1705</t>
  </si>
  <si>
    <t>6387462</t>
  </si>
  <si>
    <t>911501</t>
  </si>
  <si>
    <t>59758</t>
  </si>
  <si>
    <t>4358</t>
  </si>
  <si>
    <t>1701994</t>
  </si>
  <si>
    <t>240278</t>
  </si>
  <si>
    <t>40916</t>
  </si>
  <si>
    <t>1047</t>
  </si>
  <si>
    <t>1201148</t>
  </si>
  <si>
    <t>157133</t>
  </si>
  <si>
    <t>36319</t>
  </si>
  <si>
    <t>1670</t>
  </si>
  <si>
    <t>1876899</t>
  </si>
  <si>
    <t>137358</t>
  </si>
  <si>
    <t>58519</t>
  </si>
  <si>
    <t>3166</t>
  </si>
  <si>
    <t>5509568</t>
  </si>
  <si>
    <t>378901</t>
  </si>
  <si>
    <t>54397</t>
  </si>
  <si>
    <t>3658</t>
  </si>
  <si>
    <t>1564805</t>
  </si>
  <si>
    <t>106678</t>
  </si>
  <si>
    <t>75441</t>
  </si>
  <si>
    <t>4044</t>
  </si>
  <si>
    <t>1119918</t>
  </si>
  <si>
    <t>719985</t>
  </si>
  <si>
    <t>92397</t>
  </si>
  <si>
    <t>1171252</t>
  </si>
  <si>
    <t>119148</t>
  </si>
  <si>
    <t>77463</t>
  </si>
  <si>
    <t>3970</t>
  </si>
  <si>
    <t>5220250</t>
  </si>
  <si>
    <t>460481</t>
  </si>
  <si>
    <t>91889</t>
  </si>
  <si>
    <t>4492</t>
  </si>
  <si>
    <t>1245214</t>
  </si>
  <si>
    <t>908352</t>
  </si>
  <si>
    <t>76799</t>
  </si>
  <si>
    <t>4213</t>
  </si>
  <si>
    <t>1402575</t>
  </si>
  <si>
    <t>163631</t>
  </si>
  <si>
    <t>60072</t>
  </si>
  <si>
    <t>1683</t>
  </si>
  <si>
    <t>1231446</t>
  </si>
  <si>
    <t>147879</t>
  </si>
  <si>
    <t>44050</t>
  </si>
  <si>
    <t>1773788</t>
  </si>
  <si>
    <t>259221</t>
  </si>
  <si>
    <t>38107</t>
  </si>
  <si>
    <t>2335</t>
  </si>
  <si>
    <t>8089768</t>
  </si>
  <si>
    <t>488073</t>
  </si>
  <si>
    <t>93604</t>
  </si>
  <si>
    <t>4565</t>
  </si>
  <si>
    <t>1158403</t>
  </si>
  <si>
    <t>139913</t>
  </si>
  <si>
    <t>53277</t>
  </si>
  <si>
    <t>2254</t>
  </si>
  <si>
    <t>1122759</t>
  </si>
  <si>
    <t>122109</t>
  </si>
  <si>
    <t>45570</t>
  </si>
  <si>
    <t>2700</t>
  </si>
  <si>
    <t>8444063</t>
  </si>
  <si>
    <t>118708</t>
  </si>
  <si>
    <t>69756</t>
  </si>
  <si>
    <t>4781</t>
  </si>
  <si>
    <t>1657997</t>
  </si>
  <si>
    <t>87714</t>
  </si>
  <si>
    <t>76296</t>
  </si>
  <si>
    <t>3050</t>
  </si>
  <si>
    <t>1479904</t>
  </si>
  <si>
    <t>179213</t>
  </si>
  <si>
    <t>52933</t>
  </si>
  <si>
    <t>3542</t>
  </si>
  <si>
    <t>7918029</t>
  </si>
  <si>
    <t>810925</t>
  </si>
  <si>
    <t>91140</t>
  </si>
  <si>
    <t>4282</t>
  </si>
  <si>
    <t>1352731</t>
  </si>
  <si>
    <t>136967</t>
  </si>
  <si>
    <t>76309</t>
  </si>
  <si>
    <t>9602996</t>
  </si>
  <si>
    <t>122400</t>
  </si>
  <si>
    <t>86789</t>
  </si>
  <si>
    <t>4206</t>
  </si>
  <si>
    <t>1917570</t>
  </si>
  <si>
    <t>192113</t>
  </si>
  <si>
    <t>70149</t>
  </si>
  <si>
    <t>1272941</t>
  </si>
  <si>
    <t>166265</t>
  </si>
  <si>
    <t>81451</t>
  </si>
  <si>
    <t>3902</t>
  </si>
  <si>
    <t>1432762</t>
  </si>
  <si>
    <t>162523</t>
  </si>
  <si>
    <t>52235</t>
  </si>
  <si>
    <t>4167</t>
  </si>
  <si>
    <t>5318114</t>
  </si>
  <si>
    <t>43118</t>
  </si>
  <si>
    <t>58725</t>
  </si>
  <si>
    <t>4231</t>
  </si>
  <si>
    <t>1436861</t>
  </si>
  <si>
    <t>153363</t>
  </si>
  <si>
    <t>64353</t>
  </si>
  <si>
    <t>4236</t>
  </si>
  <si>
    <t>1480018</t>
  </si>
  <si>
    <t>129549</t>
  </si>
  <si>
    <t>57692</t>
  </si>
  <si>
    <t>1191</t>
  </si>
  <si>
    <t>1039940</t>
  </si>
  <si>
    <t>561725</t>
  </si>
  <si>
    <t>68448</t>
  </si>
  <si>
    <t>3842</t>
  </si>
  <si>
    <t>6677625</t>
  </si>
  <si>
    <t>440986</t>
  </si>
  <si>
    <t>68668</t>
  </si>
  <si>
    <t>4550</t>
  </si>
  <si>
    <t>1080612</t>
  </si>
  <si>
    <t>698755</t>
  </si>
  <si>
    <t>56419</t>
  </si>
  <si>
    <t>4640</t>
  </si>
  <si>
    <t>1003883</t>
  </si>
  <si>
    <t>131900</t>
  </si>
  <si>
    <t>52756</t>
  </si>
  <si>
    <t>7129233</t>
  </si>
  <si>
    <t>804163</t>
  </si>
  <si>
    <t>74971</t>
  </si>
  <si>
    <t>3713</t>
  </si>
  <si>
    <t>1647735</t>
  </si>
  <si>
    <t>122630</t>
  </si>
  <si>
    <t>61495</t>
  </si>
  <si>
    <t>4285</t>
  </si>
  <si>
    <t>9146296</t>
  </si>
  <si>
    <t>868358</t>
  </si>
  <si>
    <t>56455</t>
  </si>
  <si>
    <t>4341</t>
  </si>
  <si>
    <t>1307615</t>
  </si>
  <si>
    <t>152649</t>
  </si>
  <si>
    <t>68124</t>
  </si>
  <si>
    <t>2454</t>
  </si>
  <si>
    <t>9018099</t>
  </si>
  <si>
    <t>963167</t>
  </si>
  <si>
    <t>49531</t>
  </si>
  <si>
    <t>3699</t>
  </si>
  <si>
    <t>1305993</t>
  </si>
  <si>
    <t>864875</t>
  </si>
  <si>
    <t>57150</t>
  </si>
  <si>
    <t>2156</t>
  </si>
  <si>
    <t>1792814</t>
  </si>
  <si>
    <t>218218</t>
  </si>
  <si>
    <t>56333</t>
  </si>
  <si>
    <t>1210</t>
  </si>
  <si>
    <t>1112291</t>
  </si>
  <si>
    <t>114452</t>
  </si>
  <si>
    <t>60313</t>
  </si>
  <si>
    <t>2984</t>
  </si>
  <si>
    <t>1592364</t>
  </si>
  <si>
    <t>123896</t>
  </si>
  <si>
    <t>40292</t>
  </si>
  <si>
    <t>2910</t>
  </si>
  <si>
    <t>9897018</t>
  </si>
  <si>
    <t>888407</t>
  </si>
  <si>
    <t>55117</t>
  </si>
  <si>
    <t>3385</t>
  </si>
  <si>
    <t>8144018</t>
  </si>
  <si>
    <t>529253</t>
  </si>
  <si>
    <t>57876</t>
  </si>
  <si>
    <t>3136</t>
  </si>
  <si>
    <t>7369565</t>
  </si>
  <si>
    <t>106417</t>
  </si>
  <si>
    <t>42904</t>
  </si>
  <si>
    <t>2059</t>
  </si>
  <si>
    <t>9306050</t>
  </si>
  <si>
    <t>729828</t>
  </si>
  <si>
    <t>48476</t>
  </si>
  <si>
    <t>1641376</t>
  </si>
  <si>
    <t>107413</t>
  </si>
  <si>
    <t>52217</t>
  </si>
  <si>
    <t>2516</t>
  </si>
  <si>
    <t>1656179</t>
  </si>
  <si>
    <t>243598</t>
  </si>
  <si>
    <t>52664</t>
  </si>
  <si>
    <t>1945</t>
  </si>
  <si>
    <t>1570642</t>
  </si>
  <si>
    <t>226314</t>
  </si>
  <si>
    <t>26096</t>
  </si>
  <si>
    <t>1155</t>
  </si>
  <si>
    <t>5703877</t>
  </si>
  <si>
    <t>588643</t>
  </si>
  <si>
    <t>39727</t>
  </si>
  <si>
    <t>2498</t>
  </si>
  <si>
    <t>7168009</t>
  </si>
  <si>
    <t>373451</t>
  </si>
  <si>
    <t>38651</t>
  </si>
  <si>
    <t>1518</t>
  </si>
  <si>
    <t>1482426</t>
  </si>
  <si>
    <t>185661</t>
  </si>
  <si>
    <t>87097</t>
  </si>
  <si>
    <t>4976</t>
  </si>
  <si>
    <t>9548006</t>
  </si>
  <si>
    <t>123705</t>
  </si>
  <si>
    <t>52090</t>
  </si>
  <si>
    <t>2748</t>
  </si>
  <si>
    <t>1411055</t>
  </si>
  <si>
    <t>116343</t>
  </si>
  <si>
    <t>32355</t>
  </si>
  <si>
    <t>1659</t>
  </si>
  <si>
    <t>7323507</t>
  </si>
  <si>
    <t>793721</t>
  </si>
  <si>
    <t>70422</t>
  </si>
  <si>
    <t>2762</t>
  </si>
  <si>
    <t>1822748</t>
  </si>
  <si>
    <t>199764</t>
  </si>
  <si>
    <t>55383</t>
  </si>
  <si>
    <t>4048</t>
  </si>
  <si>
    <t>1267083</t>
  </si>
  <si>
    <t>128291</t>
  </si>
  <si>
    <t>55136</t>
  </si>
  <si>
    <t>2033</t>
  </si>
  <si>
    <t>1986890</t>
  </si>
  <si>
    <t>142961</t>
  </si>
  <si>
    <t>42183</t>
  </si>
  <si>
    <t>1272</t>
  </si>
  <si>
    <t>9631040</t>
  </si>
  <si>
    <t>111309</t>
  </si>
  <si>
    <t>72046</t>
  </si>
  <si>
    <t>2299</t>
  </si>
  <si>
    <t>1755214</t>
  </si>
  <si>
    <t>131601</t>
  </si>
  <si>
    <t>40791</t>
  </si>
  <si>
    <t>2884</t>
  </si>
  <si>
    <t>1149466</t>
  </si>
  <si>
    <t>165813</t>
  </si>
  <si>
    <t>62462</t>
  </si>
  <si>
    <t>1492</t>
  </si>
  <si>
    <t>1263497</t>
  </si>
  <si>
    <t>74121</t>
  </si>
  <si>
    <t>40432</t>
  </si>
  <si>
    <t>2812</t>
  </si>
  <si>
    <t>1054503</t>
  </si>
  <si>
    <t>101057</t>
  </si>
  <si>
    <t>63852</t>
  </si>
  <si>
    <t>3353</t>
  </si>
  <si>
    <t>5647276</t>
  </si>
  <si>
    <t>430116</t>
  </si>
  <si>
    <t>66912</t>
  </si>
  <si>
    <t>4948</t>
  </si>
  <si>
    <t>1984638</t>
  </si>
  <si>
    <t>288406</t>
  </si>
  <si>
    <t>31498</t>
  </si>
  <si>
    <t>1101</t>
  </si>
  <si>
    <t>1079601</t>
  </si>
  <si>
    <t>986226</t>
  </si>
  <si>
    <t>66154</t>
  </si>
  <si>
    <t>1803</t>
  </si>
  <si>
    <t>5152922</t>
  </si>
  <si>
    <t>599583</t>
  </si>
  <si>
    <t>36383</t>
  </si>
  <si>
    <t>8133295</t>
  </si>
  <si>
    <t>750682</t>
  </si>
  <si>
    <t>31029</t>
  </si>
  <si>
    <t>1201</t>
  </si>
  <si>
    <t>8605806</t>
  </si>
  <si>
    <t>524573</t>
  </si>
  <si>
    <t>46399</t>
  </si>
  <si>
    <t>3491</t>
  </si>
  <si>
    <t>1777192</t>
  </si>
  <si>
    <t>108222</t>
  </si>
  <si>
    <t>88972</t>
  </si>
  <si>
    <t>4831</t>
  </si>
  <si>
    <t>1796357</t>
  </si>
  <si>
    <t>213971</t>
  </si>
  <si>
    <t>95043</t>
  </si>
  <si>
    <t>4910</t>
  </si>
  <si>
    <t>1741515</t>
  </si>
  <si>
    <t>161779</t>
  </si>
  <si>
    <t>95054</t>
  </si>
  <si>
    <t>1014241</t>
  </si>
  <si>
    <t>130620</t>
  </si>
  <si>
    <t>33344</t>
  </si>
  <si>
    <t>2165</t>
  </si>
  <si>
    <t>1665453</t>
  </si>
  <si>
    <t>132224</t>
  </si>
  <si>
    <t>63506</t>
  </si>
  <si>
    <t>2978</t>
  </si>
  <si>
    <t>1370066</t>
  </si>
  <si>
    <t>892887</t>
  </si>
  <si>
    <t>51140</t>
  </si>
  <si>
    <t>1482</t>
  </si>
  <si>
    <t>8103350</t>
  </si>
  <si>
    <t>738026</t>
  </si>
  <si>
    <t>31832</t>
  </si>
  <si>
    <t>2038</t>
  </si>
  <si>
    <t>7430177</t>
  </si>
  <si>
    <t>55153</t>
  </si>
  <si>
    <t>50383</t>
  </si>
  <si>
    <t>3376</t>
  </si>
  <si>
    <t>1146171</t>
  </si>
  <si>
    <t>138036</t>
  </si>
  <si>
    <t>73302</t>
  </si>
  <si>
    <t>2734</t>
  </si>
  <si>
    <t>9545803</t>
  </si>
  <si>
    <t>125374</t>
  </si>
  <si>
    <t>53486</t>
  </si>
  <si>
    <t>3486</t>
  </si>
  <si>
    <t>1397314</t>
  </si>
  <si>
    <t>107991</t>
  </si>
  <si>
    <t>75654</t>
  </si>
  <si>
    <t>4812</t>
  </si>
  <si>
    <t>1141767</t>
  </si>
  <si>
    <t>984478</t>
  </si>
  <si>
    <t>87180</t>
  </si>
  <si>
    <t>4320</t>
  </si>
  <si>
    <t>6824564</t>
  </si>
  <si>
    <t>375618</t>
  </si>
  <si>
    <t>28137</t>
  </si>
  <si>
    <t>1263</t>
  </si>
  <si>
    <t>1095625</t>
  </si>
  <si>
    <t>738852</t>
  </si>
  <si>
    <t>77968</t>
  </si>
  <si>
    <t>1209702</t>
  </si>
  <si>
    <t>123616</t>
  </si>
  <si>
    <t>42173</t>
  </si>
  <si>
    <t>2790</t>
  </si>
  <si>
    <t>1243692</t>
  </si>
  <si>
    <t>165490</t>
  </si>
  <si>
    <t>90362</t>
  </si>
  <si>
    <t>4949</t>
  </si>
  <si>
    <t>1168652</t>
  </si>
  <si>
    <t>980745</t>
  </si>
  <si>
    <t>72644</t>
  </si>
  <si>
    <t>3364</t>
  </si>
  <si>
    <t>1800594</t>
  </si>
  <si>
    <t>229207</t>
  </si>
  <si>
    <t>72398</t>
  </si>
  <si>
    <t>3011</t>
  </si>
  <si>
    <t>9482010</t>
  </si>
  <si>
    <t>803473</t>
  </si>
  <si>
    <t>92567</t>
  </si>
  <si>
    <t>4617</t>
  </si>
  <si>
    <t>1813020</t>
  </si>
  <si>
    <t>241838</t>
  </si>
  <si>
    <t>91937</t>
  </si>
  <si>
    <t>4960</t>
  </si>
  <si>
    <t>1558999</t>
  </si>
  <si>
    <t>131055</t>
  </si>
  <si>
    <t>54633</t>
  </si>
  <si>
    <t>4013</t>
  </si>
  <si>
    <t>1781507</t>
  </si>
  <si>
    <t>137598</t>
  </si>
  <si>
    <t>48064</t>
  </si>
  <si>
    <t>3445</t>
  </si>
  <si>
    <t>1598672</t>
  </si>
  <si>
    <t>207147</t>
  </si>
  <si>
    <t>49270</t>
  </si>
  <si>
    <t>2432</t>
  </si>
  <si>
    <t>7778215</t>
  </si>
  <si>
    <t>102819</t>
  </si>
  <si>
    <t>51398</t>
  </si>
  <si>
    <t>3263</t>
  </si>
  <si>
    <t>1126864</t>
  </si>
  <si>
    <t>130952</t>
  </si>
  <si>
    <t>66843</t>
  </si>
  <si>
    <t>4414</t>
  </si>
  <si>
    <t>6912391</t>
  </si>
  <si>
    <t>945425</t>
  </si>
  <si>
    <t>68605</t>
  </si>
  <si>
    <t>3873</t>
  </si>
  <si>
    <t>8081970</t>
  </si>
  <si>
    <t>678423</t>
  </si>
  <si>
    <t>75700</t>
  </si>
  <si>
    <t>4636</t>
  </si>
  <si>
    <t>1029409</t>
  </si>
  <si>
    <t>140473</t>
  </si>
  <si>
    <t>48359</t>
  </si>
  <si>
    <t>2702</t>
  </si>
  <si>
    <t>1902679</t>
  </si>
  <si>
    <t>207346</t>
  </si>
  <si>
    <t>47556</t>
  </si>
  <si>
    <t>2371</t>
  </si>
  <si>
    <t>1107363</t>
  </si>
  <si>
    <t>912837</t>
  </si>
  <si>
    <t>70778</t>
  </si>
  <si>
    <t>4969</t>
  </si>
  <si>
    <t>1413231</t>
  </si>
  <si>
    <t>125051</t>
  </si>
  <si>
    <t>60179</t>
  </si>
  <si>
    <t>3410</t>
  </si>
  <si>
    <t>1080867</t>
  </si>
  <si>
    <t>658651</t>
  </si>
  <si>
    <t>85517</t>
  </si>
  <si>
    <t>3793</t>
  </si>
  <si>
    <t>1446803</t>
  </si>
  <si>
    <t>148093</t>
  </si>
  <si>
    <t>83063</t>
  </si>
  <si>
    <t>3474</t>
  </si>
  <si>
    <t>1589364</t>
  </si>
  <si>
    <t>217029</t>
  </si>
  <si>
    <t>62906</t>
  </si>
  <si>
    <t>9000667</t>
  </si>
  <si>
    <t>107954</t>
  </si>
  <si>
    <t>48683</t>
  </si>
  <si>
    <t>2084</t>
  </si>
  <si>
    <t>1375638</t>
  </si>
  <si>
    <t>721645</t>
  </si>
  <si>
    <t>88194</t>
  </si>
  <si>
    <t>4455</t>
  </si>
  <si>
    <t>1253391</t>
  </si>
  <si>
    <t>782812</t>
  </si>
  <si>
    <t>86694</t>
  </si>
  <si>
    <t>4284</t>
  </si>
  <si>
    <t>7245971</t>
  </si>
  <si>
    <t>103386</t>
  </si>
  <si>
    <t>59462</t>
  </si>
  <si>
    <t>4365</t>
  </si>
  <si>
    <t>1468638</t>
  </si>
  <si>
    <t>217586</t>
  </si>
  <si>
    <t>85610</t>
  </si>
  <si>
    <t>3649</t>
  </si>
  <si>
    <t>1026087</t>
  </si>
  <si>
    <t>88924</t>
  </si>
  <si>
    <t>28159</t>
  </si>
  <si>
    <t>1069</t>
  </si>
  <si>
    <t>1266494</t>
  </si>
  <si>
    <t>649311</t>
  </si>
  <si>
    <t>69522</t>
  </si>
  <si>
    <t>3555</t>
  </si>
  <si>
    <t>1693101</t>
  </si>
  <si>
    <t>208691</t>
  </si>
  <si>
    <t>52873</t>
  </si>
  <si>
    <t>1875</t>
  </si>
  <si>
    <t>1878238</t>
  </si>
  <si>
    <t>161493</t>
  </si>
  <si>
    <t>38617</t>
  </si>
  <si>
    <t>2531</t>
  </si>
  <si>
    <t>8861717</t>
  </si>
  <si>
    <t>569702</t>
  </si>
  <si>
    <t>69619</t>
  </si>
  <si>
    <t>4666</t>
  </si>
  <si>
    <t>1487300</t>
  </si>
  <si>
    <t>161351</t>
  </si>
  <si>
    <t>82298</t>
  </si>
  <si>
    <t>3395</t>
  </si>
  <si>
    <t>1843027</t>
  </si>
  <si>
    <t>127844</t>
  </si>
  <si>
    <t>54843</t>
  </si>
  <si>
    <t>4418</t>
  </si>
  <si>
    <t>1871309</t>
  </si>
  <si>
    <t>170106</t>
  </si>
  <si>
    <t>47077</t>
  </si>
  <si>
    <t>3635</t>
  </si>
  <si>
    <t>1064258</t>
  </si>
  <si>
    <t>115449</t>
  </si>
  <si>
    <t>75643</t>
  </si>
  <si>
    <t>4436</t>
  </si>
  <si>
    <t>1192422</t>
  </si>
  <si>
    <t>107427</t>
  </si>
  <si>
    <t>85149</t>
  </si>
  <si>
    <t>4798</t>
  </si>
  <si>
    <t>8621455</t>
  </si>
  <si>
    <t>122965</t>
  </si>
  <si>
    <t>47679</t>
  </si>
  <si>
    <t>3237</t>
  </si>
  <si>
    <t>7888146</t>
  </si>
  <si>
    <t>698302</t>
  </si>
  <si>
    <t>53175</t>
  </si>
  <si>
    <t>3335</t>
  </si>
  <si>
    <t>1166486</t>
  </si>
  <si>
    <t>167760</t>
  </si>
  <si>
    <t>33372</t>
  </si>
  <si>
    <t>1599</t>
  </si>
  <si>
    <t>1018541</t>
  </si>
  <si>
    <t>754812</t>
  </si>
  <si>
    <t>59331</t>
  </si>
  <si>
    <t>2437</t>
  </si>
  <si>
    <t>1981493</t>
  </si>
  <si>
    <t>183635</t>
  </si>
  <si>
    <t>30329</t>
  </si>
  <si>
    <t>1849</t>
  </si>
  <si>
    <t>1272988</t>
  </si>
  <si>
    <t>180485</t>
  </si>
  <si>
    <t>56007</t>
  </si>
  <si>
    <t>1086</t>
  </si>
  <si>
    <t>8416753</t>
  </si>
  <si>
    <t>98036</t>
  </si>
  <si>
    <t>95477</t>
  </si>
  <si>
    <t>5149849</t>
  </si>
  <si>
    <t>750691</t>
  </si>
  <si>
    <t>55772</t>
  </si>
  <si>
    <t>1310419</t>
  </si>
  <si>
    <t>185622</t>
  </si>
  <si>
    <t>45413</t>
  </si>
  <si>
    <t>2916</t>
  </si>
  <si>
    <t>1716766</t>
  </si>
  <si>
    <t>133838</t>
  </si>
  <si>
    <t>52362</t>
  </si>
  <si>
    <t>2606</t>
  </si>
  <si>
    <t>9457609</t>
  </si>
  <si>
    <t>113137</t>
  </si>
  <si>
    <t>77252</t>
  </si>
  <si>
    <t>4085</t>
  </si>
  <si>
    <t>1791453</t>
  </si>
  <si>
    <t>144949</t>
  </si>
  <si>
    <t>43019</t>
  </si>
  <si>
    <t>2063</t>
  </si>
  <si>
    <t>1292025</t>
  </si>
  <si>
    <t>114718</t>
  </si>
  <si>
    <t>85266</t>
  </si>
  <si>
    <t>3534</t>
  </si>
  <si>
    <t>9297896</t>
  </si>
  <si>
    <t>114514</t>
  </si>
  <si>
    <t>67631</t>
  </si>
  <si>
    <t>4935</t>
  </si>
  <si>
    <t>9752432</t>
  </si>
  <si>
    <t>970585</t>
  </si>
  <si>
    <t>70790</t>
  </si>
  <si>
    <t>3125</t>
  </si>
  <si>
    <t>1169196</t>
  </si>
  <si>
    <t>134556</t>
  </si>
  <si>
    <t>72482</t>
  </si>
  <si>
    <t>2447</t>
  </si>
  <si>
    <t>1690887</t>
  </si>
  <si>
    <t>119717</t>
  </si>
  <si>
    <t>67570</t>
  </si>
  <si>
    <t>4800</t>
  </si>
  <si>
    <t>1798954</t>
  </si>
  <si>
    <t>263941</t>
  </si>
  <si>
    <t>69399</t>
  </si>
  <si>
    <t>1648533</t>
  </si>
  <si>
    <t>172734</t>
  </si>
  <si>
    <t>58775</t>
  </si>
  <si>
    <t>4119</t>
  </si>
  <si>
    <t>6531276</t>
  </si>
  <si>
    <t>872717</t>
  </si>
  <si>
    <t>49404</t>
  </si>
  <si>
    <t>1552</t>
  </si>
  <si>
    <t>1464066</t>
  </si>
  <si>
    <t>210199</t>
  </si>
  <si>
    <t>51913</t>
  </si>
  <si>
    <t>1078</t>
  </si>
  <si>
    <t>1082415</t>
  </si>
  <si>
    <t>830232</t>
  </si>
  <si>
    <t>72342</t>
  </si>
  <si>
    <t>Revenue</t>
  </si>
  <si>
    <t>Profit</t>
  </si>
  <si>
    <t>Asset</t>
  </si>
  <si>
    <t xml:space="preserve">Liabilities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</si>
</sst>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2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13">
    <dxf>
      <numFmt numFmtId="2" formatCode="0.00"/>
    </dxf>
    <dxf>
      <numFmt numFmtId="14" formatCode="0.00%"/>
    </dxf>
    <dxf>
      <numFmt numFmtId="164" formatCode="_-[$$-409]* #,##0.00_ ;_-[$$-409]* \-#,##0.00\ ;_-[$$-409]* &quot;-&quot;??_ ;_-@_ "/>
    </dxf>
    <dxf>
      <numFmt numFmtId="2" formatCode="0.00"/>
    </dxf>
    <dxf>
      <numFmt numFmtId="14" formatCode="0.00%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excel imp opn.xlsx]Sheet1!PivotTable1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Sheet1!$A$4:$A$44</c:f>
              <c:multiLvlStrCache>
                <c:ptCount val="32"/>
                <c:lvl>
                  <c:pt idx="0">
                    <c:v>March</c:v>
                  </c:pt>
                  <c:pt idx="1">
                    <c:v>June</c:v>
                  </c:pt>
                  <c:pt idx="2">
                    <c:v>September</c:v>
                  </c:pt>
                  <c:pt idx="3">
                    <c:v>December</c:v>
                  </c:pt>
                  <c:pt idx="4">
                    <c:v>March</c:v>
                  </c:pt>
                  <c:pt idx="5">
                    <c:v>June</c:v>
                  </c:pt>
                  <c:pt idx="6">
                    <c:v>September</c:v>
                  </c:pt>
                  <c:pt idx="7">
                    <c:v>December</c:v>
                  </c:pt>
                  <c:pt idx="8">
                    <c:v>March</c:v>
                  </c:pt>
                  <c:pt idx="9">
                    <c:v>June</c:v>
                  </c:pt>
                  <c:pt idx="10">
                    <c:v>September</c:v>
                  </c:pt>
                  <c:pt idx="11">
                    <c:v>December</c:v>
                  </c:pt>
                  <c:pt idx="12">
                    <c:v>March</c:v>
                  </c:pt>
                  <c:pt idx="13">
                    <c:v>June</c:v>
                  </c:pt>
                  <c:pt idx="14">
                    <c:v>September</c:v>
                  </c:pt>
                  <c:pt idx="15">
                    <c:v>December</c:v>
                  </c:pt>
                  <c:pt idx="16">
                    <c:v>March</c:v>
                  </c:pt>
                  <c:pt idx="17">
                    <c:v>June</c:v>
                  </c:pt>
                  <c:pt idx="18">
                    <c:v>September</c:v>
                  </c:pt>
                  <c:pt idx="19">
                    <c:v>December</c:v>
                  </c:pt>
                  <c:pt idx="20">
                    <c:v>March</c:v>
                  </c:pt>
                  <c:pt idx="21">
                    <c:v>June</c:v>
                  </c:pt>
                  <c:pt idx="22">
                    <c:v>September</c:v>
                  </c:pt>
                  <c:pt idx="23">
                    <c:v>December</c:v>
                  </c:pt>
                  <c:pt idx="24">
                    <c:v>March</c:v>
                  </c:pt>
                  <c:pt idx="25">
                    <c:v>June</c:v>
                  </c:pt>
                  <c:pt idx="26">
                    <c:v>September</c:v>
                  </c:pt>
                  <c:pt idx="27">
                    <c:v>December</c:v>
                  </c:pt>
                  <c:pt idx="28">
                    <c:v>March</c:v>
                  </c:pt>
                  <c:pt idx="29">
                    <c:v>June</c:v>
                  </c:pt>
                  <c:pt idx="30">
                    <c:v>September</c:v>
                  </c:pt>
                  <c:pt idx="31">
                    <c:v>December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  <c:pt idx="28">
                    <c:v>2024</c:v>
                  </c:pt>
                </c:lvl>
              </c:multiLvlStrCache>
            </c:multiLvlStrRef>
          </c:cat>
          <c:val>
            <c:numRef>
              <c:f>Sheet1!$B$4:$B$44</c:f>
              <c:numCache>
                <c:formatCode>_-[$$-409]* #,##0.00_ ;_-[$$-409]* \-#,##0.00\ ;_-[$$-409]* "-"??_ ;_-@_ </c:formatCode>
                <c:ptCount val="32"/>
                <c:pt idx="0">
                  <c:v>152686408115</c:v>
                </c:pt>
                <c:pt idx="1">
                  <c:v>140135314719</c:v>
                </c:pt>
                <c:pt idx="2">
                  <c:v>152335052442</c:v>
                </c:pt>
                <c:pt idx="3">
                  <c:v>182277877778</c:v>
                </c:pt>
                <c:pt idx="4">
                  <c:v>160332278232</c:v>
                </c:pt>
                <c:pt idx="5">
                  <c:v>132816915183</c:v>
                </c:pt>
                <c:pt idx="6">
                  <c:v>146007026433</c:v>
                </c:pt>
                <c:pt idx="7">
                  <c:v>142798774077</c:v>
                </c:pt>
                <c:pt idx="8">
                  <c:v>173632616619</c:v>
                </c:pt>
                <c:pt idx="9">
                  <c:v>141015751684</c:v>
                </c:pt>
                <c:pt idx="10">
                  <c:v>132307340802</c:v>
                </c:pt>
                <c:pt idx="11">
                  <c:v>166006826239</c:v>
                </c:pt>
                <c:pt idx="12">
                  <c:v>160563406068</c:v>
                </c:pt>
                <c:pt idx="13">
                  <c:v>151741145197</c:v>
                </c:pt>
                <c:pt idx="14">
                  <c:v>153174633089</c:v>
                </c:pt>
                <c:pt idx="15">
                  <c:v>142615038370</c:v>
                </c:pt>
                <c:pt idx="16">
                  <c:v>139597749133</c:v>
                </c:pt>
                <c:pt idx="17">
                  <c:v>142813408886</c:v>
                </c:pt>
                <c:pt idx="18">
                  <c:v>152920499515</c:v>
                </c:pt>
                <c:pt idx="19">
                  <c:v>174478107031</c:v>
                </c:pt>
                <c:pt idx="20">
                  <c:v>138194395756</c:v>
                </c:pt>
                <c:pt idx="21">
                  <c:v>151000878624</c:v>
                </c:pt>
                <c:pt idx="22">
                  <c:v>158593726240</c:v>
                </c:pt>
                <c:pt idx="23">
                  <c:v>140539127657</c:v>
                </c:pt>
                <c:pt idx="24">
                  <c:v>159524319329</c:v>
                </c:pt>
                <c:pt idx="25">
                  <c:v>132218839489</c:v>
                </c:pt>
                <c:pt idx="26">
                  <c:v>147823857123</c:v>
                </c:pt>
                <c:pt idx="27">
                  <c:v>154005057141</c:v>
                </c:pt>
                <c:pt idx="28">
                  <c:v>185967440109</c:v>
                </c:pt>
                <c:pt idx="29">
                  <c:v>147821106273</c:v>
                </c:pt>
                <c:pt idx="30">
                  <c:v>104824243856</c:v>
                </c:pt>
                <c:pt idx="31">
                  <c:v>161010633650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D-485A-8198-E9EE5B8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5283503"/>
        <c:axId val="1805285903"/>
        <c:axId val="0"/>
      </c:bar3DChart>
      <c:catAx>
        <c:axId val="18052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85903"/>
        <c:crosses val="autoZero"/>
        <c:auto val="1"/>
        <c:lblAlgn val="ctr"/>
        <c:lblOffset val="100"/>
        <c:noMultiLvlLbl val="0"/>
      </c:catAx>
      <c:valAx>
        <c:axId val="18052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91440</xdr:rowOff>
    </xdr:from>
    <xdr:to>
      <xdr:col>12</xdr:col>
      <xdr:colOff>190500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56880-080D-0D91-0B02-D3763FF7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eksha ashok Bhoir" refreshedDate="45706.865121875002" createdVersion="8" refreshedVersion="8" minRefreshableVersion="3" recordCount="380" xr:uid="{733E787D-5040-4E93-A509-85D6569ADED3}">
  <cacheSource type="worksheet">
    <worksheetSource name="tpp_12"/>
  </cacheSource>
  <cacheFields count="14">
    <cacheField name="Date" numFmtId="0">
      <sharedItems count="32">
        <s v="31/12/2017"/>
        <s v="31/12/2018"/>
        <s v="31/12/2019"/>
        <s v="31/12/2020"/>
        <s v="31/12/2021"/>
        <s v="31/12/2022"/>
        <s v="31/12/2023"/>
        <s v="31/12/2024"/>
        <s v="31/3/2017"/>
        <s v="31/3/2018"/>
        <s v="31/3/2019"/>
        <s v="31/3/2020"/>
        <s v="31/3/2021"/>
        <s v="31/3/2022"/>
        <s v="31/3/2023"/>
        <s v="31/3/2024"/>
        <s v="30/6/2017"/>
        <s v="30/6/2018"/>
        <s v="30/6/2019"/>
        <s v="30/6/2020"/>
        <s v="30/6/2021"/>
        <s v="30/6/2022"/>
        <s v="30/6/2023"/>
        <s v="30/6/2024"/>
        <s v="30/9/2017"/>
        <s v="30/9/2018"/>
        <s v="30/9/2019"/>
        <s v="30/9/2020"/>
        <s v="30/9/2021"/>
        <s v="30/9/2022"/>
        <s v="30/9/2023"/>
        <s v="30/9/2024"/>
      </sharedItems>
    </cacheField>
    <cacheField name="Company" numFmtId="0">
      <sharedItems/>
    </cacheField>
    <cacheField name="Revenue" numFmtId="164">
      <sharedItems containsSemiMixedTypes="0" containsString="0" containsNumber="1" containsInteger="1" minValue="5149849693" maxValue="19909637251"/>
    </cacheField>
    <cacheField name="Profit" numFmtId="164">
      <sharedItems containsSemiMixedTypes="0" containsString="0" containsNumber="1" minValue="298030924.10000002" maxValue="2884007106"/>
    </cacheField>
    <cacheField name="Assets" numFmtId="164">
      <sharedItems containsSemiMixedTypes="0" containsString="0" containsNumber="1" containsInteger="1" minValue="21773242219" maxValue="96574017987"/>
    </cacheField>
    <cacheField name="Liabilities" numFmtId="164">
      <sharedItems containsSemiMixedTypes="0" containsString="0" containsNumber="1" containsInteger="1" minValue="10046371516" maxValue="49769403556"/>
    </cacheField>
    <cacheField name="Month Name" numFmtId="0">
      <sharedItems count="4">
        <s v="December"/>
        <s v="March"/>
        <s v="June"/>
        <s v="September"/>
      </sharedItems>
    </cacheField>
    <cacheField name="Year" numFmtId="0">
      <sharedItems containsSemiMixedTypes="0" containsString="0" containsNumber="1" containsInteger="1" minValue="2017" maxValue="2024" count="8">
        <n v="2017"/>
        <n v="2018"/>
        <n v="2019"/>
        <n v="2020"/>
        <n v="2021"/>
        <n v="2022"/>
        <n v="2023"/>
        <n v="2024"/>
      </sharedItems>
    </cacheField>
    <cacheField name="Quarter" numFmtId="0">
      <sharedItems containsSemiMixedTypes="0" containsString="0" containsNumber="1" containsInteger="1" minValue="1" maxValue="4"/>
    </cacheField>
    <cacheField name="Profit Margin" numFmtId="164">
      <sharedItems containsSemiMixedTypes="0" containsString="0" containsNumber="1" minValue="670.66925876595224" maxValue="1962.2776338937424"/>
    </cacheField>
    <cacheField name="Equity" numFmtId="164">
      <sharedItems containsSemiMixedTypes="0" containsString="0" containsNumber="1" containsInteger="1" minValue="10017618918" maxValue="49918115168"/>
    </cacheField>
    <cacheField name="ROE" numFmtId="10">
      <sharedItems containsSemiMixedTypes="0" containsString="0" containsNumber="1" minValue="9.8047994549711592E-3" maxValue="0.21119172740447101"/>
    </cacheField>
    <cacheField name="Debt Equity" numFmtId="2">
      <sharedItems containsSemiMixedTypes="0" containsString="0" containsNumber="1" minValue="0.219662724918221" maxValue="4.6313482211841794"/>
    </cacheField>
    <cacheField name="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s v="Volkswagen AG"/>
    <n v="9750496618"/>
    <n v="516889818.39999998"/>
    <n v="54861302788"/>
    <n v="21354201295"/>
    <x v="0"/>
    <x v="0"/>
    <n v="4"/>
    <n v="1886.3781546678651"/>
    <n v="33507101493"/>
    <n v="1.54262766807205E-2"/>
    <n v="0.63730374587790373"/>
    <s v="Safe"/>
  </r>
  <r>
    <x v="0"/>
    <s v="Siemens AG"/>
    <n v="19716237464"/>
    <n v="1276840007"/>
    <n v="75268101508"/>
    <n v="45009303223"/>
    <x v="0"/>
    <x v="0"/>
    <n v="4"/>
    <n v="1544.1431468241894"/>
    <n v="30258798285"/>
    <n v="4.2197313818406301E-2"/>
    <n v="1.4874782137436098"/>
    <s v="Moderate"/>
  </r>
  <r>
    <x v="0"/>
    <s v="Allianz SE"/>
    <n v="19458831198"/>
    <n v="1600107100"/>
    <n v="69583711255"/>
    <n v="48538978480"/>
    <x v="0"/>
    <x v="0"/>
    <n v="4"/>
    <n v="1216.0955474792906"/>
    <n v="21044732775"/>
    <n v="7.6033614544198005E-2"/>
    <n v="2.3064668484487325"/>
    <s v="Moderate"/>
  </r>
  <r>
    <x v="0"/>
    <s v="BMW AG"/>
    <n v="18808147150"/>
    <n v="960184349.60000002"/>
    <n v="67327482638"/>
    <n v="35382107627"/>
    <x v="0"/>
    <x v="0"/>
    <n v="4"/>
    <n v="1958.8058436731678"/>
    <n v="31945375011"/>
    <n v="3.0057069271197199E-2"/>
    <n v="1.1075815392624631"/>
    <s v="Moderate"/>
  </r>
  <r>
    <x v="0"/>
    <s v="BASF SE"/>
    <n v="16895580815"/>
    <n v="1797081911"/>
    <n v="68036567115"/>
    <n v="28309420014"/>
    <x v="0"/>
    <x v="0"/>
    <n v="4"/>
    <n v="940.16754114442801"/>
    <n v="39727147101"/>
    <n v="4.5235614488782799E-2"/>
    <n v="0.71259634984681308"/>
    <s v="Safe"/>
  </r>
  <r>
    <x v="0"/>
    <s v="Deutsche Telekom AG"/>
    <n v="11505351408"/>
    <n v="1425682028"/>
    <n v="61941763399"/>
    <n v="36680109736"/>
    <x v="0"/>
    <x v="0"/>
    <n v="4"/>
    <n v="807.00683476666507"/>
    <n v="25261653663"/>
    <n v="5.6436607318710703E-2"/>
    <n v="1.4520074665469853"/>
    <s v="Moderate"/>
  </r>
  <r>
    <x v="0"/>
    <s v="Daimler AG"/>
    <n v="17133317238"/>
    <n v="1743084807"/>
    <n v="56381587968"/>
    <n v="19707492188"/>
    <x v="0"/>
    <x v="0"/>
    <n v="4"/>
    <n v="982.93078851900066"/>
    <n v="36674095780"/>
    <n v="4.7529046590716002E-2"/>
    <n v="0.5373681823328651"/>
    <s v="Safe"/>
  </r>
  <r>
    <x v="0"/>
    <s v="SAP SE"/>
    <n v="17560385805"/>
    <n v="2276360916"/>
    <n v="73785136305"/>
    <n v="40828269592"/>
    <x v="0"/>
    <x v="0"/>
    <n v="4"/>
    <n v="771.42362098963395"/>
    <n v="32956866713"/>
    <n v="6.9070914289982493E-2"/>
    <n v="1.2388395398005201"/>
    <s v="Moderate"/>
  </r>
  <r>
    <x v="0"/>
    <s v="Bayer AG"/>
    <n v="18251254610"/>
    <n v="2670535587"/>
    <n v="29169852309"/>
    <n v="16524775630"/>
    <x v="0"/>
    <x v="0"/>
    <n v="4"/>
    <n v="683.4304960714984"/>
    <n v="12645076679"/>
    <n v="0.21119172740447101"/>
    <n v="1.3068149802083142"/>
    <s v="Moderate"/>
  </r>
  <r>
    <x v="0"/>
    <s v="Deutsche Bank AG"/>
    <n v="9318303083"/>
    <n v="958508333.70000005"/>
    <n v="49692010679"/>
    <n v="11123712659"/>
    <x v="0"/>
    <x v="0"/>
    <n v="4"/>
    <n v="972.16714298453883"/>
    <n v="38568298020"/>
    <n v="2.4852233126879401E-2"/>
    <n v="0.28841595896276473"/>
    <s v="Safe"/>
  </r>
  <r>
    <x v="0"/>
    <s v="Porsche AG"/>
    <n v="12119018742"/>
    <n v="894091080.29999995"/>
    <n v="73909302825"/>
    <n v="28361763209"/>
    <x v="0"/>
    <x v="0"/>
    <n v="4"/>
    <n v="1355.4568442773896"/>
    <n v="45547539616"/>
    <n v="1.96298436279514E-2"/>
    <n v="0.62268485736246093"/>
    <s v="Safe"/>
  </r>
  <r>
    <x v="0"/>
    <s v="Merck KGaA"/>
    <n v="11760953647"/>
    <n v="812341476"/>
    <n v="51828662312"/>
    <n v="29296072481"/>
    <x v="0"/>
    <x v="0"/>
    <n v="4"/>
    <n v="1447.7844594260259"/>
    <n v="22532589831"/>
    <n v="3.6051846773618203E-2"/>
    <n v="1.300164459599531"/>
    <s v="Moderate"/>
  </r>
  <r>
    <x v="1"/>
    <s v="Volkswagen AG"/>
    <n v="15132692627"/>
    <n v="1296423798"/>
    <n v="52612061095"/>
    <n v="22603216585"/>
    <x v="0"/>
    <x v="1"/>
    <n v="4"/>
    <n v="1167.2643351923412"/>
    <n v="30008844510"/>
    <n v="4.3201390095776102E-2"/>
    <n v="0.75321849121740814"/>
    <s v="Safe"/>
  </r>
  <r>
    <x v="1"/>
    <s v="Siemens AG"/>
    <n v="9738110535"/>
    <n v="1128540207"/>
    <n v="86681431720"/>
    <n v="47796930083"/>
    <x v="0"/>
    <x v="1"/>
    <n v="4"/>
    <n v="862.89442543538894"/>
    <n v="38884501637"/>
    <n v="2.9022879540422201E-2"/>
    <n v="1.2292025889697789"/>
    <s v="Moderate"/>
  </r>
  <r>
    <x v="1"/>
    <s v="Allianz SE"/>
    <n v="11358222175"/>
    <n v="1091045445"/>
    <n v="47584136480"/>
    <n v="25112465464"/>
    <x v="0"/>
    <x v="1"/>
    <n v="4"/>
    <n v="1041.0402451201287"/>
    <n v="22471671016"/>
    <n v="4.8552038885900699E-2"/>
    <n v="1.1175166032877455"/>
    <s v="Moderate"/>
  </r>
  <r>
    <x v="1"/>
    <s v="BMW AG"/>
    <n v="6557505339"/>
    <n v="618883604.89999998"/>
    <n v="60538144207"/>
    <n v="33315961378"/>
    <x v="0"/>
    <x v="1"/>
    <n v="4"/>
    <n v="1059.5700527661531"/>
    <n v="27222182829"/>
    <n v="2.2734532670932599E-2"/>
    <n v="1.2238534134929198"/>
    <s v="Moderate"/>
  </r>
  <r>
    <x v="1"/>
    <s v="BASF SE"/>
    <n v="10270182691"/>
    <n v="708863277.10000002"/>
    <n v="57050114588"/>
    <n v="42708053991"/>
    <x v="0"/>
    <x v="1"/>
    <n v="4"/>
    <n v="1448.8241982312727"/>
    <n v="14342060597"/>
    <n v="4.9425483340119002E-2"/>
    <n v="2.9778185430295459"/>
    <s v="High Risk"/>
  </r>
  <r>
    <x v="1"/>
    <s v="Deutsche Telekom AG"/>
    <n v="15273880507"/>
    <n v="1698666925"/>
    <n v="56589637247"/>
    <n v="35514608139"/>
    <x v="0"/>
    <x v="1"/>
    <n v="4"/>
    <n v="899.1686529129305"/>
    <n v="21075029108"/>
    <n v="8.0600929009165295E-2"/>
    <n v="1.6851510836356942"/>
    <s v="Moderate"/>
  </r>
  <r>
    <x v="1"/>
    <s v="Daimler AG"/>
    <n v="14737735881"/>
    <n v="1726421482"/>
    <n v="60496305967"/>
    <n v="41539802392"/>
    <x v="0"/>
    <x v="1"/>
    <n v="4"/>
    <n v="853.6580455386154"/>
    <n v="18956503575"/>
    <n v="9.1072780123694297E-2"/>
    <n v="2.1913219506778163"/>
    <s v="Moderate"/>
  </r>
  <r>
    <x v="1"/>
    <s v="SAP SE"/>
    <n v="10184334320"/>
    <n v="1365996842"/>
    <n v="90595603440"/>
    <n v="44932510908"/>
    <x v="0"/>
    <x v="1"/>
    <n v="4"/>
    <n v="745.56060503688923"/>
    <n v="45663092532"/>
    <n v="2.9914680899957202E-2"/>
    <n v="0.98400061004435868"/>
    <s v="Safe"/>
  </r>
  <r>
    <x v="1"/>
    <s v="Bayer AG"/>
    <n v="18541451915"/>
    <n v="2242441772"/>
    <n v="58238408654"/>
    <n v="28896911499"/>
    <x v="0"/>
    <x v="1"/>
    <n v="4"/>
    <n v="826.84206771902745"/>
    <n v="29341497155"/>
    <n v="7.6425608419162502E-2"/>
    <n v="0.98484788783437249"/>
    <s v="Safe"/>
  </r>
  <r>
    <x v="1"/>
    <s v="Deutsche Bank AG"/>
    <n v="8808021584"/>
    <n v="1274941171"/>
    <n v="55390246152"/>
    <n v="36770248755"/>
    <x v="0"/>
    <x v="1"/>
    <n v="4"/>
    <n v="690.85709869196774"/>
    <n v="18619997397"/>
    <n v="6.8471608444231793E-2"/>
    <n v="1.9747719600070575"/>
    <s v="Moderate"/>
  </r>
  <r>
    <x v="1"/>
    <s v="Porsche AG"/>
    <n v="7955302121"/>
    <n v="939711762.39999998"/>
    <n v="65117507958"/>
    <n v="35954156213"/>
    <x v="0"/>
    <x v="1"/>
    <n v="4"/>
    <n v="846.56832438516676"/>
    <n v="29163351745"/>
    <n v="3.2222351210406099E-2"/>
    <n v="1.2328540466602667"/>
    <s v="Moderate"/>
  </r>
  <r>
    <x v="1"/>
    <s v="Merck KGaA"/>
    <n v="14241334382"/>
    <n v="1165009578"/>
    <n v="71252783664"/>
    <n v="37401670447"/>
    <x v="0"/>
    <x v="1"/>
    <n v="4"/>
    <n v="1222.4220857006551"/>
    <n v="33851113217"/>
    <n v="3.4415694707934499E-2"/>
    <n v="1.1048874584194446"/>
    <s v="Moderate"/>
  </r>
  <r>
    <x v="2"/>
    <s v="Volkswagen AG"/>
    <n v="15448794996"/>
    <n v="1760261975"/>
    <n v="93429721556"/>
    <n v="43856467673"/>
    <x v="0"/>
    <x v="2"/>
    <n v="4"/>
    <n v="877.64180647031242"/>
    <n v="49573253883"/>
    <n v="3.5508300083639303E-2"/>
    <n v="0.88468002880157037"/>
    <s v="Safe"/>
  </r>
  <r>
    <x v="2"/>
    <s v="Siemens AG"/>
    <n v="12841952642"/>
    <n v="1411970100"/>
    <n v="55130546327"/>
    <n v="29126693633"/>
    <x v="0"/>
    <x v="2"/>
    <n v="4"/>
    <n v="909.50599038888993"/>
    <n v="26003852694"/>
    <n v="5.4298496327268901E-2"/>
    <n v="1.1200914716656794"/>
    <s v="Moderate"/>
  </r>
  <r>
    <x v="2"/>
    <s v="Allianz SE"/>
    <n v="15508664175"/>
    <n v="1417702229"/>
    <n v="46620472331"/>
    <n v="18132341778"/>
    <x v="0"/>
    <x v="2"/>
    <n v="4"/>
    <n v="1093.929589568276"/>
    <n v="28488130553"/>
    <n v="4.9764663439830603E-2"/>
    <n v="0.63648759767743124"/>
    <s v="Safe"/>
  </r>
  <r>
    <x v="2"/>
    <s v="BMW AG"/>
    <n v="8859340166"/>
    <n v="1144565565"/>
    <n v="78168514026"/>
    <n v="40538252302"/>
    <x v="0"/>
    <x v="2"/>
    <n v="4"/>
    <n v="774.03518303470889"/>
    <n v="37630261724"/>
    <n v="3.0416093658737799E-2"/>
    <n v="1.0772779790725009"/>
    <s v="Moderate"/>
  </r>
  <r>
    <x v="2"/>
    <s v="BASF SE"/>
    <n v="17877114298"/>
    <n v="1224635136"/>
    <n v="65500282723"/>
    <n v="31860731568"/>
    <x v="0"/>
    <x v="2"/>
    <n v="4"/>
    <n v="1459.7910653120441"/>
    <n v="33639551155"/>
    <n v="3.6404621760774497E-2"/>
    <n v="0.94712118545209523"/>
    <s v="Safe"/>
  </r>
  <r>
    <x v="2"/>
    <s v="Deutsche Telekom AG"/>
    <n v="15796654133"/>
    <n v="805016265.79999995"/>
    <n v="47776069193"/>
    <n v="11494162751"/>
    <x v="0"/>
    <x v="2"/>
    <n v="4"/>
    <n v="1962.2776338937424"/>
    <n v="36281906442"/>
    <n v="2.21878160423266E-2"/>
    <n v="0.3168015101239095"/>
    <s v="Safe"/>
  </r>
  <r>
    <x v="2"/>
    <s v="Daimler AG"/>
    <n v="10937481164"/>
    <n v="1145842379"/>
    <n v="31178454239"/>
    <n v="19578678306"/>
    <x v="0"/>
    <x v="2"/>
    <n v="4"/>
    <n v="954.53627518519272"/>
    <n v="11599775933"/>
    <n v="9.8781423504932797E-2"/>
    <n v="1.6878496980533011"/>
    <s v="Moderate"/>
  </r>
  <r>
    <x v="2"/>
    <s v="SAP SE"/>
    <n v="8046709255"/>
    <n v="662165230.70000005"/>
    <n v="89177961232"/>
    <n v="39424977655"/>
    <x v="0"/>
    <x v="2"/>
    <n v="4"/>
    <n v="1215.2116846264364"/>
    <n v="49752983577"/>
    <n v="1.3309055720752999E-2"/>
    <n v="0.79241434021708657"/>
    <s v="Safe"/>
  </r>
  <r>
    <x v="2"/>
    <s v="Bayer AG"/>
    <n v="17402979577"/>
    <n v="1387637302"/>
    <n v="61548783018"/>
    <n v="31887265220"/>
    <x v="0"/>
    <x v="2"/>
    <n v="4"/>
    <n v="1254.1446927029926"/>
    <n v="29661517798"/>
    <n v="4.6782410510819002E-2"/>
    <n v="1.0750382174357267"/>
    <s v="Moderate"/>
  </r>
  <r>
    <x v="2"/>
    <s v="Deutsche Bank AG"/>
    <n v="9814156310"/>
    <n v="576451352.5"/>
    <n v="46301105258"/>
    <n v="25131659304"/>
    <x v="0"/>
    <x v="2"/>
    <n v="4"/>
    <n v="1702.5124960566379"/>
    <n v="21169445954"/>
    <n v="2.72303466870411E-2"/>
    <n v="1.187166605994775"/>
    <s v="Moderate"/>
  </r>
  <r>
    <x v="2"/>
    <s v="Porsche AG"/>
    <n v="15806884536"/>
    <n v="845076735.89999998"/>
    <n v="55201546863"/>
    <n v="34376508276"/>
    <x v="0"/>
    <x v="2"/>
    <n v="4"/>
    <n v="1870.4673628443686"/>
    <n v="20825038587"/>
    <n v="4.05798400982334E-2"/>
    <n v="1.6507296316588573"/>
    <s v="Moderate"/>
  </r>
  <r>
    <x v="2"/>
    <s v="Merck KGaA"/>
    <n v="17666094987"/>
    <n v="1547381835"/>
    <n v="76466035769"/>
    <n v="47717175754"/>
    <x v="0"/>
    <x v="2"/>
    <n v="4"/>
    <n v="1141.6765136705899"/>
    <n v="28748860015"/>
    <n v="5.3824111084496501E-2"/>
    <n v="1.6597936658741632"/>
    <s v="Moderate"/>
  </r>
  <r>
    <x v="3"/>
    <s v="Volkswagen AG"/>
    <n v="6074909806"/>
    <n v="875656602.5"/>
    <n v="80569106208"/>
    <n v="42262965768"/>
    <x v="0"/>
    <x v="3"/>
    <n v="4"/>
    <n v="693.75481080781321"/>
    <n v="38306140440"/>
    <n v="2.28594317371014E-2"/>
    <n v="1.1032948055468468"/>
    <s v="Moderate"/>
  </r>
  <r>
    <x v="3"/>
    <s v="Siemens AG"/>
    <n v="17731550761"/>
    <n v="1893885668"/>
    <n v="39067986912"/>
    <n v="10137976567"/>
    <x v="0"/>
    <x v="3"/>
    <n v="4"/>
    <n v="936.25243913087161"/>
    <n v="28930010345"/>
    <n v="6.5464396500892405E-2"/>
    <n v="0.35043114212892618"/>
    <s v="Safe"/>
  </r>
  <r>
    <x v="3"/>
    <s v="Allianz SE"/>
    <n v="10098889889"/>
    <n v="1161225924"/>
    <n v="77791788915"/>
    <n v="39497490703"/>
    <x v="0"/>
    <x v="3"/>
    <n v="4"/>
    <n v="869.67485656994336"/>
    <n v="38294298212"/>
    <n v="3.0323729072442299E-2"/>
    <n v="1.0314196250402354"/>
    <s v="Moderate"/>
  </r>
  <r>
    <x v="3"/>
    <s v="BMW AG"/>
    <n v="6940311223"/>
    <n v="962499322.10000002"/>
    <n v="41331347093"/>
    <n v="29150494667"/>
    <x v="0"/>
    <x v="3"/>
    <n v="4"/>
    <n v="721.07180375540338"/>
    <n v="12180852426"/>
    <n v="7.9017402759559596E-2"/>
    <n v="2.3931407792757047"/>
    <s v="Moderate"/>
  </r>
  <r>
    <x v="3"/>
    <s v="BASF SE"/>
    <n v="11583572658"/>
    <n v="1407524593"/>
    <n v="82673694404"/>
    <n v="37122614462"/>
    <x v="0"/>
    <x v="3"/>
    <n v="4"/>
    <n v="822.97479671816996"/>
    <n v="45551079942"/>
    <n v="3.0899917077535699E-2"/>
    <n v="0.81496672547101123"/>
    <s v="Safe"/>
  </r>
  <r>
    <x v="3"/>
    <s v="Deutsche Telekom AG"/>
    <n v="19614896783"/>
    <n v="1231038198"/>
    <n v="94598230353"/>
    <n v="45625478678"/>
    <x v="0"/>
    <x v="3"/>
    <n v="4"/>
    <n v="1593.3621568256162"/>
    <n v="48972751675"/>
    <n v="2.5137207036467799E-2"/>
    <n v="0.93165029771629637"/>
    <s v="Safe"/>
  </r>
  <r>
    <x v="3"/>
    <s v="Daimler AG"/>
    <n v="8582626126"/>
    <n v="482111535"/>
    <n v="86478204177"/>
    <n v="40109942612"/>
    <x v="0"/>
    <x v="3"/>
    <n v="4"/>
    <n v="1780.2158842766537"/>
    <n v="46368261565"/>
    <n v="1.03974468467869E-2"/>
    <n v="0.86503011452721912"/>
    <s v="Safe"/>
  </r>
  <r>
    <x v="3"/>
    <s v="SAP SE"/>
    <n v="9687560178"/>
    <n v="1027662516"/>
    <n v="65594337613"/>
    <n v="40817136100"/>
    <x v="0"/>
    <x v="3"/>
    <n v="4"/>
    <n v="942.67914097978064"/>
    <n v="24777201513"/>
    <n v="4.1476133431001497E-2"/>
    <n v="1.6473666761189407"/>
    <s v="Moderate"/>
  </r>
  <r>
    <x v="3"/>
    <s v="Bayer AG"/>
    <n v="14954913916"/>
    <n v="1086100755"/>
    <n v="87910824435"/>
    <n v="49223539015"/>
    <x v="0"/>
    <x v="3"/>
    <n v="4"/>
    <n v="1376.9361495379865"/>
    <n v="38687285420"/>
    <n v="2.8073842431925299E-2"/>
    <n v="1.2723440913627173"/>
    <s v="Moderate"/>
  </r>
  <r>
    <x v="3"/>
    <s v="Deutsche Bank AG"/>
    <n v="16454038855"/>
    <n v="1761523797"/>
    <n v="64555499757"/>
    <n v="29090502114"/>
    <x v="0"/>
    <x v="3"/>
    <n v="4"/>
    <n v="934.07985080998606"/>
    <n v="35464997643"/>
    <n v="4.9669361738916798E-2"/>
    <n v="0.82025952480901454"/>
    <s v="Safe"/>
  </r>
  <r>
    <x v="3"/>
    <s v="Porsche AG"/>
    <n v="14994514428"/>
    <n v="1118453310"/>
    <n v="26894911034"/>
    <n v="13089516203"/>
    <x v="0"/>
    <x v="3"/>
    <n v="4"/>
    <n v="1340.6473291227508"/>
    <n v="13805394831"/>
    <n v="8.1015669866139201E-2"/>
    <n v="0.94814500876190111"/>
    <s v="Safe"/>
  </r>
  <r>
    <x v="3"/>
    <s v="Merck KGaA"/>
    <n v="5897253747"/>
    <n v="625948791.20000005"/>
    <n v="51548729961"/>
    <n v="38506883950"/>
    <x v="0"/>
    <x v="3"/>
    <n v="4"/>
    <n v="942.13038349262331"/>
    <n v="13041846011"/>
    <n v="4.7995413430893898E-2"/>
    <n v="2.95256391752531"/>
    <s v="High Risk"/>
  </r>
  <r>
    <x v="4"/>
    <s v="Volkswagen AG"/>
    <n v="11544833810"/>
    <n v="1709962819"/>
    <n v="40260511363"/>
    <n v="14660160673"/>
    <x v="0"/>
    <x v="4"/>
    <n v="4"/>
    <n v="675.15116011420128"/>
    <n v="25600350690"/>
    <n v="6.6794507610708001E-2"/>
    <n v="0.57265468159100441"/>
    <s v="Safe"/>
  </r>
  <r>
    <x v="4"/>
    <s v="Siemens AG"/>
    <n v="15389996263"/>
    <n v="923394181.60000002"/>
    <n v="40095375980"/>
    <n v="21808491986"/>
    <x v="0"/>
    <x v="4"/>
    <n v="4"/>
    <n v="1666.6767637990929"/>
    <n v="18286883994"/>
    <n v="5.0494889227873298E-2"/>
    <n v="1.1925756183041054"/>
    <s v="Moderate"/>
  </r>
  <r>
    <x v="4"/>
    <s v="Allianz SE"/>
    <n v="9380555380"/>
    <n v="1350100953"/>
    <n v="68933524997"/>
    <n v="41223028779"/>
    <x v="0"/>
    <x v="4"/>
    <n v="4"/>
    <n v="694.80399663120602"/>
    <n v="27710496218"/>
    <n v="4.8721644765170602E-2"/>
    <n v="1.4876322839799101"/>
    <s v="Moderate"/>
  </r>
  <r>
    <x v="4"/>
    <s v="BMW AG"/>
    <n v="18321682480"/>
    <n v="1436804767"/>
    <n v="73659285546"/>
    <n v="33230894855"/>
    <x v="0"/>
    <x v="4"/>
    <n v="4"/>
    <n v="1275.1685476555772"/>
    <n v="40428390691"/>
    <n v="3.5539499407278102E-2"/>
    <n v="0.82196927176717238"/>
    <s v="Safe"/>
  </r>
  <r>
    <x v="4"/>
    <s v="BASF SE"/>
    <n v="18793891125"/>
    <n v="2702710428"/>
    <n v="54396450621"/>
    <n v="12423193661"/>
    <x v="0"/>
    <x v="4"/>
    <n v="4"/>
    <n v="695.37198400153579"/>
    <n v="41973256960"/>
    <n v="6.4391248708091695E-2"/>
    <n v="0.29597878651254422"/>
    <s v="Safe"/>
  </r>
  <r>
    <x v="4"/>
    <s v="Deutsche Telekom AG"/>
    <n v="18588737724"/>
    <n v="2116759905"/>
    <n v="64787149652"/>
    <n v="15557689149"/>
    <x v="0"/>
    <x v="4"/>
    <n v="4"/>
    <n v="878.16939843255386"/>
    <n v="49229460503"/>
    <n v="4.2997828604500098E-2"/>
    <n v="0.31602396187242249"/>
    <s v="Safe"/>
  </r>
  <r>
    <x v="4"/>
    <s v="Daimler AG"/>
    <n v="19604996789"/>
    <n v="2406144332"/>
    <n v="77954949919"/>
    <n v="39627936994"/>
    <x v="0"/>
    <x v="4"/>
    <n v="4"/>
    <n v="814.78889392741553"/>
    <n v="38327012925"/>
    <n v="6.2779333644091995E-2"/>
    <n v="1.0339427461134449"/>
    <s v="Moderate"/>
  </r>
  <r>
    <x v="4"/>
    <s v="SAP SE"/>
    <n v="12465229611"/>
    <n v="800983300.39999998"/>
    <n v="51866957482"/>
    <n v="28257880783"/>
    <x v="0"/>
    <x v="4"/>
    <n v="4"/>
    <n v="1556.240886017853"/>
    <n v="23609076699"/>
    <n v="3.3926921861960301E-2"/>
    <n v="1.196907492117085"/>
    <s v="Moderate"/>
  </r>
  <r>
    <x v="4"/>
    <s v="Bayer AG"/>
    <n v="13009192330"/>
    <n v="1451167596"/>
    <n v="49482603845"/>
    <n v="31049801948"/>
    <x v="0"/>
    <x v="4"/>
    <n v="4"/>
    <n v="896.46381064864954"/>
    <n v="18432801897"/>
    <n v="7.8727455766569199E-2"/>
    <n v="1.684486282742151"/>
    <s v="Moderate"/>
  </r>
  <r>
    <x v="4"/>
    <s v="Deutsche Bank AG"/>
    <n v="10414516344"/>
    <n v="1120888368"/>
    <n v="80244374780"/>
    <n v="33962234582"/>
    <x v="0"/>
    <x v="4"/>
    <n v="4"/>
    <n v="929.13055762926786"/>
    <n v="46282140198"/>
    <n v="2.42185941100545E-2"/>
    <n v="0.73380864490505171"/>
    <s v="Safe"/>
  </r>
  <r>
    <x v="4"/>
    <s v="Porsche AG"/>
    <n v="14047287806"/>
    <n v="1489899027"/>
    <n v="42561319258"/>
    <n v="14851641486"/>
    <x v="0"/>
    <x v="4"/>
    <n v="4"/>
    <n v="942.83488689062688"/>
    <n v="27709677772"/>
    <n v="5.3768183060775597E-2"/>
    <n v="0.53597308522321563"/>
    <s v="Safe"/>
  </r>
  <r>
    <x v="4"/>
    <s v="Merck KGaA"/>
    <n v="12917187369"/>
    <n v="1708731611"/>
    <n v="43037893850"/>
    <n v="17319486583"/>
    <x v="0"/>
    <x v="4"/>
    <n v="4"/>
    <n v="755.95179991084046"/>
    <n v="25718407267"/>
    <n v="6.6440024580858098E-2"/>
    <n v="0.67342765060039755"/>
    <s v="Safe"/>
  </r>
  <r>
    <x v="5"/>
    <s v="Volkswagen AG"/>
    <n v="11168902003"/>
    <n v="587168043.39999998"/>
    <n v="67464272122"/>
    <n v="20072750684"/>
    <x v="0"/>
    <x v="5"/>
    <n v="4"/>
    <n v="1902.1644874142687"/>
    <n v="47391521438"/>
    <n v="1.2389727647131201E-2"/>
    <n v="0.42355151459444479"/>
    <s v="Safe"/>
  </r>
  <r>
    <x v="5"/>
    <s v="Siemens AG"/>
    <n v="16861000234"/>
    <n v="918419211.5"/>
    <n v="81487723152"/>
    <n v="32873432607"/>
    <x v="0"/>
    <x v="5"/>
    <n v="4"/>
    <n v="1835.8719006391343"/>
    <n v="48614290545"/>
    <n v="1.88919595699923E-2"/>
    <n v="0.67620924297086238"/>
    <s v="Safe"/>
  </r>
  <r>
    <x v="5"/>
    <s v="Allianz SE"/>
    <n v="16472180169"/>
    <n v="2043609431"/>
    <n v="62464433746"/>
    <n v="34718393733"/>
    <x v="0"/>
    <x v="5"/>
    <n v="4"/>
    <n v="806.0336735155729"/>
    <n v="27746040013"/>
    <n v="7.3654093702831006E-2"/>
    <n v="1.2512918498183239"/>
    <s v="Moderate"/>
  </r>
  <r>
    <x v="5"/>
    <s v="BMW AG"/>
    <n v="7382434260"/>
    <n v="1093800017"/>
    <n v="45898916976"/>
    <n v="35338248318"/>
    <x v="0"/>
    <x v="5"/>
    <n v="4"/>
    <n v="674.93455341571826"/>
    <n v="10560668658"/>
    <n v="0.10357298883451101"/>
    <n v="3.346213148277339"/>
    <s v="High Risk"/>
  </r>
  <r>
    <x v="5"/>
    <s v="BASF SE"/>
    <n v="13018762765"/>
    <n v="1704211990"/>
    <n v="30031637051"/>
    <n v="11167034881"/>
    <x v="0"/>
    <x v="5"/>
    <n v="4"/>
    <n v="763.91686253774105"/>
    <n v="18864602170"/>
    <n v="9.0339142837063097E-2"/>
    <n v="0.59195708345011977"/>
    <s v="Safe"/>
  </r>
  <r>
    <x v="5"/>
    <s v="Deutsche Telekom AG"/>
    <n v="9420241101"/>
    <n v="990420474.39999998"/>
    <n v="34081834188"/>
    <n v="12931047199"/>
    <x v="0"/>
    <x v="5"/>
    <n v="4"/>
    <n v="951.13553732891205"/>
    <n v="21150786989"/>
    <n v="4.6826648810519102E-2"/>
    <n v="0.61137428152083029"/>
    <s v="Safe"/>
  </r>
  <r>
    <x v="5"/>
    <s v="Daimler AG"/>
    <n v="9363037363"/>
    <n v="704852259.10000002"/>
    <n v="54701473950"/>
    <n v="34778269496"/>
    <x v="0"/>
    <x v="5"/>
    <n v="4"/>
    <n v="1328.3687811336972"/>
    <n v="19923204454"/>
    <n v="3.5378458356305501E-2"/>
    <n v="1.7456162524607097"/>
    <s v="Moderate"/>
  </r>
  <r>
    <x v="5"/>
    <s v="SAP SE"/>
    <n v="16805465254"/>
    <n v="1837934274"/>
    <n v="37939001132"/>
    <n v="10102113588"/>
    <x v="0"/>
    <x v="5"/>
    <n v="4"/>
    <n v="914.36704194134859"/>
    <n v="27836887544"/>
    <n v="6.6025135572175403E-2"/>
    <n v="0.36290384735118936"/>
    <s v="Safe"/>
  </r>
  <r>
    <x v="5"/>
    <s v="Bayer AG"/>
    <n v="19647577142"/>
    <n v="1826544478"/>
    <n v="37513857859"/>
    <n v="10046371516"/>
    <x v="0"/>
    <x v="5"/>
    <n v="4"/>
    <n v="1075.6692420385725"/>
    <n v="27467486343"/>
    <n v="6.6498421267641397E-2"/>
    <n v="0.36575503817662897"/>
    <s v="Safe"/>
  </r>
  <r>
    <x v="5"/>
    <s v="Deutsche Bank AG"/>
    <n v="7252204354"/>
    <n v="949551701.20000005"/>
    <n v="86269206025"/>
    <n v="44858188981"/>
    <x v="0"/>
    <x v="5"/>
    <n v="4"/>
    <n v="763.75034080134822"/>
    <n v="41411017044"/>
    <n v="2.29299294965657E-2"/>
    <n v="1.0832428706915678"/>
    <s v="Moderate"/>
  </r>
  <r>
    <x v="5"/>
    <s v="Porsche AG"/>
    <n v="5536870879"/>
    <n v="298030924.10000002"/>
    <n v="30265348449"/>
    <n v="19445445005"/>
    <x v="0"/>
    <x v="5"/>
    <n v="4"/>
    <n v="1857.8175723611089"/>
    <n v="10819903444"/>
    <n v="2.7544693503274102E-2"/>
    <n v="1.7971921011719521"/>
    <s v="Moderate"/>
  </r>
  <r>
    <x v="5"/>
    <s v="Merck KGaA"/>
    <n v="7610452133"/>
    <n v="536310750.10000002"/>
    <n v="88688270941"/>
    <n v="48688712492"/>
    <x v="0"/>
    <x v="5"/>
    <n v="4"/>
    <n v="1419.0377745702397"/>
    <n v="39999558449"/>
    <n v="1.34079167594763E-2"/>
    <n v="1.2172312490418811"/>
    <s v="Moderate"/>
  </r>
  <r>
    <x v="6"/>
    <s v="Volkswagen AG"/>
    <n v="16782030250"/>
    <n v="1481049554"/>
    <n v="78417189252"/>
    <n v="32384571623"/>
    <x v="0"/>
    <x v="6"/>
    <n v="4"/>
    <n v="1133.1174034437472"/>
    <n v="46032617629"/>
    <n v="3.2173915590386903E-2"/>
    <n v="0.70351357995766262"/>
    <s v="Safe"/>
  </r>
  <r>
    <x v="6"/>
    <s v="Siemens AG"/>
    <n v="8282175431"/>
    <n v="459390813.5"/>
    <n v="64407150986"/>
    <n v="28551545477"/>
    <x v="0"/>
    <x v="6"/>
    <n v="4"/>
    <n v="1802.8604812316298"/>
    <n v="35855605509"/>
    <n v="1.28122453094451E-2"/>
    <n v="0.79629238083382436"/>
    <s v="Safe"/>
  </r>
  <r>
    <x v="6"/>
    <s v="Allianz SE"/>
    <n v="13941085692"/>
    <n v="1722322782"/>
    <n v="66248470463"/>
    <n v="32850325731"/>
    <x v="0"/>
    <x v="6"/>
    <n v="4"/>
    <n v="809.43513246752138"/>
    <n v="33398144732"/>
    <n v="5.1569414882790703E-2"/>
    <n v="0.9835973223843445"/>
    <s v="Safe"/>
  </r>
  <r>
    <x v="6"/>
    <s v="BMW AG"/>
    <n v="8469619625"/>
    <n v="602960048.5"/>
    <n v="78863289364"/>
    <n v="32716601950"/>
    <x v="0"/>
    <x v="6"/>
    <n v="4"/>
    <n v="1404.6734350095171"/>
    <n v="46146687414"/>
    <n v="1.3066161024530501E-2"/>
    <n v="0.70896967438825143"/>
    <s v="Safe"/>
  </r>
  <r>
    <x v="6"/>
    <s v="BASF SE"/>
    <n v="12852011317"/>
    <n v="684110085.89999998"/>
    <n v="53040583203"/>
    <n v="18179739764"/>
    <x v="0"/>
    <x v="6"/>
    <n v="4"/>
    <n v="1878.6466654839887"/>
    <n v="34860843439"/>
    <n v="1.9624025652077701E-2"/>
    <n v="0.5214945471933623"/>
    <s v="Safe"/>
  </r>
  <r>
    <x v="6"/>
    <s v="Deutsche Telekom AG"/>
    <n v="12752580163"/>
    <n v="884167446.60000002"/>
    <n v="53978751141"/>
    <n v="28470052842"/>
    <x v="0"/>
    <x v="6"/>
    <n v="4"/>
    <n v="1442.3263616002937"/>
    <n v="25508698299"/>
    <n v="3.4661409854640099E-2"/>
    <n v="1.1160919506079263"/>
    <s v="Moderate"/>
  </r>
  <r>
    <x v="6"/>
    <s v="Daimler AG"/>
    <n v="5161220914"/>
    <n v="527374446.19999999"/>
    <n v="51630867307"/>
    <n v="15838145692"/>
    <x v="0"/>
    <x v="6"/>
    <n v="4"/>
    <n v="978.66344324970828"/>
    <n v="35792721615"/>
    <n v="1.4734125330636699E-2"/>
    <n v="0.44249626676509995"/>
    <s v="Safe"/>
  </r>
  <r>
    <x v="6"/>
    <s v="SAP SE"/>
    <n v="13414872686"/>
    <n v="1069408471"/>
    <n v="80239095201"/>
    <n v="35679098743"/>
    <x v="0"/>
    <x v="6"/>
    <n v="4"/>
    <n v="1254.4199012614704"/>
    <n v="44559996458"/>
    <n v="2.3999294344827199E-2"/>
    <n v="0.80069797080503169"/>
    <s v="Safe"/>
  </r>
  <r>
    <x v="6"/>
    <s v="Bayer AG"/>
    <n v="15851738346"/>
    <n v="905684923"/>
    <n v="52389418748"/>
    <n v="42371799830"/>
    <x v="0"/>
    <x v="6"/>
    <n v="4"/>
    <n v="1750.2486729593045"/>
    <n v="10017618918"/>
    <n v="9.0409201069990203E-2"/>
    <n v="4.2297276605186989"/>
    <s v="High Risk"/>
  </r>
  <r>
    <x v="6"/>
    <s v="Deutsche Bank AG"/>
    <n v="12421650351"/>
    <n v="967097057.5"/>
    <n v="79888234351"/>
    <n v="33786415736"/>
    <x v="0"/>
    <x v="6"/>
    <n v="4"/>
    <n v="1284.4264445505253"/>
    <n v="46101818615"/>
    <n v="2.09774166519613E-2"/>
    <n v="0.73286513961961197"/>
    <s v="Safe"/>
  </r>
  <r>
    <x v="6"/>
    <s v="Porsche AG"/>
    <n v="16438581863"/>
    <n v="1419961878"/>
    <n v="36726316966"/>
    <n v="19415830018"/>
    <x v="0"/>
    <x v="6"/>
    <n v="4"/>
    <n v="1157.6776896400595"/>
    <n v="17310486948"/>
    <n v="8.2028996773199303E-2"/>
    <n v="1.1216224059048348"/>
    <s v="Moderate"/>
  </r>
  <r>
    <x v="6"/>
    <s v="Merck KGaA"/>
    <n v="17637490503"/>
    <n v="2103890014"/>
    <n v="61628452463"/>
    <n v="44486109206"/>
    <x v="0"/>
    <x v="6"/>
    <n v="4"/>
    <n v="838.32759248982302"/>
    <n v="17142343257"/>
    <n v="0.122730596538538"/>
    <n v="2.5951008295108253"/>
    <s v="High Risk"/>
  </r>
  <r>
    <x v="7"/>
    <s v="Volkswagen AG"/>
    <n v="14186610709"/>
    <n v="2107123762"/>
    <n v="32642980976"/>
    <n v="14632441063"/>
    <x v="0"/>
    <x v="7"/>
    <n v="4"/>
    <n v="673.26898233707072"/>
    <n v="18010539913"/>
    <n v="0.116993925344741"/>
    <n v="0.81243766892508928"/>
    <s v="Safe"/>
  </r>
  <r>
    <x v="7"/>
    <s v="Siemens AG"/>
    <n v="8451674463"/>
    <n v="530013312.60000002"/>
    <n v="83248031989"/>
    <n v="43381572844"/>
    <x v="0"/>
    <x v="7"/>
    <n v="4"/>
    <n v="1594.6155053238185"/>
    <n v="39866459145"/>
    <n v="1.32947175135937E-2"/>
    <n v="1.0881722072736641"/>
    <s v="Moderate"/>
  </r>
  <r>
    <x v="7"/>
    <s v="Allianz SE"/>
    <n v="7203400075"/>
    <n v="631684017.89999998"/>
    <n v="41830939577"/>
    <n v="23852825717"/>
    <x v="0"/>
    <x v="7"/>
    <n v="4"/>
    <n v="1140.3486348993474"/>
    <n v="17978113860"/>
    <n v="3.5136278634070199E-2"/>
    <n v="1.3267701997410757"/>
    <s v="Moderate"/>
  </r>
  <r>
    <x v="7"/>
    <s v="BMW AG"/>
    <n v="6152045684"/>
    <n v="707968936.5"/>
    <n v="57427208762"/>
    <n v="29243056689"/>
    <x v="0"/>
    <x v="7"/>
    <n v="4"/>
    <n v="868.97113232311995"/>
    <n v="28184152073"/>
    <n v="2.51193981165828E-2"/>
    <n v="1.0375709233067336"/>
    <s v="Moderate"/>
  </r>
  <r>
    <x v="7"/>
    <s v="BASF SE"/>
    <n v="15113132584"/>
    <n v="1914494156"/>
    <n v="88221659272"/>
    <n v="43259483243"/>
    <x v="0"/>
    <x v="7"/>
    <n v="4"/>
    <n v="789.40604423553009"/>
    <n v="44962176029"/>
    <n v="4.2580104547546301E-2"/>
    <n v="0.96213055202439968"/>
    <s v="Safe"/>
  </r>
  <r>
    <x v="7"/>
    <s v="Deutsche Telekom AG"/>
    <n v="19139621006"/>
    <n v="2834016899"/>
    <n v="41643539977"/>
    <n v="18313729720"/>
    <x v="0"/>
    <x v="7"/>
    <n v="4"/>
    <n v="675.35310084966432"/>
    <n v="23329810257"/>
    <n v="0.121476208669535"/>
    <n v="0.78499265610208091"/>
    <s v="Safe"/>
  </r>
  <r>
    <x v="7"/>
    <s v="Daimler AG"/>
    <n v="16456922307"/>
    <n v="1492220093"/>
    <n v="79618978403"/>
    <n v="48085311015"/>
    <x v="0"/>
    <x v="7"/>
    <n v="4"/>
    <n v="1102.8481913760156"/>
    <n v="31533667388"/>
    <n v="4.7321488954623098E-2"/>
    <n v="1.5248880006040355"/>
    <s v="Moderate"/>
  </r>
  <r>
    <x v="7"/>
    <s v="SAP SE"/>
    <n v="16754700510"/>
    <n v="923006607.20000005"/>
    <n v="96053458782"/>
    <n v="49206362475"/>
    <x v="0"/>
    <x v="7"/>
    <n v="4"/>
    <n v="1815.230831426707"/>
    <n v="46847096307"/>
    <n v="1.9702536122011099E-2"/>
    <n v="1.0503609904131341"/>
    <s v="Moderate"/>
  </r>
  <r>
    <x v="7"/>
    <s v="Bayer AG"/>
    <n v="5728072323"/>
    <n v="604515777.29999995"/>
    <n v="80121015584"/>
    <n v="34398569588"/>
    <x v="0"/>
    <x v="7"/>
    <n v="4"/>
    <n v="947.54720027056612"/>
    <n v="45722445996"/>
    <n v="1.3221422523040101E-2"/>
    <n v="0.75233441340844576"/>
    <s v="Safe"/>
  </r>
  <r>
    <x v="7"/>
    <s v="Deutsche Bank AG"/>
    <n v="19852203756"/>
    <n v="2223753463"/>
    <n v="76222443508"/>
    <n v="36451064643"/>
    <x v="0"/>
    <x v="7"/>
    <n v="4"/>
    <n v="892.73402318699391"/>
    <n v="39771378865"/>
    <n v="5.5913411263620302E-2"/>
    <n v="0.91651498346913052"/>
    <s v="Safe"/>
  </r>
  <r>
    <x v="7"/>
    <s v="Porsche AG"/>
    <n v="13056746207"/>
    <n v="1500333956"/>
    <n v="62560115073"/>
    <n v="33698449632"/>
    <x v="0"/>
    <x v="7"/>
    <n v="4"/>
    <n v="870.2559956591424"/>
    <n v="28861665441"/>
    <n v="5.1983623712465003E-2"/>
    <n v="1.1675850688827198"/>
    <s v="Moderate"/>
  </r>
  <r>
    <x v="7"/>
    <s v="Merck KGaA"/>
    <n v="18915504026"/>
    <n v="2413914962"/>
    <n v="65357495789"/>
    <n v="30820597362"/>
    <x v="0"/>
    <x v="7"/>
    <n v="4"/>
    <n v="783.60275004584025"/>
    <n v="34536898427"/>
    <n v="6.9893796835933206E-2"/>
    <n v="0.89239621291254401"/>
    <s v="Safe"/>
  </r>
  <r>
    <x v="8"/>
    <s v="Volkswagen AG"/>
    <n v="19695988685"/>
    <n v="1329397719"/>
    <n v="58120450678"/>
    <n v="24520605687"/>
    <x v="1"/>
    <x v="0"/>
    <n v="1"/>
    <n v="1481.5723243316322"/>
    <n v="33599844991"/>
    <n v="3.9565590834007999E-2"/>
    <n v="0.72978329791604846"/>
    <s v="Safe"/>
  </r>
  <r>
    <x v="8"/>
    <s v="Siemens AG"/>
    <n v="19833452617"/>
    <n v="1519697640"/>
    <n v="53272532961"/>
    <n v="16063730954"/>
    <x v="1"/>
    <x v="0"/>
    <n v="1"/>
    <n v="1305.0920192914164"/>
    <n v="37208802007"/>
    <n v="4.0842423244750098E-2"/>
    <n v="0.43171857430341265"/>
    <s v="Safe"/>
  </r>
  <r>
    <x v="8"/>
    <s v="Allianz SE"/>
    <n v="9164246774"/>
    <n v="981041952.60000002"/>
    <n v="43999960378"/>
    <n v="19407851173"/>
    <x v="1"/>
    <x v="0"/>
    <n v="1"/>
    <n v="934.1340347079464"/>
    <n v="24592109205"/>
    <n v="3.9892550265698101E-2"/>
    <n v="0.78919018337207325"/>
    <s v="Safe"/>
  </r>
  <r>
    <x v="8"/>
    <s v="BMW AG"/>
    <n v="18765462866"/>
    <n v="1081539894"/>
    <n v="80126669599"/>
    <n v="34543581067"/>
    <x v="1"/>
    <x v="0"/>
    <n v="1"/>
    <n v="1735.0689484598893"/>
    <n v="45583088532"/>
    <n v="2.3726779576174199E-2"/>
    <n v="0.75781572024786992"/>
    <s v="Safe"/>
  </r>
  <r>
    <x v="8"/>
    <s v="BASF SE"/>
    <n v="16836243798"/>
    <n v="2100216671"/>
    <n v="64506392372"/>
    <n v="19360624506"/>
    <x v="1"/>
    <x v="0"/>
    <n v="1"/>
    <n v="801.64318427124806"/>
    <n v="45145767866"/>
    <n v="4.6520787446428798E-2"/>
    <n v="0.42884694227519821"/>
    <s v="Safe"/>
  </r>
  <r>
    <x v="8"/>
    <s v="Deutsche Telekom AG"/>
    <n v="13951553720"/>
    <n v="1348710564"/>
    <n v="62780698314"/>
    <n v="21828517855"/>
    <x v="1"/>
    <x v="0"/>
    <n v="1"/>
    <n v="1034.4364530387115"/>
    <n v="40952180459"/>
    <n v="3.2933791287384197E-2"/>
    <n v="0.5330245571869856"/>
    <s v="Safe"/>
  </r>
  <r>
    <x v="8"/>
    <s v="Daimler AG"/>
    <n v="7142318181"/>
    <n v="980884827.39999998"/>
    <n v="69867319792"/>
    <n v="33400146455"/>
    <x v="1"/>
    <x v="0"/>
    <n v="1"/>
    <n v="728.15054137720881"/>
    <n v="36467173337"/>
    <n v="2.68977476903806E-2"/>
    <n v="0.91589622662395498"/>
    <s v="Safe"/>
  </r>
  <r>
    <x v="8"/>
    <s v="SAP SE"/>
    <n v="6568715630"/>
    <n v="719090971.20000005"/>
    <n v="65782612977"/>
    <n v="18570025227"/>
    <x v="1"/>
    <x v="0"/>
    <n v="1"/>
    <n v="913.47491389556751"/>
    <n v="47212587750"/>
    <n v="1.52309162761365E-2"/>
    <n v="0.39332784140814225"/>
    <s v="Safe"/>
  </r>
  <r>
    <x v="8"/>
    <s v="Bayer AG"/>
    <n v="13027840283"/>
    <n v="1127343336"/>
    <n v="85094142147"/>
    <n v="48157761467"/>
    <x v="1"/>
    <x v="0"/>
    <n v="1"/>
    <n v="1155.6231244711062"/>
    <n v="36936380680"/>
    <n v="3.0521218247309901E-2"/>
    <n v="1.3038029330544576"/>
    <s v="Moderate"/>
  </r>
  <r>
    <x v="8"/>
    <s v="Deutsche Bank AG"/>
    <n v="14843015558"/>
    <n v="1680873545"/>
    <n v="46770654578"/>
    <n v="14840428879"/>
    <x v="1"/>
    <x v="0"/>
    <n v="1"/>
    <n v="883.05367183347516"/>
    <n v="31930225699"/>
    <n v="5.2642081545093602E-2"/>
    <n v="0.46477682365598738"/>
    <s v="Safe"/>
  </r>
  <r>
    <x v="8"/>
    <s v="Porsche AG"/>
    <n v="5883512064"/>
    <n v="440184439.5"/>
    <n v="76926443805"/>
    <n v="47041623953"/>
    <x v="1"/>
    <x v="0"/>
    <n v="1"/>
    <n v="1336.6015551760547"/>
    <n v="29884819852"/>
    <n v="1.472936566725E-2"/>
    <n v="1.5740976250138514"/>
    <s v="Moderate"/>
  </r>
  <r>
    <x v="8"/>
    <s v="Merck KGaA"/>
    <n v="6974057939"/>
    <n v="389688114"/>
    <n v="49969368014"/>
    <n v="31405828053"/>
    <x v="1"/>
    <x v="0"/>
    <n v="1"/>
    <n v="1789.6511821759082"/>
    <n v="18563539961"/>
    <n v="2.0992122990479901E-2"/>
    <n v="1.6918016778577936"/>
    <s v="Moderate"/>
  </r>
  <r>
    <x v="9"/>
    <s v="Volkswagen AG"/>
    <n v="15989256775"/>
    <n v="1291419013"/>
    <n v="53863933584"/>
    <n v="42659096630"/>
    <x v="1"/>
    <x v="1"/>
    <n v="1"/>
    <n v="1238.11533003967"/>
    <n v="11204836954"/>
    <n v="0.115255493524962"/>
    <n v="3.8072036929347006"/>
    <s v="High Risk"/>
  </r>
  <r>
    <x v="9"/>
    <s v="Siemens AG"/>
    <n v="10138254767"/>
    <n v="1262116952"/>
    <n v="72972094010"/>
    <n v="45296373926"/>
    <x v="1"/>
    <x v="1"/>
    <n v="1"/>
    <n v="803.27379732397424"/>
    <n v="27675720084"/>
    <n v="4.5603762003997898E-2"/>
    <n v="1.6366827597807265"/>
    <s v="Moderate"/>
  </r>
  <r>
    <x v="9"/>
    <s v="Allianz SE"/>
    <n v="17610247426"/>
    <n v="2015329868"/>
    <n v="68504291957"/>
    <n v="40259793264"/>
    <x v="1"/>
    <x v="1"/>
    <n v="1"/>
    <n v="873.81463975802092"/>
    <n v="28244498693"/>
    <n v="7.1353005408429204E-2"/>
    <n v="1.4254030033104401"/>
    <s v="Moderate"/>
  </r>
  <r>
    <x v="9"/>
    <s v="BMW AG"/>
    <n v="7335760537"/>
    <n v="743322627.70000005"/>
    <n v="95122657900"/>
    <n v="48776154787"/>
    <x v="1"/>
    <x v="1"/>
    <n v="1"/>
    <n v="986.88782819627329"/>
    <n v="46346503113"/>
    <n v="1.60383756653153E-2"/>
    <n v="1.0524236244550345"/>
    <s v="Moderate"/>
  </r>
  <r>
    <x v="9"/>
    <s v="BASF SE"/>
    <n v="16240083291"/>
    <n v="1330285061"/>
    <n v="35863861269"/>
    <n v="20620789244"/>
    <x v="1"/>
    <x v="1"/>
    <n v="1"/>
    <n v="1220.7972386604138"/>
    <n v="15243072025"/>
    <n v="8.7271454128027101E-2"/>
    <n v="1.3527974682649313"/>
    <s v="Moderate"/>
  </r>
  <r>
    <x v="9"/>
    <s v="Deutsche Telekom AG"/>
    <n v="17427808963"/>
    <n v="1967928248"/>
    <n v="72733202053"/>
    <n v="36127253691"/>
    <x v="1"/>
    <x v="1"/>
    <n v="1"/>
    <n v="885.5916866233224"/>
    <n v="36605948362"/>
    <n v="5.3759794133427602E-2"/>
    <n v="0.98692303594306208"/>
    <s v="Safe"/>
  </r>
  <r>
    <x v="9"/>
    <s v="Daimler AG"/>
    <n v="8641226117"/>
    <n v="983139976.89999998"/>
    <n v="59016046453"/>
    <n v="36665610699"/>
    <x v="1"/>
    <x v="1"/>
    <n v="1"/>
    <n v="878.94158716312097"/>
    <n v="22350435754"/>
    <n v="4.3987508240149201E-2"/>
    <n v="1.6404875100673619"/>
    <s v="Moderate"/>
  </r>
  <r>
    <x v="9"/>
    <s v="SAP SE"/>
    <n v="19774628627"/>
    <n v="1421900578"/>
    <n v="63447988091"/>
    <n v="42095348780"/>
    <x v="1"/>
    <x v="1"/>
    <n v="1"/>
    <n v="1390.7180947077441"/>
    <n v="21352639311"/>
    <n v="6.6591326593874303E-2"/>
    <n v="1.9714353887069225"/>
    <s v="Moderate"/>
  </r>
  <r>
    <x v="9"/>
    <s v="Bayer AG"/>
    <n v="6560227745"/>
    <n v="884011217.39999998"/>
    <n v="59231903754"/>
    <n v="46074070728"/>
    <x v="1"/>
    <x v="1"/>
    <n v="1"/>
    <n v="742.09779422194924"/>
    <n v="13157833026"/>
    <n v="6.7185167622448597E-2"/>
    <n v="3.5016457981308329"/>
    <s v="High Risk"/>
  </r>
  <r>
    <x v="9"/>
    <s v="Deutsche Bank AG"/>
    <n v="13740924616"/>
    <n v="1900766775"/>
    <n v="57764409125"/>
    <n v="46035800087"/>
    <x v="1"/>
    <x v="1"/>
    <n v="1"/>
    <n v="722.9148150487847"/>
    <n v="11728609038"/>
    <n v="0.16206242094366199"/>
    <n v="3.9250860812093515"/>
    <s v="High Risk"/>
  </r>
  <r>
    <x v="9"/>
    <s v="Porsche AG"/>
    <n v="17555661518"/>
    <n v="1335299860"/>
    <n v="88007178782"/>
    <n v="46994742351"/>
    <x v="1"/>
    <x v="1"/>
    <n v="1"/>
    <n v="1314.73551700964"/>
    <n v="41012436431"/>
    <n v="3.2558413403371698E-2"/>
    <n v="1.1458656554107614"/>
    <s v="Moderate"/>
  </r>
  <r>
    <x v="9"/>
    <s v="Merck KGaA"/>
    <n v="9318197850"/>
    <n v="641817429.79999995"/>
    <n v="65628926423"/>
    <n v="48172882387"/>
    <x v="1"/>
    <x v="1"/>
    <n v="1"/>
    <n v="1451.8455587757553"/>
    <n v="17456044036"/>
    <n v="3.6767633518588999E-2"/>
    <n v="2.759667785418733"/>
    <s v="High Risk"/>
  </r>
  <r>
    <x v="10"/>
    <s v="Volkswagen AG"/>
    <n v="14907937768"/>
    <n v="1438598483"/>
    <n v="54405171112"/>
    <n v="20854112480"/>
    <x v="1"/>
    <x v="2"/>
    <n v="1"/>
    <n v="1036.2820442373566"/>
    <n v="33551058632"/>
    <n v="4.28778864708581E-2"/>
    <n v="0.62156347162500469"/>
    <s v="Safe"/>
  </r>
  <r>
    <x v="10"/>
    <s v="Siemens AG"/>
    <n v="11643264079"/>
    <n v="1453293868"/>
    <n v="75665486452"/>
    <n v="35825693285"/>
    <x v="1"/>
    <x v="2"/>
    <n v="1"/>
    <n v="801.16377942358451"/>
    <n v="39839793167"/>
    <n v="3.6478449120157297E-2"/>
    <n v="0.89924395778929522"/>
    <s v="Safe"/>
  </r>
  <r>
    <x v="10"/>
    <s v="Allianz SE"/>
    <n v="11744716344"/>
    <n v="1284599881"/>
    <n v="60735397643"/>
    <n v="31388781794"/>
    <x v="1"/>
    <x v="2"/>
    <n v="1"/>
    <n v="914.27039015894161"/>
    <n v="29346615849"/>
    <n v="4.3773356614942499E-2"/>
    <n v="1.0695877833242426"/>
    <s v="Moderate"/>
  </r>
  <r>
    <x v="10"/>
    <s v="BMW AG"/>
    <n v="15132523755"/>
    <n v="1022601951"/>
    <n v="86825852703"/>
    <n v="38023980809"/>
    <x v="1"/>
    <x v="2"/>
    <n v="1"/>
    <n v="1479.8058756099517"/>
    <n v="48801871894"/>
    <n v="2.0954154242713099E-2"/>
    <n v="0.779150047596328"/>
    <s v="Safe"/>
  </r>
  <r>
    <x v="10"/>
    <s v="BASF SE"/>
    <n v="13827496449"/>
    <n v="1133835190"/>
    <n v="82240340578"/>
    <n v="46117811894"/>
    <x v="1"/>
    <x v="2"/>
    <n v="1"/>
    <n v="1219.5331888578974"/>
    <n v="36122528684"/>
    <n v="3.1388588543144198E-2"/>
    <n v="1.2767049698385948"/>
    <s v="Moderate"/>
  </r>
  <r>
    <x v="10"/>
    <s v="Deutsche Telekom AG"/>
    <n v="17933328881"/>
    <n v="1112803764"/>
    <n v="96220600130"/>
    <n v="47538352610"/>
    <x v="1"/>
    <x v="2"/>
    <n v="1"/>
    <n v="1611.5445922413326"/>
    <n v="48682247520"/>
    <n v="2.2858512511009899E-2"/>
    <n v="0.9765028327927946"/>
    <s v="Safe"/>
  </r>
  <r>
    <x v="10"/>
    <s v="Daimler AG"/>
    <n v="11018589464"/>
    <n v="1097018126"/>
    <n v="57241727973"/>
    <n v="21597719176"/>
    <x v="1"/>
    <x v="2"/>
    <n v="1"/>
    <n v="1004.4127077623147"/>
    <n v="35644008797"/>
    <n v="3.07770692193391E-2"/>
    <n v="0.60592845487732527"/>
    <s v="Safe"/>
  </r>
  <r>
    <x v="10"/>
    <s v="SAP SE"/>
    <n v="18300753695"/>
    <n v="989934361.29999995"/>
    <n v="42408075770"/>
    <n v="24181084351"/>
    <x v="1"/>
    <x v="2"/>
    <n v="1"/>
    <n v="1848.6835501868138"/>
    <n v="18226991419"/>
    <n v="5.4311451546966899E-2"/>
    <n v="1.3266635066165331"/>
    <s v="Moderate"/>
  </r>
  <r>
    <x v="10"/>
    <s v="Bayer AG"/>
    <n v="15790567330"/>
    <n v="951709509"/>
    <n v="54818573513"/>
    <n v="15068249757"/>
    <x v="1"/>
    <x v="2"/>
    <n v="1"/>
    <n v="1659.1793168686308"/>
    <n v="39750323756"/>
    <n v="2.3942182580496501E-2"/>
    <n v="0.37907237811429312"/>
    <s v="Safe"/>
  </r>
  <r>
    <x v="10"/>
    <s v="Deutsche Bank AG"/>
    <n v="11192425819"/>
    <n v="1563079220"/>
    <n v="38688850201"/>
    <n v="10546244209"/>
    <x v="1"/>
    <x v="2"/>
    <n v="1"/>
    <n v="716.04981217778584"/>
    <n v="28142605992"/>
    <n v="5.5541381649031801E-2"/>
    <n v="0.37474298620383428"/>
    <s v="Safe"/>
  </r>
  <r>
    <x v="10"/>
    <s v="Porsche AG"/>
    <n v="12923331618"/>
    <n v="1676027156"/>
    <n v="57056948432"/>
    <n v="26939537534"/>
    <x v="1"/>
    <x v="2"/>
    <n v="1"/>
    <n v="771.06934525111001"/>
    <n v="30117410898"/>
    <n v="5.5649775529386498E-2"/>
    <n v="0.89448384607951037"/>
    <s v="Safe"/>
  </r>
  <r>
    <x v="10"/>
    <s v="Merck KGaA"/>
    <n v="19217681417"/>
    <n v="2238884002"/>
    <n v="36970270841"/>
    <n v="12733925598"/>
    <x v="1"/>
    <x v="2"/>
    <n v="1"/>
    <n v="858.35985249047314"/>
    <n v="24236345243"/>
    <n v="9.2377129453816501E-2"/>
    <n v="0.52540618110223702"/>
    <s v="Safe"/>
  </r>
  <r>
    <x v="11"/>
    <s v="Volkswagen AG"/>
    <n v="15933280023"/>
    <n v="1743770422"/>
    <n v="59864740520"/>
    <n v="44490184859"/>
    <x v="1"/>
    <x v="3"/>
    <n v="1"/>
    <n v="913.72578763696913"/>
    <n v="15374555661"/>
    <n v="0.113419240233612"/>
    <n v="2.8937541897133596"/>
    <s v="High Risk"/>
  </r>
  <r>
    <x v="11"/>
    <s v="Siemens AG"/>
    <n v="15947068708"/>
    <n v="835207323"/>
    <n v="54178518349"/>
    <n v="19623471264"/>
    <x v="1"/>
    <x v="3"/>
    <n v="1"/>
    <n v="1909.3545122089406"/>
    <n v="34555047085"/>
    <n v="2.41703424957148E-2"/>
    <n v="0.56789016133386638"/>
    <s v="Safe"/>
  </r>
  <r>
    <x v="11"/>
    <s v="Allianz SE"/>
    <n v="9263668849"/>
    <n v="635671166.79999995"/>
    <n v="46576570031"/>
    <n v="12187372783"/>
    <x v="1"/>
    <x v="3"/>
    <n v="1"/>
    <n v="1457.3051811731159"/>
    <n v="34389197248"/>
    <n v="1.84846177773739E-2"/>
    <n v="0.35439538454794234"/>
    <s v="Safe"/>
  </r>
  <r>
    <x v="11"/>
    <s v="BMW AG"/>
    <n v="12864732630"/>
    <n v="1045458883"/>
    <n v="78928197945"/>
    <n v="40800355871"/>
    <x v="1"/>
    <x v="3"/>
    <n v="1"/>
    <n v="1230.534537435271"/>
    <n v="38127842074"/>
    <n v="2.7419828296889499E-2"/>
    <n v="1.070093497340161"/>
    <s v="Moderate"/>
  </r>
  <r>
    <x v="11"/>
    <s v="BASF SE"/>
    <n v="9927936838"/>
    <n v="1197785480"/>
    <n v="86394249061"/>
    <n v="37635556954"/>
    <x v="1"/>
    <x v="3"/>
    <n v="1"/>
    <n v="828.85767140873998"/>
    <n v="48758692107"/>
    <n v="2.4565578530520899E-2"/>
    <n v="0.77187379988391613"/>
    <s v="Safe"/>
  </r>
  <r>
    <x v="11"/>
    <s v="Deutsche Telekom AG"/>
    <n v="17673360637"/>
    <n v="1501884164"/>
    <n v="73938353262"/>
    <n v="32122639453"/>
    <x v="1"/>
    <x v="3"/>
    <n v="1"/>
    <n v="1176.7459209324215"/>
    <n v="41815713809"/>
    <n v="3.5916741033289498E-2"/>
    <n v="0.76819541093392119"/>
    <s v="Safe"/>
  </r>
  <r>
    <x v="11"/>
    <s v="Daimler AG"/>
    <n v="17781237366"/>
    <n v="1179606125"/>
    <n v="42728183777"/>
    <n v="18447303156"/>
    <x v="1"/>
    <x v="3"/>
    <n v="1"/>
    <n v="1507.3876770519482"/>
    <n v="24280880621"/>
    <n v="4.8581686282818899E-2"/>
    <n v="0.75974605056314692"/>
    <s v="Safe"/>
  </r>
  <r>
    <x v="11"/>
    <s v="SAP SE"/>
    <n v="9236017256"/>
    <n v="529982877.30000001"/>
    <n v="96574017987"/>
    <n v="48081211472"/>
    <x v="1"/>
    <x v="3"/>
    <n v="1"/>
    <n v="1742.7010666934993"/>
    <n v="48492806515"/>
    <n v="1.0929103002855999E-2"/>
    <n v="0.99151224537039973"/>
    <s v="Safe"/>
  </r>
  <r>
    <x v="11"/>
    <s v="Bayer AG"/>
    <n v="14107423353"/>
    <n v="1367599932"/>
    <n v="27849556029"/>
    <n v="13615077246"/>
    <x v="1"/>
    <x v="3"/>
    <n v="1"/>
    <n v="1031.5460700827236"/>
    <n v="14234478783"/>
    <n v="9.6076572444177E-2"/>
    <n v="0.95648582948188166"/>
    <s v="Safe"/>
  </r>
  <r>
    <x v="11"/>
    <s v="Deutsche Bank AG"/>
    <n v="11812773682"/>
    <n v="980285159.39999998"/>
    <n v="92083567435"/>
    <n v="44322011186"/>
    <x v="1"/>
    <x v="3"/>
    <n v="1"/>
    <n v="1205.0344299030505"/>
    <n v="47761556249"/>
    <n v="2.0524564867388E-2"/>
    <n v="0.92798507140202291"/>
    <s v="Safe"/>
  </r>
  <r>
    <x v="11"/>
    <s v="Porsche AG"/>
    <n v="10779438774"/>
    <n v="1358943185"/>
    <n v="71745524050"/>
    <n v="33525281805"/>
    <x v="1"/>
    <x v="3"/>
    <n v="1"/>
    <n v="793.22218124961569"/>
    <n v="38220242245"/>
    <n v="3.5555587960141098E-2"/>
    <n v="0.87716036936908226"/>
    <s v="Safe"/>
  </r>
  <r>
    <x v="11"/>
    <s v="Merck KGaA"/>
    <n v="15236467952"/>
    <n v="894574066"/>
    <n v="72030787429"/>
    <n v="36909348765"/>
    <x v="1"/>
    <x v="3"/>
    <n v="1"/>
    <n v="1703.2092177820857"/>
    <n v="35121438664"/>
    <n v="2.5470883313130101E-2"/>
    <n v="1.050906516618086"/>
    <s v="Moderate"/>
  </r>
  <r>
    <x v="12"/>
    <s v="Volkswagen AG"/>
    <n v="19710269369"/>
    <n v="1137314233"/>
    <n v="64427162211"/>
    <n v="36066540496"/>
    <x v="1"/>
    <x v="4"/>
    <n v="1"/>
    <n v="1733.0539614375862"/>
    <n v="28360621715"/>
    <n v="4.0101879444993702E-2"/>
    <n v="1.2717119130334269"/>
    <s v="Moderate"/>
  </r>
  <r>
    <x v="12"/>
    <s v="Siemens AG"/>
    <n v="18942636889"/>
    <n v="1771268697"/>
    <n v="49830943520"/>
    <n v="15918566390"/>
    <x v="1"/>
    <x v="4"/>
    <n v="1"/>
    <n v="1069.4389236982038"/>
    <n v="33912377130"/>
    <n v="5.2230744256293302E-2"/>
    <n v="0.46940284749068545"/>
    <s v="Safe"/>
  </r>
  <r>
    <x v="12"/>
    <s v="Allianz SE"/>
    <n v="8226780982"/>
    <n v="522858114.5"/>
    <n v="54906293986"/>
    <n v="39148815906"/>
    <x v="1"/>
    <x v="4"/>
    <n v="1"/>
    <n v="1573.4251327182949"/>
    <n v="15757478080"/>
    <n v="3.3181586028263703E-2"/>
    <n v="2.4844594869333303"/>
    <s v="Moderate"/>
  </r>
  <r>
    <x v="12"/>
    <s v="BMW AG"/>
    <n v="8417325544"/>
    <n v="742678238"/>
    <n v="50307101979"/>
    <n v="36333752143"/>
    <x v="1"/>
    <x v="4"/>
    <n v="1"/>
    <n v="1133.3744700352995"/>
    <n v="13973349836"/>
    <n v="5.3149620292667003E-2"/>
    <n v="2.6002177408735707"/>
    <s v="High Risk"/>
  </r>
  <r>
    <x v="12"/>
    <s v="BASF SE"/>
    <n v="6644620233"/>
    <n v="990744714.5"/>
    <n v="52878014917"/>
    <n v="21424039042"/>
    <x v="1"/>
    <x v="4"/>
    <n v="1"/>
    <n v="670.66925876595224"/>
    <n v="31453975875"/>
    <n v="3.1498234704486303E-2"/>
    <n v="0.68112340160558482"/>
    <s v="Safe"/>
  </r>
  <r>
    <x v="12"/>
    <s v="Deutsche Telekom AG"/>
    <n v="6356573780"/>
    <n v="831921707.29999995"/>
    <n v="70081083207"/>
    <n v="22622163266"/>
    <x v="1"/>
    <x v="4"/>
    <n v="1"/>
    <n v="764.083173238771"/>
    <n v="47458919941"/>
    <n v="1.7529301305934199E-2"/>
    <n v="0.47666831217658201"/>
    <s v="Safe"/>
  </r>
  <r>
    <x v="12"/>
    <s v="Daimler AG"/>
    <n v="17838709007"/>
    <n v="1559286116"/>
    <n v="53748741344"/>
    <n v="42906482998"/>
    <x v="1"/>
    <x v="4"/>
    <n v="1"/>
    <n v="1144.0305165264488"/>
    <n v="10842258346"/>
    <n v="0.14381562090108899"/>
    <n v="3.9573381881118292"/>
    <s v="High Risk"/>
  </r>
  <r>
    <x v="12"/>
    <s v="SAP SE"/>
    <n v="6588278496"/>
    <n v="731216298.10000002"/>
    <n v="53638409260"/>
    <n v="11461577968"/>
    <x v="1"/>
    <x v="4"/>
    <n v="1"/>
    <n v="901.0026873196141"/>
    <n v="42176831292"/>
    <n v="1.73369187703462E-2"/>
    <n v="0.27175057055967133"/>
    <s v="Safe"/>
  </r>
  <r>
    <x v="12"/>
    <s v="Bayer AG"/>
    <n v="15481381698"/>
    <n v="1813221637"/>
    <n v="39516175321"/>
    <n v="20090535950"/>
    <x v="1"/>
    <x v="4"/>
    <n v="1"/>
    <n v="853.80525921884305"/>
    <n v="19425639371"/>
    <n v="9.3341670890220899E-2"/>
    <n v="1.0342277835134017"/>
    <s v="Moderate"/>
  </r>
  <r>
    <x v="12"/>
    <s v="Deutsche Bank AG"/>
    <n v="8720665039"/>
    <n v="1028066418"/>
    <n v="61397948008"/>
    <n v="14173153454"/>
    <x v="1"/>
    <x v="4"/>
    <n v="1"/>
    <n v="848.25891462977449"/>
    <n v="47224794554"/>
    <n v="2.17696324083409E-2"/>
    <n v="0.30012101879646008"/>
    <s v="Safe"/>
  </r>
  <r>
    <x v="12"/>
    <s v="Porsche AG"/>
    <n v="7884337935"/>
    <n v="1152213820"/>
    <n v="61176556532"/>
    <n v="19342832660"/>
    <x v="1"/>
    <x v="4"/>
    <n v="1"/>
    <n v="684.27732753630744"/>
    <n v="41833723872"/>
    <n v="2.7542702713376999E-2"/>
    <n v="0.46237415342664429"/>
    <s v="Safe"/>
  </r>
  <r>
    <x v="12"/>
    <s v="Merck KGaA"/>
    <n v="14786170161"/>
    <n v="1680074258"/>
    <n v="61714717112"/>
    <n v="26820455279"/>
    <x v="1"/>
    <x v="4"/>
    <n v="1"/>
    <n v="880.09027521210919"/>
    <n v="34894261833"/>
    <n v="4.8147579852545599E-2"/>
    <n v="0.7686207952287305"/>
    <s v="Safe"/>
  </r>
  <r>
    <x v="13"/>
    <s v="Volkswagen AG"/>
    <n v="17383281301"/>
    <n v="2467286454"/>
    <n v="44033610784"/>
    <n v="26847350661"/>
    <x v="1"/>
    <x v="5"/>
    <n v="1"/>
    <n v="704.55059131127541"/>
    <n v="17186260123"/>
    <n v="0.143561568156302"/>
    <n v="1.5621403649692682"/>
    <s v="Moderate"/>
  </r>
  <r>
    <x v="13"/>
    <s v="Siemens AG"/>
    <n v="7786480387"/>
    <n v="484400549.69999999"/>
    <n v="60040484961"/>
    <n v="33021752886"/>
    <x v="1"/>
    <x v="5"/>
    <n v="1"/>
    <n v="1607.4466455131687"/>
    <n v="27018732075"/>
    <n v="1.7928322778262701E-2"/>
    <n v="1.2221799599750462"/>
    <s v="Moderate"/>
  </r>
  <r>
    <x v="13"/>
    <s v="Allianz SE"/>
    <n v="16640634818"/>
    <n v="2400803163"/>
    <n v="32583061956"/>
    <n v="16356578486"/>
    <x v="1"/>
    <x v="5"/>
    <n v="1"/>
    <n v="693.12782798928697"/>
    <n v="16226483470"/>
    <n v="0.14795585053524801"/>
    <n v="1.0080174497598646"/>
    <s v="Moderate"/>
  </r>
  <r>
    <x v="13"/>
    <s v="BMW AG"/>
    <n v="11652663475"/>
    <n v="1123917078"/>
    <n v="55316480279"/>
    <n v="30713910663"/>
    <x v="1"/>
    <x v="5"/>
    <n v="1"/>
    <n v="1036.790320486615"/>
    <n v="24602569616"/>
    <n v="4.5682914246041699E-2"/>
    <n v="1.2484025507248462"/>
    <s v="Moderate"/>
  </r>
  <r>
    <x v="13"/>
    <s v="BASF SE"/>
    <n v="7020216669"/>
    <n v="504888024.60000002"/>
    <n v="62928514411"/>
    <n v="19566830326"/>
    <x v="1"/>
    <x v="5"/>
    <n v="1"/>
    <n v="1390.4502240000247"/>
    <n v="43361684085"/>
    <n v="1.1643644273831501E-2"/>
    <n v="0.45124701078592805"/>
    <s v="Safe"/>
  </r>
  <r>
    <x v="13"/>
    <s v="Deutsche Telekom AG"/>
    <n v="6523953565"/>
    <n v="440649540.10000002"/>
    <n v="60677034815"/>
    <n v="18792941935"/>
    <x v="1"/>
    <x v="5"/>
    <n v="1"/>
    <n v="1480.5311185663481"/>
    <n v="41884092880"/>
    <n v="1.05206895936002E-2"/>
    <n v="0.44868924316548314"/>
    <s v="Safe"/>
  </r>
  <r>
    <x v="13"/>
    <s v="Daimler AG"/>
    <n v="13358841713"/>
    <n v="1013271417"/>
    <n v="86840936189"/>
    <n v="43437924866"/>
    <x v="1"/>
    <x v="5"/>
    <n v="1"/>
    <n v="1318.3873036260727"/>
    <n v="43403011323"/>
    <n v="2.33456478275057E-2"/>
    <n v="1.0008044037023187"/>
    <s v="Moderate"/>
  </r>
  <r>
    <x v="13"/>
    <s v="SAP SE"/>
    <n v="14896500404"/>
    <n v="1471513321"/>
    <n v="51643572423"/>
    <n v="30918779103"/>
    <x v="1"/>
    <x v="5"/>
    <n v="1"/>
    <n v="1012.3252159128772"/>
    <n v="20724793320"/>
    <n v="7.1002557095705701E-2"/>
    <n v="1.4918739417855869"/>
    <s v="Moderate"/>
  </r>
  <r>
    <x v="13"/>
    <s v="Bayer AG"/>
    <n v="9090799678"/>
    <n v="904181650.89999998"/>
    <n v="76658563614"/>
    <n v="49055627276"/>
    <x v="1"/>
    <x v="5"/>
    <n v="1"/>
    <n v="1005.4174035661134"/>
    <n v="27602936338"/>
    <n v="3.2756719786193399E-2"/>
    <n v="1.7771887264206319"/>
    <s v="Moderate"/>
  </r>
  <r>
    <x v="13"/>
    <s v="Deutsche Bank AG"/>
    <n v="15495522952"/>
    <n v="1232326295"/>
    <n v="72355738353"/>
    <n v="38566723026"/>
    <x v="1"/>
    <x v="5"/>
    <n v="1"/>
    <n v="1257.4204587592608"/>
    <n v="33789015327"/>
    <n v="3.6471210630848898E-2"/>
    <n v="1.1413982518508685"/>
    <s v="Moderate"/>
  </r>
  <r>
    <x v="13"/>
    <s v="Porsche AG"/>
    <n v="10774855240"/>
    <n v="975556879.20000005"/>
    <n v="40879706571"/>
    <n v="15417730087"/>
    <x v="1"/>
    <x v="5"/>
    <n v="1"/>
    <n v="1104.4825237494979"/>
    <n v="25461976484"/>
    <n v="3.83142636162997E-2"/>
    <n v="0.60551976774812888"/>
    <s v="Safe"/>
  </r>
  <r>
    <x v="13"/>
    <s v="Merck KGaA"/>
    <n v="7570645554"/>
    <n v="419794972.69999999"/>
    <n v="64924945929"/>
    <n v="36325434183"/>
    <x v="1"/>
    <x v="5"/>
    <n v="1"/>
    <n v="1803.4150112155451"/>
    <n v="28599511746"/>
    <n v="1.46783964855174E-2"/>
    <n v="1.2701417599578624"/>
    <s v="Moderate"/>
  </r>
  <r>
    <x v="14"/>
    <s v="Volkswagen AG"/>
    <n v="13460197722"/>
    <n v="1122578628"/>
    <n v="71858135493"/>
    <n v="37590881745"/>
    <x v="1"/>
    <x v="6"/>
    <n v="1"/>
    <n v="1199.042756228208"/>
    <n v="34267253748"/>
    <n v="3.2759515432879402E-2"/>
    <n v="1.0969913732055048"/>
    <s v="Moderate"/>
  </r>
  <r>
    <x v="14"/>
    <s v="Siemens AG"/>
    <n v="13888922534"/>
    <n v="1095226689"/>
    <n v="70943083888"/>
    <n v="47947497289"/>
    <x v="1"/>
    <x v="6"/>
    <n v="1"/>
    <n v="1268.1322207990861"/>
    <n v="22995586599"/>
    <n v="4.7627690830362501E-2"/>
    <n v="2.0850738937481625"/>
    <s v="Moderate"/>
  </r>
  <r>
    <x v="14"/>
    <s v="Allianz SE"/>
    <n v="14581130415"/>
    <n v="1529637744"/>
    <n v="47068791910"/>
    <n v="32236390204"/>
    <x v="1"/>
    <x v="6"/>
    <n v="1"/>
    <n v="953.24075730966001"/>
    <n v="14832401706"/>
    <n v="0.103128122762562"/>
    <n v="2.1733762908376288"/>
    <s v="Moderate"/>
  </r>
  <r>
    <x v="14"/>
    <s v="BMW AG"/>
    <n v="19456335114"/>
    <n v="2009563555"/>
    <n v="64537094762"/>
    <n v="47081333393"/>
    <x v="1"/>
    <x v="6"/>
    <n v="1"/>
    <n v="968.18710040748124"/>
    <n v="17455761369"/>
    <n v="0.115123225651378"/>
    <n v="2.6971801686412022"/>
    <s v="High Risk"/>
  </r>
  <r>
    <x v="14"/>
    <s v="BASF SE"/>
    <n v="9496852852"/>
    <n v="691692392.20000005"/>
    <n v="77712763784"/>
    <n v="36704020555"/>
    <x v="1"/>
    <x v="6"/>
    <n v="1"/>
    <n v="1372.987900270851"/>
    <n v="41008743229"/>
    <n v="1.68669492829241E-2"/>
    <n v="0.89502914902898445"/>
    <s v="Safe"/>
  </r>
  <r>
    <x v="14"/>
    <s v="Deutsche Telekom AG"/>
    <n v="10942719196"/>
    <n v="1439735669"/>
    <n v="51489159430"/>
    <n v="35021279445"/>
    <x v="1"/>
    <x v="6"/>
    <n v="1"/>
    <n v="760.05057258882152"/>
    <n v="16467879985"/>
    <n v="8.7426898320330404E-2"/>
    <n v="2.1266416488886017"/>
    <s v="Moderate"/>
  </r>
  <r>
    <x v="14"/>
    <s v="Daimler AG"/>
    <n v="13197347212"/>
    <n v="691428622"/>
    <n v="57721074868"/>
    <n v="43343894473"/>
    <x v="1"/>
    <x v="6"/>
    <n v="1"/>
    <n v="1908.7071018011748"/>
    <n v="14377180395"/>
    <n v="4.8092087808848799E-2"/>
    <n v="3.0147701623103966"/>
    <s v="High Risk"/>
  </r>
  <r>
    <x v="14"/>
    <s v="SAP SE"/>
    <n v="14505450248"/>
    <n v="863046066.89999998"/>
    <n v="46384701674"/>
    <n v="22921333603"/>
    <x v="1"/>
    <x v="6"/>
    <n v="1"/>
    <n v="1680.7272293242172"/>
    <n v="23463368071"/>
    <n v="3.6782701626144602E-2"/>
    <n v="0.97689869304526922"/>
    <s v="Safe"/>
  </r>
  <r>
    <x v="14"/>
    <s v="Bayer AG"/>
    <n v="15711957620"/>
    <n v="2201969781"/>
    <n v="71356904907"/>
    <n v="29454258021"/>
    <x v="1"/>
    <x v="6"/>
    <n v="1"/>
    <n v="713.54101929884757"/>
    <n v="41902646886"/>
    <n v="5.2549658425890398E-2"/>
    <n v="0.70292118063885112"/>
    <s v="Safe"/>
  </r>
  <r>
    <x v="14"/>
    <s v="Deutsche Bank AG"/>
    <n v="7317098693"/>
    <n v="887813882.29999995"/>
    <n v="72645962598"/>
    <n v="23138553563"/>
    <x v="1"/>
    <x v="6"/>
    <n v="1"/>
    <n v="824.17034007669304"/>
    <n v="49507409035"/>
    <n v="1.79329498272137E-2"/>
    <n v="0.46737557093003707"/>
    <s v="Safe"/>
  </r>
  <r>
    <x v="14"/>
    <s v="Porsche AG"/>
    <n v="8880891013"/>
    <n v="668545569.70000005"/>
    <n v="66992846031"/>
    <n v="40027402595"/>
    <x v="1"/>
    <x v="6"/>
    <n v="1"/>
    <n v="1328.3897785733841"/>
    <n v="26965443436"/>
    <n v="2.4792678499307101E-2"/>
    <n v="1.4843962306795124"/>
    <s v="Moderate"/>
  </r>
  <r>
    <x v="14"/>
    <s v="Merck KGaA"/>
    <n v="18085416710"/>
    <n v="2126765225"/>
    <n v="61554558843"/>
    <n v="44629946816"/>
    <x v="1"/>
    <x v="6"/>
    <n v="1"/>
    <n v="850.37203436500613"/>
    <n v="16924612027"/>
    <n v="0.12566109176429899"/>
    <n v="2.6369849273236756"/>
    <s v="High Risk"/>
  </r>
  <r>
    <x v="15"/>
    <s v="Volkswagen AG"/>
    <n v="7309084994"/>
    <n v="1039334580"/>
    <n v="64531416585"/>
    <n v="30910642675"/>
    <x v="1"/>
    <x v="7"/>
    <n v="1"/>
    <n v="703.24659014039548"/>
    <n v="33620773910"/>
    <n v="3.0913463883437398E-2"/>
    <n v="0.91939117040390583"/>
    <s v="Safe"/>
  </r>
  <r>
    <x v="15"/>
    <s v="Siemens AG"/>
    <n v="15785741204"/>
    <n v="1106822544"/>
    <n v="51661794785"/>
    <n v="13225063565"/>
    <x v="1"/>
    <x v="7"/>
    <n v="1"/>
    <n v="1426.2215103562257"/>
    <n v="38436731220"/>
    <n v="2.8795959200195499E-2"/>
    <n v="0.34407357611405126"/>
    <s v="Safe"/>
  </r>
  <r>
    <x v="15"/>
    <s v="Allianz SE"/>
    <n v="18801502624"/>
    <n v="1006058196"/>
    <n v="86904149774"/>
    <n v="48264388990"/>
    <x v="1"/>
    <x v="7"/>
    <n v="1"/>
    <n v="1868.8285328575564"/>
    <n v="38639760784"/>
    <n v="2.6036863986399001E-2"/>
    <n v="1.2490861229654759"/>
    <s v="Moderate"/>
  </r>
  <r>
    <x v="15"/>
    <s v="BMW AG"/>
    <n v="15848632086"/>
    <n v="2129654605"/>
    <n v="87315704066"/>
    <n v="38842203399"/>
    <x v="1"/>
    <x v="7"/>
    <n v="1"/>
    <n v="744.18790956949567"/>
    <n v="48473500667"/>
    <n v="4.3934409021336399E-2"/>
    <n v="0.80130799023234489"/>
    <s v="Safe"/>
  </r>
  <r>
    <x v="15"/>
    <s v="BASF SE"/>
    <n v="19756965859"/>
    <n v="1431835601"/>
    <n v="60234434421"/>
    <n v="10848294146"/>
    <x v="1"/>
    <x v="7"/>
    <n v="1"/>
    <n v="1379.8347970396637"/>
    <n v="49386140275"/>
    <n v="2.8992660552677699E-2"/>
    <n v="0.219662724918221"/>
    <s v="Safe"/>
  </r>
  <r>
    <x v="15"/>
    <s v="Deutsche Telekom AG"/>
    <n v="16377852382"/>
    <n v="1007117429"/>
    <n v="78855235024"/>
    <n v="43228375752"/>
    <x v="1"/>
    <x v="7"/>
    <n v="1"/>
    <n v="1626.2107983040376"/>
    <n v="35626859272"/>
    <n v="2.8268487584352301E-2"/>
    <n v="1.2133647656663975"/>
    <s v="Moderate"/>
  </r>
  <r>
    <x v="15"/>
    <s v="Daimler AG"/>
    <n v="17637310202"/>
    <n v="1618745275"/>
    <n v="37936073156"/>
    <n v="24936555962"/>
    <x v="1"/>
    <x v="7"/>
    <n v="1"/>
    <n v="1089.5667449593018"/>
    <n v="12999517194"/>
    <n v="0.12452349197608201"/>
    <n v="1.9182678548638412"/>
    <s v="Moderate"/>
  </r>
  <r>
    <x v="15"/>
    <s v="SAP SE"/>
    <n v="13351789947"/>
    <n v="761306516.20000005"/>
    <n v="94052696634"/>
    <n v="45369290420"/>
    <x v="1"/>
    <x v="7"/>
    <n v="1"/>
    <n v="1753.7995095121976"/>
    <n v="48683406214"/>
    <n v="1.5637905713776198E-2"/>
    <n v="0.93192514551196393"/>
    <s v="Safe"/>
  </r>
  <r>
    <x v="15"/>
    <s v="Bayer AG"/>
    <n v="10194351917"/>
    <n v="1512864021"/>
    <n v="62689824382"/>
    <n v="26311852797"/>
    <x v="1"/>
    <x v="7"/>
    <n v="1"/>
    <n v="673.84456074654713"/>
    <n v="36377971585"/>
    <n v="4.1587366064792103E-2"/>
    <n v="0.72329081723317856"/>
    <s v="Safe"/>
  </r>
  <r>
    <x v="15"/>
    <s v="Deutsche Bank AG"/>
    <n v="19417487313"/>
    <n v="2333015849"/>
    <n v="55585382174"/>
    <n v="28301209342"/>
    <x v="1"/>
    <x v="7"/>
    <n v="1"/>
    <n v="832.29127317428697"/>
    <n v="27284172832"/>
    <n v="8.5508029265367505E-2"/>
    <n v="1.0372756951901132"/>
    <s v="Moderate"/>
  </r>
  <r>
    <x v="15"/>
    <s v="Porsche AG"/>
    <n v="12668426079"/>
    <n v="744579528.29999995"/>
    <n v="53340703796"/>
    <n v="33183980227"/>
    <x v="1"/>
    <x v="7"/>
    <n v="1"/>
    <n v="1701.4201435169919"/>
    <n v="20156723569"/>
    <n v="3.6939511808611797E-2"/>
    <n v="1.6462983239019682"/>
    <s v="Moderate"/>
  </r>
  <r>
    <x v="15"/>
    <s v="Merck KGaA"/>
    <n v="18818295502"/>
    <n v="2691544192"/>
    <n v="74405164472"/>
    <n v="27944602045"/>
    <x v="1"/>
    <x v="7"/>
    <n v="1"/>
    <n v="699.16353437305929"/>
    <n v="46460562427"/>
    <n v="5.7931803908508897E-2"/>
    <n v="0.6014693018171543"/>
    <s v="Safe"/>
  </r>
  <r>
    <x v="16"/>
    <s v="Volkswagen AG"/>
    <n v="7201825633"/>
    <n v="722080990.60000002"/>
    <n v="53860356064"/>
    <n v="27556950386"/>
    <x v="2"/>
    <x v="0"/>
    <n v="2"/>
    <n v="997.37089422832946"/>
    <n v="26303405678"/>
    <n v="2.7451996119420501E-2"/>
    <n v="1.0476571255960385"/>
    <s v="Moderate"/>
  </r>
  <r>
    <x v="16"/>
    <s v="Siemens AG"/>
    <n v="9065572324"/>
    <n v="736570414.39999998"/>
    <n v="95650487131"/>
    <n v="47957169639"/>
    <x v="2"/>
    <x v="0"/>
    <n v="2"/>
    <n v="1230.7814903731489"/>
    <n v="47693317492"/>
    <n v="1.5443891369552E-2"/>
    <n v="1.0055322665915254"/>
    <s v="Moderate"/>
  </r>
  <r>
    <x v="16"/>
    <s v="Allianz SE"/>
    <n v="14340884258"/>
    <n v="1865680236"/>
    <n v="35401436947"/>
    <n v="22448503705"/>
    <x v="2"/>
    <x v="0"/>
    <n v="2"/>
    <n v="768.66785536339887"/>
    <n v="12952933242"/>
    <n v="0.14403534714056199"/>
    <n v="1.7330826373913926"/>
    <s v="Moderate"/>
  </r>
  <r>
    <x v="16"/>
    <s v="BMW AG"/>
    <n v="10211703797"/>
    <n v="526461438.30000001"/>
    <n v="61177654063"/>
    <n v="13575717212"/>
    <x v="2"/>
    <x v="0"/>
    <n v="2"/>
    <n v="1939.6869464883655"/>
    <n v="47601936851"/>
    <n v="1.1059664230636E-2"/>
    <n v="0.28519253858290866"/>
    <s v="Safe"/>
  </r>
  <r>
    <x v="16"/>
    <s v="BASF SE"/>
    <n v="16139422505"/>
    <n v="1276985447"/>
    <n v="53339154988"/>
    <n v="16542748372"/>
    <x v="2"/>
    <x v="0"/>
    <n v="2"/>
    <n v="1263.8689456419468"/>
    <n v="36796406616"/>
    <n v="3.4704080219744499E-2"/>
    <n v="0.4495751051084102"/>
    <s v="Safe"/>
  </r>
  <r>
    <x v="16"/>
    <s v="Deutsche Telekom AG"/>
    <n v="15409119271"/>
    <n v="924345905.79999995"/>
    <n v="77649206644"/>
    <n v="44651352138"/>
    <x v="2"/>
    <x v="0"/>
    <n v="2"/>
    <n v="1667.029536703986"/>
    <n v="32997854506"/>
    <n v="2.80123032129839E-2"/>
    <n v="1.3531592525168885"/>
    <s v="Moderate"/>
  </r>
  <r>
    <x v="16"/>
    <s v="Daimler AG"/>
    <n v="10611576433"/>
    <n v="1197653535"/>
    <n v="65800353827"/>
    <n v="31728621908"/>
    <x v="2"/>
    <x v="0"/>
    <n v="2"/>
    <n v="886.03056918293157"/>
    <n v="34071731919"/>
    <n v="3.5150943833651499E-2"/>
    <n v="0.93123008784612527"/>
    <s v="Safe"/>
  </r>
  <r>
    <x v="16"/>
    <s v="SAP SE"/>
    <n v="6644029236"/>
    <n v="744873003.70000005"/>
    <n v="23437806831"/>
    <n v="11294935497"/>
    <x v="2"/>
    <x v="0"/>
    <n v="2"/>
    <n v="891.96805401688357"/>
    <n v="12142871334"/>
    <n v="6.1342410967853901E-2"/>
    <n v="0.93017007150312281"/>
    <s v="Safe"/>
  </r>
  <r>
    <x v="16"/>
    <s v="Bayer AG"/>
    <n v="8439918128"/>
    <n v="854234127.5"/>
    <n v="61242421820"/>
    <n v="26356391355"/>
    <x v="2"/>
    <x v="0"/>
    <n v="2"/>
    <n v="988.00994438143664"/>
    <n v="34886030465"/>
    <n v="2.4486423823914999E-2"/>
    <n v="0.7554998663846979"/>
    <s v="Safe"/>
  </r>
  <r>
    <x v="16"/>
    <s v="Deutsche Bank AG"/>
    <n v="19544012256"/>
    <n v="2752792674"/>
    <n v="55551723268"/>
    <n v="13706520368"/>
    <x v="2"/>
    <x v="0"/>
    <n v="2"/>
    <n v="709.97036720535823"/>
    <n v="41845202900"/>
    <n v="6.5785143414850103E-2"/>
    <n v="0.32755296708096499"/>
    <s v="Safe"/>
  </r>
  <r>
    <x v="16"/>
    <s v="Porsche AG"/>
    <n v="11523447744"/>
    <n v="1069672005"/>
    <n v="51328720570"/>
    <n v="31531931981"/>
    <x v="2"/>
    <x v="0"/>
    <n v="2"/>
    <n v="1077.2879621169482"/>
    <n v="19796788589"/>
    <n v="5.4032602317850599E-2"/>
    <n v="1.5927801541771569"/>
    <s v="Moderate"/>
  </r>
  <r>
    <x v="16"/>
    <s v="Merck KGaA"/>
    <n v="11003803134"/>
    <n v="1050945998"/>
    <n v="50859030282"/>
    <n v="30579291828"/>
    <x v="2"/>
    <x v="0"/>
    <n v="2"/>
    <n v="1047.0379215431392"/>
    <n v="20279738454"/>
    <n v="5.1822463114296703E-2"/>
    <n v="1.5078740732954821"/>
    <s v="Moderate"/>
  </r>
  <r>
    <x v="17"/>
    <s v="Volkswagen AG"/>
    <n v="6601886883"/>
    <n v="674015397.39999998"/>
    <n v="95156833814"/>
    <n v="48397997453"/>
    <x v="2"/>
    <x v="1"/>
    <n v="2"/>
    <n v="979.48606344404561"/>
    <n v="46758836361"/>
    <n v="1.44147170856924E-2"/>
    <n v="1.0350556433728357"/>
    <s v="Moderate"/>
  </r>
  <r>
    <x v="17"/>
    <s v="Siemens AG"/>
    <n v="11314535587"/>
    <n v="1340341283"/>
    <n v="56794362553"/>
    <n v="33163887180"/>
    <x v="2"/>
    <x v="1"/>
    <n v="2"/>
    <n v="844.15333098413555"/>
    <n v="23630475373"/>
    <n v="5.6720876827195101E-2"/>
    <n v="1.4034371571675111"/>
    <s v="Moderate"/>
  </r>
  <r>
    <x v="17"/>
    <s v="Allianz SE"/>
    <n v="11661846976"/>
    <n v="1354192659"/>
    <n v="54731462963"/>
    <n v="23626577882"/>
    <x v="2"/>
    <x v="1"/>
    <n v="2"/>
    <n v="861.16601640800945"/>
    <n v="31104885081"/>
    <n v="4.35363337775901E-2"/>
    <n v="0.75957772615054531"/>
    <s v="Safe"/>
  </r>
  <r>
    <x v="17"/>
    <s v="BMW AG"/>
    <n v="17315578796"/>
    <n v="1167741135"/>
    <n v="50991540077"/>
    <n v="16852576890"/>
    <x v="2"/>
    <x v="1"/>
    <n v="2"/>
    <n v="1482.8268249709299"/>
    <n v="34138963187"/>
    <n v="3.42055243038158E-2"/>
    <n v="0.49364641795616698"/>
    <s v="Safe"/>
  </r>
  <r>
    <x v="17"/>
    <s v="BASF SE"/>
    <n v="11432373323"/>
    <n v="902833070.5"/>
    <n v="55141147698"/>
    <n v="15796422658"/>
    <x v="2"/>
    <x v="1"/>
    <n v="2"/>
    <n v="1266.2776427394947"/>
    <n v="39344725040"/>
    <n v="2.2946737322020402E-2"/>
    <n v="0.40148768715350008"/>
    <s v="Safe"/>
  </r>
  <r>
    <x v="17"/>
    <s v="Deutsche Telekom AG"/>
    <n v="10561657912"/>
    <n v="1025524147"/>
    <n v="53785357297"/>
    <n v="18824834094"/>
    <x v="2"/>
    <x v="1"/>
    <n v="2"/>
    <n v="1029.879008007405"/>
    <n v="34960523203"/>
    <n v="2.9333775728848301E-2"/>
    <n v="0.53845973599115415"/>
    <s v="Safe"/>
  </r>
  <r>
    <x v="17"/>
    <s v="Daimler AG"/>
    <n v="18960217812"/>
    <n v="2711256442"/>
    <n v="63441922522"/>
    <n v="20217118393"/>
    <x v="2"/>
    <x v="1"/>
    <n v="2"/>
    <n v="699.31480911535266"/>
    <n v="43224804129"/>
    <n v="6.2724551253223307E-2"/>
    <n v="0.46772030088705735"/>
    <s v="Safe"/>
  </r>
  <r>
    <x v="17"/>
    <s v="SAP SE"/>
    <n v="5282345417"/>
    <n v="541864195.89999998"/>
    <n v="55603015081"/>
    <n v="34968772981"/>
    <x v="2"/>
    <x v="1"/>
    <n v="2"/>
    <n v="974.84673410214532"/>
    <n v="20634242100"/>
    <n v="2.6260436088418299E-2"/>
    <n v="1.6946962632080391"/>
    <s v="Moderate"/>
  </r>
  <r>
    <x v="17"/>
    <s v="Bayer AG"/>
    <n v="14443060707"/>
    <n v="1684483053"/>
    <n v="64364816177"/>
    <n v="37340600075"/>
    <x v="2"/>
    <x v="1"/>
    <n v="2"/>
    <n v="857.41798834232623"/>
    <n v="27024216102"/>
    <n v="6.2332355789418599E-2"/>
    <n v="1.3817459101889178"/>
    <s v="Moderate"/>
  </r>
  <r>
    <x v="17"/>
    <s v="Deutsche Bank AG"/>
    <n v="7788761208"/>
    <n v="663079894"/>
    <n v="49497014532"/>
    <n v="30096796442"/>
    <x v="2"/>
    <x v="1"/>
    <n v="2"/>
    <n v="1174.6338983398584"/>
    <n v="19400218090"/>
    <n v="3.4178991747612901E-2"/>
    <n v="1.551363819848687"/>
    <s v="Moderate"/>
  </r>
  <r>
    <x v="17"/>
    <s v="Porsche AG"/>
    <n v="9586227654"/>
    <n v="1382170553"/>
    <n v="89907869527"/>
    <n v="40862854527"/>
    <x v="2"/>
    <x v="1"/>
    <n v="2"/>
    <n v="693.56329674316248"/>
    <n v="49045015000"/>
    <n v="2.8181672551226701E-2"/>
    <n v="0.83317039513597868"/>
    <s v="Safe"/>
  </r>
  <r>
    <x v="17"/>
    <s v="Merck KGaA"/>
    <n v="7868422908"/>
    <n v="477697388.19999999"/>
    <n v="81877040048"/>
    <n v="36789908510"/>
    <x v="2"/>
    <x v="1"/>
    <n v="2"/>
    <n v="1647.1563593112401"/>
    <n v="45087131538"/>
    <n v="1.05949829120841E-2"/>
    <n v="0.81597358836174805"/>
    <s v="Safe"/>
  </r>
  <r>
    <x v="18"/>
    <s v="Volkswagen AG"/>
    <n v="8797334817"/>
    <n v="1311084923"/>
    <n v="40151924792"/>
    <n v="25365853191"/>
    <x v="2"/>
    <x v="2"/>
    <n v="2"/>
    <n v="670.99656648252073"/>
    <n v="14786071601"/>
    <n v="8.8670267423250501E-2"/>
    <n v="1.7155234923442733"/>
    <s v="Moderate"/>
  </r>
  <r>
    <x v="18"/>
    <s v="Siemens AG"/>
    <n v="6550073893"/>
    <n v="733627118.39999998"/>
    <n v="37424903073"/>
    <n v="19919552350"/>
    <x v="2"/>
    <x v="2"/>
    <n v="2"/>
    <n v="892.83421082979419"/>
    <n v="17505350723"/>
    <n v="4.1908735792199801E-2"/>
    <n v="1.1379122112548148"/>
    <s v="Moderate"/>
  </r>
  <r>
    <x v="18"/>
    <s v="Allianz SE"/>
    <n v="9612688482"/>
    <n v="1071424359"/>
    <n v="55802879567"/>
    <n v="26052899280"/>
    <x v="2"/>
    <x v="2"/>
    <n v="2"/>
    <n v="897.18778570349832"/>
    <n v="29749980287"/>
    <n v="3.6014288031921297E-2"/>
    <n v="0.87572828716745299"/>
    <s v="Safe"/>
  </r>
  <r>
    <x v="18"/>
    <s v="BMW AG"/>
    <n v="13411319092"/>
    <n v="782523298.89999998"/>
    <n v="37657712776"/>
    <n v="19531535755"/>
    <x v="2"/>
    <x v="2"/>
    <n v="2"/>
    <n v="1713.8555632595746"/>
    <n v="18126177021"/>
    <n v="4.3170895770984201E-2"/>
    <n v="1.0775319987425824"/>
    <s v="Moderate"/>
  </r>
  <r>
    <x v="18"/>
    <s v="BASF SE"/>
    <n v="11534207296"/>
    <n v="1513985001"/>
    <n v="53405386175"/>
    <n v="19270767207"/>
    <x v="2"/>
    <x v="2"/>
    <n v="2"/>
    <n v="761.84422490193481"/>
    <n v="34134618968"/>
    <n v="4.4353358753449298E-2"/>
    <n v="0.56455199412261392"/>
    <s v="Safe"/>
  </r>
  <r>
    <x v="18"/>
    <s v="Deutsche Telekom AG"/>
    <n v="9246129285"/>
    <n v="1035650167"/>
    <n v="52641709425"/>
    <n v="29184989731"/>
    <x v="2"/>
    <x v="2"/>
    <n v="2"/>
    <n v="892.7849943561107"/>
    <n v="23456719694"/>
    <n v="4.4151534422134403E-2"/>
    <n v="1.244205929547141"/>
    <s v="Moderate"/>
  </r>
  <r>
    <x v="18"/>
    <s v="Daimler AG"/>
    <n v="12504841895"/>
    <n v="639354361.79999995"/>
    <n v="82039997300"/>
    <n v="41871491156"/>
    <x v="2"/>
    <x v="2"/>
    <n v="2"/>
    <n v="1955.8546311930395"/>
    <n v="40168506144"/>
    <n v="1.59168070504783E-2"/>
    <n v="1.0423960255304237"/>
    <s v="Moderate"/>
  </r>
  <r>
    <x v="18"/>
    <s v="SAP SE"/>
    <n v="13878289168"/>
    <n v="932271478.5"/>
    <n v="62964273740"/>
    <n v="29658734145"/>
    <x v="2"/>
    <x v="2"/>
    <n v="2"/>
    <n v="1488.6531968488189"/>
    <n v="33305539595"/>
    <n v="2.7991483994451099E-2"/>
    <n v="0.8905045378532922"/>
    <s v="Safe"/>
  </r>
  <r>
    <x v="18"/>
    <s v="Bayer AG"/>
    <n v="13365845309"/>
    <n v="1437180604"/>
    <n v="61175428677"/>
    <n v="30394456127"/>
    <x v="2"/>
    <x v="2"/>
    <n v="2"/>
    <n v="930.00457087994482"/>
    <n v="30780972550"/>
    <n v="4.6690552147612398E-2"/>
    <n v="0.98744300809949559"/>
    <s v="Safe"/>
  </r>
  <r>
    <x v="18"/>
    <s v="Deutsche Bank AG"/>
    <n v="9538166828"/>
    <n v="766520233.89999998"/>
    <n v="70810004871"/>
    <n v="38799826104"/>
    <x v="2"/>
    <x v="2"/>
    <n v="2"/>
    <n v="1244.3463859356318"/>
    <n v="32010178767"/>
    <n v="2.3946140366145698E-2"/>
    <n v="1.2121090102751815"/>
    <s v="Moderate"/>
  </r>
  <r>
    <x v="18"/>
    <s v="Porsche AG"/>
    <n v="16367236342"/>
    <n v="1857704381"/>
    <n v="21773242219"/>
    <n v="11368621660"/>
    <x v="2"/>
    <x v="2"/>
    <n v="2"/>
    <n v="881.04633381924509"/>
    <n v="10404620559"/>
    <n v="0.17854609598358501"/>
    <n v="1.0926512500416115"/>
    <s v="Moderate"/>
  </r>
  <r>
    <x v="18"/>
    <s v="Merck KGaA"/>
    <n v="16209619277"/>
    <n v="1894725317"/>
    <n v="45432894647"/>
    <n v="17305347324"/>
    <x v="2"/>
    <x v="2"/>
    <n v="2"/>
    <n v="855.51288788737918"/>
    <n v="28127547323"/>
    <n v="6.7361910202909006E-2"/>
    <n v="0.61524551448712184"/>
    <s v="Safe"/>
  </r>
  <r>
    <x v="19"/>
    <s v="Volkswagen AG"/>
    <n v="7895384436"/>
    <n v="511149178.89999998"/>
    <n v="61107816340"/>
    <n v="17592686846"/>
    <x v="2"/>
    <x v="3"/>
    <n v="2"/>
    <n v="1544.6340837308935"/>
    <n v="43515129494"/>
    <n v="1.17464703620031E-2"/>
    <n v="0.40428896916015689"/>
    <s v="Safe"/>
  </r>
  <r>
    <x v="19"/>
    <s v="Siemens AG"/>
    <n v="7571178877"/>
    <n v="527700192"/>
    <n v="29444881442"/>
    <n v="14328955584"/>
    <x v="2"/>
    <x v="3"/>
    <n v="2"/>
    <n v="1434.7500705476341"/>
    <n v="15115925858"/>
    <n v="3.4910213040024798E-2"/>
    <n v="0.94793767306132282"/>
    <s v="Safe"/>
  </r>
  <r>
    <x v="19"/>
    <s v="Allianz SE"/>
    <n v="13787621203"/>
    <n v="1605393739"/>
    <n v="56826390011"/>
    <n v="33743352626"/>
    <x v="2"/>
    <x v="3"/>
    <n v="2"/>
    <n v="858.83113083450235"/>
    <n v="23083037385"/>
    <n v="6.9548634879534096E-2"/>
    <n v="1.4618246317933605"/>
    <s v="Moderate"/>
  </r>
  <r>
    <x v="19"/>
    <s v="BMW AG"/>
    <n v="19909637251"/>
    <n v="2732548048"/>
    <n v="36892503606"/>
    <n v="15058770523"/>
    <x v="2"/>
    <x v="3"/>
    <n v="2"/>
    <n v="728.61069233795229"/>
    <n v="21833733083"/>
    <n v="0.12515258099072399"/>
    <n v="0.68970205258783412"/>
    <s v="Safe"/>
  </r>
  <r>
    <x v="19"/>
    <s v="BASF SE"/>
    <n v="11914158554"/>
    <n v="1054111676"/>
    <n v="83113769380"/>
    <n v="43298236595"/>
    <x v="2"/>
    <x v="3"/>
    <n v="2"/>
    <n v="1130.255818739266"/>
    <n v="39815532785"/>
    <n v="2.6474885610399901E-2"/>
    <n v="1.0874709834678407"/>
    <s v="Moderate"/>
  </r>
  <r>
    <x v="19"/>
    <s v="Deutsche Telekom AG"/>
    <n v="16609605942"/>
    <n v="2209253956"/>
    <n v="78858492215"/>
    <n v="40969123319"/>
    <x v="2"/>
    <x v="3"/>
    <n v="2"/>
    <n v="751.81967636137165"/>
    <n v="37889368896"/>
    <n v="5.83080167438004E-2"/>
    <n v="1.0812828113198034"/>
    <s v="Moderate"/>
  </r>
  <r>
    <x v="19"/>
    <s v="Daimler AG"/>
    <n v="14075946856"/>
    <n v="1786382228"/>
    <n v="79023797685"/>
    <n v="42169052107"/>
    <x v="2"/>
    <x v="3"/>
    <n v="2"/>
    <n v="787.95828996570151"/>
    <n v="36854745578"/>
    <n v="4.8470887533852897E-2"/>
    <n v="1.1441959901134771"/>
    <s v="Moderate"/>
  </r>
  <r>
    <x v="19"/>
    <s v="SAP SE"/>
    <n v="6413035553"/>
    <n v="941195826.20000005"/>
    <n v="35210598357"/>
    <n v="19793091472"/>
    <x v="2"/>
    <x v="3"/>
    <n v="2"/>
    <n v="681.37101488136625"/>
    <n v="15417506885"/>
    <n v="6.1047212965132998E-2"/>
    <n v="1.2838062353166253"/>
    <s v="Moderate"/>
  </r>
  <r>
    <x v="19"/>
    <s v="Bayer AG"/>
    <n v="12664152205"/>
    <n v="953498605.79999995"/>
    <n v="38961279021"/>
    <n v="14551986231"/>
    <x v="2"/>
    <x v="3"/>
    <n v="2"/>
    <n v="1328.1773175089838"/>
    <n v="24409292790"/>
    <n v="3.90629345144579E-2"/>
    <n v="0.59616582734267742"/>
    <s v="Safe"/>
  </r>
  <r>
    <x v="19"/>
    <s v="Deutsche Bank AG"/>
    <n v="16087302422"/>
    <n v="1326310547"/>
    <n v="54693171121"/>
    <n v="32589277601"/>
    <x v="2"/>
    <x v="3"/>
    <n v="2"/>
    <n v="1212.9363261408189"/>
    <n v="22103893520"/>
    <n v="6.0003480644707702E-2"/>
    <n v="1.4743681954273185"/>
    <s v="Moderate"/>
  </r>
  <r>
    <x v="19"/>
    <s v="Porsche AG"/>
    <n v="7764718758"/>
    <n v="920211365.79999995"/>
    <n v="72558969348"/>
    <n v="34970670581"/>
    <x v="2"/>
    <x v="3"/>
    <n v="2"/>
    <n v="843.79731076779535"/>
    <n v="37588298767"/>
    <n v="2.4481325199210199E-2"/>
    <n v="0.93036055709182286"/>
    <s v="Safe"/>
  </r>
  <r>
    <x v="19"/>
    <s v="Merck KGaA"/>
    <n v="17048403140"/>
    <n v="1779998241"/>
    <n v="69469086501"/>
    <n v="31894204894"/>
    <x v="2"/>
    <x v="3"/>
    <n v="2"/>
    <n v="957.77640378016531"/>
    <n v="37574881607"/>
    <n v="4.7372025269891899E-2"/>
    <n v="0.84881717599499451"/>
    <s v="Safe"/>
  </r>
  <r>
    <x v="20"/>
    <s v="Volkswagen AG"/>
    <n v="12858026662"/>
    <n v="1124878943"/>
    <n v="65938237159"/>
    <n v="17059669622"/>
    <x v="2"/>
    <x v="4"/>
    <n v="2"/>
    <n v="1143.0587035177525"/>
    <n v="48878567537"/>
    <n v="2.30137460994226E-2"/>
    <n v="0.34902147263391475"/>
    <s v="Safe"/>
  </r>
  <r>
    <x v="20"/>
    <s v="Siemens AG"/>
    <n v="6387462404"/>
    <n v="911547751.10000002"/>
    <n v="59758020643"/>
    <n v="43580496165"/>
    <x v="2"/>
    <x v="4"/>
    <n v="2"/>
    <n v="700.72713100240787"/>
    <n v="16177524478"/>
    <n v="5.6346553660890697E-2"/>
    <n v="2.6938915298360766"/>
    <s v="High Risk"/>
  </r>
  <r>
    <x v="20"/>
    <s v="Allianz SE"/>
    <n v="17019949886"/>
    <n v="2402780363"/>
    <n v="40916062724"/>
    <n v="10477167725"/>
    <x v="2"/>
    <x v="4"/>
    <n v="2"/>
    <n v="708.34397301090314"/>
    <n v="30438894999"/>
    <n v="7.8937831451468196E-2"/>
    <n v="0.34420328744996176"/>
    <s v="Safe"/>
  </r>
  <r>
    <x v="20"/>
    <s v="BMW AG"/>
    <n v="12011483364"/>
    <n v="1571388192"/>
    <n v="36319540470"/>
    <n v="16704351188"/>
    <x v="2"/>
    <x v="4"/>
    <n v="2"/>
    <n v="764.38676484594589"/>
    <n v="19615189282"/>
    <n v="8.0110784015833797E-2"/>
    <n v="0.85160285469836638"/>
    <s v="Safe"/>
  </r>
  <r>
    <x v="20"/>
    <s v="BASF SE"/>
    <n v="18768998808"/>
    <n v="1373518726"/>
    <n v="58519002305"/>
    <n v="31667361119"/>
    <x v="2"/>
    <x v="4"/>
    <n v="2"/>
    <n v="1366.4902016050125"/>
    <n v="26851641186"/>
    <n v="5.11521331782182E-2"/>
    <n v="1.1793454597296957"/>
    <s v="Moderate"/>
  </r>
  <r>
    <x v="20"/>
    <s v="Deutsche Telekom AG"/>
    <n v="5509568002"/>
    <n v="378951538.10000002"/>
    <n v="54397521144"/>
    <n v="36585800973"/>
    <x v="2"/>
    <x v="4"/>
    <n v="2"/>
    <n v="1453.8977806038358"/>
    <n v="17811720171"/>
    <n v="2.12754037488747E-2"/>
    <n v="2.0540296289050657"/>
    <s v="Moderate"/>
  </r>
  <r>
    <x v="20"/>
    <s v="Daimler AG"/>
    <n v="15648054896"/>
    <n v="1066739844"/>
    <n v="75441053988"/>
    <n v="40442076671"/>
    <x v="2"/>
    <x v="4"/>
    <n v="2"/>
    <n v="1466.9045113496295"/>
    <n v="34998977317"/>
    <n v="3.0479171843740001E-2"/>
    <n v="1.1555216686676193"/>
    <s v="Moderate"/>
  </r>
  <r>
    <x v="20"/>
    <s v="SAP SE"/>
    <n v="11199189899"/>
    <n v="719949867.5"/>
    <n v="92397807990"/>
    <n v="45007114334"/>
    <x v="2"/>
    <x v="4"/>
    <n v="2"/>
    <n v="1555.5513521918942"/>
    <n v="47390693656"/>
    <n v="1.5191798472628E-2"/>
    <n v="0.94970364140896635"/>
    <s v="Safe"/>
  </r>
  <r>
    <x v="20"/>
    <s v="Bayer AG"/>
    <n v="11712522838"/>
    <n v="1191464502"/>
    <n v="77463236730"/>
    <n v="39707273398"/>
    <x v="2"/>
    <x v="4"/>
    <n v="2"/>
    <n v="983.03582006339957"/>
    <n v="37755963332"/>
    <n v="3.1556988535111102E-2"/>
    <n v="1.051682168690586"/>
    <s v="Moderate"/>
  </r>
  <r>
    <x v="20"/>
    <s v="Deutsche Bank AG"/>
    <n v="5220250485"/>
    <n v="460458002.10000002"/>
    <n v="91889065168"/>
    <n v="44926554184"/>
    <x v="2"/>
    <x v="4"/>
    <n v="2"/>
    <n v="1133.708277669652"/>
    <n v="46962510984"/>
    <n v="9.8047994549711592E-3"/>
    <n v="0.95664719033669976"/>
    <s v="Safe"/>
  </r>
  <r>
    <x v="20"/>
    <s v="Porsche AG"/>
    <n v="12452147525"/>
    <n v="908357933.29999995"/>
    <n v="76799130880"/>
    <n v="42131566815"/>
    <x v="2"/>
    <x v="4"/>
    <n v="2"/>
    <n v="1370.8415007465428"/>
    <n v="34667564065"/>
    <n v="2.62019544147051E-2"/>
    <n v="1.2153021982163315"/>
    <s v="Moderate"/>
  </r>
  <r>
    <x v="20"/>
    <s v="Merck KGaA"/>
    <n v="14025754117"/>
    <n v="1636333354"/>
    <n v="60072011589"/>
    <n v="16839994355"/>
    <x v="2"/>
    <x v="4"/>
    <n v="2"/>
    <n v="857.14528049643354"/>
    <n v="43232017234"/>
    <n v="3.7850034735670397E-2"/>
    <n v="0.38952599097680124"/>
    <s v="Safe"/>
  </r>
  <r>
    <x v="21"/>
    <s v="Volkswagen AG"/>
    <n v="12314464977"/>
    <n v="1478784803"/>
    <n v="44050938495"/>
    <n v="25112871815"/>
    <x v="2"/>
    <x v="5"/>
    <n v="2"/>
    <n v="832.74219156281117"/>
    <n v="18938066680"/>
    <n v="7.8085309761936103E-2"/>
    <n v="1.3260525606619102"/>
    <s v="Moderate"/>
  </r>
  <r>
    <x v="21"/>
    <s v="Siemens AG"/>
    <n v="17737880122"/>
    <n v="2592267899"/>
    <n v="38107807520"/>
    <n v="23358323946"/>
    <x v="2"/>
    <x v="5"/>
    <n v="2"/>
    <n v="684.26107227739112"/>
    <n v="14749483574"/>
    <n v="0.17575312966004999"/>
    <n v="1.5836706301483963"/>
    <s v="Moderate"/>
  </r>
  <r>
    <x v="21"/>
    <s v="Allianz SE"/>
    <n v="8089768870"/>
    <n v="488084935.30000001"/>
    <n v="93604660446"/>
    <n v="45657380068"/>
    <x v="2"/>
    <x v="5"/>
    <n v="2"/>
    <n v="1657.4510469223246"/>
    <n v="47947280378"/>
    <n v="1.0179616684243701E-2"/>
    <n v="0.95224128893344506"/>
    <s v="Safe"/>
  </r>
  <r>
    <x v="21"/>
    <s v="BMW AG"/>
    <n v="11584036388"/>
    <n v="1399147461"/>
    <n v="53277235987"/>
    <n v="22546412228"/>
    <x v="2"/>
    <x v="5"/>
    <n v="2"/>
    <n v="827.93534712350083"/>
    <n v="30730823759"/>
    <n v="4.5529123201269103E-2"/>
    <n v="0.73367418995388733"/>
    <s v="Safe"/>
  </r>
  <r>
    <x v="21"/>
    <s v="BASF SE"/>
    <n v="11227593925"/>
    <n v="1221025867"/>
    <n v="45570891422"/>
    <n v="27001572213"/>
    <x v="2"/>
    <x v="5"/>
    <n v="2"/>
    <n v="919.52138185128229"/>
    <n v="18569319209"/>
    <n v="6.5755015208538395E-2"/>
    <n v="1.4540959692218085"/>
    <s v="Moderate"/>
  </r>
  <r>
    <x v="21"/>
    <s v="Deutsche Telekom AG"/>
    <n v="8444063288"/>
    <n v="1187007039"/>
    <n v="69756044623"/>
    <n v="47810647914"/>
    <x v="2"/>
    <x v="5"/>
    <n v="2"/>
    <n v="711.37432302960417"/>
    <n v="21945396709"/>
    <n v="5.4089112844025199E-2"/>
    <n v="2.1786185297982072"/>
    <s v="Moderate"/>
  </r>
  <r>
    <x v="21"/>
    <s v="Daimler AG"/>
    <n v="16579977460"/>
    <n v="877145067"/>
    <n v="76296463396"/>
    <n v="30509379123"/>
    <x v="2"/>
    <x v="5"/>
    <n v="2"/>
    <n v="1890.2206811362025"/>
    <n v="45787084273"/>
    <n v="1.9157041356250799E-2"/>
    <n v="0.66633155632036944"/>
    <s v="Safe"/>
  </r>
  <r>
    <x v="21"/>
    <s v="SAP SE"/>
    <n v="14799049316"/>
    <n v="1792143630"/>
    <n v="52933352519"/>
    <n v="35425741218"/>
    <x v="2"/>
    <x v="5"/>
    <n v="2"/>
    <n v="825.77361927179902"/>
    <n v="17507611301"/>
    <n v="0.102363686238433"/>
    <n v="2.0234480083514619"/>
    <s v="Moderate"/>
  </r>
  <r>
    <x v="21"/>
    <s v="Bayer AG"/>
    <n v="7918029220"/>
    <n v="810924591.5"/>
    <n v="91140421051"/>
    <n v="42824962792"/>
    <x v="2"/>
    <x v="5"/>
    <n v="2"/>
    <n v="976.41991659837333"/>
    <n v="48315458259"/>
    <n v="1.6783957365217501E-2"/>
    <n v="0.88636151524078211"/>
    <s v="Safe"/>
  </r>
  <r>
    <x v="21"/>
    <s v="Deutsche Bank AG"/>
    <n v="13527313706"/>
    <n v="1369609294"/>
    <n v="76309903159"/>
    <n v="47047722396"/>
    <x v="2"/>
    <x v="5"/>
    <n v="2"/>
    <n v="987.67683347802983"/>
    <n v="29262180763"/>
    <n v="4.68047581652484E-2"/>
    <n v="1.6077995955615374"/>
    <s v="Moderate"/>
  </r>
  <r>
    <x v="21"/>
    <s v="Porsche AG"/>
    <n v="9602996001"/>
    <n v="1224040111"/>
    <n v="86789124292"/>
    <n v="42066934650"/>
    <x v="2"/>
    <x v="5"/>
    <n v="2"/>
    <n v="784.53278734098615"/>
    <n v="44722189642"/>
    <n v="2.7369860930299E-2"/>
    <n v="0.94062779543543706"/>
    <s v="Safe"/>
  </r>
  <r>
    <x v="21"/>
    <s v="Merck KGaA"/>
    <n v="19175705351"/>
    <n v="1921123977"/>
    <n v="70149764250"/>
    <n v="39424400695"/>
    <x v="2"/>
    <x v="5"/>
    <n v="2"/>
    <n v="998.1503318148425"/>
    <n v="30725363555"/>
    <n v="6.2525671130337898E-2"/>
    <n v="1.2831223501856461"/>
    <s v="Moderate"/>
  </r>
  <r>
    <x v="22"/>
    <s v="Volkswagen AG"/>
    <n v="12729418594"/>
    <n v="1662688493"/>
    <n v="81451183390"/>
    <n v="39022576433"/>
    <x v="2"/>
    <x v="6"/>
    <n v="2"/>
    <n v="765.5925116214778"/>
    <n v="42428606957"/>
    <n v="3.9187911464665298E-2"/>
    <n v="0.91972325352439921"/>
    <s v="Safe"/>
  </r>
  <r>
    <x v="22"/>
    <s v="Siemens AG"/>
    <n v="14327627383"/>
    <n v="1625286889"/>
    <n v="52235242339"/>
    <n v="41679203694"/>
    <x v="2"/>
    <x v="6"/>
    <n v="2"/>
    <n v="881.54451253928755"/>
    <n v="10556038645"/>
    <n v="0.153967500845579"/>
    <n v="3.9483754366266814"/>
    <s v="High Risk"/>
  </r>
  <r>
    <x v="22"/>
    <s v="Allianz SE"/>
    <n v="5318114486"/>
    <n v="431100966"/>
    <n v="58725506361"/>
    <n v="42312531626"/>
    <x v="2"/>
    <x v="6"/>
    <n v="2"/>
    <n v="1233.6122870112056"/>
    <n v="16412974735"/>
    <n v="2.62658642300043E-2"/>
    <n v="2.5779928568201749"/>
    <s v="High Risk"/>
  </r>
  <r>
    <x v="22"/>
    <s v="BMW AG"/>
    <n v="14368618381"/>
    <n v="1533626886"/>
    <n v="64353154119"/>
    <n v="42361743521"/>
    <x v="2"/>
    <x v="6"/>
    <n v="2"/>
    <n v="936.90443954566922"/>
    <n v="21991410598"/>
    <n v="6.9737540444062093E-2"/>
    <n v="1.9262858711233637"/>
    <s v="Moderate"/>
  </r>
  <r>
    <x v="22"/>
    <s v="BASF SE"/>
    <n v="14800185962"/>
    <n v="1295428284"/>
    <n v="57692706612"/>
    <n v="11911955269"/>
    <x v="2"/>
    <x v="6"/>
    <n v="2"/>
    <n v="1142.493655943674"/>
    <n v="45780751343"/>
    <n v="2.8296352637254701E-2"/>
    <n v="0.26019571369095429"/>
    <s v="Safe"/>
  </r>
  <r>
    <x v="22"/>
    <s v="Deutsche Telekom AG"/>
    <n v="10399408221"/>
    <n v="561732001.5"/>
    <n v="68448568389"/>
    <n v="38426371195"/>
    <x v="2"/>
    <x v="6"/>
    <n v="2"/>
    <n v="1851.3113358737496"/>
    <n v="30022197194"/>
    <n v="1.8710555988629099E-2"/>
    <n v="1.2799320098623426"/>
    <s v="Moderate"/>
  </r>
  <r>
    <x v="22"/>
    <s v="Daimler AG"/>
    <n v="6677625789"/>
    <n v="440969634.69999999"/>
    <n v="68668748604"/>
    <n v="45505367856"/>
    <x v="2"/>
    <x v="6"/>
    <n v="2"/>
    <n v="1514.3051275045086"/>
    <n v="23163380748"/>
    <n v="1.9037360715925499E-2"/>
    <n v="1.964539129717888"/>
    <s v="Moderate"/>
  </r>
  <r>
    <x v="22"/>
    <s v="SAP SE"/>
    <n v="10806122549"/>
    <n v="698788622.5"/>
    <n v="56419077430"/>
    <n v="46400326109"/>
    <x v="2"/>
    <x v="6"/>
    <n v="2"/>
    <n v="1546.4079123583613"/>
    <n v="10018751321"/>
    <n v="6.9748075394913803E-2"/>
    <n v="4.6313482211841794"/>
    <s v="High Risk"/>
  </r>
  <r>
    <x v="22"/>
    <s v="Bayer AG"/>
    <n v="10038837028"/>
    <n v="1319011419"/>
    <n v="52756441711"/>
    <n v="42095419645"/>
    <x v="2"/>
    <x v="6"/>
    <n v="2"/>
    <n v="761.08795446296278"/>
    <n v="10661022066"/>
    <n v="0.123722792320877"/>
    <n v="3.9485350826962633"/>
    <s v="High Risk"/>
  </r>
  <r>
    <x v="22"/>
    <s v="Deutsche Bank AG"/>
    <n v="7129233268"/>
    <n v="804182359.39999998"/>
    <n v="74971932150"/>
    <n v="37136074738"/>
    <x v="2"/>
    <x v="6"/>
    <n v="2"/>
    <n v="886.51947965124691"/>
    <n v="37835857412"/>
    <n v="2.1254503384002799E-2"/>
    <n v="0.98150477557889149"/>
    <s v="Safe"/>
  </r>
  <r>
    <x v="22"/>
    <s v="Porsche AG"/>
    <n v="16477351074"/>
    <n v="1226392611"/>
    <n v="61495517042"/>
    <n v="42857529033"/>
    <x v="2"/>
    <x v="6"/>
    <n v="2"/>
    <n v="1343.5624877553996"/>
    <n v="18637988009"/>
    <n v="6.5800697500598998E-2"/>
    <n v="2.2994718642540577"/>
    <s v="Moderate"/>
  </r>
  <r>
    <x v="22"/>
    <s v="Merck KGaA"/>
    <n v="9146296754"/>
    <n v="868361702.89999998"/>
    <n v="56455610934"/>
    <n v="43413456694"/>
    <x v="2"/>
    <x v="6"/>
    <n v="2"/>
    <n v="1053.2819127622538"/>
    <n v="13042154240"/>
    <n v="6.6581155760047195E-2"/>
    <n v="3.3287029040687068"/>
    <s v="High Risk"/>
  </r>
  <r>
    <x v="23"/>
    <s v="Volkswagen AG"/>
    <n v="13076152982"/>
    <n v="1526410746"/>
    <n v="68124372355"/>
    <n v="24545656357"/>
    <x v="2"/>
    <x v="7"/>
    <n v="2"/>
    <n v="856.66017592357798"/>
    <n v="43578715998"/>
    <n v="3.5026519507138601E-2"/>
    <n v="0.56324872807465221"/>
    <s v="Safe"/>
  </r>
  <r>
    <x v="23"/>
    <s v="Siemens AG"/>
    <n v="9018099865"/>
    <n v="963180373.70000005"/>
    <n v="49531602468"/>
    <n v="36993263217"/>
    <x v="2"/>
    <x v="7"/>
    <n v="2"/>
    <n v="936.2835987155247"/>
    <n v="12538339251"/>
    <n v="7.6818815827078599E-2"/>
    <n v="2.9504117312864691"/>
    <s v="High Risk"/>
  </r>
  <r>
    <x v="23"/>
    <s v="Allianz SE"/>
    <n v="13059939771"/>
    <n v="864826440.5"/>
    <n v="57150274352"/>
    <n v="21561018412"/>
    <x v="2"/>
    <x v="7"/>
    <n v="2"/>
    <n v="1510.1226280095445"/>
    <n v="35589255940"/>
    <n v="2.4300211332263101E-2"/>
    <n v="0.60582942358642633"/>
    <s v="Safe"/>
  </r>
  <r>
    <x v="23"/>
    <s v="BMW AG"/>
    <n v="17928146832"/>
    <n v="2182113657"/>
    <n v="56333682316"/>
    <n v="12109060417"/>
    <x v="2"/>
    <x v="7"/>
    <n v="2"/>
    <n v="821.59546430995101"/>
    <n v="44224621899"/>
    <n v="4.9341601200876301E-2"/>
    <n v="0.27380811631707375"/>
    <s v="Safe"/>
  </r>
  <r>
    <x v="23"/>
    <s v="BASF SE"/>
    <n v="11122911230"/>
    <n v="1144594204"/>
    <n v="60313552592"/>
    <n v="29846781652"/>
    <x v="2"/>
    <x v="7"/>
    <n v="2"/>
    <n v="971.77770000310079"/>
    <n v="30466770940"/>
    <n v="3.7568608969231303E-2"/>
    <n v="0.97965031183577078"/>
    <s v="Safe"/>
  </r>
  <r>
    <x v="23"/>
    <s v="Deutsche Telekom AG"/>
    <n v="15923641671"/>
    <n v="1238976660"/>
    <n v="40292182768"/>
    <n v="29108930053"/>
    <x v="2"/>
    <x v="7"/>
    <n v="2"/>
    <n v="1285.2253141717779"/>
    <n v="11183252715"/>
    <n v="0.110788577489461"/>
    <n v="2.602903716371932"/>
    <s v="High Risk"/>
  </r>
  <r>
    <x v="23"/>
    <s v="Daimler AG"/>
    <n v="9897018704"/>
    <n v="888471372.70000005"/>
    <n v="55117754937"/>
    <n v="33856303197"/>
    <x v="2"/>
    <x v="7"/>
    <n v="2"/>
    <n v="1113.9378271607873"/>
    <n v="21261451740"/>
    <n v="4.1787897814544998E-2"/>
    <n v="1.5923796554919538"/>
    <s v="Moderate"/>
  </r>
  <r>
    <x v="23"/>
    <s v="SAP SE"/>
    <n v="8144018454"/>
    <n v="529257365.39999998"/>
    <n v="57876694077"/>
    <n v="31360696540"/>
    <x v="2"/>
    <x v="7"/>
    <n v="2"/>
    <n v="1538.7633666363713"/>
    <n v="26515997537"/>
    <n v="1.99599266315168E-2"/>
    <n v="1.1827085326976585"/>
    <s v="Moderate"/>
  </r>
  <r>
    <x v="23"/>
    <s v="Bayer AG"/>
    <n v="7369565272"/>
    <n v="1064148244"/>
    <n v="42904241960"/>
    <n v="20591206981"/>
    <x v="2"/>
    <x v="7"/>
    <n v="2"/>
    <n v="692.53182660892503"/>
    <n v="22313034979"/>
    <n v="4.7691775009608799E-2"/>
    <n v="0.92283308838889444"/>
    <s v="Safe"/>
  </r>
  <r>
    <x v="23"/>
    <s v="Deutsche Bank AG"/>
    <n v="9306050327"/>
    <n v="729847876.89999998"/>
    <n v="48476616703"/>
    <n v="23854663266"/>
    <x v="2"/>
    <x v="7"/>
    <n v="2"/>
    <n v="1275.0671231006497"/>
    <n v="24621953437"/>
    <n v="2.9642159740390101E-2"/>
    <n v="0.96883715286996785"/>
    <s v="Safe"/>
  </r>
  <r>
    <x v="23"/>
    <s v="Porsche AG"/>
    <n v="16413767338"/>
    <n v="1074145603"/>
    <n v="52217608876"/>
    <n v="25161220888"/>
    <x v="2"/>
    <x v="7"/>
    <n v="2"/>
    <n v="1528.0765747360228"/>
    <n v="27056387988"/>
    <n v="3.9700258714371002E-2"/>
    <n v="0.92995491117141948"/>
    <s v="Safe"/>
  </r>
  <r>
    <x v="23"/>
    <s v="Merck KGaA"/>
    <n v="16561793827"/>
    <n v="2435933937"/>
    <n v="52664090849"/>
    <n v="19456844175"/>
    <x v="2"/>
    <x v="7"/>
    <n v="2"/>
    <n v="679.89503226827446"/>
    <n v="33207246674"/>
    <n v="7.3355492580095299E-2"/>
    <n v="0.58592163228738747"/>
    <s v="Safe"/>
  </r>
  <r>
    <x v="24"/>
    <s v="Volkswagen AG"/>
    <n v="15706422457"/>
    <n v="2263166301"/>
    <n v="26096752248"/>
    <n v="11556351337"/>
    <x v="3"/>
    <x v="0"/>
    <n v="3"/>
    <n v="694.00213541797518"/>
    <n v="14540400911"/>
    <n v="0.15564676069474001"/>
    <n v="0.79477528905392647"/>
    <s v="Safe"/>
  </r>
  <r>
    <x v="24"/>
    <s v="Siemens AG"/>
    <n v="5703877749"/>
    <n v="588622371.39999998"/>
    <n v="39727077870"/>
    <n v="24982736979"/>
    <x v="3"/>
    <x v="0"/>
    <n v="3"/>
    <n v="969.0215707285638"/>
    <n v="14744340891"/>
    <n v="3.99219182296102E-2"/>
    <n v="1.6943949657491679"/>
    <s v="Moderate"/>
  </r>
  <r>
    <x v="24"/>
    <s v="Allianz SE"/>
    <n v="7168009253"/>
    <n v="373428560.19999999"/>
    <n v="38651159578"/>
    <n v="15187122059"/>
    <x v="3"/>
    <x v="0"/>
    <n v="3"/>
    <n v="1919.5128645653065"/>
    <n v="23464037519"/>
    <n v="1.5914931942024702E-2"/>
    <n v="0.6472510132453646"/>
    <s v="Safe"/>
  </r>
  <r>
    <x v="24"/>
    <s v="BMW AG"/>
    <n v="14824260103"/>
    <n v="1856672009"/>
    <n v="87097998229"/>
    <n v="49769403556"/>
    <x v="3"/>
    <x v="0"/>
    <n v="3"/>
    <n v="798.43181946736615"/>
    <n v="37328594673"/>
    <n v="4.9738599196260197E-2"/>
    <n v="1.3332782546994333"/>
    <s v="Moderate"/>
  </r>
  <r>
    <x v="24"/>
    <s v="BASF SE"/>
    <n v="9548006554"/>
    <n v="1237046329"/>
    <n v="52090363015"/>
    <n v="27483087953"/>
    <x v="3"/>
    <x v="0"/>
    <n v="3"/>
    <n v="771.839043548061"/>
    <n v="24607275062"/>
    <n v="5.0271569114546902E-2"/>
    <n v="1.1168684010624566"/>
    <s v="Moderate"/>
  </r>
  <r>
    <x v="24"/>
    <s v="Deutsche Telekom AG"/>
    <n v="14110556301"/>
    <n v="1163491999"/>
    <n v="32355610354"/>
    <n v="16591763093"/>
    <x v="3"/>
    <x v="0"/>
    <n v="3"/>
    <n v="1212.7763932307025"/>
    <n v="15763847261"/>
    <n v="7.3807616867647405E-2"/>
    <n v="1.0525199095304785"/>
    <s v="Moderate"/>
  </r>
  <r>
    <x v="24"/>
    <s v="Daimler AG"/>
    <n v="7323507123"/>
    <n v="793777927.10000002"/>
    <n v="70422660411"/>
    <n v="27624534772"/>
    <x v="3"/>
    <x v="0"/>
    <n v="3"/>
    <n v="922.61410565494157"/>
    <n v="42798125639"/>
    <n v="1.8547025488814099E-2"/>
    <n v="0.6454613224189194"/>
    <s v="Safe"/>
  </r>
  <r>
    <x v="24"/>
    <s v="SAP SE"/>
    <n v="18227487487"/>
    <n v="1997618536"/>
    <n v="55383211771"/>
    <n v="40486058249"/>
    <x v="3"/>
    <x v="0"/>
    <n v="3"/>
    <n v="912.46087070749923"/>
    <n v="14897153522"/>
    <n v="0.13409397527184899"/>
    <n v="2.7177043043297169"/>
    <s v="High Risk"/>
  </r>
  <r>
    <x v="24"/>
    <s v="Bayer AG"/>
    <n v="12670837136"/>
    <n v="1282915745"/>
    <n v="55136777973"/>
    <n v="20339721000"/>
    <x v="3"/>
    <x v="0"/>
    <n v="3"/>
    <n v="987.65933658410279"/>
    <n v="34797056973"/>
    <n v="3.6868512931868103E-2"/>
    <n v="0.58452417443757243"/>
    <s v="Safe"/>
  </r>
  <r>
    <x v="24"/>
    <s v="Deutsche Bank AG"/>
    <n v="19868905162"/>
    <n v="1429630591"/>
    <n v="42183197053"/>
    <n v="12720436994"/>
    <x v="3"/>
    <x v="0"/>
    <n v="3"/>
    <n v="1389.7929498068497"/>
    <n v="29462760059"/>
    <n v="4.8523308343723599E-2"/>
    <n v="0.43174627796333304"/>
    <s v="Safe"/>
  </r>
  <r>
    <x v="24"/>
    <s v="Porsche AG"/>
    <n v="9631040999"/>
    <n v="1113020766"/>
    <n v="72046513305"/>
    <n v="22993549681"/>
    <x v="3"/>
    <x v="0"/>
    <n v="3"/>
    <n v="865.30649680618797"/>
    <n v="49052963624"/>
    <n v="2.26901839108338E-2"/>
    <n v="0.46874944921268757"/>
    <s v="Safe"/>
  </r>
  <r>
    <x v="24"/>
    <s v="Merck KGaA"/>
    <n v="17552142118"/>
    <n v="1316005049"/>
    <n v="40791728305"/>
    <n v="28846310799"/>
    <x v="3"/>
    <x v="0"/>
    <n v="3"/>
    <n v="1333.744283985646"/>
    <n v="11945417506"/>
    <n v="0.110168191973114"/>
    <n v="2.4148432471708032"/>
    <s v="Moderate"/>
  </r>
  <r>
    <x v="25"/>
    <s v="Volkswagen AG"/>
    <n v="11494666314"/>
    <n v="1658196131"/>
    <n v="62462464157"/>
    <n v="14924498356"/>
    <x v="3"/>
    <x v="1"/>
    <n v="3"/>
    <n v="693.20305958427059"/>
    <n v="47537965801"/>
    <n v="3.4881512135824702E-2"/>
    <n v="0.3139490322004071"/>
    <s v="Safe"/>
  </r>
  <r>
    <x v="25"/>
    <s v="Siemens AG"/>
    <n v="12634974138"/>
    <n v="741274735"/>
    <n v="40432233302"/>
    <n v="28126694879"/>
    <x v="3"/>
    <x v="1"/>
    <n v="3"/>
    <n v="1704.4927530141711"/>
    <n v="12305538423"/>
    <n v="6.0239114252367901E-2"/>
    <n v="2.2856939625192703"/>
    <s v="Moderate"/>
  </r>
  <r>
    <x v="25"/>
    <s v="Allianz SE"/>
    <n v="10545031789"/>
    <n v="1010594241"/>
    <n v="63852779536"/>
    <n v="33534009371"/>
    <x v="3"/>
    <x v="1"/>
    <n v="3"/>
    <n v="1043.4486326149568"/>
    <n v="30318770165"/>
    <n v="3.33322966433061E-2"/>
    <n v="1.1060478109270959"/>
    <s v="Moderate"/>
  </r>
  <r>
    <x v="25"/>
    <s v="BMW AG"/>
    <n v="5647276212"/>
    <n v="430192893.60000002"/>
    <n v="66912699732"/>
    <n v="49486716701"/>
    <x v="3"/>
    <x v="1"/>
    <n v="3"/>
    <n v="1312.7311715313745"/>
    <n v="17425983031"/>
    <n v="2.4686865173385499E-2"/>
    <n v="2.8398235332242359"/>
    <s v="High Risk"/>
  </r>
  <r>
    <x v="25"/>
    <s v="BASF SE"/>
    <n v="19846387618"/>
    <n v="2884007106"/>
    <n v="31498369926"/>
    <n v="11017913220"/>
    <x v="3"/>
    <x v="1"/>
    <n v="3"/>
    <n v="688.15321490404119"/>
    <n v="20480456706"/>
    <n v="0.140817519228226"/>
    <n v="0.53797204711612545"/>
    <s v="Safe"/>
  </r>
  <r>
    <x v="25"/>
    <s v="Deutsche Telekom AG"/>
    <n v="10796012246"/>
    <n v="986280250.60000002"/>
    <n v="66154405096"/>
    <n v="18030445293"/>
    <x v="3"/>
    <x v="1"/>
    <n v="3"/>
    <n v="1094.6191246790438"/>
    <n v="48123959803"/>
    <n v="2.0494578057114E-2"/>
    <n v="0.37466670171800781"/>
    <s v="Safe"/>
  </r>
  <r>
    <x v="25"/>
    <s v="Daimler AG"/>
    <n v="5152922484"/>
    <n v="599573691.39999998"/>
    <n v="36383148668"/>
    <n v="24935989828"/>
    <x v="3"/>
    <x v="1"/>
    <n v="3"/>
    <n v="859.43105208101542"/>
    <n v="11447158840"/>
    <n v="5.2377511291701401E-2"/>
    <n v="2.17835623463752"/>
    <s v="Moderate"/>
  </r>
  <r>
    <x v="25"/>
    <s v="SAP SE"/>
    <n v="8133295785"/>
    <n v="750601103.20000005"/>
    <n v="31029999758"/>
    <n v="12010781130"/>
    <x v="3"/>
    <x v="1"/>
    <n v="3"/>
    <n v="1083.5709873494361"/>
    <n v="19019218628"/>
    <n v="3.9465401701359502E-2"/>
    <n v="0.63150760107030823"/>
    <s v="Safe"/>
  </r>
  <r>
    <x v="25"/>
    <s v="Bayer AG"/>
    <n v="8605806470"/>
    <n v="524552249.30000001"/>
    <n v="46399878511"/>
    <n v="34919186753"/>
    <x v="3"/>
    <x v="1"/>
    <n v="3"/>
    <n v="1640.6004323657371"/>
    <n v="11480691758"/>
    <n v="4.5689951473044298E-2"/>
    <n v="3.0415577291906244"/>
    <s v="High Risk"/>
  </r>
  <r>
    <x v="25"/>
    <s v="Deutsche Bank AG"/>
    <n v="17771922214"/>
    <n v="1082288023"/>
    <n v="88972406897"/>
    <n v="48317236409"/>
    <x v="3"/>
    <x v="1"/>
    <n v="3"/>
    <n v="1642.0695633993907"/>
    <n v="40655170488"/>
    <n v="2.6621165524799699E-2"/>
    <n v="1.1884647347195747"/>
    <s v="Moderate"/>
  </r>
  <r>
    <x v="25"/>
    <s v="Porsche AG"/>
    <n v="17963578177"/>
    <n v="2139702451"/>
    <n v="95043652065"/>
    <n v="49106113898"/>
    <x v="3"/>
    <x v="1"/>
    <n v="3"/>
    <n v="839.53627143833194"/>
    <n v="45937538167"/>
    <n v="4.6578518056875101E-2"/>
    <n v="1.0689757409176142"/>
    <s v="Moderate"/>
  </r>
  <r>
    <x v="25"/>
    <s v="Merck KGaA"/>
    <n v="17415152986"/>
    <n v="1617758811"/>
    <n v="95054854077"/>
    <n v="46995232198"/>
    <x v="3"/>
    <x v="1"/>
    <n v="3"/>
    <n v="1076.4987257423752"/>
    <n v="48059621879"/>
    <n v="3.3661496860567103E-2"/>
    <n v="0.97785272460778361"/>
    <s v="Safe"/>
  </r>
  <r>
    <x v="26"/>
    <s v="Volkswagen AG"/>
    <n v="10142417014"/>
    <n v="1306294910"/>
    <n v="33344564963"/>
    <n v="21657205056"/>
    <x v="3"/>
    <x v="2"/>
    <n v="3"/>
    <n v="776.42628294402527"/>
    <n v="11687359907"/>
    <n v="0.111769888186434"/>
    <n v="1.8530451041409861"/>
    <s v="Moderate"/>
  </r>
  <r>
    <x v="26"/>
    <s v="Siemens AG"/>
    <n v="16654538457"/>
    <n v="1322270205"/>
    <n v="63506323345"/>
    <n v="29781715108"/>
    <x v="3"/>
    <x v="2"/>
    <n v="3"/>
    <n v="1259.5412340097309"/>
    <n v="33724608237"/>
    <n v="3.92078744312679E-2"/>
    <n v="0.8830855765234904"/>
    <s v="Safe"/>
  </r>
  <r>
    <x v="26"/>
    <s v="Allianz SE"/>
    <n v="13700664809"/>
    <n v="892851810.70000005"/>
    <n v="51140549989"/>
    <n v="14820437742"/>
    <x v="3"/>
    <x v="2"/>
    <n v="3"/>
    <n v="1534.4836225687457"/>
    <n v="36320112247"/>
    <n v="2.45828483300943E-2"/>
    <n v="0.40805043886460324"/>
    <s v="Safe"/>
  </r>
  <r>
    <x v="26"/>
    <s v="BMW AG"/>
    <n v="8103350227"/>
    <n v="738019784.60000002"/>
    <n v="31832927467"/>
    <n v="20380748219"/>
    <x v="3"/>
    <x v="2"/>
    <n v="3"/>
    <n v="1097.9855006721725"/>
    <n v="11452179248"/>
    <n v="6.4443611003459203E-2"/>
    <n v="1.7796392963862557"/>
    <s v="Moderate"/>
  </r>
  <r>
    <x v="26"/>
    <s v="BASF SE"/>
    <n v="7430177132"/>
    <n v="551583106"/>
    <n v="50383426520"/>
    <n v="33765326378"/>
    <x v="3"/>
    <x v="2"/>
    <n v="3"/>
    <n v="1347.0639421650451"/>
    <n v="16618100142"/>
    <n v="3.3191706710561202E-2"/>
    <n v="2.0318403481432097"/>
    <s v="Moderate"/>
  </r>
  <r>
    <x v="26"/>
    <s v="Deutsche Telekom AG"/>
    <n v="11461718687"/>
    <n v="1380378045"/>
    <n v="73302995160"/>
    <n v="27344331892"/>
    <x v="3"/>
    <x v="2"/>
    <n v="3"/>
    <n v="830.33185934219932"/>
    <n v="45958663268"/>
    <n v="3.00352087472728E-2"/>
    <n v="0.59497665831893887"/>
    <s v="Safe"/>
  </r>
  <r>
    <x v="26"/>
    <s v="Daimler AG"/>
    <n v="9545803943"/>
    <n v="1253796606"/>
    <n v="53486270610"/>
    <n v="34864875291"/>
    <x v="3"/>
    <x v="2"/>
    <n v="3"/>
    <n v="761.3518729687803"/>
    <n v="18621395319"/>
    <n v="6.7330969807655197E-2"/>
    <n v="1.8723019781136521"/>
    <s v="Moderate"/>
  </r>
  <r>
    <x v="26"/>
    <s v="SAP SE"/>
    <n v="13973147193"/>
    <n v="1079900966"/>
    <n v="75654119930"/>
    <n v="48121419304"/>
    <x v="3"/>
    <x v="2"/>
    <n v="3"/>
    <n v="1293.928576132045"/>
    <n v="27532700626"/>
    <n v="3.9222486041932798E-2"/>
    <n v="1.7477914701385096"/>
    <s v="Moderate"/>
  </r>
  <r>
    <x v="26"/>
    <s v="Bayer AG"/>
    <n v="11417678713"/>
    <n v="984493632.89999998"/>
    <n v="87180029468"/>
    <n v="43202192055"/>
    <x v="3"/>
    <x v="2"/>
    <n v="3"/>
    <n v="1159.7514022886273"/>
    <n v="43977837413"/>
    <n v="2.23861310790371E-2"/>
    <n v="0.98236281264319936"/>
    <s v="Safe"/>
  </r>
  <r>
    <x v="26"/>
    <s v="Deutsche Bank AG"/>
    <n v="6824564419"/>
    <n v="375695945.89999998"/>
    <n v="28137106192"/>
    <n v="12634199326"/>
    <x v="3"/>
    <x v="2"/>
    <n v="3"/>
    <n v="1816.5126596326149"/>
    <n v="15502906866"/>
    <n v="2.4233903302609199E-2"/>
    <n v="0.81495679714805813"/>
    <s v="Safe"/>
  </r>
  <r>
    <x v="26"/>
    <s v="Porsche AG"/>
    <n v="10956259576"/>
    <n v="738896491.20000005"/>
    <n v="77968242093"/>
    <n v="30918840712"/>
    <x v="3"/>
    <x v="2"/>
    <n v="3"/>
    <n v="1482.7867917205233"/>
    <n v="47049401381"/>
    <n v="1.5704694842268298E-2"/>
    <n v="0.65715694152244797"/>
    <s v="Safe"/>
  </r>
  <r>
    <x v="26"/>
    <s v="Merck KGaA"/>
    <n v="12097020632"/>
    <n v="1236164244"/>
    <n v="42173393478"/>
    <n v="27900854055"/>
    <x v="3"/>
    <x v="2"/>
    <n v="3"/>
    <n v="978.5933132037751"/>
    <n v="14272539423"/>
    <n v="8.6611373586955295E-2"/>
    <n v="1.9548626371308639"/>
    <s v="Moderate"/>
  </r>
  <r>
    <x v="27"/>
    <s v="Volkswagen AG"/>
    <n v="12436929028"/>
    <n v="1654939942"/>
    <n v="90362459109"/>
    <n v="49496396884"/>
    <x v="3"/>
    <x v="3"/>
    <n v="3"/>
    <n v="751.50334537034212"/>
    <n v="40866062225"/>
    <n v="4.0496682378846398E-2"/>
    <n v="1.2111858639935305"/>
    <s v="Moderate"/>
  </r>
  <r>
    <x v="27"/>
    <s v="Siemens AG"/>
    <n v="11686522494"/>
    <n v="980715243.5"/>
    <n v="72644583109"/>
    <n v="33647832225"/>
    <x v="3"/>
    <x v="3"/>
    <n v="3"/>
    <n v="1191.6325938090713"/>
    <n v="38996750884"/>
    <n v="2.5148639855080299E-2"/>
    <n v="0.86283681235621579"/>
    <s v="Safe"/>
  </r>
  <r>
    <x v="27"/>
    <s v="Allianz SE"/>
    <n v="18005946710"/>
    <n v="2292027552"/>
    <n v="72398006770"/>
    <n v="30114206666"/>
    <x v="3"/>
    <x v="3"/>
    <n v="3"/>
    <n v="785.59032566114638"/>
    <n v="42283800104"/>
    <n v="5.42058080485339E-2"/>
    <n v="0.71219253217383438"/>
    <s v="Safe"/>
  </r>
  <r>
    <x v="27"/>
    <s v="BMW AG"/>
    <n v="9482010377"/>
    <n v="803442750.39999998"/>
    <n v="92567055368"/>
    <n v="46174948427"/>
    <x v="3"/>
    <x v="3"/>
    <n v="3"/>
    <n v="1180.1724979507637"/>
    <n v="46392106941"/>
    <n v="1.7318522554317099E-2"/>
    <n v="0.99531906334247389"/>
    <s v="Safe"/>
  </r>
  <r>
    <x v="27"/>
    <s v="BASF SE"/>
    <n v="18130200876"/>
    <n v="2418330284"/>
    <n v="91937242355"/>
    <n v="49603599758"/>
    <x v="3"/>
    <x v="3"/>
    <n v="3"/>
    <n v="749.69912075086927"/>
    <n v="42333642597"/>
    <n v="5.7125494893543002E-2"/>
    <n v="1.1717300169561877"/>
    <s v="Moderate"/>
  </r>
  <r>
    <x v="27"/>
    <s v="Deutsche Telekom AG"/>
    <n v="15589999588"/>
    <n v="1310559971"/>
    <n v="54633825763"/>
    <n v="40139408421"/>
    <x v="3"/>
    <x v="3"/>
    <n v="3"/>
    <n v="1189.567813222948"/>
    <n v="14494417342"/>
    <n v="9.0418258290551196E-2"/>
    <n v="2.769301274683829"/>
    <s v="High Risk"/>
  </r>
  <r>
    <x v="27"/>
    <s v="Daimler AG"/>
    <n v="17815073829"/>
    <n v="1375991001"/>
    <n v="48064706274"/>
    <n v="34457237297"/>
    <x v="3"/>
    <x v="3"/>
    <n v="3"/>
    <n v="1294.7086002781205"/>
    <n v="13607468977"/>
    <n v="0.10112027470544099"/>
    <n v="2.5322297155511642"/>
    <s v="High Risk"/>
  </r>
  <r>
    <x v="27"/>
    <s v="SAP SE"/>
    <n v="15986728775"/>
    <n v="2071404633"/>
    <n v="49270478198"/>
    <n v="24329632573"/>
    <x v="3"/>
    <x v="3"/>
    <n v="3"/>
    <n v="771.78203236161244"/>
    <n v="24940845625"/>
    <n v="8.3052702548452595E-2"/>
    <n v="0.975493491231615"/>
    <s v="Safe"/>
  </r>
  <r>
    <x v="27"/>
    <s v="Bayer AG"/>
    <n v="7778215290"/>
    <n v="1028179890"/>
    <n v="51398528756"/>
    <n v="32630440063"/>
    <x v="3"/>
    <x v="3"/>
    <n v="3"/>
    <n v="756.50334787232612"/>
    <n v="18768088693"/>
    <n v="5.4783409585201101E-2"/>
    <n v="1.7386128442141415"/>
    <s v="Moderate"/>
  </r>
  <r>
    <x v="27"/>
    <s v="Deutsche Bank AG"/>
    <n v="11268644278"/>
    <n v="1309520126"/>
    <n v="66843792777"/>
    <n v="44147215219"/>
    <x v="3"/>
    <x v="3"/>
    <n v="3"/>
    <n v="860.5170744813737"/>
    <n v="22696577558"/>
    <n v="5.7696810131553297E-2"/>
    <n v="1.9451045033632908"/>
    <s v="Moderate"/>
  </r>
  <r>
    <x v="27"/>
    <s v="Porsche AG"/>
    <n v="6912391322"/>
    <n v="945409918.5"/>
    <n v="68605740345"/>
    <n v="38735572223"/>
    <x v="3"/>
    <x v="3"/>
    <n v="3"/>
    <n v="731.15282447716356"/>
    <n v="29870168122"/>
    <n v="3.1650639348215999E-2"/>
    <n v="1.2967979311261542"/>
    <s v="Moderate"/>
  </r>
  <r>
    <x v="27"/>
    <s v="Merck KGaA"/>
    <n v="8081970522"/>
    <n v="678443942.39999998"/>
    <n v="75700966235"/>
    <n v="46360819152"/>
    <x v="3"/>
    <x v="3"/>
    <n v="3"/>
    <n v="1191.2510403453491"/>
    <n v="29340147083"/>
    <n v="2.3123399500376E-2"/>
    <n v="1.5801154309434926"/>
    <s v="Moderate"/>
  </r>
  <r>
    <x v="28"/>
    <s v="Volkswagen AG"/>
    <n v="10294096366"/>
    <n v="1404729444"/>
    <n v="48359524775"/>
    <n v="27027656894"/>
    <x v="3"/>
    <x v="4"/>
    <n v="3"/>
    <n v="732.81701397867187"/>
    <n v="21331867881"/>
    <n v="6.5851216210239802E-2"/>
    <n v="1.2670084516168019"/>
    <s v="Moderate"/>
  </r>
  <r>
    <x v="28"/>
    <s v="Siemens AG"/>
    <n v="19026792698"/>
    <n v="2073416725"/>
    <n v="47556455590"/>
    <n v="23713313938"/>
    <x v="3"/>
    <x v="4"/>
    <n v="3"/>
    <n v="917.65405712158508"/>
    <n v="23843141652"/>
    <n v="8.6960718317339605E-2"/>
    <n v="0.99455492418344504"/>
    <s v="Safe"/>
  </r>
  <r>
    <x v="28"/>
    <s v="Allianz SE"/>
    <n v="11073630310"/>
    <n v="912822455.70000005"/>
    <n v="70778247625"/>
    <n v="49692687138"/>
    <x v="3"/>
    <x v="4"/>
    <n v="3"/>
    <n v="1213.1198395539209"/>
    <n v="21085560487"/>
    <n v="4.32913536380874E-2"/>
    <n v="2.3567164443476525"/>
    <s v="Moderate"/>
  </r>
  <r>
    <x v="28"/>
    <s v="BMW AG"/>
    <n v="14132310152"/>
    <n v="1250503703"/>
    <n v="60179867780"/>
    <n v="34109472155"/>
    <x v="3"/>
    <x v="4"/>
    <n v="3"/>
    <n v="1130.1294124996286"/>
    <n v="26070395625"/>
    <n v="4.7966426017748601E-2"/>
    <n v="1.3083603580718579"/>
    <s v="Moderate"/>
  </r>
  <r>
    <x v="28"/>
    <s v="BASF SE"/>
    <n v="10808670566"/>
    <n v="658653438.10000002"/>
    <n v="85517814001"/>
    <n v="37937729306"/>
    <x v="3"/>
    <x v="4"/>
    <n v="3"/>
    <n v="1641.0254529573979"/>
    <n v="47580084695"/>
    <n v="1.3843048879003301E-2"/>
    <n v="0.79734471994302114"/>
    <s v="Safe"/>
  </r>
  <r>
    <x v="28"/>
    <s v="Deutsche Telekom AG"/>
    <n v="14468035363"/>
    <n v="1480956904"/>
    <n v="83063430789"/>
    <n v="34748500389"/>
    <x v="3"/>
    <x v="4"/>
    <n v="3"/>
    <n v="976.93831089361663"/>
    <n v="48314930400"/>
    <n v="3.0652158488879901E-2"/>
    <n v="0.71920832962640469"/>
    <s v="Safe"/>
  </r>
  <r>
    <x v="28"/>
    <s v="Daimler AG"/>
    <n v="15893645982"/>
    <n v="2170220695"/>
    <n v="62906987078"/>
    <n v="43221215972"/>
    <x v="3"/>
    <x v="4"/>
    <n v="3"/>
    <n v="732.35159993716672"/>
    <n v="19685771106"/>
    <n v="0.110243113328618"/>
    <n v="2.1955561577583649"/>
    <s v="Moderate"/>
  </r>
  <r>
    <x v="28"/>
    <s v="SAP SE"/>
    <n v="9000667547"/>
    <n v="1079598533"/>
    <n v="48683375624"/>
    <n v="20844606335"/>
    <x v="3"/>
    <x v="4"/>
    <n v="3"/>
    <n v="833.70505534023346"/>
    <n v="27838769289"/>
    <n v="3.8780397286692699E-2"/>
    <n v="0.74876177601846716"/>
    <s v="Safe"/>
  </r>
  <r>
    <x v="28"/>
    <s v="Bayer AG"/>
    <n v="13756386408"/>
    <n v="721617987.5"/>
    <n v="88194004126"/>
    <n v="44559907041"/>
    <x v="3"/>
    <x v="4"/>
    <n v="3"/>
    <n v="1906.3253198078019"/>
    <n v="43634097085"/>
    <n v="1.6537937890505099E-2"/>
    <n v="1.0212175802376868"/>
    <s v="Moderate"/>
  </r>
  <r>
    <x v="28"/>
    <s v="Deutsche Bank AG"/>
    <n v="12533912164"/>
    <n v="782840180.29999995"/>
    <n v="86694386780"/>
    <n v="42843256371"/>
    <x v="3"/>
    <x v="4"/>
    <n v="3"/>
    <n v="1601.0818656749013"/>
    <n v="43851130409"/>
    <n v="1.7852223488845999E-2"/>
    <n v="0.97701600782922704"/>
    <s v="Safe"/>
  </r>
  <r>
    <x v="28"/>
    <s v="Porsche AG"/>
    <n v="7245971264"/>
    <n v="1033867668"/>
    <n v="59462856760"/>
    <n v="43655777728"/>
    <x v="3"/>
    <x v="4"/>
    <n v="3"/>
    <n v="700.86061188248709"/>
    <n v="15807079032"/>
    <n v="6.5405358314906195E-2"/>
    <n v="2.7617865160048121"/>
    <s v="High Risk"/>
  </r>
  <r>
    <x v="28"/>
    <s v="Merck KGaA"/>
    <n v="14686380695"/>
    <n v="2175890454"/>
    <n v="85610397087"/>
    <n v="36499903384"/>
    <x v="3"/>
    <x v="4"/>
    <n v="3"/>
    <n v="674.95956278504821"/>
    <n v="49110493703"/>
    <n v="4.4306018733162998E-2"/>
    <n v="0.74322004589765178"/>
    <s v="Safe"/>
  </r>
  <r>
    <x v="29"/>
    <s v="Volkswagen AG"/>
    <n v="10260879440"/>
    <n v="889227522"/>
    <n v="28159139854"/>
    <n v="10690275300"/>
    <x v="3"/>
    <x v="5"/>
    <n v="3"/>
    <n v="1153.9093411011181"/>
    <n v="17468864554"/>
    <n v="5.0903567272572697E-2"/>
    <n v="0.61196165709305661"/>
    <s v="Safe"/>
  </r>
  <r>
    <x v="29"/>
    <s v="Siemens AG"/>
    <n v="12664949131"/>
    <n v="649372783.10000002"/>
    <n v="69522102895"/>
    <n v="35555990358"/>
    <x v="3"/>
    <x v="5"/>
    <n v="3"/>
    <n v="1950.3356870824789"/>
    <n v="33966112537"/>
    <n v="1.9118254477683401E-2"/>
    <n v="1.0468077652179981"/>
    <s v="Moderate"/>
  </r>
  <r>
    <x v="29"/>
    <s v="Allianz SE"/>
    <n v="16931011156"/>
    <n v="2086994153"/>
    <n v="52873275455"/>
    <n v="18754849198"/>
    <x v="3"/>
    <x v="5"/>
    <n v="3"/>
    <n v="811.26298948476256"/>
    <n v="34118426257"/>
    <n v="6.1169121262497197E-2"/>
    <n v="0.54969854285562514"/>
    <s v="Safe"/>
  </r>
  <r>
    <x v="29"/>
    <s v="BMW AG"/>
    <n v="18782382394"/>
    <n v="1614997271"/>
    <n v="38617124033"/>
    <n v="25317192992"/>
    <x v="3"/>
    <x v="5"/>
    <n v="3"/>
    <n v="1162.9977790841729"/>
    <n v="13299931041"/>
    <n v="0.12142899583625"/>
    <n v="1.9035582149978156"/>
    <s v="Moderate"/>
  </r>
  <r>
    <x v="29"/>
    <s v="BASF SE"/>
    <n v="8861717408"/>
    <n v="569761713.29999995"/>
    <n v="69619249891"/>
    <n v="46662383110"/>
    <x v="3"/>
    <x v="5"/>
    <n v="3"/>
    <n v="1555.337468478509"/>
    <n v="22956866781"/>
    <n v="2.4818792509244202E-2"/>
    <n v="2.0326111378848797"/>
    <s v="Moderate"/>
  </r>
  <r>
    <x v="29"/>
    <s v="Deutsche Telekom AG"/>
    <n v="14873007184"/>
    <n v="1613587509"/>
    <n v="82298368793"/>
    <n v="33957807568"/>
    <x v="3"/>
    <x v="5"/>
    <n v="3"/>
    <n v="921.73539402380186"/>
    <n v="48340561225"/>
    <n v="3.3379577483380801E-2"/>
    <n v="0.70247027977073306"/>
    <s v="Safe"/>
  </r>
  <r>
    <x v="29"/>
    <s v="Daimler AG"/>
    <n v="18430272465"/>
    <n v="1278461027"/>
    <n v="54843099546"/>
    <n v="44184049308"/>
    <x v="3"/>
    <x v="5"/>
    <n v="3"/>
    <n v="1441.5983026285869"/>
    <n v="10659050238"/>
    <n v="0.119941364235458"/>
    <n v="4.14521447234406"/>
    <s v="High Risk"/>
  </r>
  <r>
    <x v="29"/>
    <s v="SAP SE"/>
    <n v="18713092617"/>
    <n v="1701020228"/>
    <n v="47077977464"/>
    <n v="36355439326"/>
    <x v="3"/>
    <x v="5"/>
    <n v="3"/>
    <n v="1100.1099404327601"/>
    <n v="10722538138"/>
    <n v="0.158639699491643"/>
    <n v="3.390562836718539"/>
    <s v="High Risk"/>
  </r>
  <r>
    <x v="29"/>
    <s v="Bayer AG"/>
    <n v="10642582906"/>
    <n v="1154447670"/>
    <n v="75643621464"/>
    <n v="44364932131"/>
    <x v="3"/>
    <x v="5"/>
    <n v="3"/>
    <n v="921.8765980098517"/>
    <n v="31278689333"/>
    <n v="3.6908441325961203E-2"/>
    <n v="1.4183756761250734"/>
    <s v="Moderate"/>
  </r>
  <r>
    <x v="29"/>
    <s v="Deutsche Bank AG"/>
    <n v="11924228778"/>
    <n v="1074208571"/>
    <n v="85149075647"/>
    <n v="47986876748"/>
    <x v="3"/>
    <x v="5"/>
    <n v="3"/>
    <n v="1110.0478156583242"/>
    <n v="37162198899"/>
    <n v="2.8905947517247298E-2"/>
    <n v="1.2912819523521597"/>
    <s v="Moderate"/>
  </r>
  <r>
    <x v="29"/>
    <s v="Porsche AG"/>
    <n v="8621455856"/>
    <n v="1229669587"/>
    <n v="47679877246"/>
    <n v="32376788972"/>
    <x v="3"/>
    <x v="5"/>
    <n v="3"/>
    <n v="701.11971111146954"/>
    <n v="15303088274"/>
    <n v="8.0354341880730901E-2"/>
    <n v="2.115702947816636"/>
    <s v="Moderate"/>
  </r>
  <r>
    <x v="29"/>
    <s v="Merck KGaA"/>
    <n v="7888146905"/>
    <n v="698353200.20000005"/>
    <n v="53175544683"/>
    <n v="33355799273"/>
    <x v="3"/>
    <x v="5"/>
    <n v="3"/>
    <n v="1129.5354417708588"/>
    <n v="19819745410"/>
    <n v="3.5235225566906003E-2"/>
    <n v="1.6829580089444751"/>
    <s v="Moderate"/>
  </r>
  <r>
    <x v="30"/>
    <s v="Volkswagen AG"/>
    <n v="11664866018"/>
    <n v="1677667162"/>
    <n v="33372541902"/>
    <n v="15998323030"/>
    <x v="3"/>
    <x v="6"/>
    <n v="3"/>
    <n v="695.3027562448051"/>
    <n v="17374218872"/>
    <n v="9.6560724505646706E-2"/>
    <n v="0.92080818987394186"/>
    <s v="Safe"/>
  </r>
  <r>
    <x v="30"/>
    <s v="Siemens AG"/>
    <n v="10185412162"/>
    <n v="754846740.29999995"/>
    <n v="59331553465"/>
    <n v="24373958388"/>
    <x v="3"/>
    <x v="6"/>
    <n v="3"/>
    <n v="1349.3351190669505"/>
    <n v="34957595077"/>
    <n v="2.1593211393327299E-2"/>
    <n v="0.69724356993987269"/>
    <s v="Safe"/>
  </r>
  <r>
    <x v="30"/>
    <s v="Allianz SE"/>
    <n v="19814938566"/>
    <n v="1836312727"/>
    <n v="30329911272"/>
    <n v="18499451286"/>
    <x v="3"/>
    <x v="6"/>
    <n v="3"/>
    <n v="1079.0612227783138"/>
    <n v="11830459986"/>
    <n v="0.15521904720298799"/>
    <n v="1.5637136094363187"/>
    <s v="Moderate"/>
  </r>
  <r>
    <x v="30"/>
    <s v="BMW AG"/>
    <n v="12729885504"/>
    <n v="1804875257"/>
    <n v="56007965536"/>
    <n v="10865997336"/>
    <x v="3"/>
    <x v="6"/>
    <n v="3"/>
    <n v="705.30555807824453"/>
    <n v="45141968200"/>
    <n v="3.9982201241283002E-2"/>
    <n v="0.24070721258449693"/>
    <s v="Safe"/>
  </r>
  <r>
    <x v="30"/>
    <s v="BASF SE"/>
    <n v="8416753062"/>
    <n v="980336277"/>
    <n v="95477772055"/>
    <n v="46036015495"/>
    <x v="3"/>
    <x v="6"/>
    <n v="3"/>
    <n v="858.55774793489559"/>
    <n v="49441756560"/>
    <n v="1.9828103716548001E-2"/>
    <n v="0.93111609898270975"/>
    <s v="Safe"/>
  </r>
  <r>
    <x v="30"/>
    <s v="Deutsche Telekom AG"/>
    <n v="5149849693"/>
    <n v="750613275.10000002"/>
    <n v="55772071679"/>
    <n v="17312068995"/>
    <x v="3"/>
    <x v="6"/>
    <n v="3"/>
    <n v="686.08561343574877"/>
    <n v="38460002684"/>
    <n v="1.95167244596233E-2"/>
    <n v="0.45013176772871388"/>
    <s v="Safe"/>
  </r>
  <r>
    <x v="30"/>
    <s v="Daimler AG"/>
    <n v="13104191262"/>
    <n v="1856279741"/>
    <n v="45413408789"/>
    <n v="29165603027"/>
    <x v="3"/>
    <x v="6"/>
    <n v="3"/>
    <n v="705.93838700952563"/>
    <n v="16247805762"/>
    <n v="0.114248026360669"/>
    <n v="1.7950487256077281"/>
    <s v="Moderate"/>
  </r>
  <r>
    <x v="30"/>
    <s v="SAP SE"/>
    <n v="17167661800"/>
    <n v="1338393789"/>
    <n v="52362126677"/>
    <n v="26063953489"/>
    <x v="3"/>
    <x v="6"/>
    <n v="3"/>
    <n v="1282.7063261274593"/>
    <n v="26298173188"/>
    <n v="5.0893032737753703E-2"/>
    <n v="0.99109368938573739"/>
    <s v="Safe"/>
  </r>
  <r>
    <x v="30"/>
    <s v="Bayer AG"/>
    <n v="9457609977"/>
    <n v="1131311165"/>
    <n v="77252438398"/>
    <n v="40856047831"/>
    <x v="3"/>
    <x v="6"/>
    <n v="3"/>
    <n v="835.9866206217456"/>
    <n v="36396390567"/>
    <n v="3.10830592642816E-2"/>
    <n v="1.1225302068289018"/>
    <s v="Moderate"/>
  </r>
  <r>
    <x v="30"/>
    <s v="Deutsche Bank AG"/>
    <n v="17914537947"/>
    <n v="1449472284"/>
    <n v="43019367872"/>
    <n v="20633879462"/>
    <x v="3"/>
    <x v="6"/>
    <n v="3"/>
    <n v="1235.9351844633134"/>
    <n v="22385488410"/>
    <n v="6.4750532016647599E-2"/>
    <n v="0.92175248018186973"/>
    <s v="Safe"/>
  </r>
  <r>
    <x v="30"/>
    <s v="Porsche AG"/>
    <n v="12920254885"/>
    <n v="1147104411"/>
    <n v="85266963912"/>
    <n v="35348848744"/>
    <x v="3"/>
    <x v="6"/>
    <n v="3"/>
    <n v="1126.3364312004201"/>
    <n v="49918115168"/>
    <n v="2.2979722033562501E-2"/>
    <n v="0.70813668795452389"/>
    <s v="Safe"/>
  </r>
  <r>
    <x v="30"/>
    <s v="Merck KGaA"/>
    <n v="9297896247"/>
    <n v="1145109250"/>
    <n v="67631473649"/>
    <n v="49354599469"/>
    <x v="3"/>
    <x v="6"/>
    <n v="3"/>
    <n v="811.96586675026856"/>
    <n v="18276874180"/>
    <n v="6.2653451499549595E-2"/>
    <n v="2.7003851415143898"/>
    <s v="High Risk"/>
  </r>
  <r>
    <x v="31"/>
    <s v="Volkswagen AG"/>
    <n v="9752432683"/>
    <n v="970590418.5"/>
    <n v="70790020629"/>
    <n v="31255665329"/>
    <x v="3"/>
    <x v="7"/>
    <n v="3"/>
    <n v="1004.7938344654079"/>
    <n v="39534355300"/>
    <n v="2.4550556373939401E-2"/>
    <n v="0.79059504301566286"/>
    <s v="Safe"/>
  </r>
  <r>
    <x v="31"/>
    <s v="Siemens AG"/>
    <n v="11691964631"/>
    <n v="1345578064"/>
    <n v="72482874961"/>
    <n v="24477801438"/>
    <x v="3"/>
    <x v="7"/>
    <n v="3"/>
    <n v="868.91760082973542"/>
    <n v="48005073523"/>
    <n v="2.80299136164287E-2"/>
    <n v="0.50990030098115136"/>
    <s v="Safe"/>
  </r>
  <r>
    <x v="31"/>
    <s v="Allianz SE"/>
    <n v="16908879786"/>
    <n v="1197174003"/>
    <n v="67570965703"/>
    <n v="48008203569"/>
    <x v="3"/>
    <x v="7"/>
    <n v="3"/>
    <n v="1412.3995128216964"/>
    <n v="19562762134"/>
    <n v="6.1196573101470003E-2"/>
    <n v="2.4540605892028888"/>
    <s v="Moderate"/>
  </r>
  <r>
    <x v="31"/>
    <s v="BMW AG"/>
    <n v="17989542164"/>
    <n v="2639441820"/>
    <n v="69399402463"/>
    <n v="33643521649"/>
    <x v="3"/>
    <x v="7"/>
    <n v="3"/>
    <n v="681.56615643833356"/>
    <n v="35755880814"/>
    <n v="7.3818397419160797E-2"/>
    <n v="0.94092274845672608"/>
    <s v="Safe"/>
  </r>
  <r>
    <x v="31"/>
    <s v="BASF SE"/>
    <n v="16485330446"/>
    <n v="1727330520"/>
    <n v="58775396940"/>
    <n v="41199120058"/>
    <x v="3"/>
    <x v="7"/>
    <n v="3"/>
    <n v="954.38193531137279"/>
    <n v="17576276882"/>
    <n v="9.8276246533699804E-2"/>
    <n v="2.3440186072735538"/>
    <s v="Moderate"/>
  </r>
  <r>
    <x v="31"/>
    <s v="Deutsche Telekom AG"/>
    <n v="6531276814"/>
    <n v="872767531.70000005"/>
    <n v="49404344791"/>
    <n v="15526905086"/>
    <x v="3"/>
    <x v="7"/>
    <n v="3"/>
    <n v="748.34094724837018"/>
    <n v="33877439705"/>
    <n v="2.5762499743190101E-2"/>
    <n v="0.45832581272983186"/>
    <s v="Safe"/>
  </r>
  <r>
    <x v="31"/>
    <s v="Daimler AG"/>
    <n v="14640665936"/>
    <n v="2101927829"/>
    <n v="51913035226"/>
    <n v="10787737144"/>
    <x v="3"/>
    <x v="7"/>
    <n v="3"/>
    <n v="696.53513950406909"/>
    <n v="41125298082"/>
    <n v="5.1110336630483602E-2"/>
    <n v="0.26231389551244738"/>
    <s v="Safe"/>
  </r>
  <r>
    <x v="31"/>
    <s v="SAP SE"/>
    <n v="10824151396"/>
    <n v="830279996.20000005"/>
    <n v="72342104340"/>
    <n v="42369695133"/>
    <x v="3"/>
    <x v="7"/>
    <n v="3"/>
    <n v="1303.6748380714509"/>
    <n v="29972409207"/>
    <n v="2.7701476730342001E-2"/>
    <n v="1.4136232706680327"/>
    <s v="Moder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40A77-1EBF-4061-B2A7-1A9794B4F8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4" firstHeaderRow="1" firstDataRow="1" firstDataCol="1"/>
  <pivotFields count="14">
    <pivotField showAll="0">
      <items count="33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164" showAll="0"/>
    <pivotField numFmtId="164" showAll="0"/>
    <pivotField numFmtId="10" showAll="0"/>
    <pivotField numFmtId="2" showAll="0"/>
    <pivotField showAll="0"/>
  </pivotFields>
  <rowFields count="2">
    <field x="7"/>
    <field x="6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venue" fld="2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F69330-AE4F-4DB7-9A96-F98B3855C2D0}" autoFormatId="16" applyNumberFormats="0" applyBorderFormats="0" applyFontFormats="0" applyPatternFormats="0" applyAlignmentFormats="0" applyWidthHeightFormats="0">
  <queryTableRefresh nextId="33">
    <queryTableFields count="13">
      <queryTableField id="1" name="DATE" tableColumnId="1"/>
      <queryTableField id="2" name="Company" tableColumnId="2"/>
      <queryTableField id="25" name="re" tableColumnId="17"/>
      <queryTableField id="26" name="pr" tableColumnId="18"/>
      <queryTableField id="27" name="asse" tableColumnId="19"/>
      <queryTableField id="28" name="li" tableColumnId="20"/>
      <queryTableField id="14" name="Year" tableColumnId="8"/>
      <queryTableField id="15" name="Quarter" tableColumnId="9"/>
      <queryTableField id="13" name="Month Name" tableColumnId="7"/>
      <queryTableField id="16" name="Profit Margin" tableColumnId="10"/>
      <queryTableField id="18" name="ROE" tableColumnId="12"/>
      <queryTableField id="19" name="Debt Equity" tableColumnId="13"/>
      <queryTableField id="20" name="Risk" tableColumnId="14"/>
    </queryTableFields>
    <queryTableDeletedFields count="6">
      <deletedField name="Profit Margin"/>
      <deletedField name="Equity"/>
      <deletedField name="ROE"/>
      <deletedField name="Debt Equity"/>
      <deletedField name="RISK"/>
      <deletedField name="Equ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6BDB8-5EE6-4F51-812D-0F4618829C94}" name="tpp_12" displayName="tpp_12" ref="A1:M382" tableType="queryTable" totalsRowCount="1">
  <autoFilter ref="A1:M381" xr:uid="{F4F6BDB8-5EE6-4F51-812D-0F4618829C94}"/>
  <tableColumns count="13">
    <tableColumn id="1" xr3:uid="{F7923E8A-118B-415F-ACCB-72062A2DDED6}" uniqueName="1" name="Date" queryTableFieldId="1" dataDxfId="12"/>
    <tableColumn id="2" xr3:uid="{64C91374-15EC-4BCC-8E41-1AE8D472F042}" uniqueName="2" name="Company" totalsRowFunction="count" queryTableFieldId="2" dataDxfId="11"/>
    <tableColumn id="17" xr3:uid="{9ECACA04-E072-4F65-884C-5C1CDAD80C85}" uniqueName="17" name="Revenue" queryTableFieldId="25" dataDxfId="10"/>
    <tableColumn id="18" xr3:uid="{ED6CE84A-4FE4-4D0B-AB8E-845F2A0FFAEC}" uniqueName="18" name="Profit" queryTableFieldId="26" dataDxfId="9"/>
    <tableColumn id="19" xr3:uid="{66A612E3-15E3-4520-AD4B-F079F7163A9C}" uniqueName="19" name="Asset" queryTableFieldId="27" dataDxfId="8"/>
    <tableColumn id="20" xr3:uid="{55873681-7B50-4367-8A18-B27C0714D310}" uniqueName="20" name="Liabilities " queryTableFieldId="28" dataDxfId="7"/>
    <tableColumn id="8" xr3:uid="{7AFBF00D-AE7A-4D67-9496-3ACFD0E3610D}" uniqueName="8" name="Year" totalsRowFunction="min" queryTableFieldId="14"/>
    <tableColumn id="9" xr3:uid="{35ED7FB9-5599-43C1-B081-2C07094350EB}" uniqueName="9" name="Quarter" totalsRowFunction="average" queryTableFieldId="15"/>
    <tableColumn id="7" xr3:uid="{35DDD877-0247-40FC-BBB8-752779810146}" uniqueName="7" name="Month Name" queryTableFieldId="13" dataDxfId="6"/>
    <tableColumn id="10" xr3:uid="{12501906-D2E0-4910-B812-0C3CDED3D4DE}" uniqueName="10" name="Profit Margin" totalsRowFunction="sum" queryTableFieldId="16" dataDxfId="5" totalsRowDxfId="2"/>
    <tableColumn id="12" xr3:uid="{9CC95AED-8ABC-4397-BD57-CA3078C0A87D}" uniqueName="12" name="ROE" totalsRowFunction="average" queryTableFieldId="18" dataDxfId="4" totalsRowDxfId="1"/>
    <tableColumn id="13" xr3:uid="{9F280035-B5ED-43DA-AD32-13E88F73C2F9}" uniqueName="13" name="Debt Equity" totalsRowFunction="sum" queryTableFieldId="19" dataDxfId="3" totalsRowDxfId="0" dataCellStyle="Currency"/>
    <tableColumn id="14" xr3:uid="{B9B07A51-B951-4BEF-9707-D34F4530CA76}" uniqueName="14" name="Risk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9B4F-1A44-43C7-90FB-0EEA533663E7}">
  <dimension ref="A3:B44"/>
  <sheetViews>
    <sheetView zoomScale="135" workbookViewId="0">
      <selection activeCell="C7" sqref="C7"/>
    </sheetView>
  </sheetViews>
  <sheetFormatPr defaultRowHeight="14.4" x14ac:dyDescent="0.3"/>
  <cols>
    <col min="1" max="1" width="12.88671875" bestFit="1" customWidth="1"/>
    <col min="2" max="2" width="22.77734375" bestFit="1" customWidth="1"/>
    <col min="3" max="3" width="20.5546875" bestFit="1" customWidth="1"/>
  </cols>
  <sheetData>
    <row r="3" spans="1:2" x14ac:dyDescent="0.3">
      <c r="A3" s="5" t="s">
        <v>52</v>
      </c>
      <c r="B3" t="s">
        <v>54</v>
      </c>
    </row>
    <row r="4" spans="1:2" x14ac:dyDescent="0.3">
      <c r="A4" s="6">
        <v>2017</v>
      </c>
      <c r="B4" s="1">
        <v>627434653054</v>
      </c>
    </row>
    <row r="5" spans="1:2" x14ac:dyDescent="0.3">
      <c r="A5" s="7" t="s">
        <v>49</v>
      </c>
      <c r="B5" s="1">
        <v>152686408115</v>
      </c>
    </row>
    <row r="6" spans="1:2" x14ac:dyDescent="0.3">
      <c r="A6" s="7" t="s">
        <v>50</v>
      </c>
      <c r="B6" s="1">
        <v>140135314719</v>
      </c>
    </row>
    <row r="7" spans="1:2" x14ac:dyDescent="0.3">
      <c r="A7" s="7" t="s">
        <v>51</v>
      </c>
      <c r="B7" s="1">
        <v>152335052442</v>
      </c>
    </row>
    <row r="8" spans="1:2" x14ac:dyDescent="0.3">
      <c r="A8" s="7" t="s">
        <v>47</v>
      </c>
      <c r="B8" s="1">
        <v>182277877778</v>
      </c>
    </row>
    <row r="9" spans="1:2" x14ac:dyDescent="0.3">
      <c r="A9" s="6">
        <v>2018</v>
      </c>
      <c r="B9" s="1">
        <v>581954993925</v>
      </c>
    </row>
    <row r="10" spans="1:2" x14ac:dyDescent="0.3">
      <c r="A10" s="7" t="s">
        <v>49</v>
      </c>
      <c r="B10" s="1">
        <v>160332278232</v>
      </c>
    </row>
    <row r="11" spans="1:2" x14ac:dyDescent="0.3">
      <c r="A11" s="7" t="s">
        <v>50</v>
      </c>
      <c r="B11" s="1">
        <v>132816915183</v>
      </c>
    </row>
    <row r="12" spans="1:2" x14ac:dyDescent="0.3">
      <c r="A12" s="7" t="s">
        <v>51</v>
      </c>
      <c r="B12" s="1">
        <v>146007026433</v>
      </c>
    </row>
    <row r="13" spans="1:2" x14ac:dyDescent="0.3">
      <c r="A13" s="7" t="s">
        <v>47</v>
      </c>
      <c r="B13" s="1">
        <v>142798774077</v>
      </c>
    </row>
    <row r="14" spans="1:2" x14ac:dyDescent="0.3">
      <c r="A14" s="6">
        <v>2019</v>
      </c>
      <c r="B14" s="1">
        <v>612962535344</v>
      </c>
    </row>
    <row r="15" spans="1:2" x14ac:dyDescent="0.3">
      <c r="A15" s="7" t="s">
        <v>49</v>
      </c>
      <c r="B15" s="1">
        <v>173632616619</v>
      </c>
    </row>
    <row r="16" spans="1:2" x14ac:dyDescent="0.3">
      <c r="A16" s="7" t="s">
        <v>50</v>
      </c>
      <c r="B16" s="1">
        <v>141015751684</v>
      </c>
    </row>
    <row r="17" spans="1:2" x14ac:dyDescent="0.3">
      <c r="A17" s="7" t="s">
        <v>51</v>
      </c>
      <c r="B17" s="1">
        <v>132307340802</v>
      </c>
    </row>
    <row r="18" spans="1:2" x14ac:dyDescent="0.3">
      <c r="A18" s="7" t="s">
        <v>47</v>
      </c>
      <c r="B18" s="1">
        <v>166006826239</v>
      </c>
    </row>
    <row r="19" spans="1:2" x14ac:dyDescent="0.3">
      <c r="A19" s="6">
        <v>2020</v>
      </c>
      <c r="B19" s="1">
        <v>608094222724</v>
      </c>
    </row>
    <row r="20" spans="1:2" x14ac:dyDescent="0.3">
      <c r="A20" s="7" t="s">
        <v>49</v>
      </c>
      <c r="B20" s="1">
        <v>160563406068</v>
      </c>
    </row>
    <row r="21" spans="1:2" x14ac:dyDescent="0.3">
      <c r="A21" s="7" t="s">
        <v>50</v>
      </c>
      <c r="B21" s="1">
        <v>151741145197</v>
      </c>
    </row>
    <row r="22" spans="1:2" x14ac:dyDescent="0.3">
      <c r="A22" s="7" t="s">
        <v>51</v>
      </c>
      <c r="B22" s="1">
        <v>153174633089</v>
      </c>
    </row>
    <row r="23" spans="1:2" x14ac:dyDescent="0.3">
      <c r="A23" s="7" t="s">
        <v>47</v>
      </c>
      <c r="B23" s="1">
        <v>142615038370</v>
      </c>
    </row>
    <row r="24" spans="1:2" x14ac:dyDescent="0.3">
      <c r="A24" s="6">
        <v>2021</v>
      </c>
      <c r="B24" s="1">
        <v>609809764565</v>
      </c>
    </row>
    <row r="25" spans="1:2" x14ac:dyDescent="0.3">
      <c r="A25" s="7" t="s">
        <v>49</v>
      </c>
      <c r="B25" s="1">
        <v>139597749133</v>
      </c>
    </row>
    <row r="26" spans="1:2" x14ac:dyDescent="0.3">
      <c r="A26" s="7" t="s">
        <v>50</v>
      </c>
      <c r="B26" s="1">
        <v>142813408886</v>
      </c>
    </row>
    <row r="27" spans="1:2" x14ac:dyDescent="0.3">
      <c r="A27" s="7" t="s">
        <v>51</v>
      </c>
      <c r="B27" s="1">
        <v>152920499515</v>
      </c>
    </row>
    <row r="28" spans="1:2" x14ac:dyDescent="0.3">
      <c r="A28" s="7" t="s">
        <v>47</v>
      </c>
      <c r="B28" s="1">
        <v>174478107031</v>
      </c>
    </row>
    <row r="29" spans="1:2" x14ac:dyDescent="0.3">
      <c r="A29" s="6">
        <v>2022</v>
      </c>
      <c r="B29" s="1">
        <v>588328128277</v>
      </c>
    </row>
    <row r="30" spans="1:2" x14ac:dyDescent="0.3">
      <c r="A30" s="7" t="s">
        <v>49</v>
      </c>
      <c r="B30" s="1">
        <v>138194395756</v>
      </c>
    </row>
    <row r="31" spans="1:2" x14ac:dyDescent="0.3">
      <c r="A31" s="7" t="s">
        <v>50</v>
      </c>
      <c r="B31" s="1">
        <v>151000878624</v>
      </c>
    </row>
    <row r="32" spans="1:2" x14ac:dyDescent="0.3">
      <c r="A32" s="7" t="s">
        <v>51</v>
      </c>
      <c r="B32" s="1">
        <v>158593726240</v>
      </c>
    </row>
    <row r="33" spans="1:2" x14ac:dyDescent="0.3">
      <c r="A33" s="7" t="s">
        <v>47</v>
      </c>
      <c r="B33" s="1">
        <v>140539127657</v>
      </c>
    </row>
    <row r="34" spans="1:2" x14ac:dyDescent="0.3">
      <c r="A34" s="6">
        <v>2023</v>
      </c>
      <c r="B34" s="1">
        <v>593572073082</v>
      </c>
    </row>
    <row r="35" spans="1:2" x14ac:dyDescent="0.3">
      <c r="A35" s="7" t="s">
        <v>49</v>
      </c>
      <c r="B35" s="1">
        <v>159524319329</v>
      </c>
    </row>
    <row r="36" spans="1:2" x14ac:dyDescent="0.3">
      <c r="A36" s="7" t="s">
        <v>50</v>
      </c>
      <c r="B36" s="1">
        <v>132218839489</v>
      </c>
    </row>
    <row r="37" spans="1:2" x14ac:dyDescent="0.3">
      <c r="A37" s="7" t="s">
        <v>51</v>
      </c>
      <c r="B37" s="1">
        <v>147823857123</v>
      </c>
    </row>
    <row r="38" spans="1:2" x14ac:dyDescent="0.3">
      <c r="A38" s="7" t="s">
        <v>47</v>
      </c>
      <c r="B38" s="1">
        <v>154005057141</v>
      </c>
    </row>
    <row r="39" spans="1:2" x14ac:dyDescent="0.3">
      <c r="A39" s="6">
        <v>2024</v>
      </c>
      <c r="B39" s="1">
        <v>599623423888</v>
      </c>
    </row>
    <row r="40" spans="1:2" x14ac:dyDescent="0.3">
      <c r="A40" s="7" t="s">
        <v>49</v>
      </c>
      <c r="B40" s="1">
        <v>185967440109</v>
      </c>
    </row>
    <row r="41" spans="1:2" x14ac:dyDescent="0.3">
      <c r="A41" s="7" t="s">
        <v>50</v>
      </c>
      <c r="B41" s="1">
        <v>147821106273</v>
      </c>
    </row>
    <row r="42" spans="1:2" x14ac:dyDescent="0.3">
      <c r="A42" s="7" t="s">
        <v>51</v>
      </c>
      <c r="B42" s="1">
        <v>104824243856</v>
      </c>
    </row>
    <row r="43" spans="1:2" x14ac:dyDescent="0.3">
      <c r="A43" s="7" t="s">
        <v>47</v>
      </c>
      <c r="B43" s="1">
        <v>161010633650</v>
      </c>
    </row>
    <row r="44" spans="1:2" x14ac:dyDescent="0.3">
      <c r="A44" s="6" t="s">
        <v>53</v>
      </c>
      <c r="B44" s="1">
        <v>4821779794859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B1F0-EE2C-4D04-901D-7382088D076E}">
  <dimension ref="A1:Q383"/>
  <sheetViews>
    <sheetView tabSelected="1" workbookViewId="0">
      <selection activeCell="O11" sqref="O11"/>
    </sheetView>
  </sheetViews>
  <sheetFormatPr defaultRowHeight="14.4" x14ac:dyDescent="0.3"/>
  <cols>
    <col min="1" max="1" width="9.33203125" bestFit="1" customWidth="1"/>
    <col min="2" max="2" width="18.77734375" bestFit="1" customWidth="1"/>
    <col min="3" max="3" width="10.21875" style="8" bestFit="1" customWidth="1"/>
    <col min="4" max="5" width="7.77734375" style="1" bestFit="1" customWidth="1"/>
    <col min="6" max="6" width="11.88671875" style="1" bestFit="1" customWidth="1"/>
    <col min="7" max="7" width="6.88671875" style="1" bestFit="1" customWidth="1"/>
    <col min="8" max="8" width="12" style="1" bestFit="1" customWidth="1"/>
    <col min="9" max="10" width="13.6640625" style="1" bestFit="1" customWidth="1"/>
    <col min="11" max="11" width="7.109375" style="1" bestFit="1" customWidth="1"/>
    <col min="12" max="12" width="12.77734375" style="1" bestFit="1" customWidth="1"/>
    <col min="13" max="13" width="8.6640625" style="1" bestFit="1" customWidth="1"/>
    <col min="14" max="14" width="19" style="1" bestFit="1" customWidth="1"/>
    <col min="15" max="15" width="7.109375" style="3" bestFit="1" customWidth="1"/>
    <col min="16" max="16" width="12.77734375" style="1" bestFit="1" customWidth="1"/>
    <col min="17" max="17" width="8.6640625" style="1" bestFit="1" customWidth="1"/>
  </cols>
  <sheetData>
    <row r="1" spans="1:17" x14ac:dyDescent="0.3">
      <c r="A1" t="s">
        <v>37</v>
      </c>
      <c r="B1" t="s">
        <v>0</v>
      </c>
      <c r="C1" t="s">
        <v>1567</v>
      </c>
      <c r="D1" t="s">
        <v>1568</v>
      </c>
      <c r="E1" t="s">
        <v>1569</v>
      </c>
      <c r="F1" t="s">
        <v>1570</v>
      </c>
      <c r="G1" t="s">
        <v>44</v>
      </c>
      <c r="H1" t="s">
        <v>45</v>
      </c>
      <c r="I1" t="s">
        <v>43</v>
      </c>
      <c r="J1" t="s">
        <v>38</v>
      </c>
      <c r="K1" s="3" t="s">
        <v>39</v>
      </c>
      <c r="L1" t="s">
        <v>40</v>
      </c>
      <c r="M1" t="s">
        <v>46</v>
      </c>
      <c r="N1"/>
      <c r="O1"/>
      <c r="P1"/>
      <c r="Q1"/>
    </row>
    <row r="2" spans="1:17" x14ac:dyDescent="0.3">
      <c r="A2" t="s">
        <v>55</v>
      </c>
      <c r="B2" t="s">
        <v>1</v>
      </c>
      <c r="C2" t="s">
        <v>64</v>
      </c>
      <c r="D2" t="s">
        <v>65</v>
      </c>
      <c r="E2" t="s">
        <v>66</v>
      </c>
      <c r="F2" t="s">
        <v>67</v>
      </c>
      <c r="G2">
        <v>2017</v>
      </c>
      <c r="H2">
        <v>4</v>
      </c>
      <c r="I2" t="s">
        <v>56</v>
      </c>
      <c r="J2" s="1">
        <v>1886.3781546678651</v>
      </c>
      <c r="K2" s="3">
        <v>1.54262766807205E-2</v>
      </c>
      <c r="L2" s="4">
        <v>0.63730374587790373</v>
      </c>
      <c r="M2" t="s">
        <v>41</v>
      </c>
      <c r="N2"/>
      <c r="O2"/>
      <c r="P2"/>
      <c r="Q2"/>
    </row>
    <row r="3" spans="1:17" x14ac:dyDescent="0.3">
      <c r="A3" t="s">
        <v>55</v>
      </c>
      <c r="B3" t="s">
        <v>2</v>
      </c>
      <c r="C3" t="s">
        <v>68</v>
      </c>
      <c r="D3" t="s">
        <v>69</v>
      </c>
      <c r="E3" t="s">
        <v>70</v>
      </c>
      <c r="F3" t="s">
        <v>71</v>
      </c>
      <c r="G3">
        <v>2017</v>
      </c>
      <c r="H3">
        <v>4</v>
      </c>
      <c r="I3" t="s">
        <v>56</v>
      </c>
      <c r="J3" s="1">
        <v>1544.1431468241894</v>
      </c>
      <c r="K3" s="3">
        <v>4.2197313818406301E-2</v>
      </c>
      <c r="L3" s="4">
        <v>1.4874782137436098</v>
      </c>
      <c r="M3" t="s">
        <v>42</v>
      </c>
      <c r="N3"/>
      <c r="O3"/>
      <c r="P3"/>
      <c r="Q3"/>
    </row>
    <row r="4" spans="1:17" x14ac:dyDescent="0.3">
      <c r="A4" t="s">
        <v>55</v>
      </c>
      <c r="B4" t="s">
        <v>3</v>
      </c>
      <c r="C4" t="s">
        <v>72</v>
      </c>
      <c r="D4" t="s">
        <v>73</v>
      </c>
      <c r="E4" t="s">
        <v>74</v>
      </c>
      <c r="F4" t="s">
        <v>75</v>
      </c>
      <c r="G4">
        <v>2017</v>
      </c>
      <c r="H4">
        <v>4</v>
      </c>
      <c r="I4" t="s">
        <v>56</v>
      </c>
      <c r="J4" s="1">
        <v>1216.0955474792906</v>
      </c>
      <c r="K4" s="3">
        <v>7.6033614544198005E-2</v>
      </c>
      <c r="L4" s="4">
        <v>2.3064668484487325</v>
      </c>
      <c r="M4" t="s">
        <v>42</v>
      </c>
      <c r="N4"/>
      <c r="O4"/>
      <c r="P4"/>
      <c r="Q4"/>
    </row>
    <row r="5" spans="1:17" x14ac:dyDescent="0.3">
      <c r="A5" t="s">
        <v>55</v>
      </c>
      <c r="B5" t="s">
        <v>4</v>
      </c>
      <c r="C5" t="s">
        <v>76</v>
      </c>
      <c r="D5" t="s">
        <v>77</v>
      </c>
      <c r="E5" t="s">
        <v>78</v>
      </c>
      <c r="F5" t="s">
        <v>79</v>
      </c>
      <c r="G5">
        <v>2017</v>
      </c>
      <c r="H5">
        <v>4</v>
      </c>
      <c r="I5" t="s">
        <v>56</v>
      </c>
      <c r="J5" s="1">
        <v>1958.8058436731678</v>
      </c>
      <c r="K5" s="3">
        <v>3.0057069271197199E-2</v>
      </c>
      <c r="L5" s="4">
        <v>1.1075815392624631</v>
      </c>
      <c r="M5" t="s">
        <v>42</v>
      </c>
      <c r="N5"/>
      <c r="O5"/>
      <c r="P5"/>
      <c r="Q5"/>
    </row>
    <row r="6" spans="1:17" x14ac:dyDescent="0.3">
      <c r="A6" t="s">
        <v>55</v>
      </c>
      <c r="B6" t="s">
        <v>5</v>
      </c>
      <c r="C6" t="s">
        <v>80</v>
      </c>
      <c r="D6" t="s">
        <v>81</v>
      </c>
      <c r="E6" t="s">
        <v>82</v>
      </c>
      <c r="F6" t="s">
        <v>83</v>
      </c>
      <c r="G6">
        <v>2017</v>
      </c>
      <c r="H6">
        <v>4</v>
      </c>
      <c r="I6" t="s">
        <v>56</v>
      </c>
      <c r="J6" s="1">
        <v>940.16754114442801</v>
      </c>
      <c r="K6" s="3">
        <v>4.5235614488782799E-2</v>
      </c>
      <c r="L6" s="4">
        <v>0.71259634984681308</v>
      </c>
      <c r="M6" t="s">
        <v>41</v>
      </c>
      <c r="N6"/>
      <c r="O6"/>
      <c r="P6"/>
      <c r="Q6"/>
    </row>
    <row r="7" spans="1:17" x14ac:dyDescent="0.3">
      <c r="A7" t="s">
        <v>55</v>
      </c>
      <c r="B7" t="s">
        <v>6</v>
      </c>
      <c r="C7" t="s">
        <v>84</v>
      </c>
      <c r="D7" t="s">
        <v>85</v>
      </c>
      <c r="E7" t="s">
        <v>86</v>
      </c>
      <c r="F7" t="s">
        <v>87</v>
      </c>
      <c r="G7">
        <v>2017</v>
      </c>
      <c r="H7">
        <v>4</v>
      </c>
      <c r="I7" t="s">
        <v>56</v>
      </c>
      <c r="J7" s="1">
        <v>807.00683476666507</v>
      </c>
      <c r="K7" s="3">
        <v>5.6436607318710703E-2</v>
      </c>
      <c r="L7" s="4">
        <v>1.4520074665469853</v>
      </c>
      <c r="M7" t="s">
        <v>42</v>
      </c>
      <c r="N7"/>
      <c r="O7"/>
      <c r="P7"/>
      <c r="Q7"/>
    </row>
    <row r="8" spans="1:17" x14ac:dyDescent="0.3">
      <c r="A8" t="s">
        <v>55</v>
      </c>
      <c r="B8" t="s">
        <v>7</v>
      </c>
      <c r="C8" t="s">
        <v>88</v>
      </c>
      <c r="D8" t="s">
        <v>89</v>
      </c>
      <c r="E8" t="s">
        <v>90</v>
      </c>
      <c r="F8" t="s">
        <v>91</v>
      </c>
      <c r="G8">
        <v>2017</v>
      </c>
      <c r="H8">
        <v>4</v>
      </c>
      <c r="I8" t="s">
        <v>56</v>
      </c>
      <c r="J8" s="1">
        <v>982.93078851900066</v>
      </c>
      <c r="K8" s="3">
        <v>4.7529046590716002E-2</v>
      </c>
      <c r="L8" s="4">
        <v>0.5373681823328651</v>
      </c>
      <c r="M8" t="s">
        <v>41</v>
      </c>
      <c r="N8"/>
      <c r="O8"/>
      <c r="P8"/>
      <c r="Q8"/>
    </row>
    <row r="9" spans="1:17" x14ac:dyDescent="0.3">
      <c r="A9" t="s">
        <v>55</v>
      </c>
      <c r="B9" t="s">
        <v>8</v>
      </c>
      <c r="C9" t="s">
        <v>92</v>
      </c>
      <c r="D9" t="s">
        <v>93</v>
      </c>
      <c r="E9" t="s">
        <v>94</v>
      </c>
      <c r="F9" t="s">
        <v>95</v>
      </c>
      <c r="G9">
        <v>2017</v>
      </c>
      <c r="H9">
        <v>4</v>
      </c>
      <c r="I9" t="s">
        <v>56</v>
      </c>
      <c r="J9" s="1">
        <v>771.42362098963395</v>
      </c>
      <c r="K9" s="3">
        <v>6.9070914289982493E-2</v>
      </c>
      <c r="L9" s="4">
        <v>1.2388395398005201</v>
      </c>
      <c r="M9" t="s">
        <v>42</v>
      </c>
      <c r="N9"/>
      <c r="O9"/>
      <c r="P9"/>
      <c r="Q9"/>
    </row>
    <row r="10" spans="1:17" x14ac:dyDescent="0.3">
      <c r="A10" t="s">
        <v>55</v>
      </c>
      <c r="B10" t="s">
        <v>9</v>
      </c>
      <c r="C10" t="s">
        <v>96</v>
      </c>
      <c r="D10" t="s">
        <v>97</v>
      </c>
      <c r="E10" t="s">
        <v>98</v>
      </c>
      <c r="F10" t="s">
        <v>99</v>
      </c>
      <c r="G10">
        <v>2017</v>
      </c>
      <c r="H10">
        <v>4</v>
      </c>
      <c r="I10" t="s">
        <v>56</v>
      </c>
      <c r="J10" s="1">
        <v>683.4304960714984</v>
      </c>
      <c r="K10" s="3">
        <v>0.21119172740447101</v>
      </c>
      <c r="L10" s="4">
        <v>1.3068149802083142</v>
      </c>
      <c r="M10" t="s">
        <v>42</v>
      </c>
      <c r="N10"/>
      <c r="O10"/>
      <c r="P10"/>
      <c r="Q10"/>
    </row>
    <row r="11" spans="1:17" x14ac:dyDescent="0.3">
      <c r="A11" t="s">
        <v>55</v>
      </c>
      <c r="B11" t="s">
        <v>10</v>
      </c>
      <c r="C11" t="s">
        <v>100</v>
      </c>
      <c r="D11" t="s">
        <v>101</v>
      </c>
      <c r="E11" t="s">
        <v>102</v>
      </c>
      <c r="F11" t="s">
        <v>103</v>
      </c>
      <c r="G11">
        <v>2017</v>
      </c>
      <c r="H11">
        <v>4</v>
      </c>
      <c r="I11" t="s">
        <v>56</v>
      </c>
      <c r="J11" s="1">
        <v>972.16714298453883</v>
      </c>
      <c r="K11" s="3">
        <v>2.4852233126879401E-2</v>
      </c>
      <c r="L11" s="4">
        <v>0.28841595896276473</v>
      </c>
      <c r="M11" t="s">
        <v>41</v>
      </c>
      <c r="N11"/>
      <c r="O11"/>
      <c r="P11"/>
      <c r="Q11"/>
    </row>
    <row r="12" spans="1:17" x14ac:dyDescent="0.3">
      <c r="A12" t="s">
        <v>55</v>
      </c>
      <c r="B12" t="s">
        <v>11</v>
      </c>
      <c r="C12" t="s">
        <v>104</v>
      </c>
      <c r="D12" t="s">
        <v>105</v>
      </c>
      <c r="E12" t="s">
        <v>106</v>
      </c>
      <c r="F12" t="s">
        <v>107</v>
      </c>
      <c r="G12">
        <v>2017</v>
      </c>
      <c r="H12">
        <v>4</v>
      </c>
      <c r="I12" t="s">
        <v>56</v>
      </c>
      <c r="J12" s="1">
        <v>1355.4568442773896</v>
      </c>
      <c r="K12" s="3">
        <v>1.96298436279514E-2</v>
      </c>
      <c r="L12" s="4">
        <v>0.62268485736246093</v>
      </c>
      <c r="M12" t="s">
        <v>41</v>
      </c>
      <c r="N12"/>
      <c r="O12"/>
      <c r="P12"/>
      <c r="Q12"/>
    </row>
    <row r="13" spans="1:17" x14ac:dyDescent="0.3">
      <c r="A13" t="s">
        <v>55</v>
      </c>
      <c r="B13" t="s">
        <v>12</v>
      </c>
      <c r="C13" t="s">
        <v>108</v>
      </c>
      <c r="D13" t="s">
        <v>109</v>
      </c>
      <c r="E13" t="s">
        <v>110</v>
      </c>
      <c r="F13" t="s">
        <v>111</v>
      </c>
      <c r="G13">
        <v>2017</v>
      </c>
      <c r="H13">
        <v>4</v>
      </c>
      <c r="I13" t="s">
        <v>56</v>
      </c>
      <c r="J13" s="1">
        <v>1447.7844594260259</v>
      </c>
      <c r="K13" s="3">
        <v>3.6051846773618203E-2</v>
      </c>
      <c r="L13" s="4">
        <v>1.300164459599531</v>
      </c>
      <c r="M13" t="s">
        <v>42</v>
      </c>
      <c r="N13"/>
      <c r="O13"/>
      <c r="P13"/>
      <c r="Q13"/>
    </row>
    <row r="14" spans="1:17" x14ac:dyDescent="0.3">
      <c r="A14" t="s">
        <v>57</v>
      </c>
      <c r="B14" t="s">
        <v>1</v>
      </c>
      <c r="C14" t="s">
        <v>112</v>
      </c>
      <c r="D14" t="s">
        <v>113</v>
      </c>
      <c r="E14" t="s">
        <v>114</v>
      </c>
      <c r="F14" t="s">
        <v>115</v>
      </c>
      <c r="G14">
        <v>2018</v>
      </c>
      <c r="H14">
        <v>4</v>
      </c>
      <c r="I14" t="s">
        <v>56</v>
      </c>
      <c r="J14" s="1">
        <v>1167.2643351923412</v>
      </c>
      <c r="K14" s="3">
        <v>4.3201390095776102E-2</v>
      </c>
      <c r="L14" s="4">
        <v>0.75321849121740814</v>
      </c>
      <c r="M14" t="s">
        <v>41</v>
      </c>
      <c r="N14"/>
      <c r="O14"/>
      <c r="P14"/>
      <c r="Q14"/>
    </row>
    <row r="15" spans="1:17" x14ac:dyDescent="0.3">
      <c r="A15" t="s">
        <v>57</v>
      </c>
      <c r="B15" t="s">
        <v>2</v>
      </c>
      <c r="C15" t="s">
        <v>116</v>
      </c>
      <c r="D15" t="s">
        <v>117</v>
      </c>
      <c r="E15" t="s">
        <v>118</v>
      </c>
      <c r="F15" t="s">
        <v>119</v>
      </c>
      <c r="G15">
        <v>2018</v>
      </c>
      <c r="H15">
        <v>4</v>
      </c>
      <c r="I15" t="s">
        <v>56</v>
      </c>
      <c r="J15" s="1">
        <v>862.89442543538894</v>
      </c>
      <c r="K15" s="3">
        <v>2.9022879540422201E-2</v>
      </c>
      <c r="L15" s="4">
        <v>1.2292025889697789</v>
      </c>
      <c r="M15" t="s">
        <v>42</v>
      </c>
      <c r="N15"/>
      <c r="O15"/>
      <c r="P15"/>
      <c r="Q15"/>
    </row>
    <row r="16" spans="1:17" x14ac:dyDescent="0.3">
      <c r="A16" t="s">
        <v>57</v>
      </c>
      <c r="B16" t="s">
        <v>3</v>
      </c>
      <c r="C16" t="s">
        <v>120</v>
      </c>
      <c r="D16" t="s">
        <v>121</v>
      </c>
      <c r="E16" t="s">
        <v>122</v>
      </c>
      <c r="F16" t="s">
        <v>123</v>
      </c>
      <c r="G16">
        <v>2018</v>
      </c>
      <c r="H16">
        <v>4</v>
      </c>
      <c r="I16" t="s">
        <v>56</v>
      </c>
      <c r="J16" s="1">
        <v>1041.0402451201287</v>
      </c>
      <c r="K16" s="3">
        <v>4.8552038885900699E-2</v>
      </c>
      <c r="L16" s="4">
        <v>1.1175166032877455</v>
      </c>
      <c r="M16" t="s">
        <v>42</v>
      </c>
      <c r="N16"/>
      <c r="O16"/>
      <c r="P16"/>
      <c r="Q16"/>
    </row>
    <row r="17" spans="1:17" x14ac:dyDescent="0.3">
      <c r="A17" t="s">
        <v>57</v>
      </c>
      <c r="B17" t="s">
        <v>4</v>
      </c>
      <c r="C17" t="s">
        <v>124</v>
      </c>
      <c r="D17" t="s">
        <v>125</v>
      </c>
      <c r="E17" t="s">
        <v>126</v>
      </c>
      <c r="F17" t="s">
        <v>127</v>
      </c>
      <c r="G17">
        <v>2018</v>
      </c>
      <c r="H17">
        <v>4</v>
      </c>
      <c r="I17" t="s">
        <v>56</v>
      </c>
      <c r="J17" s="1">
        <v>1059.5700527661531</v>
      </c>
      <c r="K17" s="3">
        <v>2.2734532670932599E-2</v>
      </c>
      <c r="L17" s="4">
        <v>1.2238534134929198</v>
      </c>
      <c r="M17" t="s">
        <v>42</v>
      </c>
      <c r="N17"/>
      <c r="O17"/>
      <c r="P17"/>
      <c r="Q17"/>
    </row>
    <row r="18" spans="1:17" x14ac:dyDescent="0.3">
      <c r="A18" t="s">
        <v>57</v>
      </c>
      <c r="B18" t="s">
        <v>5</v>
      </c>
      <c r="C18" t="s">
        <v>128</v>
      </c>
      <c r="D18" t="s">
        <v>129</v>
      </c>
      <c r="E18" t="s">
        <v>130</v>
      </c>
      <c r="F18" t="s">
        <v>131</v>
      </c>
      <c r="G18">
        <v>2018</v>
      </c>
      <c r="H18">
        <v>4</v>
      </c>
      <c r="I18" t="s">
        <v>56</v>
      </c>
      <c r="J18" s="1">
        <v>1448.8241982312727</v>
      </c>
      <c r="K18" s="3">
        <v>4.9425483340119002E-2</v>
      </c>
      <c r="L18" s="4">
        <v>2.9778185430295459</v>
      </c>
      <c r="M18" t="s">
        <v>48</v>
      </c>
      <c r="N18"/>
      <c r="O18"/>
      <c r="P18"/>
      <c r="Q18"/>
    </row>
    <row r="19" spans="1:17" x14ac:dyDescent="0.3">
      <c r="A19" t="s">
        <v>57</v>
      </c>
      <c r="B19" t="s">
        <v>6</v>
      </c>
      <c r="C19" t="s">
        <v>132</v>
      </c>
      <c r="D19" t="s">
        <v>133</v>
      </c>
      <c r="E19" t="s">
        <v>134</v>
      </c>
      <c r="F19" t="s">
        <v>135</v>
      </c>
      <c r="G19">
        <v>2018</v>
      </c>
      <c r="H19">
        <v>4</v>
      </c>
      <c r="I19" t="s">
        <v>56</v>
      </c>
      <c r="J19" s="1">
        <v>899.1686529129305</v>
      </c>
      <c r="K19" s="3">
        <v>8.0600929009165295E-2</v>
      </c>
      <c r="L19" s="4">
        <v>1.6851510836356942</v>
      </c>
      <c r="M19" t="s">
        <v>42</v>
      </c>
      <c r="N19"/>
      <c r="O19"/>
      <c r="P19"/>
      <c r="Q19"/>
    </row>
    <row r="20" spans="1:17" x14ac:dyDescent="0.3">
      <c r="A20" t="s">
        <v>57</v>
      </c>
      <c r="B20" t="s">
        <v>7</v>
      </c>
      <c r="C20" t="s">
        <v>136</v>
      </c>
      <c r="D20" t="s">
        <v>137</v>
      </c>
      <c r="E20" t="s">
        <v>138</v>
      </c>
      <c r="F20" t="s">
        <v>139</v>
      </c>
      <c r="G20">
        <v>2018</v>
      </c>
      <c r="H20">
        <v>4</v>
      </c>
      <c r="I20" t="s">
        <v>56</v>
      </c>
      <c r="J20" s="1">
        <v>853.6580455386154</v>
      </c>
      <c r="K20" s="3">
        <v>9.1072780123694297E-2</v>
      </c>
      <c r="L20" s="4">
        <v>2.1913219506778163</v>
      </c>
      <c r="M20" t="s">
        <v>42</v>
      </c>
      <c r="N20"/>
      <c r="O20"/>
      <c r="P20"/>
      <c r="Q20"/>
    </row>
    <row r="21" spans="1:17" x14ac:dyDescent="0.3">
      <c r="A21" t="s">
        <v>57</v>
      </c>
      <c r="B21" t="s">
        <v>8</v>
      </c>
      <c r="C21" t="s">
        <v>140</v>
      </c>
      <c r="D21" t="s">
        <v>141</v>
      </c>
      <c r="E21" t="s">
        <v>142</v>
      </c>
      <c r="F21" t="s">
        <v>143</v>
      </c>
      <c r="G21">
        <v>2018</v>
      </c>
      <c r="H21">
        <v>4</v>
      </c>
      <c r="I21" t="s">
        <v>56</v>
      </c>
      <c r="J21" s="1">
        <v>745.56060503688923</v>
      </c>
      <c r="K21" s="3">
        <v>2.9914680899957202E-2</v>
      </c>
      <c r="L21" s="4">
        <v>0.98400061004435868</v>
      </c>
      <c r="M21" t="s">
        <v>41</v>
      </c>
      <c r="N21"/>
      <c r="O21"/>
      <c r="P21"/>
      <c r="Q21"/>
    </row>
    <row r="22" spans="1:17" x14ac:dyDescent="0.3">
      <c r="A22" t="s">
        <v>57</v>
      </c>
      <c r="B22" t="s">
        <v>9</v>
      </c>
      <c r="C22" t="s">
        <v>144</v>
      </c>
      <c r="D22" t="s">
        <v>145</v>
      </c>
      <c r="E22" t="s">
        <v>146</v>
      </c>
      <c r="F22" t="s">
        <v>147</v>
      </c>
      <c r="G22">
        <v>2018</v>
      </c>
      <c r="H22">
        <v>4</v>
      </c>
      <c r="I22" t="s">
        <v>56</v>
      </c>
      <c r="J22" s="1">
        <v>826.84206771902745</v>
      </c>
      <c r="K22" s="3">
        <v>7.6425608419162502E-2</v>
      </c>
      <c r="L22" s="4">
        <v>0.98484788783437249</v>
      </c>
      <c r="M22" t="s">
        <v>41</v>
      </c>
      <c r="N22"/>
      <c r="O22"/>
      <c r="P22"/>
      <c r="Q22"/>
    </row>
    <row r="23" spans="1:17" x14ac:dyDescent="0.3">
      <c r="A23" t="s">
        <v>57</v>
      </c>
      <c r="B23" t="s">
        <v>10</v>
      </c>
      <c r="C23" t="s">
        <v>148</v>
      </c>
      <c r="D23" t="s">
        <v>149</v>
      </c>
      <c r="E23" t="s">
        <v>150</v>
      </c>
      <c r="F23" t="s">
        <v>151</v>
      </c>
      <c r="G23">
        <v>2018</v>
      </c>
      <c r="H23">
        <v>4</v>
      </c>
      <c r="I23" t="s">
        <v>56</v>
      </c>
      <c r="J23" s="1">
        <v>690.85709869196774</v>
      </c>
      <c r="K23" s="3">
        <v>6.8471608444231793E-2</v>
      </c>
      <c r="L23" s="4">
        <v>1.9747719600070575</v>
      </c>
      <c r="M23" t="s">
        <v>42</v>
      </c>
      <c r="N23"/>
      <c r="O23"/>
      <c r="P23"/>
      <c r="Q23"/>
    </row>
    <row r="24" spans="1:17" x14ac:dyDescent="0.3">
      <c r="A24" t="s">
        <v>57</v>
      </c>
      <c r="B24" t="s">
        <v>11</v>
      </c>
      <c r="C24" t="s">
        <v>152</v>
      </c>
      <c r="D24" t="s">
        <v>153</v>
      </c>
      <c r="E24" t="s">
        <v>154</v>
      </c>
      <c r="F24" t="s">
        <v>155</v>
      </c>
      <c r="G24">
        <v>2018</v>
      </c>
      <c r="H24">
        <v>4</v>
      </c>
      <c r="I24" t="s">
        <v>56</v>
      </c>
      <c r="J24" s="1">
        <v>846.56832438516676</v>
      </c>
      <c r="K24" s="3">
        <v>3.2222351210406099E-2</v>
      </c>
      <c r="L24" s="4">
        <v>1.2328540466602667</v>
      </c>
      <c r="M24" t="s">
        <v>42</v>
      </c>
      <c r="N24"/>
      <c r="O24"/>
      <c r="P24"/>
      <c r="Q24"/>
    </row>
    <row r="25" spans="1:17" x14ac:dyDescent="0.3">
      <c r="A25" t="s">
        <v>57</v>
      </c>
      <c r="B25" t="s">
        <v>12</v>
      </c>
      <c r="C25" t="s">
        <v>156</v>
      </c>
      <c r="D25" t="s">
        <v>157</v>
      </c>
      <c r="E25" t="s">
        <v>158</v>
      </c>
      <c r="F25" t="s">
        <v>159</v>
      </c>
      <c r="G25">
        <v>2018</v>
      </c>
      <c r="H25">
        <v>4</v>
      </c>
      <c r="I25" t="s">
        <v>56</v>
      </c>
      <c r="J25" s="1">
        <v>1222.4220857006551</v>
      </c>
      <c r="K25" s="3">
        <v>3.4415694707934499E-2</v>
      </c>
      <c r="L25" s="4">
        <v>1.1048874584194446</v>
      </c>
      <c r="M25" t="s">
        <v>42</v>
      </c>
      <c r="N25"/>
      <c r="O25"/>
      <c r="P25"/>
      <c r="Q25"/>
    </row>
    <row r="26" spans="1:17" x14ac:dyDescent="0.3">
      <c r="A26" t="s">
        <v>58</v>
      </c>
      <c r="B26" t="s">
        <v>1</v>
      </c>
      <c r="C26" t="s">
        <v>160</v>
      </c>
      <c r="D26" t="s">
        <v>161</v>
      </c>
      <c r="E26" t="s">
        <v>162</v>
      </c>
      <c r="F26" t="s">
        <v>163</v>
      </c>
      <c r="G26">
        <v>2019</v>
      </c>
      <c r="H26">
        <v>4</v>
      </c>
      <c r="I26" t="s">
        <v>56</v>
      </c>
      <c r="J26" s="1">
        <v>877.64180647031242</v>
      </c>
      <c r="K26" s="3">
        <v>3.5508300083639303E-2</v>
      </c>
      <c r="L26" s="4">
        <v>0.88468002880157037</v>
      </c>
      <c r="M26" t="s">
        <v>41</v>
      </c>
      <c r="N26"/>
      <c r="O26"/>
      <c r="P26"/>
      <c r="Q26"/>
    </row>
    <row r="27" spans="1:17" x14ac:dyDescent="0.3">
      <c r="A27" t="s">
        <v>58</v>
      </c>
      <c r="B27" t="s">
        <v>2</v>
      </c>
      <c r="C27" t="s">
        <v>164</v>
      </c>
      <c r="D27" t="s">
        <v>165</v>
      </c>
      <c r="E27" t="s">
        <v>166</v>
      </c>
      <c r="F27" t="s">
        <v>167</v>
      </c>
      <c r="G27">
        <v>2019</v>
      </c>
      <c r="H27">
        <v>4</v>
      </c>
      <c r="I27" t="s">
        <v>56</v>
      </c>
      <c r="J27" s="1">
        <v>909.50599038888993</v>
      </c>
      <c r="K27" s="3">
        <v>5.4298496327268901E-2</v>
      </c>
      <c r="L27" s="4">
        <v>1.1200914716656794</v>
      </c>
      <c r="M27" t="s">
        <v>42</v>
      </c>
      <c r="N27"/>
      <c r="O27"/>
      <c r="P27"/>
      <c r="Q27"/>
    </row>
    <row r="28" spans="1:17" x14ac:dyDescent="0.3">
      <c r="A28" t="s">
        <v>58</v>
      </c>
      <c r="B28" t="s">
        <v>3</v>
      </c>
      <c r="C28" t="s">
        <v>168</v>
      </c>
      <c r="D28" t="s">
        <v>169</v>
      </c>
      <c r="E28" t="s">
        <v>170</v>
      </c>
      <c r="F28" t="s">
        <v>171</v>
      </c>
      <c r="G28">
        <v>2019</v>
      </c>
      <c r="H28">
        <v>4</v>
      </c>
      <c r="I28" t="s">
        <v>56</v>
      </c>
      <c r="J28" s="1">
        <v>1093.929589568276</v>
      </c>
      <c r="K28" s="3">
        <v>4.9764663439830603E-2</v>
      </c>
      <c r="L28" s="4">
        <v>0.63648759767743124</v>
      </c>
      <c r="M28" t="s">
        <v>41</v>
      </c>
      <c r="N28"/>
      <c r="O28"/>
      <c r="P28"/>
      <c r="Q28"/>
    </row>
    <row r="29" spans="1:17" x14ac:dyDescent="0.3">
      <c r="A29" t="s">
        <v>58</v>
      </c>
      <c r="B29" t="s">
        <v>4</v>
      </c>
      <c r="C29" t="s">
        <v>172</v>
      </c>
      <c r="D29" t="s">
        <v>173</v>
      </c>
      <c r="E29" t="s">
        <v>174</v>
      </c>
      <c r="F29" t="s">
        <v>175</v>
      </c>
      <c r="G29">
        <v>2019</v>
      </c>
      <c r="H29">
        <v>4</v>
      </c>
      <c r="I29" t="s">
        <v>56</v>
      </c>
      <c r="J29" s="1">
        <v>774.03518303470889</v>
      </c>
      <c r="K29" s="3">
        <v>3.0416093658737799E-2</v>
      </c>
      <c r="L29" s="4">
        <v>1.0772779790725009</v>
      </c>
      <c r="M29" t="s">
        <v>42</v>
      </c>
      <c r="N29"/>
      <c r="O29"/>
      <c r="P29"/>
      <c r="Q29"/>
    </row>
    <row r="30" spans="1:17" x14ac:dyDescent="0.3">
      <c r="A30" t="s">
        <v>58</v>
      </c>
      <c r="B30" t="s">
        <v>5</v>
      </c>
      <c r="C30" t="s">
        <v>176</v>
      </c>
      <c r="D30" t="s">
        <v>177</v>
      </c>
      <c r="E30" t="s">
        <v>178</v>
      </c>
      <c r="F30" t="s">
        <v>179</v>
      </c>
      <c r="G30">
        <v>2019</v>
      </c>
      <c r="H30">
        <v>4</v>
      </c>
      <c r="I30" t="s">
        <v>56</v>
      </c>
      <c r="J30" s="1">
        <v>1459.7910653120441</v>
      </c>
      <c r="K30" s="3">
        <v>3.6404621760774497E-2</v>
      </c>
      <c r="L30" s="4">
        <v>0.94712118545209523</v>
      </c>
      <c r="M30" t="s">
        <v>41</v>
      </c>
      <c r="N30"/>
      <c r="O30"/>
      <c r="P30"/>
      <c r="Q30"/>
    </row>
    <row r="31" spans="1:17" x14ac:dyDescent="0.3">
      <c r="A31" t="s">
        <v>58</v>
      </c>
      <c r="B31" t="s">
        <v>6</v>
      </c>
      <c r="C31" t="s">
        <v>180</v>
      </c>
      <c r="D31" t="s">
        <v>181</v>
      </c>
      <c r="E31" t="s">
        <v>182</v>
      </c>
      <c r="F31" t="s">
        <v>183</v>
      </c>
      <c r="G31">
        <v>2019</v>
      </c>
      <c r="H31">
        <v>4</v>
      </c>
      <c r="I31" t="s">
        <v>56</v>
      </c>
      <c r="J31" s="1">
        <v>1962.2776338937424</v>
      </c>
      <c r="K31" s="3">
        <v>2.21878160423266E-2</v>
      </c>
      <c r="L31" s="4">
        <v>0.3168015101239095</v>
      </c>
      <c r="M31" t="s">
        <v>41</v>
      </c>
      <c r="N31"/>
      <c r="O31"/>
      <c r="P31"/>
      <c r="Q31"/>
    </row>
    <row r="32" spans="1:17" x14ac:dyDescent="0.3">
      <c r="A32" t="s">
        <v>58</v>
      </c>
      <c r="B32" t="s">
        <v>7</v>
      </c>
      <c r="C32" t="s">
        <v>184</v>
      </c>
      <c r="D32" t="s">
        <v>185</v>
      </c>
      <c r="E32" t="s">
        <v>186</v>
      </c>
      <c r="F32" t="s">
        <v>187</v>
      </c>
      <c r="G32">
        <v>2019</v>
      </c>
      <c r="H32">
        <v>4</v>
      </c>
      <c r="I32" t="s">
        <v>56</v>
      </c>
      <c r="J32" s="1">
        <v>954.53627518519272</v>
      </c>
      <c r="K32" s="3">
        <v>9.8781423504932797E-2</v>
      </c>
      <c r="L32" s="4">
        <v>1.6878496980533011</v>
      </c>
      <c r="M32" t="s">
        <v>42</v>
      </c>
      <c r="N32"/>
      <c r="O32"/>
      <c r="P32"/>
      <c r="Q32"/>
    </row>
    <row r="33" spans="1:17" x14ac:dyDescent="0.3">
      <c r="A33" t="s">
        <v>58</v>
      </c>
      <c r="B33" t="s">
        <v>8</v>
      </c>
      <c r="C33" t="s">
        <v>188</v>
      </c>
      <c r="D33" t="s">
        <v>189</v>
      </c>
      <c r="E33" t="s">
        <v>190</v>
      </c>
      <c r="F33" t="s">
        <v>191</v>
      </c>
      <c r="G33">
        <v>2019</v>
      </c>
      <c r="H33">
        <v>4</v>
      </c>
      <c r="I33" t="s">
        <v>56</v>
      </c>
      <c r="J33" s="1">
        <v>1215.2116846264364</v>
      </c>
      <c r="K33" s="3">
        <v>1.3309055720752999E-2</v>
      </c>
      <c r="L33" s="4">
        <v>0.79241434021708657</v>
      </c>
      <c r="M33" t="s">
        <v>41</v>
      </c>
      <c r="N33"/>
      <c r="O33"/>
      <c r="P33"/>
      <c r="Q33"/>
    </row>
    <row r="34" spans="1:17" x14ac:dyDescent="0.3">
      <c r="A34" t="s">
        <v>58</v>
      </c>
      <c r="B34" t="s">
        <v>9</v>
      </c>
      <c r="C34" t="s">
        <v>192</v>
      </c>
      <c r="D34" t="s">
        <v>193</v>
      </c>
      <c r="E34" t="s">
        <v>194</v>
      </c>
      <c r="F34" t="s">
        <v>195</v>
      </c>
      <c r="G34">
        <v>2019</v>
      </c>
      <c r="H34">
        <v>4</v>
      </c>
      <c r="I34" t="s">
        <v>56</v>
      </c>
      <c r="J34" s="1">
        <v>1254.1446927029926</v>
      </c>
      <c r="K34" s="3">
        <v>4.6782410510819002E-2</v>
      </c>
      <c r="L34" s="4">
        <v>1.0750382174357267</v>
      </c>
      <c r="M34" t="s">
        <v>42</v>
      </c>
      <c r="N34"/>
      <c r="O34"/>
      <c r="P34"/>
      <c r="Q34"/>
    </row>
    <row r="35" spans="1:17" x14ac:dyDescent="0.3">
      <c r="A35" t="s">
        <v>58</v>
      </c>
      <c r="B35" t="s">
        <v>10</v>
      </c>
      <c r="C35" t="s">
        <v>196</v>
      </c>
      <c r="D35" t="s">
        <v>197</v>
      </c>
      <c r="E35" t="s">
        <v>198</v>
      </c>
      <c r="F35" t="s">
        <v>199</v>
      </c>
      <c r="G35">
        <v>2019</v>
      </c>
      <c r="H35">
        <v>4</v>
      </c>
      <c r="I35" t="s">
        <v>56</v>
      </c>
      <c r="J35" s="1">
        <v>1702.5124960566379</v>
      </c>
      <c r="K35" s="3">
        <v>2.72303466870411E-2</v>
      </c>
      <c r="L35" s="4">
        <v>1.187166605994775</v>
      </c>
      <c r="M35" t="s">
        <v>42</v>
      </c>
      <c r="N35"/>
      <c r="O35"/>
      <c r="P35"/>
      <c r="Q35"/>
    </row>
    <row r="36" spans="1:17" x14ac:dyDescent="0.3">
      <c r="A36" t="s">
        <v>58</v>
      </c>
      <c r="B36" t="s">
        <v>11</v>
      </c>
      <c r="C36" t="s">
        <v>200</v>
      </c>
      <c r="D36" t="s">
        <v>201</v>
      </c>
      <c r="E36" t="s">
        <v>202</v>
      </c>
      <c r="F36" t="s">
        <v>203</v>
      </c>
      <c r="G36">
        <v>2019</v>
      </c>
      <c r="H36">
        <v>4</v>
      </c>
      <c r="I36" t="s">
        <v>56</v>
      </c>
      <c r="J36" s="1">
        <v>1870.4673628443686</v>
      </c>
      <c r="K36" s="3">
        <v>4.05798400982334E-2</v>
      </c>
      <c r="L36" s="4">
        <v>1.6507296316588573</v>
      </c>
      <c r="M36" t="s">
        <v>42</v>
      </c>
      <c r="N36"/>
      <c r="O36"/>
      <c r="P36"/>
      <c r="Q36"/>
    </row>
    <row r="37" spans="1:17" x14ac:dyDescent="0.3">
      <c r="A37" t="s">
        <v>58</v>
      </c>
      <c r="B37" t="s">
        <v>12</v>
      </c>
      <c r="C37" t="s">
        <v>204</v>
      </c>
      <c r="D37" t="s">
        <v>205</v>
      </c>
      <c r="E37" t="s">
        <v>206</v>
      </c>
      <c r="F37" t="s">
        <v>207</v>
      </c>
      <c r="G37">
        <v>2019</v>
      </c>
      <c r="H37">
        <v>4</v>
      </c>
      <c r="I37" t="s">
        <v>56</v>
      </c>
      <c r="J37" s="1">
        <v>1141.6765136705899</v>
      </c>
      <c r="K37" s="3">
        <v>5.3824111084496501E-2</v>
      </c>
      <c r="L37" s="4">
        <v>1.6597936658741632</v>
      </c>
      <c r="M37" t="s">
        <v>42</v>
      </c>
      <c r="N37"/>
      <c r="O37"/>
      <c r="P37"/>
      <c r="Q37"/>
    </row>
    <row r="38" spans="1:17" x14ac:dyDescent="0.3">
      <c r="A38" t="s">
        <v>59</v>
      </c>
      <c r="B38" t="s">
        <v>1</v>
      </c>
      <c r="C38" t="s">
        <v>208</v>
      </c>
      <c r="D38" t="s">
        <v>209</v>
      </c>
      <c r="E38" t="s">
        <v>210</v>
      </c>
      <c r="F38" t="s">
        <v>211</v>
      </c>
      <c r="G38">
        <v>2020</v>
      </c>
      <c r="H38">
        <v>4</v>
      </c>
      <c r="I38" t="s">
        <v>56</v>
      </c>
      <c r="J38" s="1">
        <v>693.75481080781321</v>
      </c>
      <c r="K38" s="3">
        <v>2.28594317371014E-2</v>
      </c>
      <c r="L38" s="4">
        <v>1.1032948055468468</v>
      </c>
      <c r="M38" t="s">
        <v>42</v>
      </c>
      <c r="N38"/>
      <c r="O38"/>
      <c r="P38"/>
      <c r="Q38"/>
    </row>
    <row r="39" spans="1:17" x14ac:dyDescent="0.3">
      <c r="A39" t="s">
        <v>59</v>
      </c>
      <c r="B39" t="s">
        <v>2</v>
      </c>
      <c r="C39" t="s">
        <v>212</v>
      </c>
      <c r="D39" t="s">
        <v>213</v>
      </c>
      <c r="E39" t="s">
        <v>214</v>
      </c>
      <c r="F39" t="s">
        <v>215</v>
      </c>
      <c r="G39">
        <v>2020</v>
      </c>
      <c r="H39">
        <v>4</v>
      </c>
      <c r="I39" t="s">
        <v>56</v>
      </c>
      <c r="J39" s="1">
        <v>936.25243913087161</v>
      </c>
      <c r="K39" s="3">
        <v>6.5464396500892405E-2</v>
      </c>
      <c r="L39" s="4">
        <v>0.35043114212892618</v>
      </c>
      <c r="M39" t="s">
        <v>41</v>
      </c>
      <c r="N39"/>
      <c r="O39"/>
      <c r="P39"/>
      <c r="Q39"/>
    </row>
    <row r="40" spans="1:17" x14ac:dyDescent="0.3">
      <c r="A40" t="s">
        <v>59</v>
      </c>
      <c r="B40" t="s">
        <v>3</v>
      </c>
      <c r="C40" t="s">
        <v>216</v>
      </c>
      <c r="D40" t="s">
        <v>217</v>
      </c>
      <c r="E40" t="s">
        <v>218</v>
      </c>
      <c r="F40" t="s">
        <v>219</v>
      </c>
      <c r="G40">
        <v>2020</v>
      </c>
      <c r="H40">
        <v>4</v>
      </c>
      <c r="I40" t="s">
        <v>56</v>
      </c>
      <c r="J40" s="1">
        <v>869.67485656994336</v>
      </c>
      <c r="K40" s="3">
        <v>3.0323729072442299E-2</v>
      </c>
      <c r="L40" s="4">
        <v>1.0314196250402354</v>
      </c>
      <c r="M40" t="s">
        <v>42</v>
      </c>
      <c r="N40"/>
      <c r="O40"/>
      <c r="P40"/>
      <c r="Q40"/>
    </row>
    <row r="41" spans="1:17" x14ac:dyDescent="0.3">
      <c r="A41" t="s">
        <v>59</v>
      </c>
      <c r="B41" t="s">
        <v>4</v>
      </c>
      <c r="C41" t="s">
        <v>220</v>
      </c>
      <c r="D41" t="s">
        <v>221</v>
      </c>
      <c r="E41" t="s">
        <v>222</v>
      </c>
      <c r="F41" t="s">
        <v>223</v>
      </c>
      <c r="G41">
        <v>2020</v>
      </c>
      <c r="H41">
        <v>4</v>
      </c>
      <c r="I41" t="s">
        <v>56</v>
      </c>
      <c r="J41" s="1">
        <v>721.07180375540338</v>
      </c>
      <c r="K41" s="3">
        <v>7.9017402759559596E-2</v>
      </c>
      <c r="L41" s="4">
        <v>2.3931407792757047</v>
      </c>
      <c r="M41" t="s">
        <v>42</v>
      </c>
      <c r="N41"/>
      <c r="O41"/>
      <c r="P41"/>
      <c r="Q41"/>
    </row>
    <row r="42" spans="1:17" x14ac:dyDescent="0.3">
      <c r="A42" t="s">
        <v>59</v>
      </c>
      <c r="B42" t="s">
        <v>5</v>
      </c>
      <c r="C42" t="s">
        <v>224</v>
      </c>
      <c r="D42" t="s">
        <v>225</v>
      </c>
      <c r="E42" t="s">
        <v>226</v>
      </c>
      <c r="F42" t="s">
        <v>227</v>
      </c>
      <c r="G42">
        <v>2020</v>
      </c>
      <c r="H42">
        <v>4</v>
      </c>
      <c r="I42" t="s">
        <v>56</v>
      </c>
      <c r="J42" s="1">
        <v>822.97479671816996</v>
      </c>
      <c r="K42" s="3">
        <v>3.0899917077535699E-2</v>
      </c>
      <c r="L42" s="4">
        <v>0.81496672547101123</v>
      </c>
      <c r="M42" t="s">
        <v>41</v>
      </c>
      <c r="N42"/>
      <c r="O42"/>
      <c r="P42"/>
      <c r="Q42"/>
    </row>
    <row r="43" spans="1:17" x14ac:dyDescent="0.3">
      <c r="A43" t="s">
        <v>59</v>
      </c>
      <c r="B43" t="s">
        <v>6</v>
      </c>
      <c r="C43" t="s">
        <v>228</v>
      </c>
      <c r="D43" t="s">
        <v>229</v>
      </c>
      <c r="E43" t="s">
        <v>230</v>
      </c>
      <c r="F43" t="s">
        <v>231</v>
      </c>
      <c r="G43">
        <v>2020</v>
      </c>
      <c r="H43">
        <v>4</v>
      </c>
      <c r="I43" t="s">
        <v>56</v>
      </c>
      <c r="J43" s="1">
        <v>1593.3621568256162</v>
      </c>
      <c r="K43" s="3">
        <v>2.5137207036467799E-2</v>
      </c>
      <c r="L43" s="4">
        <v>0.93165029771629637</v>
      </c>
      <c r="M43" t="s">
        <v>41</v>
      </c>
      <c r="N43"/>
      <c r="O43"/>
      <c r="P43"/>
      <c r="Q43"/>
    </row>
    <row r="44" spans="1:17" x14ac:dyDescent="0.3">
      <c r="A44" t="s">
        <v>59</v>
      </c>
      <c r="B44" t="s">
        <v>7</v>
      </c>
      <c r="C44" t="s">
        <v>232</v>
      </c>
      <c r="D44" t="s">
        <v>233</v>
      </c>
      <c r="E44" t="s">
        <v>234</v>
      </c>
      <c r="F44" t="s">
        <v>235</v>
      </c>
      <c r="G44">
        <v>2020</v>
      </c>
      <c r="H44">
        <v>4</v>
      </c>
      <c r="I44" t="s">
        <v>56</v>
      </c>
      <c r="J44" s="1">
        <v>1780.2158842766537</v>
      </c>
      <c r="K44" s="3">
        <v>1.03974468467869E-2</v>
      </c>
      <c r="L44" s="4">
        <v>0.86503011452721912</v>
      </c>
      <c r="M44" t="s">
        <v>41</v>
      </c>
      <c r="N44"/>
      <c r="O44"/>
      <c r="P44"/>
      <c r="Q44"/>
    </row>
    <row r="45" spans="1:17" x14ac:dyDescent="0.3">
      <c r="A45" t="s">
        <v>59</v>
      </c>
      <c r="B45" t="s">
        <v>8</v>
      </c>
      <c r="C45" t="s">
        <v>236</v>
      </c>
      <c r="D45" t="s">
        <v>237</v>
      </c>
      <c r="E45" t="s">
        <v>238</v>
      </c>
      <c r="F45" t="s">
        <v>239</v>
      </c>
      <c r="G45">
        <v>2020</v>
      </c>
      <c r="H45">
        <v>4</v>
      </c>
      <c r="I45" t="s">
        <v>56</v>
      </c>
      <c r="J45" s="1">
        <v>942.67914097978064</v>
      </c>
      <c r="K45" s="3">
        <v>4.1476133431001497E-2</v>
      </c>
      <c r="L45" s="4">
        <v>1.6473666761189407</v>
      </c>
      <c r="M45" t="s">
        <v>42</v>
      </c>
      <c r="N45"/>
      <c r="O45"/>
      <c r="P45"/>
      <c r="Q45"/>
    </row>
    <row r="46" spans="1:17" x14ac:dyDescent="0.3">
      <c r="A46" t="s">
        <v>59</v>
      </c>
      <c r="B46" t="s">
        <v>9</v>
      </c>
      <c r="C46" t="s">
        <v>240</v>
      </c>
      <c r="D46" t="s">
        <v>241</v>
      </c>
      <c r="E46" t="s">
        <v>242</v>
      </c>
      <c r="F46" t="s">
        <v>243</v>
      </c>
      <c r="G46">
        <v>2020</v>
      </c>
      <c r="H46">
        <v>4</v>
      </c>
      <c r="I46" t="s">
        <v>56</v>
      </c>
      <c r="J46" s="1">
        <v>1376.9361495379865</v>
      </c>
      <c r="K46" s="3">
        <v>2.8073842431925299E-2</v>
      </c>
      <c r="L46" s="4">
        <v>1.2723440913627173</v>
      </c>
      <c r="M46" t="s">
        <v>42</v>
      </c>
      <c r="N46"/>
      <c r="O46"/>
      <c r="P46"/>
      <c r="Q46"/>
    </row>
    <row r="47" spans="1:17" x14ac:dyDescent="0.3">
      <c r="A47" t="s">
        <v>59</v>
      </c>
      <c r="B47" t="s">
        <v>10</v>
      </c>
      <c r="C47" t="s">
        <v>244</v>
      </c>
      <c r="D47" t="s">
        <v>245</v>
      </c>
      <c r="E47" t="s">
        <v>246</v>
      </c>
      <c r="F47" t="s">
        <v>247</v>
      </c>
      <c r="G47">
        <v>2020</v>
      </c>
      <c r="H47">
        <v>4</v>
      </c>
      <c r="I47" t="s">
        <v>56</v>
      </c>
      <c r="J47" s="1">
        <v>934.07985080998606</v>
      </c>
      <c r="K47" s="3">
        <v>4.9669361738916798E-2</v>
      </c>
      <c r="L47" s="4">
        <v>0.82025952480901454</v>
      </c>
      <c r="M47" t="s">
        <v>41</v>
      </c>
      <c r="N47"/>
      <c r="O47"/>
      <c r="P47"/>
      <c r="Q47"/>
    </row>
    <row r="48" spans="1:17" x14ac:dyDescent="0.3">
      <c r="A48" t="s">
        <v>59</v>
      </c>
      <c r="B48" t="s">
        <v>11</v>
      </c>
      <c r="C48" t="s">
        <v>248</v>
      </c>
      <c r="D48" t="s">
        <v>249</v>
      </c>
      <c r="E48" t="s">
        <v>250</v>
      </c>
      <c r="F48" t="s">
        <v>251</v>
      </c>
      <c r="G48">
        <v>2020</v>
      </c>
      <c r="H48">
        <v>4</v>
      </c>
      <c r="I48" t="s">
        <v>56</v>
      </c>
      <c r="J48" s="1">
        <v>1340.6473291227508</v>
      </c>
      <c r="K48" s="3">
        <v>8.1015669866139201E-2</v>
      </c>
      <c r="L48" s="4">
        <v>0.94814500876190111</v>
      </c>
      <c r="M48" t="s">
        <v>41</v>
      </c>
      <c r="N48"/>
      <c r="O48"/>
      <c r="P48"/>
      <c r="Q48"/>
    </row>
    <row r="49" spans="1:17" x14ac:dyDescent="0.3">
      <c r="A49" t="s">
        <v>59</v>
      </c>
      <c r="B49" t="s">
        <v>12</v>
      </c>
      <c r="C49" t="s">
        <v>252</v>
      </c>
      <c r="D49" t="s">
        <v>253</v>
      </c>
      <c r="E49" t="s">
        <v>254</v>
      </c>
      <c r="F49" t="s">
        <v>255</v>
      </c>
      <c r="G49">
        <v>2020</v>
      </c>
      <c r="H49">
        <v>4</v>
      </c>
      <c r="I49" t="s">
        <v>56</v>
      </c>
      <c r="J49" s="1">
        <v>942.13038349262331</v>
      </c>
      <c r="K49" s="3">
        <v>4.7995413430893898E-2</v>
      </c>
      <c r="L49" s="4">
        <v>2.95256391752531</v>
      </c>
      <c r="M49" t="s">
        <v>48</v>
      </c>
      <c r="N49"/>
      <c r="O49"/>
      <c r="P49"/>
      <c r="Q49"/>
    </row>
    <row r="50" spans="1:17" x14ac:dyDescent="0.3">
      <c r="A50" t="s">
        <v>60</v>
      </c>
      <c r="B50" t="s">
        <v>1</v>
      </c>
      <c r="C50" t="s">
        <v>256</v>
      </c>
      <c r="D50" t="s">
        <v>257</v>
      </c>
      <c r="E50" t="s">
        <v>258</v>
      </c>
      <c r="F50" t="s">
        <v>259</v>
      </c>
      <c r="G50">
        <v>2021</v>
      </c>
      <c r="H50">
        <v>4</v>
      </c>
      <c r="I50" t="s">
        <v>56</v>
      </c>
      <c r="J50" s="1">
        <v>675.15116011420128</v>
      </c>
      <c r="K50" s="3">
        <v>6.6794507610708001E-2</v>
      </c>
      <c r="L50" s="4">
        <v>0.57265468159100441</v>
      </c>
      <c r="M50" t="s">
        <v>41</v>
      </c>
      <c r="N50"/>
      <c r="O50"/>
      <c r="P50"/>
      <c r="Q50"/>
    </row>
    <row r="51" spans="1:17" x14ac:dyDescent="0.3">
      <c r="A51" t="s">
        <v>60</v>
      </c>
      <c r="B51" t="s">
        <v>2</v>
      </c>
      <c r="C51" t="s">
        <v>260</v>
      </c>
      <c r="D51" t="s">
        <v>261</v>
      </c>
      <c r="E51" t="s">
        <v>262</v>
      </c>
      <c r="F51" t="s">
        <v>263</v>
      </c>
      <c r="G51">
        <v>2021</v>
      </c>
      <c r="H51">
        <v>4</v>
      </c>
      <c r="I51" t="s">
        <v>56</v>
      </c>
      <c r="J51" s="1">
        <v>1666.6767637990929</v>
      </c>
      <c r="K51" s="3">
        <v>5.0494889227873298E-2</v>
      </c>
      <c r="L51" s="4">
        <v>1.1925756183041054</v>
      </c>
      <c r="M51" t="s">
        <v>42</v>
      </c>
      <c r="N51"/>
      <c r="O51"/>
      <c r="P51"/>
      <c r="Q51"/>
    </row>
    <row r="52" spans="1:17" x14ac:dyDescent="0.3">
      <c r="A52" t="s">
        <v>60</v>
      </c>
      <c r="B52" t="s">
        <v>3</v>
      </c>
      <c r="C52" t="s">
        <v>264</v>
      </c>
      <c r="D52" t="s">
        <v>265</v>
      </c>
      <c r="E52" t="s">
        <v>266</v>
      </c>
      <c r="F52" t="s">
        <v>267</v>
      </c>
      <c r="G52">
        <v>2021</v>
      </c>
      <c r="H52">
        <v>4</v>
      </c>
      <c r="I52" t="s">
        <v>56</v>
      </c>
      <c r="J52" s="1">
        <v>694.80399663120602</v>
      </c>
      <c r="K52" s="3">
        <v>4.8721644765170602E-2</v>
      </c>
      <c r="L52" s="4">
        <v>1.4876322839799101</v>
      </c>
      <c r="M52" t="s">
        <v>42</v>
      </c>
      <c r="N52"/>
      <c r="O52"/>
      <c r="P52"/>
      <c r="Q52"/>
    </row>
    <row r="53" spans="1:17" x14ac:dyDescent="0.3">
      <c r="A53" t="s">
        <v>60</v>
      </c>
      <c r="B53" t="s">
        <v>4</v>
      </c>
      <c r="C53" t="s">
        <v>268</v>
      </c>
      <c r="D53" t="s">
        <v>269</v>
      </c>
      <c r="E53" t="s">
        <v>270</v>
      </c>
      <c r="F53" t="s">
        <v>271</v>
      </c>
      <c r="G53">
        <v>2021</v>
      </c>
      <c r="H53">
        <v>4</v>
      </c>
      <c r="I53" t="s">
        <v>56</v>
      </c>
      <c r="J53" s="1">
        <v>1275.1685476555772</v>
      </c>
      <c r="K53" s="3">
        <v>3.5539499407278102E-2</v>
      </c>
      <c r="L53" s="4">
        <v>0.82196927176717238</v>
      </c>
      <c r="M53" t="s">
        <v>41</v>
      </c>
      <c r="N53"/>
      <c r="O53"/>
      <c r="P53"/>
      <c r="Q53"/>
    </row>
    <row r="54" spans="1:17" x14ac:dyDescent="0.3">
      <c r="A54" t="s">
        <v>60</v>
      </c>
      <c r="B54" t="s">
        <v>5</v>
      </c>
      <c r="C54" t="s">
        <v>272</v>
      </c>
      <c r="D54" t="s">
        <v>273</v>
      </c>
      <c r="E54" t="s">
        <v>274</v>
      </c>
      <c r="F54" t="s">
        <v>275</v>
      </c>
      <c r="G54">
        <v>2021</v>
      </c>
      <c r="H54">
        <v>4</v>
      </c>
      <c r="I54" t="s">
        <v>56</v>
      </c>
      <c r="J54" s="1">
        <v>695.37198400153579</v>
      </c>
      <c r="K54" s="3">
        <v>6.4391248708091695E-2</v>
      </c>
      <c r="L54" s="4">
        <v>0.29597878651254422</v>
      </c>
      <c r="M54" t="s">
        <v>41</v>
      </c>
      <c r="N54"/>
      <c r="O54"/>
      <c r="P54"/>
      <c r="Q54"/>
    </row>
    <row r="55" spans="1:17" x14ac:dyDescent="0.3">
      <c r="A55" t="s">
        <v>60</v>
      </c>
      <c r="B55" t="s">
        <v>6</v>
      </c>
      <c r="C55" t="s">
        <v>276</v>
      </c>
      <c r="D55" t="s">
        <v>277</v>
      </c>
      <c r="E55" t="s">
        <v>278</v>
      </c>
      <c r="F55" t="s">
        <v>279</v>
      </c>
      <c r="G55">
        <v>2021</v>
      </c>
      <c r="H55">
        <v>4</v>
      </c>
      <c r="I55" t="s">
        <v>56</v>
      </c>
      <c r="J55" s="1">
        <v>878.16939843255386</v>
      </c>
      <c r="K55" s="3">
        <v>4.2997828604500098E-2</v>
      </c>
      <c r="L55" s="4">
        <v>0.31602396187242249</v>
      </c>
      <c r="M55" t="s">
        <v>41</v>
      </c>
      <c r="N55"/>
      <c r="O55"/>
      <c r="P55"/>
      <c r="Q55"/>
    </row>
    <row r="56" spans="1:17" x14ac:dyDescent="0.3">
      <c r="A56" t="s">
        <v>60</v>
      </c>
      <c r="B56" t="s">
        <v>7</v>
      </c>
      <c r="C56" t="s">
        <v>280</v>
      </c>
      <c r="D56" t="s">
        <v>281</v>
      </c>
      <c r="E56" t="s">
        <v>282</v>
      </c>
      <c r="F56" t="s">
        <v>283</v>
      </c>
      <c r="G56">
        <v>2021</v>
      </c>
      <c r="H56">
        <v>4</v>
      </c>
      <c r="I56" t="s">
        <v>56</v>
      </c>
      <c r="J56" s="1">
        <v>814.78889392741553</v>
      </c>
      <c r="K56" s="3">
        <v>6.2779333644091995E-2</v>
      </c>
      <c r="L56" s="4">
        <v>1.0339427461134449</v>
      </c>
      <c r="M56" t="s">
        <v>42</v>
      </c>
      <c r="N56"/>
      <c r="O56"/>
      <c r="P56"/>
      <c r="Q56"/>
    </row>
    <row r="57" spans="1:17" x14ac:dyDescent="0.3">
      <c r="A57" t="s">
        <v>60</v>
      </c>
      <c r="B57" t="s">
        <v>8</v>
      </c>
      <c r="C57" t="s">
        <v>284</v>
      </c>
      <c r="D57" t="s">
        <v>285</v>
      </c>
      <c r="E57" t="s">
        <v>286</v>
      </c>
      <c r="F57" t="s">
        <v>287</v>
      </c>
      <c r="G57">
        <v>2021</v>
      </c>
      <c r="H57">
        <v>4</v>
      </c>
      <c r="I57" t="s">
        <v>56</v>
      </c>
      <c r="J57" s="1">
        <v>1556.240886017853</v>
      </c>
      <c r="K57" s="3">
        <v>3.3926921861960301E-2</v>
      </c>
      <c r="L57" s="4">
        <v>1.196907492117085</v>
      </c>
      <c r="M57" t="s">
        <v>42</v>
      </c>
      <c r="N57"/>
      <c r="O57"/>
      <c r="P57"/>
      <c r="Q57"/>
    </row>
    <row r="58" spans="1:17" x14ac:dyDescent="0.3">
      <c r="A58" t="s">
        <v>60</v>
      </c>
      <c r="B58" t="s">
        <v>9</v>
      </c>
      <c r="C58" t="s">
        <v>288</v>
      </c>
      <c r="D58" t="s">
        <v>289</v>
      </c>
      <c r="E58" t="s">
        <v>290</v>
      </c>
      <c r="F58" t="s">
        <v>291</v>
      </c>
      <c r="G58">
        <v>2021</v>
      </c>
      <c r="H58">
        <v>4</v>
      </c>
      <c r="I58" t="s">
        <v>56</v>
      </c>
      <c r="J58" s="1">
        <v>896.46381064864954</v>
      </c>
      <c r="K58" s="3">
        <v>7.8727455766569199E-2</v>
      </c>
      <c r="L58" s="4">
        <v>1.684486282742151</v>
      </c>
      <c r="M58" t="s">
        <v>42</v>
      </c>
      <c r="N58"/>
      <c r="O58"/>
      <c r="P58"/>
      <c r="Q58"/>
    </row>
    <row r="59" spans="1:17" x14ac:dyDescent="0.3">
      <c r="A59" t="s">
        <v>60</v>
      </c>
      <c r="B59" t="s">
        <v>10</v>
      </c>
      <c r="C59" t="s">
        <v>292</v>
      </c>
      <c r="D59" t="s">
        <v>293</v>
      </c>
      <c r="E59" t="s">
        <v>294</v>
      </c>
      <c r="F59" t="s">
        <v>295</v>
      </c>
      <c r="G59">
        <v>2021</v>
      </c>
      <c r="H59">
        <v>4</v>
      </c>
      <c r="I59" t="s">
        <v>56</v>
      </c>
      <c r="J59" s="1">
        <v>929.13055762926786</v>
      </c>
      <c r="K59" s="3">
        <v>2.42185941100545E-2</v>
      </c>
      <c r="L59" s="4">
        <v>0.73380864490505171</v>
      </c>
      <c r="M59" t="s">
        <v>41</v>
      </c>
      <c r="N59"/>
      <c r="O59"/>
      <c r="P59"/>
      <c r="Q59"/>
    </row>
    <row r="60" spans="1:17" x14ac:dyDescent="0.3">
      <c r="A60" t="s">
        <v>60</v>
      </c>
      <c r="B60" t="s">
        <v>11</v>
      </c>
      <c r="C60" t="s">
        <v>296</v>
      </c>
      <c r="D60" t="s">
        <v>297</v>
      </c>
      <c r="E60" t="s">
        <v>298</v>
      </c>
      <c r="F60" t="s">
        <v>299</v>
      </c>
      <c r="G60">
        <v>2021</v>
      </c>
      <c r="H60">
        <v>4</v>
      </c>
      <c r="I60" t="s">
        <v>56</v>
      </c>
      <c r="J60" s="1">
        <v>942.83488689062688</v>
      </c>
      <c r="K60" s="3">
        <v>5.3768183060775597E-2</v>
      </c>
      <c r="L60" s="4">
        <v>0.53597308522321563</v>
      </c>
      <c r="M60" t="s">
        <v>41</v>
      </c>
      <c r="N60"/>
      <c r="O60"/>
      <c r="P60"/>
      <c r="Q60"/>
    </row>
    <row r="61" spans="1:17" x14ac:dyDescent="0.3">
      <c r="A61" t="s">
        <v>60</v>
      </c>
      <c r="B61" t="s">
        <v>12</v>
      </c>
      <c r="C61" t="s">
        <v>300</v>
      </c>
      <c r="D61" t="s">
        <v>301</v>
      </c>
      <c r="E61" t="s">
        <v>302</v>
      </c>
      <c r="F61" t="s">
        <v>303</v>
      </c>
      <c r="G61">
        <v>2021</v>
      </c>
      <c r="H61">
        <v>4</v>
      </c>
      <c r="I61" t="s">
        <v>56</v>
      </c>
      <c r="J61" s="1">
        <v>755.95179991084046</v>
      </c>
      <c r="K61" s="3">
        <v>6.6440024580858098E-2</v>
      </c>
      <c r="L61" s="4">
        <v>0.67342765060039755</v>
      </c>
      <c r="M61" t="s">
        <v>41</v>
      </c>
      <c r="N61"/>
      <c r="O61"/>
      <c r="P61"/>
      <c r="Q61"/>
    </row>
    <row r="62" spans="1:17" x14ac:dyDescent="0.3">
      <c r="A62" t="s">
        <v>61</v>
      </c>
      <c r="B62" t="s">
        <v>1</v>
      </c>
      <c r="C62" t="s">
        <v>304</v>
      </c>
      <c r="D62" t="s">
        <v>305</v>
      </c>
      <c r="E62" t="s">
        <v>306</v>
      </c>
      <c r="F62" t="s">
        <v>307</v>
      </c>
      <c r="G62">
        <v>2022</v>
      </c>
      <c r="H62">
        <v>4</v>
      </c>
      <c r="I62" t="s">
        <v>56</v>
      </c>
      <c r="J62" s="1">
        <v>1902.1644874142687</v>
      </c>
      <c r="K62" s="3">
        <v>1.2389727647131201E-2</v>
      </c>
      <c r="L62" s="4">
        <v>0.42355151459444479</v>
      </c>
      <c r="M62" t="s">
        <v>41</v>
      </c>
      <c r="N62"/>
      <c r="O62"/>
      <c r="P62"/>
      <c r="Q62"/>
    </row>
    <row r="63" spans="1:17" x14ac:dyDescent="0.3">
      <c r="A63" t="s">
        <v>61</v>
      </c>
      <c r="B63" t="s">
        <v>2</v>
      </c>
      <c r="C63" t="s">
        <v>308</v>
      </c>
      <c r="D63" t="s">
        <v>309</v>
      </c>
      <c r="E63" t="s">
        <v>310</v>
      </c>
      <c r="F63" t="s">
        <v>311</v>
      </c>
      <c r="G63">
        <v>2022</v>
      </c>
      <c r="H63">
        <v>4</v>
      </c>
      <c r="I63" t="s">
        <v>56</v>
      </c>
      <c r="J63" s="1">
        <v>1835.8719006391343</v>
      </c>
      <c r="K63" s="3">
        <v>1.88919595699923E-2</v>
      </c>
      <c r="L63" s="4">
        <v>0.67620924297086238</v>
      </c>
      <c r="M63" t="s">
        <v>41</v>
      </c>
      <c r="N63"/>
      <c r="O63"/>
      <c r="P63"/>
      <c r="Q63"/>
    </row>
    <row r="64" spans="1:17" x14ac:dyDescent="0.3">
      <c r="A64" t="s">
        <v>61</v>
      </c>
      <c r="B64" t="s">
        <v>3</v>
      </c>
      <c r="C64" t="s">
        <v>312</v>
      </c>
      <c r="D64" t="s">
        <v>313</v>
      </c>
      <c r="E64" t="s">
        <v>314</v>
      </c>
      <c r="F64" t="s">
        <v>315</v>
      </c>
      <c r="G64">
        <v>2022</v>
      </c>
      <c r="H64">
        <v>4</v>
      </c>
      <c r="I64" t="s">
        <v>56</v>
      </c>
      <c r="J64" s="1">
        <v>806.0336735155729</v>
      </c>
      <c r="K64" s="3">
        <v>7.3654093702831006E-2</v>
      </c>
      <c r="L64" s="4">
        <v>1.2512918498183239</v>
      </c>
      <c r="M64" t="s">
        <v>42</v>
      </c>
      <c r="N64"/>
      <c r="O64"/>
      <c r="P64"/>
      <c r="Q64"/>
    </row>
    <row r="65" spans="1:17" x14ac:dyDescent="0.3">
      <c r="A65" t="s">
        <v>61</v>
      </c>
      <c r="B65" t="s">
        <v>4</v>
      </c>
      <c r="C65" t="s">
        <v>316</v>
      </c>
      <c r="D65" t="s">
        <v>317</v>
      </c>
      <c r="E65" t="s">
        <v>318</v>
      </c>
      <c r="F65" t="s">
        <v>319</v>
      </c>
      <c r="G65">
        <v>2022</v>
      </c>
      <c r="H65">
        <v>4</v>
      </c>
      <c r="I65" t="s">
        <v>56</v>
      </c>
      <c r="J65" s="1">
        <v>674.93455341571826</v>
      </c>
      <c r="K65" s="3">
        <v>0.10357298883451101</v>
      </c>
      <c r="L65" s="4">
        <v>3.346213148277339</v>
      </c>
      <c r="M65" t="s">
        <v>48</v>
      </c>
      <c r="N65"/>
      <c r="O65"/>
      <c r="P65"/>
      <c r="Q65"/>
    </row>
    <row r="66" spans="1:17" x14ac:dyDescent="0.3">
      <c r="A66" t="s">
        <v>61</v>
      </c>
      <c r="B66" t="s">
        <v>5</v>
      </c>
      <c r="C66" t="s">
        <v>320</v>
      </c>
      <c r="D66" t="s">
        <v>321</v>
      </c>
      <c r="E66" t="s">
        <v>322</v>
      </c>
      <c r="F66" t="s">
        <v>323</v>
      </c>
      <c r="G66">
        <v>2022</v>
      </c>
      <c r="H66">
        <v>4</v>
      </c>
      <c r="I66" t="s">
        <v>56</v>
      </c>
      <c r="J66" s="1">
        <v>763.91686253774105</v>
      </c>
      <c r="K66" s="3">
        <v>9.0339142837063097E-2</v>
      </c>
      <c r="L66" s="4">
        <v>0.59195708345011977</v>
      </c>
      <c r="M66" t="s">
        <v>41</v>
      </c>
      <c r="N66"/>
      <c r="O66"/>
      <c r="P66"/>
      <c r="Q66"/>
    </row>
    <row r="67" spans="1:17" x14ac:dyDescent="0.3">
      <c r="A67" t="s">
        <v>61</v>
      </c>
      <c r="B67" t="s">
        <v>6</v>
      </c>
      <c r="C67" t="s">
        <v>324</v>
      </c>
      <c r="D67" t="s">
        <v>325</v>
      </c>
      <c r="E67" t="s">
        <v>326</v>
      </c>
      <c r="F67" t="s">
        <v>327</v>
      </c>
      <c r="G67">
        <v>2022</v>
      </c>
      <c r="H67">
        <v>4</v>
      </c>
      <c r="I67" t="s">
        <v>56</v>
      </c>
      <c r="J67" s="1">
        <v>951.13553732891205</v>
      </c>
      <c r="K67" s="3">
        <v>4.6826648810519102E-2</v>
      </c>
      <c r="L67" s="4">
        <v>0.61137428152083029</v>
      </c>
      <c r="M67" t="s">
        <v>41</v>
      </c>
      <c r="N67"/>
      <c r="O67"/>
      <c r="P67"/>
      <c r="Q67"/>
    </row>
    <row r="68" spans="1:17" x14ac:dyDescent="0.3">
      <c r="A68" t="s">
        <v>61</v>
      </c>
      <c r="B68" t="s">
        <v>7</v>
      </c>
      <c r="C68" t="s">
        <v>328</v>
      </c>
      <c r="D68" t="s">
        <v>329</v>
      </c>
      <c r="E68" t="s">
        <v>330</v>
      </c>
      <c r="F68" t="s">
        <v>331</v>
      </c>
      <c r="G68">
        <v>2022</v>
      </c>
      <c r="H68">
        <v>4</v>
      </c>
      <c r="I68" t="s">
        <v>56</v>
      </c>
      <c r="J68" s="1">
        <v>1328.3687811336972</v>
      </c>
      <c r="K68" s="3">
        <v>3.5378458356305501E-2</v>
      </c>
      <c r="L68" s="4">
        <v>1.7456162524607097</v>
      </c>
      <c r="M68" t="s">
        <v>42</v>
      </c>
      <c r="N68"/>
      <c r="O68"/>
      <c r="P68"/>
      <c r="Q68"/>
    </row>
    <row r="69" spans="1:17" x14ac:dyDescent="0.3">
      <c r="A69" t="s">
        <v>61</v>
      </c>
      <c r="B69" t="s">
        <v>8</v>
      </c>
      <c r="C69" t="s">
        <v>332</v>
      </c>
      <c r="D69" t="s">
        <v>333</v>
      </c>
      <c r="E69" t="s">
        <v>334</v>
      </c>
      <c r="F69" t="s">
        <v>335</v>
      </c>
      <c r="G69">
        <v>2022</v>
      </c>
      <c r="H69">
        <v>4</v>
      </c>
      <c r="I69" t="s">
        <v>56</v>
      </c>
      <c r="J69" s="1">
        <v>914.36704194134859</v>
      </c>
      <c r="K69" s="3">
        <v>6.6025135572175403E-2</v>
      </c>
      <c r="L69" s="4">
        <v>0.36290384735118936</v>
      </c>
      <c r="M69" t="s">
        <v>41</v>
      </c>
      <c r="N69"/>
      <c r="O69"/>
      <c r="P69"/>
      <c r="Q69"/>
    </row>
    <row r="70" spans="1:17" x14ac:dyDescent="0.3">
      <c r="A70" t="s">
        <v>61</v>
      </c>
      <c r="B70" t="s">
        <v>9</v>
      </c>
      <c r="C70" t="s">
        <v>336</v>
      </c>
      <c r="D70" t="s">
        <v>337</v>
      </c>
      <c r="E70" t="s">
        <v>338</v>
      </c>
      <c r="F70" t="s">
        <v>339</v>
      </c>
      <c r="G70">
        <v>2022</v>
      </c>
      <c r="H70">
        <v>4</v>
      </c>
      <c r="I70" t="s">
        <v>56</v>
      </c>
      <c r="J70" s="1">
        <v>1075.6692420385725</v>
      </c>
      <c r="K70" s="3">
        <v>6.6498421267641397E-2</v>
      </c>
      <c r="L70" s="4">
        <v>0.36575503817662897</v>
      </c>
      <c r="M70" t="s">
        <v>41</v>
      </c>
      <c r="N70"/>
      <c r="O70"/>
      <c r="P70"/>
      <c r="Q70"/>
    </row>
    <row r="71" spans="1:17" x14ac:dyDescent="0.3">
      <c r="A71" t="s">
        <v>61</v>
      </c>
      <c r="B71" t="s">
        <v>10</v>
      </c>
      <c r="C71" t="s">
        <v>340</v>
      </c>
      <c r="D71" t="s">
        <v>341</v>
      </c>
      <c r="E71" t="s">
        <v>342</v>
      </c>
      <c r="F71" t="s">
        <v>343</v>
      </c>
      <c r="G71">
        <v>2022</v>
      </c>
      <c r="H71">
        <v>4</v>
      </c>
      <c r="I71" t="s">
        <v>56</v>
      </c>
      <c r="J71" s="1">
        <v>763.75034080134822</v>
      </c>
      <c r="K71" s="3">
        <v>2.29299294965657E-2</v>
      </c>
      <c r="L71" s="4">
        <v>1.0832428706915678</v>
      </c>
      <c r="M71" t="s">
        <v>42</v>
      </c>
      <c r="N71"/>
      <c r="O71"/>
      <c r="P71"/>
      <c r="Q71"/>
    </row>
    <row r="72" spans="1:17" x14ac:dyDescent="0.3">
      <c r="A72" t="s">
        <v>61</v>
      </c>
      <c r="B72" t="s">
        <v>11</v>
      </c>
      <c r="C72" t="s">
        <v>344</v>
      </c>
      <c r="D72" t="s">
        <v>345</v>
      </c>
      <c r="E72" t="s">
        <v>346</v>
      </c>
      <c r="F72" t="s">
        <v>347</v>
      </c>
      <c r="G72">
        <v>2022</v>
      </c>
      <c r="H72">
        <v>4</v>
      </c>
      <c r="I72" t="s">
        <v>56</v>
      </c>
      <c r="J72" s="1">
        <v>1857.8175723611089</v>
      </c>
      <c r="K72" s="3">
        <v>2.7544693503274102E-2</v>
      </c>
      <c r="L72" s="4">
        <v>1.7971921011719521</v>
      </c>
      <c r="M72" t="s">
        <v>42</v>
      </c>
      <c r="N72"/>
      <c r="O72"/>
      <c r="P72"/>
      <c r="Q72"/>
    </row>
    <row r="73" spans="1:17" x14ac:dyDescent="0.3">
      <c r="A73" t="s">
        <v>61</v>
      </c>
      <c r="B73" t="s">
        <v>12</v>
      </c>
      <c r="C73" t="s">
        <v>348</v>
      </c>
      <c r="D73" t="s">
        <v>349</v>
      </c>
      <c r="E73" t="s">
        <v>350</v>
      </c>
      <c r="F73" t="s">
        <v>351</v>
      </c>
      <c r="G73">
        <v>2022</v>
      </c>
      <c r="H73">
        <v>4</v>
      </c>
      <c r="I73" t="s">
        <v>56</v>
      </c>
      <c r="J73" s="1">
        <v>1419.0377745702397</v>
      </c>
      <c r="K73" s="3">
        <v>1.34079167594763E-2</v>
      </c>
      <c r="L73" s="4">
        <v>1.2172312490418811</v>
      </c>
      <c r="M73" t="s">
        <v>42</v>
      </c>
      <c r="N73"/>
      <c r="O73"/>
      <c r="P73"/>
      <c r="Q73"/>
    </row>
    <row r="74" spans="1:17" x14ac:dyDescent="0.3">
      <c r="A74" t="s">
        <v>62</v>
      </c>
      <c r="B74" t="s">
        <v>1</v>
      </c>
      <c r="C74" t="s">
        <v>352</v>
      </c>
      <c r="D74" t="s">
        <v>353</v>
      </c>
      <c r="E74" t="s">
        <v>354</v>
      </c>
      <c r="F74" t="s">
        <v>355</v>
      </c>
      <c r="G74">
        <v>2023</v>
      </c>
      <c r="H74">
        <v>4</v>
      </c>
      <c r="I74" t="s">
        <v>56</v>
      </c>
      <c r="J74" s="1">
        <v>1133.1174034437472</v>
      </c>
      <c r="K74" s="3">
        <v>3.2173915590386903E-2</v>
      </c>
      <c r="L74" s="4">
        <v>0.70351357995766262</v>
      </c>
      <c r="M74" t="s">
        <v>41</v>
      </c>
      <c r="N74"/>
      <c r="O74"/>
      <c r="P74"/>
      <c r="Q74"/>
    </row>
    <row r="75" spans="1:17" x14ac:dyDescent="0.3">
      <c r="A75" t="s">
        <v>62</v>
      </c>
      <c r="B75" t="s">
        <v>2</v>
      </c>
      <c r="C75" t="s">
        <v>356</v>
      </c>
      <c r="D75" t="s">
        <v>357</v>
      </c>
      <c r="E75" t="s">
        <v>358</v>
      </c>
      <c r="F75" t="s">
        <v>359</v>
      </c>
      <c r="G75">
        <v>2023</v>
      </c>
      <c r="H75">
        <v>4</v>
      </c>
      <c r="I75" t="s">
        <v>56</v>
      </c>
      <c r="J75" s="1">
        <v>1802.8604812316298</v>
      </c>
      <c r="K75" s="3">
        <v>1.28122453094451E-2</v>
      </c>
      <c r="L75" s="4">
        <v>0.79629238083382436</v>
      </c>
      <c r="M75" t="s">
        <v>41</v>
      </c>
      <c r="N75"/>
      <c r="O75"/>
      <c r="P75"/>
      <c r="Q75"/>
    </row>
    <row r="76" spans="1:17" x14ac:dyDescent="0.3">
      <c r="A76" t="s">
        <v>62</v>
      </c>
      <c r="B76" t="s">
        <v>3</v>
      </c>
      <c r="C76" t="s">
        <v>360</v>
      </c>
      <c r="D76" t="s">
        <v>361</v>
      </c>
      <c r="E76" t="s">
        <v>362</v>
      </c>
      <c r="F76" t="s">
        <v>363</v>
      </c>
      <c r="G76">
        <v>2023</v>
      </c>
      <c r="H76">
        <v>4</v>
      </c>
      <c r="I76" t="s">
        <v>56</v>
      </c>
      <c r="J76" s="1">
        <v>809.43513246752138</v>
      </c>
      <c r="K76" s="3">
        <v>5.1569414882790703E-2</v>
      </c>
      <c r="L76" s="4">
        <v>0.9835973223843445</v>
      </c>
      <c r="M76" t="s">
        <v>41</v>
      </c>
      <c r="N76"/>
      <c r="O76"/>
      <c r="P76"/>
      <c r="Q76"/>
    </row>
    <row r="77" spans="1:17" x14ac:dyDescent="0.3">
      <c r="A77" t="s">
        <v>62</v>
      </c>
      <c r="B77" t="s">
        <v>4</v>
      </c>
      <c r="C77" t="s">
        <v>364</v>
      </c>
      <c r="D77" t="s">
        <v>365</v>
      </c>
      <c r="E77" t="s">
        <v>366</v>
      </c>
      <c r="F77" t="s">
        <v>367</v>
      </c>
      <c r="G77">
        <v>2023</v>
      </c>
      <c r="H77">
        <v>4</v>
      </c>
      <c r="I77" t="s">
        <v>56</v>
      </c>
      <c r="J77" s="1">
        <v>1404.6734350095171</v>
      </c>
      <c r="K77" s="3">
        <v>1.3066161024530501E-2</v>
      </c>
      <c r="L77" s="4">
        <v>0.70896967438825143</v>
      </c>
      <c r="M77" t="s">
        <v>41</v>
      </c>
      <c r="N77"/>
      <c r="O77"/>
      <c r="P77"/>
      <c r="Q77"/>
    </row>
    <row r="78" spans="1:17" x14ac:dyDescent="0.3">
      <c r="A78" t="s">
        <v>62</v>
      </c>
      <c r="B78" t="s">
        <v>5</v>
      </c>
      <c r="C78" t="s">
        <v>368</v>
      </c>
      <c r="D78" t="s">
        <v>369</v>
      </c>
      <c r="E78" t="s">
        <v>370</v>
      </c>
      <c r="F78" t="s">
        <v>371</v>
      </c>
      <c r="G78">
        <v>2023</v>
      </c>
      <c r="H78">
        <v>4</v>
      </c>
      <c r="I78" t="s">
        <v>56</v>
      </c>
      <c r="J78" s="1">
        <v>1878.6466654839887</v>
      </c>
      <c r="K78" s="3">
        <v>1.9624025652077701E-2</v>
      </c>
      <c r="L78" s="4">
        <v>0.5214945471933623</v>
      </c>
      <c r="M78" t="s">
        <v>41</v>
      </c>
      <c r="N78"/>
      <c r="O78"/>
      <c r="P78"/>
      <c r="Q78"/>
    </row>
    <row r="79" spans="1:17" x14ac:dyDescent="0.3">
      <c r="A79" t="s">
        <v>62</v>
      </c>
      <c r="B79" t="s">
        <v>6</v>
      </c>
      <c r="C79" t="s">
        <v>372</v>
      </c>
      <c r="D79" t="s">
        <v>373</v>
      </c>
      <c r="E79" t="s">
        <v>374</v>
      </c>
      <c r="F79" t="s">
        <v>375</v>
      </c>
      <c r="G79">
        <v>2023</v>
      </c>
      <c r="H79">
        <v>4</v>
      </c>
      <c r="I79" t="s">
        <v>56</v>
      </c>
      <c r="J79" s="1">
        <v>1442.3263616002937</v>
      </c>
      <c r="K79" s="3">
        <v>3.4661409854640099E-2</v>
      </c>
      <c r="L79" s="4">
        <v>1.1160919506079263</v>
      </c>
      <c r="M79" t="s">
        <v>42</v>
      </c>
      <c r="N79"/>
      <c r="O79"/>
      <c r="P79"/>
      <c r="Q79"/>
    </row>
    <row r="80" spans="1:17" x14ac:dyDescent="0.3">
      <c r="A80" t="s">
        <v>62</v>
      </c>
      <c r="B80" t="s">
        <v>7</v>
      </c>
      <c r="C80" t="s">
        <v>376</v>
      </c>
      <c r="D80" t="s">
        <v>377</v>
      </c>
      <c r="E80" t="s">
        <v>378</v>
      </c>
      <c r="F80" t="s">
        <v>379</v>
      </c>
      <c r="G80">
        <v>2023</v>
      </c>
      <c r="H80">
        <v>4</v>
      </c>
      <c r="I80" t="s">
        <v>56</v>
      </c>
      <c r="J80" s="1">
        <v>978.66344324970828</v>
      </c>
      <c r="K80" s="3">
        <v>1.4734125330636699E-2</v>
      </c>
      <c r="L80" s="4">
        <v>0.44249626676509995</v>
      </c>
      <c r="M80" t="s">
        <v>41</v>
      </c>
      <c r="N80"/>
      <c r="O80"/>
      <c r="P80"/>
      <c r="Q80"/>
    </row>
    <row r="81" spans="1:17" x14ac:dyDescent="0.3">
      <c r="A81" t="s">
        <v>62</v>
      </c>
      <c r="B81" t="s">
        <v>8</v>
      </c>
      <c r="C81" t="s">
        <v>380</v>
      </c>
      <c r="D81" t="s">
        <v>381</v>
      </c>
      <c r="E81" t="s">
        <v>382</v>
      </c>
      <c r="F81" t="s">
        <v>383</v>
      </c>
      <c r="G81">
        <v>2023</v>
      </c>
      <c r="H81">
        <v>4</v>
      </c>
      <c r="I81" t="s">
        <v>56</v>
      </c>
      <c r="J81" s="1">
        <v>1254.4199012614704</v>
      </c>
      <c r="K81" s="3">
        <v>2.3999294344827199E-2</v>
      </c>
      <c r="L81" s="4">
        <v>0.80069797080503169</v>
      </c>
      <c r="M81" t="s">
        <v>41</v>
      </c>
      <c r="N81"/>
      <c r="O81"/>
      <c r="P81"/>
      <c r="Q81"/>
    </row>
    <row r="82" spans="1:17" x14ac:dyDescent="0.3">
      <c r="A82" t="s">
        <v>62</v>
      </c>
      <c r="B82" t="s">
        <v>9</v>
      </c>
      <c r="C82" t="s">
        <v>384</v>
      </c>
      <c r="D82" t="s">
        <v>385</v>
      </c>
      <c r="E82" t="s">
        <v>386</v>
      </c>
      <c r="F82" t="s">
        <v>387</v>
      </c>
      <c r="G82">
        <v>2023</v>
      </c>
      <c r="H82">
        <v>4</v>
      </c>
      <c r="I82" t="s">
        <v>56</v>
      </c>
      <c r="J82" s="1">
        <v>1750.2486729593045</v>
      </c>
      <c r="K82" s="3">
        <v>9.0409201069990203E-2</v>
      </c>
      <c r="L82" s="4">
        <v>4.2297276605186989</v>
      </c>
      <c r="M82" t="s">
        <v>48</v>
      </c>
      <c r="N82"/>
      <c r="O82"/>
      <c r="P82"/>
      <c r="Q82"/>
    </row>
    <row r="83" spans="1:17" x14ac:dyDescent="0.3">
      <c r="A83" t="s">
        <v>62</v>
      </c>
      <c r="B83" t="s">
        <v>10</v>
      </c>
      <c r="C83" t="s">
        <v>388</v>
      </c>
      <c r="D83" t="s">
        <v>389</v>
      </c>
      <c r="E83" t="s">
        <v>390</v>
      </c>
      <c r="F83" t="s">
        <v>391</v>
      </c>
      <c r="G83">
        <v>2023</v>
      </c>
      <c r="H83">
        <v>4</v>
      </c>
      <c r="I83" t="s">
        <v>56</v>
      </c>
      <c r="J83" s="1">
        <v>1284.4264445505253</v>
      </c>
      <c r="K83" s="3">
        <v>2.09774166519613E-2</v>
      </c>
      <c r="L83" s="4">
        <v>0.73286513961961197</v>
      </c>
      <c r="M83" t="s">
        <v>41</v>
      </c>
      <c r="N83"/>
      <c r="O83"/>
      <c r="P83"/>
      <c r="Q83"/>
    </row>
    <row r="84" spans="1:17" x14ac:dyDescent="0.3">
      <c r="A84" t="s">
        <v>62</v>
      </c>
      <c r="B84" t="s">
        <v>11</v>
      </c>
      <c r="C84" t="s">
        <v>392</v>
      </c>
      <c r="D84" t="s">
        <v>393</v>
      </c>
      <c r="E84" t="s">
        <v>394</v>
      </c>
      <c r="F84" t="s">
        <v>395</v>
      </c>
      <c r="G84">
        <v>2023</v>
      </c>
      <c r="H84">
        <v>4</v>
      </c>
      <c r="I84" t="s">
        <v>56</v>
      </c>
      <c r="J84" s="1">
        <v>1157.6776896400595</v>
      </c>
      <c r="K84" s="3">
        <v>8.2028996773199303E-2</v>
      </c>
      <c r="L84" s="4">
        <v>1.1216224059048348</v>
      </c>
      <c r="M84" t="s">
        <v>42</v>
      </c>
      <c r="N84"/>
      <c r="O84"/>
      <c r="P84"/>
      <c r="Q84"/>
    </row>
    <row r="85" spans="1:17" x14ac:dyDescent="0.3">
      <c r="A85" t="s">
        <v>62</v>
      </c>
      <c r="B85" t="s">
        <v>12</v>
      </c>
      <c r="C85" t="s">
        <v>396</v>
      </c>
      <c r="D85" t="s">
        <v>397</v>
      </c>
      <c r="E85" t="s">
        <v>398</v>
      </c>
      <c r="F85" t="s">
        <v>399</v>
      </c>
      <c r="G85">
        <v>2023</v>
      </c>
      <c r="H85">
        <v>4</v>
      </c>
      <c r="I85" t="s">
        <v>56</v>
      </c>
      <c r="J85" s="1">
        <v>838.32759248982302</v>
      </c>
      <c r="K85" s="3">
        <v>0.122730596538538</v>
      </c>
      <c r="L85" s="4">
        <v>2.5951008295108253</v>
      </c>
      <c r="M85" t="s">
        <v>48</v>
      </c>
      <c r="N85"/>
      <c r="O85"/>
      <c r="P85"/>
      <c r="Q85"/>
    </row>
    <row r="86" spans="1:17" x14ac:dyDescent="0.3">
      <c r="A86" t="s">
        <v>63</v>
      </c>
      <c r="B86" t="s">
        <v>1</v>
      </c>
      <c r="C86" t="s">
        <v>400</v>
      </c>
      <c r="D86" t="s">
        <v>401</v>
      </c>
      <c r="E86" t="s">
        <v>402</v>
      </c>
      <c r="F86" t="s">
        <v>403</v>
      </c>
      <c r="G86">
        <v>2024</v>
      </c>
      <c r="H86">
        <v>4</v>
      </c>
      <c r="I86" t="s">
        <v>56</v>
      </c>
      <c r="J86" s="1">
        <v>673.26898233707072</v>
      </c>
      <c r="K86" s="3">
        <v>0.116993925344741</v>
      </c>
      <c r="L86" s="4">
        <v>0.81243766892508928</v>
      </c>
      <c r="M86" t="s">
        <v>41</v>
      </c>
      <c r="N86"/>
      <c r="O86"/>
      <c r="P86"/>
      <c r="Q86"/>
    </row>
    <row r="87" spans="1:17" x14ac:dyDescent="0.3">
      <c r="A87" t="s">
        <v>63</v>
      </c>
      <c r="B87" t="s">
        <v>2</v>
      </c>
      <c r="C87" t="s">
        <v>404</v>
      </c>
      <c r="D87" t="s">
        <v>405</v>
      </c>
      <c r="E87" t="s">
        <v>406</v>
      </c>
      <c r="F87" t="s">
        <v>407</v>
      </c>
      <c r="G87">
        <v>2024</v>
      </c>
      <c r="H87">
        <v>4</v>
      </c>
      <c r="I87" t="s">
        <v>56</v>
      </c>
      <c r="J87" s="1">
        <v>1594.6155053238185</v>
      </c>
      <c r="K87" s="3">
        <v>1.32947175135937E-2</v>
      </c>
      <c r="L87" s="4">
        <v>1.0881722072736641</v>
      </c>
      <c r="M87" t="s">
        <v>42</v>
      </c>
      <c r="N87"/>
      <c r="O87"/>
      <c r="P87"/>
      <c r="Q87"/>
    </row>
    <row r="88" spans="1:17" x14ac:dyDescent="0.3">
      <c r="A88" t="s">
        <v>63</v>
      </c>
      <c r="B88" t="s">
        <v>3</v>
      </c>
      <c r="C88" t="s">
        <v>408</v>
      </c>
      <c r="D88" t="s">
        <v>409</v>
      </c>
      <c r="E88" t="s">
        <v>410</v>
      </c>
      <c r="F88" t="s">
        <v>411</v>
      </c>
      <c r="G88">
        <v>2024</v>
      </c>
      <c r="H88">
        <v>4</v>
      </c>
      <c r="I88" t="s">
        <v>56</v>
      </c>
      <c r="J88" s="1">
        <v>1140.3486348993474</v>
      </c>
      <c r="K88" s="3">
        <v>3.5136278634070199E-2</v>
      </c>
      <c r="L88" s="4">
        <v>1.3267701997410757</v>
      </c>
      <c r="M88" t="s">
        <v>42</v>
      </c>
      <c r="N88"/>
      <c r="O88"/>
      <c r="P88"/>
      <c r="Q88"/>
    </row>
    <row r="89" spans="1:17" x14ac:dyDescent="0.3">
      <c r="A89" t="s">
        <v>63</v>
      </c>
      <c r="B89" t="s">
        <v>4</v>
      </c>
      <c r="C89" t="s">
        <v>412</v>
      </c>
      <c r="D89" t="s">
        <v>413</v>
      </c>
      <c r="E89" t="s">
        <v>414</v>
      </c>
      <c r="F89" t="s">
        <v>415</v>
      </c>
      <c r="G89">
        <v>2024</v>
      </c>
      <c r="H89">
        <v>4</v>
      </c>
      <c r="I89" t="s">
        <v>56</v>
      </c>
      <c r="J89" s="1">
        <v>868.97113232311995</v>
      </c>
      <c r="K89" s="3">
        <v>2.51193981165828E-2</v>
      </c>
      <c r="L89" s="4">
        <v>1.0375709233067336</v>
      </c>
      <c r="M89" t="s">
        <v>42</v>
      </c>
      <c r="N89"/>
      <c r="O89"/>
      <c r="P89"/>
      <c r="Q89"/>
    </row>
    <row r="90" spans="1:17" x14ac:dyDescent="0.3">
      <c r="A90" t="s">
        <v>63</v>
      </c>
      <c r="B90" t="s">
        <v>5</v>
      </c>
      <c r="C90" t="s">
        <v>416</v>
      </c>
      <c r="D90" t="s">
        <v>417</v>
      </c>
      <c r="E90" t="s">
        <v>418</v>
      </c>
      <c r="F90" t="s">
        <v>419</v>
      </c>
      <c r="G90">
        <v>2024</v>
      </c>
      <c r="H90">
        <v>4</v>
      </c>
      <c r="I90" t="s">
        <v>56</v>
      </c>
      <c r="J90" s="1">
        <v>789.40604423553009</v>
      </c>
      <c r="K90" s="3">
        <v>4.2580104547546301E-2</v>
      </c>
      <c r="L90" s="4">
        <v>0.96213055202439968</v>
      </c>
      <c r="M90" t="s">
        <v>41</v>
      </c>
      <c r="N90"/>
      <c r="O90"/>
      <c r="P90"/>
      <c r="Q90"/>
    </row>
    <row r="91" spans="1:17" x14ac:dyDescent="0.3">
      <c r="A91" t="s">
        <v>63</v>
      </c>
      <c r="B91" t="s">
        <v>6</v>
      </c>
      <c r="C91" t="s">
        <v>420</v>
      </c>
      <c r="D91" t="s">
        <v>421</v>
      </c>
      <c r="E91" t="s">
        <v>422</v>
      </c>
      <c r="F91" t="s">
        <v>423</v>
      </c>
      <c r="G91">
        <v>2024</v>
      </c>
      <c r="H91">
        <v>4</v>
      </c>
      <c r="I91" t="s">
        <v>56</v>
      </c>
      <c r="J91" s="1">
        <v>675.35310084966432</v>
      </c>
      <c r="K91" s="3">
        <v>0.121476208669535</v>
      </c>
      <c r="L91" s="4">
        <v>0.78499265610208091</v>
      </c>
      <c r="M91" t="s">
        <v>41</v>
      </c>
      <c r="N91"/>
      <c r="O91"/>
      <c r="P91"/>
      <c r="Q91"/>
    </row>
    <row r="92" spans="1:17" x14ac:dyDescent="0.3">
      <c r="A92" t="s">
        <v>63</v>
      </c>
      <c r="B92" t="s">
        <v>7</v>
      </c>
      <c r="C92" t="s">
        <v>424</v>
      </c>
      <c r="D92" t="s">
        <v>425</v>
      </c>
      <c r="E92" t="s">
        <v>426</v>
      </c>
      <c r="F92" t="s">
        <v>427</v>
      </c>
      <c r="G92">
        <v>2024</v>
      </c>
      <c r="H92">
        <v>4</v>
      </c>
      <c r="I92" t="s">
        <v>56</v>
      </c>
      <c r="J92" s="1">
        <v>1102.8481913760156</v>
      </c>
      <c r="K92" s="3">
        <v>4.7321488954623098E-2</v>
      </c>
      <c r="L92" s="4">
        <v>1.5248880006040355</v>
      </c>
      <c r="M92" t="s">
        <v>42</v>
      </c>
      <c r="N92"/>
      <c r="O92"/>
      <c r="P92"/>
      <c r="Q92"/>
    </row>
    <row r="93" spans="1:17" x14ac:dyDescent="0.3">
      <c r="A93" t="s">
        <v>63</v>
      </c>
      <c r="B93" t="s">
        <v>8</v>
      </c>
      <c r="C93" t="s">
        <v>428</v>
      </c>
      <c r="D93" t="s">
        <v>429</v>
      </c>
      <c r="E93" t="s">
        <v>430</v>
      </c>
      <c r="F93" t="s">
        <v>431</v>
      </c>
      <c r="G93">
        <v>2024</v>
      </c>
      <c r="H93">
        <v>4</v>
      </c>
      <c r="I93" t="s">
        <v>56</v>
      </c>
      <c r="J93" s="1">
        <v>1815.230831426707</v>
      </c>
      <c r="K93" s="3">
        <v>1.9702536122011099E-2</v>
      </c>
      <c r="L93" s="4">
        <v>1.0503609904131341</v>
      </c>
      <c r="M93" t="s">
        <v>42</v>
      </c>
      <c r="N93"/>
      <c r="O93"/>
      <c r="P93"/>
      <c r="Q93"/>
    </row>
    <row r="94" spans="1:17" x14ac:dyDescent="0.3">
      <c r="A94" t="s">
        <v>63</v>
      </c>
      <c r="B94" t="s">
        <v>9</v>
      </c>
      <c r="C94" t="s">
        <v>432</v>
      </c>
      <c r="D94" t="s">
        <v>433</v>
      </c>
      <c r="E94" t="s">
        <v>434</v>
      </c>
      <c r="F94" t="s">
        <v>435</v>
      </c>
      <c r="G94">
        <v>2024</v>
      </c>
      <c r="H94">
        <v>4</v>
      </c>
      <c r="I94" t="s">
        <v>56</v>
      </c>
      <c r="J94" s="1">
        <v>947.54720027056612</v>
      </c>
      <c r="K94" s="3">
        <v>1.3221422523040101E-2</v>
      </c>
      <c r="L94" s="4">
        <v>0.75233441340844576</v>
      </c>
      <c r="M94" t="s">
        <v>41</v>
      </c>
      <c r="N94"/>
      <c r="O94"/>
      <c r="P94"/>
      <c r="Q94"/>
    </row>
    <row r="95" spans="1:17" x14ac:dyDescent="0.3">
      <c r="A95" t="s">
        <v>63</v>
      </c>
      <c r="B95" t="s">
        <v>10</v>
      </c>
      <c r="C95" t="s">
        <v>436</v>
      </c>
      <c r="D95" t="s">
        <v>437</v>
      </c>
      <c r="E95" t="s">
        <v>438</v>
      </c>
      <c r="F95" t="s">
        <v>439</v>
      </c>
      <c r="G95">
        <v>2024</v>
      </c>
      <c r="H95">
        <v>4</v>
      </c>
      <c r="I95" t="s">
        <v>56</v>
      </c>
      <c r="J95" s="1">
        <v>892.73402318699391</v>
      </c>
      <c r="K95" s="3">
        <v>5.5913411263620302E-2</v>
      </c>
      <c r="L95" s="4">
        <v>0.91651498346913052</v>
      </c>
      <c r="M95" t="s">
        <v>41</v>
      </c>
      <c r="N95"/>
      <c r="O95"/>
      <c r="P95"/>
      <c r="Q95"/>
    </row>
    <row r="96" spans="1:17" x14ac:dyDescent="0.3">
      <c r="A96" t="s">
        <v>63</v>
      </c>
      <c r="B96" t="s">
        <v>11</v>
      </c>
      <c r="C96" t="s">
        <v>440</v>
      </c>
      <c r="D96" t="s">
        <v>441</v>
      </c>
      <c r="E96" t="s">
        <v>442</v>
      </c>
      <c r="F96" t="s">
        <v>443</v>
      </c>
      <c r="G96">
        <v>2024</v>
      </c>
      <c r="H96">
        <v>4</v>
      </c>
      <c r="I96" t="s">
        <v>56</v>
      </c>
      <c r="J96" s="1">
        <v>870.2559956591424</v>
      </c>
      <c r="K96" s="3">
        <v>5.1983623712465003E-2</v>
      </c>
      <c r="L96" s="4">
        <v>1.1675850688827198</v>
      </c>
      <c r="M96" t="s">
        <v>42</v>
      </c>
      <c r="N96"/>
      <c r="O96"/>
      <c r="P96"/>
      <c r="Q96"/>
    </row>
    <row r="97" spans="1:17" x14ac:dyDescent="0.3">
      <c r="A97" t="s">
        <v>63</v>
      </c>
      <c r="B97" t="s">
        <v>12</v>
      </c>
      <c r="C97" t="s">
        <v>444</v>
      </c>
      <c r="D97" t="s">
        <v>445</v>
      </c>
      <c r="E97" t="s">
        <v>446</v>
      </c>
      <c r="F97" t="s">
        <v>447</v>
      </c>
      <c r="G97">
        <v>2024</v>
      </c>
      <c r="H97">
        <v>4</v>
      </c>
      <c r="I97" t="s">
        <v>56</v>
      </c>
      <c r="J97" s="1">
        <v>783.60275004584025</v>
      </c>
      <c r="K97" s="3">
        <v>6.9893796835933206E-2</v>
      </c>
      <c r="L97" s="4">
        <v>0.89239621291254401</v>
      </c>
      <c r="M97" t="s">
        <v>41</v>
      </c>
      <c r="N97"/>
      <c r="O97"/>
      <c r="P97"/>
      <c r="Q97"/>
    </row>
    <row r="98" spans="1:17" x14ac:dyDescent="0.3">
      <c r="A98" t="s">
        <v>13</v>
      </c>
      <c r="B98" t="s">
        <v>1</v>
      </c>
      <c r="C98" t="s">
        <v>448</v>
      </c>
      <c r="D98" t="s">
        <v>449</v>
      </c>
      <c r="E98" t="s">
        <v>450</v>
      </c>
      <c r="F98" t="s">
        <v>451</v>
      </c>
      <c r="G98">
        <v>2017</v>
      </c>
      <c r="H98">
        <v>1</v>
      </c>
      <c r="I98" t="s">
        <v>49</v>
      </c>
      <c r="J98" s="1">
        <v>1481.5723243316322</v>
      </c>
      <c r="K98" s="3">
        <v>3.9565590834007999E-2</v>
      </c>
      <c r="L98" s="4">
        <v>0.72978329791604846</v>
      </c>
      <c r="M98" t="s">
        <v>41</v>
      </c>
      <c r="N98"/>
      <c r="O98"/>
      <c r="P98"/>
      <c r="Q98"/>
    </row>
    <row r="99" spans="1:17" x14ac:dyDescent="0.3">
      <c r="A99" t="s">
        <v>13</v>
      </c>
      <c r="B99" t="s">
        <v>2</v>
      </c>
      <c r="C99" t="s">
        <v>452</v>
      </c>
      <c r="D99" t="s">
        <v>453</v>
      </c>
      <c r="E99" t="s">
        <v>454</v>
      </c>
      <c r="F99" t="s">
        <v>455</v>
      </c>
      <c r="G99">
        <v>2017</v>
      </c>
      <c r="H99">
        <v>1</v>
      </c>
      <c r="I99" t="s">
        <v>49</v>
      </c>
      <c r="J99" s="1">
        <v>1305.0920192914164</v>
      </c>
      <c r="K99" s="3">
        <v>4.0842423244750098E-2</v>
      </c>
      <c r="L99" s="4">
        <v>0.43171857430341265</v>
      </c>
      <c r="M99" t="s">
        <v>41</v>
      </c>
      <c r="N99"/>
      <c r="O99"/>
      <c r="P99"/>
      <c r="Q99"/>
    </row>
    <row r="100" spans="1:17" x14ac:dyDescent="0.3">
      <c r="A100" t="s">
        <v>13</v>
      </c>
      <c r="B100" t="s">
        <v>3</v>
      </c>
      <c r="C100" t="s">
        <v>456</v>
      </c>
      <c r="D100" t="s">
        <v>457</v>
      </c>
      <c r="E100" t="s">
        <v>458</v>
      </c>
      <c r="F100" t="s">
        <v>459</v>
      </c>
      <c r="G100">
        <v>2017</v>
      </c>
      <c r="H100">
        <v>1</v>
      </c>
      <c r="I100" t="s">
        <v>49</v>
      </c>
      <c r="J100" s="1">
        <v>934.1340347079464</v>
      </c>
      <c r="K100" s="3">
        <v>3.9892550265698101E-2</v>
      </c>
      <c r="L100" s="4">
        <v>0.78919018337207325</v>
      </c>
      <c r="M100" t="s">
        <v>41</v>
      </c>
      <c r="N100"/>
      <c r="O100"/>
      <c r="P100"/>
      <c r="Q100"/>
    </row>
    <row r="101" spans="1:17" x14ac:dyDescent="0.3">
      <c r="A101" t="s">
        <v>13</v>
      </c>
      <c r="B101" t="s">
        <v>4</v>
      </c>
      <c r="C101" t="s">
        <v>460</v>
      </c>
      <c r="D101" t="s">
        <v>461</v>
      </c>
      <c r="E101" t="s">
        <v>462</v>
      </c>
      <c r="F101" t="s">
        <v>463</v>
      </c>
      <c r="G101">
        <v>2017</v>
      </c>
      <c r="H101">
        <v>1</v>
      </c>
      <c r="I101" t="s">
        <v>49</v>
      </c>
      <c r="J101" s="1">
        <v>1735.0689484598893</v>
      </c>
      <c r="K101" s="3">
        <v>2.3726779576174199E-2</v>
      </c>
      <c r="L101" s="4">
        <v>0.75781572024786992</v>
      </c>
      <c r="M101" t="s">
        <v>41</v>
      </c>
      <c r="N101"/>
      <c r="O101"/>
      <c r="P101"/>
      <c r="Q101"/>
    </row>
    <row r="102" spans="1:17" x14ac:dyDescent="0.3">
      <c r="A102" t="s">
        <v>13</v>
      </c>
      <c r="B102" t="s">
        <v>5</v>
      </c>
      <c r="C102" t="s">
        <v>464</v>
      </c>
      <c r="D102" t="s">
        <v>465</v>
      </c>
      <c r="E102" t="s">
        <v>466</v>
      </c>
      <c r="F102" t="s">
        <v>467</v>
      </c>
      <c r="G102">
        <v>2017</v>
      </c>
      <c r="H102">
        <v>1</v>
      </c>
      <c r="I102" t="s">
        <v>49</v>
      </c>
      <c r="J102" s="1">
        <v>801.64318427124806</v>
      </c>
      <c r="K102" s="3">
        <v>4.6520787446428798E-2</v>
      </c>
      <c r="L102" s="4">
        <v>0.42884694227519821</v>
      </c>
      <c r="M102" t="s">
        <v>41</v>
      </c>
      <c r="N102"/>
      <c r="O102"/>
      <c r="P102"/>
      <c r="Q102"/>
    </row>
    <row r="103" spans="1:17" x14ac:dyDescent="0.3">
      <c r="A103" t="s">
        <v>13</v>
      </c>
      <c r="B103" t="s">
        <v>6</v>
      </c>
      <c r="C103" t="s">
        <v>468</v>
      </c>
      <c r="D103" t="s">
        <v>469</v>
      </c>
      <c r="E103" t="s">
        <v>470</v>
      </c>
      <c r="F103" t="s">
        <v>471</v>
      </c>
      <c r="G103">
        <v>2017</v>
      </c>
      <c r="H103">
        <v>1</v>
      </c>
      <c r="I103" t="s">
        <v>49</v>
      </c>
      <c r="J103" s="1">
        <v>1034.4364530387115</v>
      </c>
      <c r="K103" s="3">
        <v>3.2933791287384197E-2</v>
      </c>
      <c r="L103" s="4">
        <v>0.5330245571869856</v>
      </c>
      <c r="M103" t="s">
        <v>41</v>
      </c>
      <c r="N103"/>
      <c r="O103"/>
      <c r="P103"/>
      <c r="Q103"/>
    </row>
    <row r="104" spans="1:17" x14ac:dyDescent="0.3">
      <c r="A104" t="s">
        <v>13</v>
      </c>
      <c r="B104" t="s">
        <v>7</v>
      </c>
      <c r="C104" t="s">
        <v>472</v>
      </c>
      <c r="D104" t="s">
        <v>473</v>
      </c>
      <c r="E104" t="s">
        <v>474</v>
      </c>
      <c r="F104" t="s">
        <v>475</v>
      </c>
      <c r="G104">
        <v>2017</v>
      </c>
      <c r="H104">
        <v>1</v>
      </c>
      <c r="I104" t="s">
        <v>49</v>
      </c>
      <c r="J104" s="1">
        <v>728.15054137720881</v>
      </c>
      <c r="K104" s="3">
        <v>2.68977476903806E-2</v>
      </c>
      <c r="L104" s="4">
        <v>0.91589622662395498</v>
      </c>
      <c r="M104" t="s">
        <v>41</v>
      </c>
      <c r="N104"/>
      <c r="O104"/>
      <c r="P104"/>
      <c r="Q104"/>
    </row>
    <row r="105" spans="1:17" x14ac:dyDescent="0.3">
      <c r="A105" t="s">
        <v>13</v>
      </c>
      <c r="B105" t="s">
        <v>8</v>
      </c>
      <c r="C105" t="s">
        <v>476</v>
      </c>
      <c r="D105" t="s">
        <v>477</v>
      </c>
      <c r="E105" t="s">
        <v>478</v>
      </c>
      <c r="F105" t="s">
        <v>479</v>
      </c>
      <c r="G105">
        <v>2017</v>
      </c>
      <c r="H105">
        <v>1</v>
      </c>
      <c r="I105" t="s">
        <v>49</v>
      </c>
      <c r="J105" s="1">
        <v>913.47491389556751</v>
      </c>
      <c r="K105" s="3">
        <v>1.52309162761365E-2</v>
      </c>
      <c r="L105" s="4">
        <v>0.39332784140814225</v>
      </c>
      <c r="M105" t="s">
        <v>41</v>
      </c>
      <c r="N105"/>
      <c r="O105"/>
      <c r="P105"/>
      <c r="Q105"/>
    </row>
    <row r="106" spans="1:17" x14ac:dyDescent="0.3">
      <c r="A106" t="s">
        <v>13</v>
      </c>
      <c r="B106" t="s">
        <v>9</v>
      </c>
      <c r="C106" t="s">
        <v>480</v>
      </c>
      <c r="D106" t="s">
        <v>481</v>
      </c>
      <c r="E106" t="s">
        <v>482</v>
      </c>
      <c r="F106" t="s">
        <v>483</v>
      </c>
      <c r="G106">
        <v>2017</v>
      </c>
      <c r="H106">
        <v>1</v>
      </c>
      <c r="I106" t="s">
        <v>49</v>
      </c>
      <c r="J106" s="1">
        <v>1155.6231244711062</v>
      </c>
      <c r="K106" s="3">
        <v>3.0521218247309901E-2</v>
      </c>
      <c r="L106" s="4">
        <v>1.3038029330544576</v>
      </c>
      <c r="M106" t="s">
        <v>42</v>
      </c>
      <c r="N106"/>
      <c r="O106"/>
      <c r="P106"/>
      <c r="Q106"/>
    </row>
    <row r="107" spans="1:17" x14ac:dyDescent="0.3">
      <c r="A107" t="s">
        <v>13</v>
      </c>
      <c r="B107" t="s">
        <v>10</v>
      </c>
      <c r="C107" t="s">
        <v>484</v>
      </c>
      <c r="D107" t="s">
        <v>485</v>
      </c>
      <c r="E107" t="s">
        <v>486</v>
      </c>
      <c r="F107" t="s">
        <v>487</v>
      </c>
      <c r="G107">
        <v>2017</v>
      </c>
      <c r="H107">
        <v>1</v>
      </c>
      <c r="I107" t="s">
        <v>49</v>
      </c>
      <c r="J107" s="1">
        <v>883.05367183347516</v>
      </c>
      <c r="K107" s="3">
        <v>5.2642081545093602E-2</v>
      </c>
      <c r="L107" s="4">
        <v>0.46477682365598738</v>
      </c>
      <c r="M107" t="s">
        <v>41</v>
      </c>
      <c r="N107"/>
      <c r="O107"/>
      <c r="P107"/>
      <c r="Q107"/>
    </row>
    <row r="108" spans="1:17" x14ac:dyDescent="0.3">
      <c r="A108" t="s">
        <v>13</v>
      </c>
      <c r="B108" t="s">
        <v>11</v>
      </c>
      <c r="C108" t="s">
        <v>488</v>
      </c>
      <c r="D108" t="s">
        <v>489</v>
      </c>
      <c r="E108" t="s">
        <v>490</v>
      </c>
      <c r="F108" t="s">
        <v>491</v>
      </c>
      <c r="G108">
        <v>2017</v>
      </c>
      <c r="H108">
        <v>1</v>
      </c>
      <c r="I108" t="s">
        <v>49</v>
      </c>
      <c r="J108" s="1">
        <v>1336.6015551760547</v>
      </c>
      <c r="K108" s="3">
        <v>1.472936566725E-2</v>
      </c>
      <c r="L108" s="4">
        <v>1.5740976250138514</v>
      </c>
      <c r="M108" t="s">
        <v>42</v>
      </c>
      <c r="N108"/>
      <c r="O108"/>
      <c r="P108"/>
      <c r="Q108"/>
    </row>
    <row r="109" spans="1:17" x14ac:dyDescent="0.3">
      <c r="A109" t="s">
        <v>13</v>
      </c>
      <c r="B109" t="s">
        <v>12</v>
      </c>
      <c r="C109" t="s">
        <v>492</v>
      </c>
      <c r="D109" t="s">
        <v>493</v>
      </c>
      <c r="E109" t="s">
        <v>494</v>
      </c>
      <c r="F109" t="s">
        <v>495</v>
      </c>
      <c r="G109">
        <v>2017</v>
      </c>
      <c r="H109">
        <v>1</v>
      </c>
      <c r="I109" t="s">
        <v>49</v>
      </c>
      <c r="J109" s="1">
        <v>1789.6511821759082</v>
      </c>
      <c r="K109" s="3">
        <v>2.0992122990479901E-2</v>
      </c>
      <c r="L109" s="4">
        <v>1.6918016778577936</v>
      </c>
      <c r="M109" t="s">
        <v>42</v>
      </c>
      <c r="N109"/>
      <c r="O109"/>
      <c r="P109"/>
      <c r="Q109"/>
    </row>
    <row r="110" spans="1:17" x14ac:dyDescent="0.3">
      <c r="A110" t="s">
        <v>14</v>
      </c>
      <c r="B110" t="s">
        <v>1</v>
      </c>
      <c r="C110" t="s">
        <v>496</v>
      </c>
      <c r="D110" t="s">
        <v>497</v>
      </c>
      <c r="E110" t="s">
        <v>498</v>
      </c>
      <c r="F110" t="s">
        <v>499</v>
      </c>
      <c r="G110">
        <v>2018</v>
      </c>
      <c r="H110">
        <v>1</v>
      </c>
      <c r="I110" t="s">
        <v>49</v>
      </c>
      <c r="J110" s="1">
        <v>1238.11533003967</v>
      </c>
      <c r="K110" s="3">
        <v>0.115255493524962</v>
      </c>
      <c r="L110" s="4">
        <v>3.8072036929347006</v>
      </c>
      <c r="M110" t="s">
        <v>48</v>
      </c>
      <c r="N110"/>
      <c r="O110"/>
      <c r="P110"/>
      <c r="Q110"/>
    </row>
    <row r="111" spans="1:17" x14ac:dyDescent="0.3">
      <c r="A111" t="s">
        <v>14</v>
      </c>
      <c r="B111" t="s">
        <v>2</v>
      </c>
      <c r="C111" t="s">
        <v>500</v>
      </c>
      <c r="D111" t="s">
        <v>501</v>
      </c>
      <c r="E111" t="s">
        <v>502</v>
      </c>
      <c r="F111" t="s">
        <v>503</v>
      </c>
      <c r="G111">
        <v>2018</v>
      </c>
      <c r="H111">
        <v>1</v>
      </c>
      <c r="I111" t="s">
        <v>49</v>
      </c>
      <c r="J111" s="1">
        <v>803.27379732397424</v>
      </c>
      <c r="K111" s="3">
        <v>4.5603762003997898E-2</v>
      </c>
      <c r="L111" s="4">
        <v>1.6366827597807265</v>
      </c>
      <c r="M111" t="s">
        <v>42</v>
      </c>
      <c r="N111"/>
      <c r="O111"/>
      <c r="P111"/>
      <c r="Q111"/>
    </row>
    <row r="112" spans="1:17" x14ac:dyDescent="0.3">
      <c r="A112" t="s">
        <v>14</v>
      </c>
      <c r="B112" t="s">
        <v>3</v>
      </c>
      <c r="C112" t="s">
        <v>504</v>
      </c>
      <c r="D112" t="s">
        <v>505</v>
      </c>
      <c r="E112" t="s">
        <v>506</v>
      </c>
      <c r="F112" t="s">
        <v>507</v>
      </c>
      <c r="G112">
        <v>2018</v>
      </c>
      <c r="H112">
        <v>1</v>
      </c>
      <c r="I112" t="s">
        <v>49</v>
      </c>
      <c r="J112" s="1">
        <v>873.81463975802092</v>
      </c>
      <c r="K112" s="3">
        <v>7.1353005408429204E-2</v>
      </c>
      <c r="L112" s="4">
        <v>1.4254030033104401</v>
      </c>
      <c r="M112" t="s">
        <v>42</v>
      </c>
      <c r="N112"/>
      <c r="O112"/>
      <c r="P112"/>
      <c r="Q112"/>
    </row>
    <row r="113" spans="1:17" x14ac:dyDescent="0.3">
      <c r="A113" t="s">
        <v>14</v>
      </c>
      <c r="B113" t="s">
        <v>4</v>
      </c>
      <c r="C113" t="s">
        <v>508</v>
      </c>
      <c r="D113" t="s">
        <v>509</v>
      </c>
      <c r="E113" t="s">
        <v>510</v>
      </c>
      <c r="F113" t="s">
        <v>511</v>
      </c>
      <c r="G113">
        <v>2018</v>
      </c>
      <c r="H113">
        <v>1</v>
      </c>
      <c r="I113" t="s">
        <v>49</v>
      </c>
      <c r="J113" s="1">
        <v>986.88782819627329</v>
      </c>
      <c r="K113" s="3">
        <v>1.60383756653153E-2</v>
      </c>
      <c r="L113" s="4">
        <v>1.0524236244550345</v>
      </c>
      <c r="M113" t="s">
        <v>42</v>
      </c>
      <c r="N113"/>
      <c r="O113"/>
      <c r="P113"/>
      <c r="Q113"/>
    </row>
    <row r="114" spans="1:17" x14ac:dyDescent="0.3">
      <c r="A114" t="s">
        <v>14</v>
      </c>
      <c r="B114" t="s">
        <v>5</v>
      </c>
      <c r="C114" t="s">
        <v>512</v>
      </c>
      <c r="D114" t="s">
        <v>513</v>
      </c>
      <c r="E114" t="s">
        <v>514</v>
      </c>
      <c r="F114" t="s">
        <v>515</v>
      </c>
      <c r="G114">
        <v>2018</v>
      </c>
      <c r="H114">
        <v>1</v>
      </c>
      <c r="I114" t="s">
        <v>49</v>
      </c>
      <c r="J114" s="1">
        <v>1220.7972386604138</v>
      </c>
      <c r="K114" s="3">
        <v>8.7271454128027101E-2</v>
      </c>
      <c r="L114" s="4">
        <v>1.3527974682649313</v>
      </c>
      <c r="M114" t="s">
        <v>42</v>
      </c>
      <c r="N114"/>
      <c r="O114"/>
      <c r="P114"/>
      <c r="Q114"/>
    </row>
    <row r="115" spans="1:17" x14ac:dyDescent="0.3">
      <c r="A115" t="s">
        <v>14</v>
      </c>
      <c r="B115" t="s">
        <v>6</v>
      </c>
      <c r="C115" t="s">
        <v>516</v>
      </c>
      <c r="D115" t="s">
        <v>517</v>
      </c>
      <c r="E115" t="s">
        <v>518</v>
      </c>
      <c r="F115" t="s">
        <v>519</v>
      </c>
      <c r="G115">
        <v>2018</v>
      </c>
      <c r="H115">
        <v>1</v>
      </c>
      <c r="I115" t="s">
        <v>49</v>
      </c>
      <c r="J115" s="1">
        <v>885.5916866233224</v>
      </c>
      <c r="K115" s="3">
        <v>5.3759794133427602E-2</v>
      </c>
      <c r="L115" s="4">
        <v>0.98692303594306208</v>
      </c>
      <c r="M115" t="s">
        <v>41</v>
      </c>
      <c r="N115"/>
      <c r="O115"/>
      <c r="P115"/>
      <c r="Q115"/>
    </row>
    <row r="116" spans="1:17" x14ac:dyDescent="0.3">
      <c r="A116" t="s">
        <v>14</v>
      </c>
      <c r="B116" t="s">
        <v>7</v>
      </c>
      <c r="C116" t="s">
        <v>520</v>
      </c>
      <c r="D116" t="s">
        <v>521</v>
      </c>
      <c r="E116" t="s">
        <v>522</v>
      </c>
      <c r="F116" t="s">
        <v>523</v>
      </c>
      <c r="G116">
        <v>2018</v>
      </c>
      <c r="H116">
        <v>1</v>
      </c>
      <c r="I116" t="s">
        <v>49</v>
      </c>
      <c r="J116" s="1">
        <v>878.94158716312097</v>
      </c>
      <c r="K116" s="3">
        <v>4.3987508240149201E-2</v>
      </c>
      <c r="L116" s="4">
        <v>1.6404875100673619</v>
      </c>
      <c r="M116" t="s">
        <v>42</v>
      </c>
      <c r="N116"/>
      <c r="O116"/>
      <c r="P116"/>
      <c r="Q116"/>
    </row>
    <row r="117" spans="1:17" x14ac:dyDescent="0.3">
      <c r="A117" t="s">
        <v>14</v>
      </c>
      <c r="B117" t="s">
        <v>8</v>
      </c>
      <c r="C117" t="s">
        <v>524</v>
      </c>
      <c r="D117" t="s">
        <v>525</v>
      </c>
      <c r="E117" t="s">
        <v>526</v>
      </c>
      <c r="F117" t="s">
        <v>527</v>
      </c>
      <c r="G117">
        <v>2018</v>
      </c>
      <c r="H117">
        <v>1</v>
      </c>
      <c r="I117" t="s">
        <v>49</v>
      </c>
      <c r="J117" s="1">
        <v>1390.7180947077441</v>
      </c>
      <c r="K117" s="3">
        <v>6.6591326593874303E-2</v>
      </c>
      <c r="L117" s="4">
        <v>1.9714353887069225</v>
      </c>
      <c r="M117" t="s">
        <v>42</v>
      </c>
      <c r="N117"/>
      <c r="O117"/>
      <c r="P117"/>
      <c r="Q117"/>
    </row>
    <row r="118" spans="1:17" x14ac:dyDescent="0.3">
      <c r="A118" t="s">
        <v>14</v>
      </c>
      <c r="B118" t="s">
        <v>9</v>
      </c>
      <c r="C118" t="s">
        <v>528</v>
      </c>
      <c r="D118" t="s">
        <v>529</v>
      </c>
      <c r="E118" t="s">
        <v>530</v>
      </c>
      <c r="F118" t="s">
        <v>531</v>
      </c>
      <c r="G118">
        <v>2018</v>
      </c>
      <c r="H118">
        <v>1</v>
      </c>
      <c r="I118" t="s">
        <v>49</v>
      </c>
      <c r="J118" s="1">
        <v>742.09779422194924</v>
      </c>
      <c r="K118" s="3">
        <v>6.7185167622448597E-2</v>
      </c>
      <c r="L118" s="4">
        <v>3.5016457981308329</v>
      </c>
      <c r="M118" t="s">
        <v>48</v>
      </c>
      <c r="N118"/>
      <c r="O118"/>
      <c r="P118"/>
      <c r="Q118"/>
    </row>
    <row r="119" spans="1:17" x14ac:dyDescent="0.3">
      <c r="A119" t="s">
        <v>14</v>
      </c>
      <c r="B119" t="s">
        <v>10</v>
      </c>
      <c r="C119" t="s">
        <v>532</v>
      </c>
      <c r="D119" t="s">
        <v>533</v>
      </c>
      <c r="E119" t="s">
        <v>534</v>
      </c>
      <c r="F119" t="s">
        <v>535</v>
      </c>
      <c r="G119">
        <v>2018</v>
      </c>
      <c r="H119">
        <v>1</v>
      </c>
      <c r="I119" t="s">
        <v>49</v>
      </c>
      <c r="J119" s="1">
        <v>722.9148150487847</v>
      </c>
      <c r="K119" s="3">
        <v>0.16206242094366199</v>
      </c>
      <c r="L119" s="4">
        <v>3.9250860812093515</v>
      </c>
      <c r="M119" t="s">
        <v>48</v>
      </c>
      <c r="N119"/>
      <c r="O119"/>
      <c r="P119"/>
      <c r="Q119"/>
    </row>
    <row r="120" spans="1:17" x14ac:dyDescent="0.3">
      <c r="A120" t="s">
        <v>14</v>
      </c>
      <c r="B120" t="s">
        <v>11</v>
      </c>
      <c r="C120" t="s">
        <v>536</v>
      </c>
      <c r="D120" t="s">
        <v>537</v>
      </c>
      <c r="E120" t="s">
        <v>538</v>
      </c>
      <c r="F120" t="s">
        <v>539</v>
      </c>
      <c r="G120">
        <v>2018</v>
      </c>
      <c r="H120">
        <v>1</v>
      </c>
      <c r="I120" t="s">
        <v>49</v>
      </c>
      <c r="J120" s="1">
        <v>1314.73551700964</v>
      </c>
      <c r="K120" s="3">
        <v>3.2558413403371698E-2</v>
      </c>
      <c r="L120" s="4">
        <v>1.1458656554107614</v>
      </c>
      <c r="M120" t="s">
        <v>42</v>
      </c>
      <c r="N120"/>
      <c r="O120"/>
      <c r="P120"/>
      <c r="Q120"/>
    </row>
    <row r="121" spans="1:17" x14ac:dyDescent="0.3">
      <c r="A121" t="s">
        <v>14</v>
      </c>
      <c r="B121" t="s">
        <v>12</v>
      </c>
      <c r="C121" t="s">
        <v>540</v>
      </c>
      <c r="D121" t="s">
        <v>541</v>
      </c>
      <c r="E121" t="s">
        <v>542</v>
      </c>
      <c r="F121" t="s">
        <v>543</v>
      </c>
      <c r="G121">
        <v>2018</v>
      </c>
      <c r="H121">
        <v>1</v>
      </c>
      <c r="I121" t="s">
        <v>49</v>
      </c>
      <c r="J121" s="1">
        <v>1451.8455587757553</v>
      </c>
      <c r="K121" s="3">
        <v>3.6767633518588999E-2</v>
      </c>
      <c r="L121" s="4">
        <v>2.759667785418733</v>
      </c>
      <c r="M121" t="s">
        <v>48</v>
      </c>
      <c r="N121"/>
      <c r="O121"/>
      <c r="P121"/>
      <c r="Q121"/>
    </row>
    <row r="122" spans="1:17" x14ac:dyDescent="0.3">
      <c r="A122" t="s">
        <v>15</v>
      </c>
      <c r="B122" t="s">
        <v>1</v>
      </c>
      <c r="C122" t="s">
        <v>544</v>
      </c>
      <c r="D122" t="s">
        <v>545</v>
      </c>
      <c r="E122" t="s">
        <v>546</v>
      </c>
      <c r="F122" t="s">
        <v>547</v>
      </c>
      <c r="G122">
        <v>2019</v>
      </c>
      <c r="H122">
        <v>1</v>
      </c>
      <c r="I122" t="s">
        <v>49</v>
      </c>
      <c r="J122" s="1">
        <v>1036.2820442373566</v>
      </c>
      <c r="K122" s="3">
        <v>4.28778864708581E-2</v>
      </c>
      <c r="L122" s="4">
        <v>0.62156347162500469</v>
      </c>
      <c r="M122" t="s">
        <v>41</v>
      </c>
      <c r="N122"/>
      <c r="O122"/>
      <c r="P122"/>
      <c r="Q122"/>
    </row>
    <row r="123" spans="1:17" x14ac:dyDescent="0.3">
      <c r="A123" t="s">
        <v>15</v>
      </c>
      <c r="B123" t="s">
        <v>2</v>
      </c>
      <c r="C123" t="s">
        <v>548</v>
      </c>
      <c r="D123" t="s">
        <v>549</v>
      </c>
      <c r="E123" t="s">
        <v>550</v>
      </c>
      <c r="F123" t="s">
        <v>551</v>
      </c>
      <c r="G123">
        <v>2019</v>
      </c>
      <c r="H123">
        <v>1</v>
      </c>
      <c r="I123" t="s">
        <v>49</v>
      </c>
      <c r="J123" s="1">
        <v>801.16377942358451</v>
      </c>
      <c r="K123" s="3">
        <v>3.6478449120157297E-2</v>
      </c>
      <c r="L123" s="4">
        <v>0.89924395778929522</v>
      </c>
      <c r="M123" t="s">
        <v>41</v>
      </c>
      <c r="N123"/>
      <c r="O123"/>
      <c r="P123"/>
      <c r="Q123"/>
    </row>
    <row r="124" spans="1:17" x14ac:dyDescent="0.3">
      <c r="A124" t="s">
        <v>15</v>
      </c>
      <c r="B124" t="s">
        <v>3</v>
      </c>
      <c r="C124" t="s">
        <v>552</v>
      </c>
      <c r="D124" t="s">
        <v>553</v>
      </c>
      <c r="E124" t="s">
        <v>554</v>
      </c>
      <c r="F124" t="s">
        <v>555</v>
      </c>
      <c r="G124">
        <v>2019</v>
      </c>
      <c r="H124">
        <v>1</v>
      </c>
      <c r="I124" t="s">
        <v>49</v>
      </c>
      <c r="J124" s="1">
        <v>914.27039015894161</v>
      </c>
      <c r="K124" s="3">
        <v>4.3773356614942499E-2</v>
      </c>
      <c r="L124" s="4">
        <v>1.0695877833242426</v>
      </c>
      <c r="M124" t="s">
        <v>42</v>
      </c>
      <c r="N124"/>
      <c r="O124"/>
      <c r="P124"/>
      <c r="Q124"/>
    </row>
    <row r="125" spans="1:17" x14ac:dyDescent="0.3">
      <c r="A125" t="s">
        <v>15</v>
      </c>
      <c r="B125" t="s">
        <v>4</v>
      </c>
      <c r="C125" t="s">
        <v>556</v>
      </c>
      <c r="D125" t="s">
        <v>557</v>
      </c>
      <c r="E125" t="s">
        <v>558</v>
      </c>
      <c r="F125" t="s">
        <v>559</v>
      </c>
      <c r="G125">
        <v>2019</v>
      </c>
      <c r="H125">
        <v>1</v>
      </c>
      <c r="I125" t="s">
        <v>49</v>
      </c>
      <c r="J125" s="1">
        <v>1479.8058756099517</v>
      </c>
      <c r="K125" s="3">
        <v>2.0954154242713099E-2</v>
      </c>
      <c r="L125" s="4">
        <v>0.779150047596328</v>
      </c>
      <c r="M125" t="s">
        <v>41</v>
      </c>
      <c r="N125"/>
      <c r="O125"/>
      <c r="P125"/>
      <c r="Q125"/>
    </row>
    <row r="126" spans="1:17" x14ac:dyDescent="0.3">
      <c r="A126" t="s">
        <v>15</v>
      </c>
      <c r="B126" t="s">
        <v>5</v>
      </c>
      <c r="C126" t="s">
        <v>560</v>
      </c>
      <c r="D126" t="s">
        <v>561</v>
      </c>
      <c r="E126" t="s">
        <v>562</v>
      </c>
      <c r="F126" t="s">
        <v>563</v>
      </c>
      <c r="G126">
        <v>2019</v>
      </c>
      <c r="H126">
        <v>1</v>
      </c>
      <c r="I126" t="s">
        <v>49</v>
      </c>
      <c r="J126" s="1">
        <v>1219.5331888578974</v>
      </c>
      <c r="K126" s="3">
        <v>3.1388588543144198E-2</v>
      </c>
      <c r="L126" s="4">
        <v>1.2767049698385948</v>
      </c>
      <c r="M126" t="s">
        <v>42</v>
      </c>
      <c r="N126"/>
      <c r="O126"/>
      <c r="P126"/>
      <c r="Q126"/>
    </row>
    <row r="127" spans="1:17" x14ac:dyDescent="0.3">
      <c r="A127" t="s">
        <v>15</v>
      </c>
      <c r="B127" t="s">
        <v>6</v>
      </c>
      <c r="C127" t="s">
        <v>564</v>
      </c>
      <c r="D127" t="s">
        <v>565</v>
      </c>
      <c r="E127" t="s">
        <v>566</v>
      </c>
      <c r="F127" t="s">
        <v>567</v>
      </c>
      <c r="G127">
        <v>2019</v>
      </c>
      <c r="H127">
        <v>1</v>
      </c>
      <c r="I127" t="s">
        <v>49</v>
      </c>
      <c r="J127" s="1">
        <v>1611.5445922413326</v>
      </c>
      <c r="K127" s="3">
        <v>2.2858512511009899E-2</v>
      </c>
      <c r="L127" s="4">
        <v>0.9765028327927946</v>
      </c>
      <c r="M127" t="s">
        <v>41</v>
      </c>
      <c r="N127"/>
      <c r="O127"/>
      <c r="P127"/>
      <c r="Q127"/>
    </row>
    <row r="128" spans="1:17" x14ac:dyDescent="0.3">
      <c r="A128" t="s">
        <v>15</v>
      </c>
      <c r="B128" t="s">
        <v>7</v>
      </c>
      <c r="C128" t="s">
        <v>568</v>
      </c>
      <c r="D128" t="s">
        <v>569</v>
      </c>
      <c r="E128" t="s">
        <v>570</v>
      </c>
      <c r="F128" t="s">
        <v>571</v>
      </c>
      <c r="G128">
        <v>2019</v>
      </c>
      <c r="H128">
        <v>1</v>
      </c>
      <c r="I128" t="s">
        <v>49</v>
      </c>
      <c r="J128" s="1">
        <v>1004.4127077623147</v>
      </c>
      <c r="K128" s="3">
        <v>3.07770692193391E-2</v>
      </c>
      <c r="L128" s="4">
        <v>0.60592845487732527</v>
      </c>
      <c r="M128" t="s">
        <v>41</v>
      </c>
      <c r="N128"/>
      <c r="O128"/>
      <c r="P128"/>
      <c r="Q128"/>
    </row>
    <row r="129" spans="1:17" x14ac:dyDescent="0.3">
      <c r="A129" t="s">
        <v>15</v>
      </c>
      <c r="B129" t="s">
        <v>8</v>
      </c>
      <c r="C129" t="s">
        <v>572</v>
      </c>
      <c r="D129" t="s">
        <v>573</v>
      </c>
      <c r="E129" t="s">
        <v>574</v>
      </c>
      <c r="F129" t="s">
        <v>575</v>
      </c>
      <c r="G129">
        <v>2019</v>
      </c>
      <c r="H129">
        <v>1</v>
      </c>
      <c r="I129" t="s">
        <v>49</v>
      </c>
      <c r="J129" s="1">
        <v>1848.6835501868138</v>
      </c>
      <c r="K129" s="3">
        <v>5.4311451546966899E-2</v>
      </c>
      <c r="L129" s="4">
        <v>1.3266635066165331</v>
      </c>
      <c r="M129" t="s">
        <v>42</v>
      </c>
      <c r="N129"/>
      <c r="O129"/>
      <c r="P129"/>
      <c r="Q129"/>
    </row>
    <row r="130" spans="1:17" x14ac:dyDescent="0.3">
      <c r="A130" t="s">
        <v>15</v>
      </c>
      <c r="B130" t="s">
        <v>9</v>
      </c>
      <c r="C130" t="s">
        <v>576</v>
      </c>
      <c r="D130" t="s">
        <v>577</v>
      </c>
      <c r="E130" t="s">
        <v>578</v>
      </c>
      <c r="F130" t="s">
        <v>579</v>
      </c>
      <c r="G130">
        <v>2019</v>
      </c>
      <c r="H130">
        <v>1</v>
      </c>
      <c r="I130" t="s">
        <v>49</v>
      </c>
      <c r="J130" s="1">
        <v>1659.1793168686308</v>
      </c>
      <c r="K130" s="3">
        <v>2.3942182580496501E-2</v>
      </c>
      <c r="L130" s="4">
        <v>0.37907237811429312</v>
      </c>
      <c r="M130" t="s">
        <v>41</v>
      </c>
      <c r="N130"/>
      <c r="O130"/>
      <c r="P130"/>
      <c r="Q130"/>
    </row>
    <row r="131" spans="1:17" x14ac:dyDescent="0.3">
      <c r="A131" t="s">
        <v>15</v>
      </c>
      <c r="B131" t="s">
        <v>10</v>
      </c>
      <c r="C131" t="s">
        <v>580</v>
      </c>
      <c r="D131" t="s">
        <v>581</v>
      </c>
      <c r="E131" t="s">
        <v>582</v>
      </c>
      <c r="F131" t="s">
        <v>583</v>
      </c>
      <c r="G131">
        <v>2019</v>
      </c>
      <c r="H131">
        <v>1</v>
      </c>
      <c r="I131" t="s">
        <v>49</v>
      </c>
      <c r="J131" s="1">
        <v>716.04981217778584</v>
      </c>
      <c r="K131" s="3">
        <v>5.5541381649031801E-2</v>
      </c>
      <c r="L131" s="4">
        <v>0.37474298620383428</v>
      </c>
      <c r="M131" t="s">
        <v>41</v>
      </c>
      <c r="N131"/>
      <c r="O131"/>
      <c r="P131"/>
      <c r="Q131"/>
    </row>
    <row r="132" spans="1:17" x14ac:dyDescent="0.3">
      <c r="A132" t="s">
        <v>15</v>
      </c>
      <c r="B132" t="s">
        <v>11</v>
      </c>
      <c r="C132" t="s">
        <v>584</v>
      </c>
      <c r="D132" t="s">
        <v>585</v>
      </c>
      <c r="E132" t="s">
        <v>586</v>
      </c>
      <c r="F132" t="s">
        <v>587</v>
      </c>
      <c r="G132">
        <v>2019</v>
      </c>
      <c r="H132">
        <v>1</v>
      </c>
      <c r="I132" t="s">
        <v>49</v>
      </c>
      <c r="J132" s="1">
        <v>771.06934525111001</v>
      </c>
      <c r="K132" s="3">
        <v>5.5649775529386498E-2</v>
      </c>
      <c r="L132" s="4">
        <v>0.89448384607951037</v>
      </c>
      <c r="M132" t="s">
        <v>41</v>
      </c>
      <c r="N132"/>
      <c r="O132"/>
      <c r="P132"/>
      <c r="Q132"/>
    </row>
    <row r="133" spans="1:17" x14ac:dyDescent="0.3">
      <c r="A133" t="s">
        <v>15</v>
      </c>
      <c r="B133" t="s">
        <v>12</v>
      </c>
      <c r="C133" t="s">
        <v>588</v>
      </c>
      <c r="D133" t="s">
        <v>589</v>
      </c>
      <c r="E133" t="s">
        <v>590</v>
      </c>
      <c r="F133" t="s">
        <v>591</v>
      </c>
      <c r="G133">
        <v>2019</v>
      </c>
      <c r="H133">
        <v>1</v>
      </c>
      <c r="I133" t="s">
        <v>49</v>
      </c>
      <c r="J133" s="1">
        <v>858.35985249047314</v>
      </c>
      <c r="K133" s="3">
        <v>9.2377129453816501E-2</v>
      </c>
      <c r="L133" s="4">
        <v>0.52540618110223702</v>
      </c>
      <c r="M133" t="s">
        <v>41</v>
      </c>
      <c r="N133"/>
      <c r="O133"/>
      <c r="P133"/>
      <c r="Q133"/>
    </row>
    <row r="134" spans="1:17" x14ac:dyDescent="0.3">
      <c r="A134" t="s">
        <v>16</v>
      </c>
      <c r="B134" t="s">
        <v>1</v>
      </c>
      <c r="C134" t="s">
        <v>592</v>
      </c>
      <c r="D134" t="s">
        <v>593</v>
      </c>
      <c r="E134" t="s">
        <v>594</v>
      </c>
      <c r="F134" t="s">
        <v>595</v>
      </c>
      <c r="G134">
        <v>2020</v>
      </c>
      <c r="H134">
        <v>1</v>
      </c>
      <c r="I134" t="s">
        <v>49</v>
      </c>
      <c r="J134" s="1">
        <v>913.72578763696913</v>
      </c>
      <c r="K134" s="3">
        <v>0.113419240233612</v>
      </c>
      <c r="L134" s="4">
        <v>2.8937541897133596</v>
      </c>
      <c r="M134" t="s">
        <v>48</v>
      </c>
      <c r="N134"/>
      <c r="O134"/>
      <c r="P134"/>
      <c r="Q134"/>
    </row>
    <row r="135" spans="1:17" x14ac:dyDescent="0.3">
      <c r="A135" t="s">
        <v>16</v>
      </c>
      <c r="B135" t="s">
        <v>2</v>
      </c>
      <c r="C135" t="s">
        <v>596</v>
      </c>
      <c r="D135" t="s">
        <v>597</v>
      </c>
      <c r="E135" t="s">
        <v>598</v>
      </c>
      <c r="F135" t="s">
        <v>599</v>
      </c>
      <c r="G135">
        <v>2020</v>
      </c>
      <c r="H135">
        <v>1</v>
      </c>
      <c r="I135" t="s">
        <v>49</v>
      </c>
      <c r="J135" s="1">
        <v>1909.3545122089406</v>
      </c>
      <c r="K135" s="3">
        <v>2.41703424957148E-2</v>
      </c>
      <c r="L135" s="4">
        <v>0.56789016133386638</v>
      </c>
      <c r="M135" t="s">
        <v>41</v>
      </c>
      <c r="N135"/>
      <c r="O135"/>
      <c r="P135"/>
      <c r="Q135"/>
    </row>
    <row r="136" spans="1:17" x14ac:dyDescent="0.3">
      <c r="A136" t="s">
        <v>16</v>
      </c>
      <c r="B136" t="s">
        <v>3</v>
      </c>
      <c r="C136" t="s">
        <v>600</v>
      </c>
      <c r="D136" t="s">
        <v>601</v>
      </c>
      <c r="E136" t="s">
        <v>602</v>
      </c>
      <c r="F136" t="s">
        <v>603</v>
      </c>
      <c r="G136">
        <v>2020</v>
      </c>
      <c r="H136">
        <v>1</v>
      </c>
      <c r="I136" t="s">
        <v>49</v>
      </c>
      <c r="J136" s="1">
        <v>1457.3051811731159</v>
      </c>
      <c r="K136" s="3">
        <v>1.84846177773739E-2</v>
      </c>
      <c r="L136" s="4">
        <v>0.35439538454794234</v>
      </c>
      <c r="M136" t="s">
        <v>41</v>
      </c>
      <c r="N136"/>
      <c r="O136"/>
      <c r="P136"/>
      <c r="Q136"/>
    </row>
    <row r="137" spans="1:17" x14ac:dyDescent="0.3">
      <c r="A137" t="s">
        <v>16</v>
      </c>
      <c r="B137" t="s">
        <v>4</v>
      </c>
      <c r="C137" t="s">
        <v>604</v>
      </c>
      <c r="D137" t="s">
        <v>605</v>
      </c>
      <c r="E137" t="s">
        <v>606</v>
      </c>
      <c r="F137" t="s">
        <v>607</v>
      </c>
      <c r="G137">
        <v>2020</v>
      </c>
      <c r="H137">
        <v>1</v>
      </c>
      <c r="I137" t="s">
        <v>49</v>
      </c>
      <c r="J137" s="1">
        <v>1230.534537435271</v>
      </c>
      <c r="K137" s="3">
        <v>2.7419828296889499E-2</v>
      </c>
      <c r="L137" s="4">
        <v>1.070093497340161</v>
      </c>
      <c r="M137" t="s">
        <v>42</v>
      </c>
      <c r="N137"/>
      <c r="O137"/>
      <c r="P137"/>
      <c r="Q137"/>
    </row>
    <row r="138" spans="1:17" x14ac:dyDescent="0.3">
      <c r="A138" t="s">
        <v>16</v>
      </c>
      <c r="B138" t="s">
        <v>5</v>
      </c>
      <c r="C138" t="s">
        <v>608</v>
      </c>
      <c r="D138" t="s">
        <v>609</v>
      </c>
      <c r="E138" t="s">
        <v>610</v>
      </c>
      <c r="F138" t="s">
        <v>611</v>
      </c>
      <c r="G138">
        <v>2020</v>
      </c>
      <c r="H138">
        <v>1</v>
      </c>
      <c r="I138" t="s">
        <v>49</v>
      </c>
      <c r="J138" s="1">
        <v>828.85767140873998</v>
      </c>
      <c r="K138" s="3">
        <v>2.4565578530520899E-2</v>
      </c>
      <c r="L138" s="4">
        <v>0.77187379988391613</v>
      </c>
      <c r="M138" t="s">
        <v>41</v>
      </c>
      <c r="N138"/>
      <c r="O138"/>
      <c r="P138"/>
      <c r="Q138"/>
    </row>
    <row r="139" spans="1:17" x14ac:dyDescent="0.3">
      <c r="A139" t="s">
        <v>16</v>
      </c>
      <c r="B139" t="s">
        <v>6</v>
      </c>
      <c r="C139" t="s">
        <v>612</v>
      </c>
      <c r="D139" t="s">
        <v>613</v>
      </c>
      <c r="E139" t="s">
        <v>614</v>
      </c>
      <c r="F139" t="s">
        <v>615</v>
      </c>
      <c r="G139">
        <v>2020</v>
      </c>
      <c r="H139">
        <v>1</v>
      </c>
      <c r="I139" t="s">
        <v>49</v>
      </c>
      <c r="J139" s="1">
        <v>1176.7459209324215</v>
      </c>
      <c r="K139" s="3">
        <v>3.5916741033289498E-2</v>
      </c>
      <c r="L139" s="4">
        <v>0.76819541093392119</v>
      </c>
      <c r="M139" t="s">
        <v>41</v>
      </c>
      <c r="N139"/>
      <c r="O139"/>
      <c r="P139"/>
      <c r="Q139"/>
    </row>
    <row r="140" spans="1:17" x14ac:dyDescent="0.3">
      <c r="A140" t="s">
        <v>16</v>
      </c>
      <c r="B140" t="s">
        <v>7</v>
      </c>
      <c r="C140" t="s">
        <v>616</v>
      </c>
      <c r="D140" t="s">
        <v>617</v>
      </c>
      <c r="E140" t="s">
        <v>618</v>
      </c>
      <c r="F140" t="s">
        <v>619</v>
      </c>
      <c r="G140">
        <v>2020</v>
      </c>
      <c r="H140">
        <v>1</v>
      </c>
      <c r="I140" t="s">
        <v>49</v>
      </c>
      <c r="J140" s="1">
        <v>1507.3876770519482</v>
      </c>
      <c r="K140" s="3">
        <v>4.8581686282818899E-2</v>
      </c>
      <c r="L140" s="4">
        <v>0.75974605056314692</v>
      </c>
      <c r="M140" t="s">
        <v>41</v>
      </c>
      <c r="N140"/>
      <c r="O140"/>
      <c r="P140"/>
      <c r="Q140"/>
    </row>
    <row r="141" spans="1:17" x14ac:dyDescent="0.3">
      <c r="A141" t="s">
        <v>16</v>
      </c>
      <c r="B141" t="s">
        <v>8</v>
      </c>
      <c r="C141" t="s">
        <v>620</v>
      </c>
      <c r="D141" t="s">
        <v>621</v>
      </c>
      <c r="E141" t="s">
        <v>622</v>
      </c>
      <c r="F141" t="s">
        <v>427</v>
      </c>
      <c r="G141">
        <v>2020</v>
      </c>
      <c r="H141">
        <v>1</v>
      </c>
      <c r="I141" t="s">
        <v>49</v>
      </c>
      <c r="J141" s="1">
        <v>1742.7010666934993</v>
      </c>
      <c r="K141" s="3">
        <v>1.0929103002855999E-2</v>
      </c>
      <c r="L141" s="4">
        <v>0.99151224537039973</v>
      </c>
      <c r="M141" t="s">
        <v>41</v>
      </c>
      <c r="N141"/>
      <c r="O141"/>
      <c r="P141"/>
      <c r="Q141"/>
    </row>
    <row r="142" spans="1:17" x14ac:dyDescent="0.3">
      <c r="A142" t="s">
        <v>16</v>
      </c>
      <c r="B142" t="s">
        <v>9</v>
      </c>
      <c r="C142" t="s">
        <v>623</v>
      </c>
      <c r="D142" t="s">
        <v>624</v>
      </c>
      <c r="E142" t="s">
        <v>625</v>
      </c>
      <c r="F142" t="s">
        <v>626</v>
      </c>
      <c r="G142">
        <v>2020</v>
      </c>
      <c r="H142">
        <v>1</v>
      </c>
      <c r="I142" t="s">
        <v>49</v>
      </c>
      <c r="J142" s="1">
        <v>1031.5460700827236</v>
      </c>
      <c r="K142" s="3">
        <v>9.6076572444177E-2</v>
      </c>
      <c r="L142" s="4">
        <v>0.95648582948188166</v>
      </c>
      <c r="M142" t="s">
        <v>41</v>
      </c>
      <c r="N142"/>
      <c r="O142"/>
      <c r="P142"/>
      <c r="Q142"/>
    </row>
    <row r="143" spans="1:17" x14ac:dyDescent="0.3">
      <c r="A143" t="s">
        <v>16</v>
      </c>
      <c r="B143" t="s">
        <v>10</v>
      </c>
      <c r="C143" t="s">
        <v>627</v>
      </c>
      <c r="D143" t="s">
        <v>628</v>
      </c>
      <c r="E143" t="s">
        <v>629</v>
      </c>
      <c r="F143" t="s">
        <v>630</v>
      </c>
      <c r="G143">
        <v>2020</v>
      </c>
      <c r="H143">
        <v>1</v>
      </c>
      <c r="I143" t="s">
        <v>49</v>
      </c>
      <c r="J143" s="1">
        <v>1205.0344299030505</v>
      </c>
      <c r="K143" s="3">
        <v>2.0524564867388E-2</v>
      </c>
      <c r="L143" s="4">
        <v>0.92798507140202291</v>
      </c>
      <c r="M143" t="s">
        <v>41</v>
      </c>
      <c r="N143"/>
      <c r="O143"/>
      <c r="P143"/>
      <c r="Q143"/>
    </row>
    <row r="144" spans="1:17" x14ac:dyDescent="0.3">
      <c r="A144" t="s">
        <v>16</v>
      </c>
      <c r="B144" t="s">
        <v>11</v>
      </c>
      <c r="C144" t="s">
        <v>631</v>
      </c>
      <c r="D144" t="s">
        <v>632</v>
      </c>
      <c r="E144" t="s">
        <v>633</v>
      </c>
      <c r="F144" t="s">
        <v>634</v>
      </c>
      <c r="G144">
        <v>2020</v>
      </c>
      <c r="H144">
        <v>1</v>
      </c>
      <c r="I144" t="s">
        <v>49</v>
      </c>
      <c r="J144" s="1">
        <v>793.22218124961569</v>
      </c>
      <c r="K144" s="3">
        <v>3.5555587960141098E-2</v>
      </c>
      <c r="L144" s="4">
        <v>0.87716036936908226</v>
      </c>
      <c r="M144" t="s">
        <v>41</v>
      </c>
      <c r="N144"/>
      <c r="O144"/>
      <c r="P144"/>
      <c r="Q144"/>
    </row>
    <row r="145" spans="1:17" x14ac:dyDescent="0.3">
      <c r="A145" t="s">
        <v>16</v>
      </c>
      <c r="B145" t="s">
        <v>12</v>
      </c>
      <c r="C145" t="s">
        <v>635</v>
      </c>
      <c r="D145" t="s">
        <v>636</v>
      </c>
      <c r="E145" t="s">
        <v>637</v>
      </c>
      <c r="F145" t="s">
        <v>638</v>
      </c>
      <c r="G145">
        <v>2020</v>
      </c>
      <c r="H145">
        <v>1</v>
      </c>
      <c r="I145" t="s">
        <v>49</v>
      </c>
      <c r="J145" s="1">
        <v>1703.2092177820857</v>
      </c>
      <c r="K145" s="3">
        <v>2.5470883313130101E-2</v>
      </c>
      <c r="L145" s="4">
        <v>1.050906516618086</v>
      </c>
      <c r="M145" t="s">
        <v>42</v>
      </c>
      <c r="N145"/>
      <c r="O145"/>
      <c r="P145"/>
      <c r="Q145"/>
    </row>
    <row r="146" spans="1:17" x14ac:dyDescent="0.3">
      <c r="A146" t="s">
        <v>17</v>
      </c>
      <c r="B146" t="s">
        <v>1</v>
      </c>
      <c r="C146" t="s">
        <v>639</v>
      </c>
      <c r="D146" t="s">
        <v>640</v>
      </c>
      <c r="E146" t="s">
        <v>641</v>
      </c>
      <c r="F146" t="s">
        <v>642</v>
      </c>
      <c r="G146">
        <v>2021</v>
      </c>
      <c r="H146">
        <v>1</v>
      </c>
      <c r="I146" t="s">
        <v>49</v>
      </c>
      <c r="J146" s="1">
        <v>1733.0539614375862</v>
      </c>
      <c r="K146" s="3">
        <v>4.0101879444993702E-2</v>
      </c>
      <c r="L146" s="4">
        <v>1.2717119130334269</v>
      </c>
      <c r="M146" t="s">
        <v>42</v>
      </c>
      <c r="N146"/>
      <c r="O146"/>
      <c r="P146"/>
      <c r="Q146"/>
    </row>
    <row r="147" spans="1:17" x14ac:dyDescent="0.3">
      <c r="A147" t="s">
        <v>17</v>
      </c>
      <c r="B147" t="s">
        <v>2</v>
      </c>
      <c r="C147" t="s">
        <v>643</v>
      </c>
      <c r="D147" t="s">
        <v>644</v>
      </c>
      <c r="E147" t="s">
        <v>645</v>
      </c>
      <c r="F147" t="s">
        <v>646</v>
      </c>
      <c r="G147">
        <v>2021</v>
      </c>
      <c r="H147">
        <v>1</v>
      </c>
      <c r="I147" t="s">
        <v>49</v>
      </c>
      <c r="J147" s="1">
        <v>1069.4389236982038</v>
      </c>
      <c r="K147" s="3">
        <v>5.2230744256293302E-2</v>
      </c>
      <c r="L147" s="4">
        <v>0.46940284749068545</v>
      </c>
      <c r="M147" t="s">
        <v>41</v>
      </c>
      <c r="N147"/>
      <c r="O147"/>
      <c r="P147"/>
      <c r="Q147"/>
    </row>
    <row r="148" spans="1:17" x14ac:dyDescent="0.3">
      <c r="A148" t="s">
        <v>17</v>
      </c>
      <c r="B148" t="s">
        <v>3</v>
      </c>
      <c r="C148" t="s">
        <v>647</v>
      </c>
      <c r="D148" t="s">
        <v>648</v>
      </c>
      <c r="E148" t="s">
        <v>649</v>
      </c>
      <c r="F148" t="s">
        <v>650</v>
      </c>
      <c r="G148">
        <v>2021</v>
      </c>
      <c r="H148">
        <v>1</v>
      </c>
      <c r="I148" t="s">
        <v>49</v>
      </c>
      <c r="J148" s="1">
        <v>1573.4251327182949</v>
      </c>
      <c r="K148" s="3">
        <v>3.3181586028263703E-2</v>
      </c>
      <c r="L148" s="4">
        <v>2.4844594869333303</v>
      </c>
      <c r="M148" t="s">
        <v>42</v>
      </c>
      <c r="N148"/>
      <c r="O148"/>
      <c r="P148"/>
      <c r="Q148"/>
    </row>
    <row r="149" spans="1:17" x14ac:dyDescent="0.3">
      <c r="A149" t="s">
        <v>17</v>
      </c>
      <c r="B149" t="s">
        <v>4</v>
      </c>
      <c r="C149" t="s">
        <v>651</v>
      </c>
      <c r="D149" t="s">
        <v>652</v>
      </c>
      <c r="E149" t="s">
        <v>653</v>
      </c>
      <c r="F149" t="s">
        <v>654</v>
      </c>
      <c r="G149">
        <v>2021</v>
      </c>
      <c r="H149">
        <v>1</v>
      </c>
      <c r="I149" t="s">
        <v>49</v>
      </c>
      <c r="J149" s="1">
        <v>1133.3744700352995</v>
      </c>
      <c r="K149" s="3">
        <v>5.3149620292667003E-2</v>
      </c>
      <c r="L149" s="4">
        <v>2.6002177408735707</v>
      </c>
      <c r="M149" t="s">
        <v>48</v>
      </c>
      <c r="N149"/>
      <c r="O149"/>
      <c r="P149"/>
      <c r="Q149"/>
    </row>
    <row r="150" spans="1:17" x14ac:dyDescent="0.3">
      <c r="A150" t="s">
        <v>17</v>
      </c>
      <c r="B150" t="s">
        <v>5</v>
      </c>
      <c r="C150" t="s">
        <v>655</v>
      </c>
      <c r="D150" t="s">
        <v>656</v>
      </c>
      <c r="E150" t="s">
        <v>657</v>
      </c>
      <c r="F150" t="s">
        <v>658</v>
      </c>
      <c r="G150">
        <v>2021</v>
      </c>
      <c r="H150">
        <v>1</v>
      </c>
      <c r="I150" t="s">
        <v>49</v>
      </c>
      <c r="J150" s="1">
        <v>670.66925876595224</v>
      </c>
      <c r="K150" s="3">
        <v>3.1498234704486303E-2</v>
      </c>
      <c r="L150" s="4">
        <v>0.68112340160558482</v>
      </c>
      <c r="M150" t="s">
        <v>41</v>
      </c>
      <c r="N150"/>
      <c r="O150"/>
      <c r="P150"/>
      <c r="Q150"/>
    </row>
    <row r="151" spans="1:17" x14ac:dyDescent="0.3">
      <c r="A151" t="s">
        <v>17</v>
      </c>
      <c r="B151" t="s">
        <v>6</v>
      </c>
      <c r="C151" t="s">
        <v>659</v>
      </c>
      <c r="D151" t="s">
        <v>660</v>
      </c>
      <c r="E151" t="s">
        <v>661</v>
      </c>
      <c r="F151" t="s">
        <v>662</v>
      </c>
      <c r="G151">
        <v>2021</v>
      </c>
      <c r="H151">
        <v>1</v>
      </c>
      <c r="I151" t="s">
        <v>49</v>
      </c>
      <c r="J151" s="1">
        <v>764.083173238771</v>
      </c>
      <c r="K151" s="3">
        <v>1.7529301305934199E-2</v>
      </c>
      <c r="L151" s="4">
        <v>0.47666831217658201</v>
      </c>
      <c r="M151" t="s">
        <v>41</v>
      </c>
      <c r="N151"/>
      <c r="O151"/>
      <c r="P151"/>
      <c r="Q151"/>
    </row>
    <row r="152" spans="1:17" x14ac:dyDescent="0.3">
      <c r="A152" t="s">
        <v>17</v>
      </c>
      <c r="B152" t="s">
        <v>7</v>
      </c>
      <c r="C152" t="s">
        <v>663</v>
      </c>
      <c r="D152" t="s">
        <v>664</v>
      </c>
      <c r="E152" t="s">
        <v>665</v>
      </c>
      <c r="F152" t="s">
        <v>666</v>
      </c>
      <c r="G152">
        <v>2021</v>
      </c>
      <c r="H152">
        <v>1</v>
      </c>
      <c r="I152" t="s">
        <v>49</v>
      </c>
      <c r="J152" s="1">
        <v>1144.0305165264488</v>
      </c>
      <c r="K152" s="3">
        <v>0.14381562090108899</v>
      </c>
      <c r="L152" s="4">
        <v>3.9573381881118292</v>
      </c>
      <c r="M152" t="s">
        <v>48</v>
      </c>
      <c r="N152"/>
      <c r="O152"/>
      <c r="P152"/>
      <c r="Q152"/>
    </row>
    <row r="153" spans="1:17" x14ac:dyDescent="0.3">
      <c r="A153" t="s">
        <v>17</v>
      </c>
      <c r="B153" t="s">
        <v>8</v>
      </c>
      <c r="C153" t="s">
        <v>667</v>
      </c>
      <c r="D153" t="s">
        <v>668</v>
      </c>
      <c r="E153" t="s">
        <v>669</v>
      </c>
      <c r="F153" t="s">
        <v>670</v>
      </c>
      <c r="G153">
        <v>2021</v>
      </c>
      <c r="H153">
        <v>1</v>
      </c>
      <c r="I153" t="s">
        <v>49</v>
      </c>
      <c r="J153" s="1">
        <v>901.0026873196141</v>
      </c>
      <c r="K153" s="3">
        <v>1.73369187703462E-2</v>
      </c>
      <c r="L153" s="4">
        <v>0.27175057055967133</v>
      </c>
      <c r="M153" t="s">
        <v>41</v>
      </c>
      <c r="N153"/>
      <c r="O153"/>
      <c r="P153"/>
      <c r="Q153"/>
    </row>
    <row r="154" spans="1:17" x14ac:dyDescent="0.3">
      <c r="A154" t="s">
        <v>17</v>
      </c>
      <c r="B154" t="s">
        <v>9</v>
      </c>
      <c r="C154" t="s">
        <v>671</v>
      </c>
      <c r="D154" t="s">
        <v>672</v>
      </c>
      <c r="E154" t="s">
        <v>673</v>
      </c>
      <c r="F154" t="s">
        <v>674</v>
      </c>
      <c r="G154">
        <v>2021</v>
      </c>
      <c r="H154">
        <v>1</v>
      </c>
      <c r="I154" t="s">
        <v>49</v>
      </c>
      <c r="J154" s="1">
        <v>853.80525921884305</v>
      </c>
      <c r="K154" s="3">
        <v>9.3341670890220899E-2</v>
      </c>
      <c r="L154" s="4">
        <v>1.0342277835134017</v>
      </c>
      <c r="M154" t="s">
        <v>42</v>
      </c>
      <c r="N154"/>
      <c r="O154"/>
      <c r="P154"/>
      <c r="Q154"/>
    </row>
    <row r="155" spans="1:17" x14ac:dyDescent="0.3">
      <c r="A155" t="s">
        <v>17</v>
      </c>
      <c r="B155" t="s">
        <v>10</v>
      </c>
      <c r="C155" t="s">
        <v>675</v>
      </c>
      <c r="D155" t="s">
        <v>676</v>
      </c>
      <c r="E155" t="s">
        <v>677</v>
      </c>
      <c r="F155" t="s">
        <v>678</v>
      </c>
      <c r="G155">
        <v>2021</v>
      </c>
      <c r="H155">
        <v>1</v>
      </c>
      <c r="I155" t="s">
        <v>49</v>
      </c>
      <c r="J155" s="1">
        <v>848.25891462977449</v>
      </c>
      <c r="K155" s="3">
        <v>2.17696324083409E-2</v>
      </c>
      <c r="L155" s="4">
        <v>0.30012101879646008</v>
      </c>
      <c r="M155" t="s">
        <v>41</v>
      </c>
      <c r="N155"/>
      <c r="O155"/>
      <c r="P155"/>
      <c r="Q155"/>
    </row>
    <row r="156" spans="1:17" x14ac:dyDescent="0.3">
      <c r="A156" t="s">
        <v>17</v>
      </c>
      <c r="B156" t="s">
        <v>11</v>
      </c>
      <c r="C156" t="s">
        <v>679</v>
      </c>
      <c r="D156" t="s">
        <v>680</v>
      </c>
      <c r="E156" t="s">
        <v>681</v>
      </c>
      <c r="F156" t="s">
        <v>682</v>
      </c>
      <c r="G156">
        <v>2021</v>
      </c>
      <c r="H156">
        <v>1</v>
      </c>
      <c r="I156" t="s">
        <v>49</v>
      </c>
      <c r="J156" s="1">
        <v>684.27732753630744</v>
      </c>
      <c r="K156" s="3">
        <v>2.7542702713376999E-2</v>
      </c>
      <c r="L156" s="4">
        <v>0.46237415342664429</v>
      </c>
      <c r="M156" t="s">
        <v>41</v>
      </c>
      <c r="N156"/>
      <c r="O156"/>
      <c r="P156"/>
      <c r="Q156"/>
    </row>
    <row r="157" spans="1:17" x14ac:dyDescent="0.3">
      <c r="A157" t="s">
        <v>17</v>
      </c>
      <c r="B157" t="s">
        <v>12</v>
      </c>
      <c r="C157" t="s">
        <v>683</v>
      </c>
      <c r="D157" t="s">
        <v>684</v>
      </c>
      <c r="E157" t="s">
        <v>685</v>
      </c>
      <c r="F157" t="s">
        <v>686</v>
      </c>
      <c r="G157">
        <v>2021</v>
      </c>
      <c r="H157">
        <v>1</v>
      </c>
      <c r="I157" t="s">
        <v>49</v>
      </c>
      <c r="J157" s="1">
        <v>880.09027521210919</v>
      </c>
      <c r="K157" s="3">
        <v>4.8147579852545599E-2</v>
      </c>
      <c r="L157" s="4">
        <v>0.7686207952287305</v>
      </c>
      <c r="M157" t="s">
        <v>41</v>
      </c>
      <c r="N157"/>
      <c r="O157"/>
      <c r="P157"/>
      <c r="Q157"/>
    </row>
    <row r="158" spans="1:17" x14ac:dyDescent="0.3">
      <c r="A158" t="s">
        <v>18</v>
      </c>
      <c r="B158" t="s">
        <v>1</v>
      </c>
      <c r="C158" t="s">
        <v>687</v>
      </c>
      <c r="D158" t="s">
        <v>688</v>
      </c>
      <c r="E158" t="s">
        <v>689</v>
      </c>
      <c r="F158" t="s">
        <v>690</v>
      </c>
      <c r="G158">
        <v>2022</v>
      </c>
      <c r="H158">
        <v>1</v>
      </c>
      <c r="I158" t="s">
        <v>49</v>
      </c>
      <c r="J158" s="1">
        <v>704.55059131127541</v>
      </c>
      <c r="K158" s="3">
        <v>0.143561568156302</v>
      </c>
      <c r="L158" s="4">
        <v>1.5621403649692682</v>
      </c>
      <c r="M158" t="s">
        <v>42</v>
      </c>
      <c r="N158"/>
      <c r="O158"/>
      <c r="P158"/>
      <c r="Q158"/>
    </row>
    <row r="159" spans="1:17" x14ac:dyDescent="0.3">
      <c r="A159" t="s">
        <v>18</v>
      </c>
      <c r="B159" t="s">
        <v>2</v>
      </c>
      <c r="C159" t="s">
        <v>691</v>
      </c>
      <c r="D159" t="s">
        <v>692</v>
      </c>
      <c r="E159" t="s">
        <v>693</v>
      </c>
      <c r="F159" t="s">
        <v>694</v>
      </c>
      <c r="G159">
        <v>2022</v>
      </c>
      <c r="H159">
        <v>1</v>
      </c>
      <c r="I159" t="s">
        <v>49</v>
      </c>
      <c r="J159" s="1">
        <v>1607.4466455131687</v>
      </c>
      <c r="K159" s="3">
        <v>1.7928322778262701E-2</v>
      </c>
      <c r="L159" s="4">
        <v>1.2221799599750462</v>
      </c>
      <c r="M159" t="s">
        <v>42</v>
      </c>
      <c r="N159"/>
      <c r="O159"/>
      <c r="P159"/>
      <c r="Q159"/>
    </row>
    <row r="160" spans="1:17" x14ac:dyDescent="0.3">
      <c r="A160" t="s">
        <v>18</v>
      </c>
      <c r="B160" t="s">
        <v>3</v>
      </c>
      <c r="C160" t="s">
        <v>695</v>
      </c>
      <c r="D160" t="s">
        <v>696</v>
      </c>
      <c r="E160" t="s">
        <v>697</v>
      </c>
      <c r="F160" t="s">
        <v>698</v>
      </c>
      <c r="G160">
        <v>2022</v>
      </c>
      <c r="H160">
        <v>1</v>
      </c>
      <c r="I160" t="s">
        <v>49</v>
      </c>
      <c r="J160" s="1">
        <v>693.12782798928697</v>
      </c>
      <c r="K160" s="3">
        <v>0.14795585053524801</v>
      </c>
      <c r="L160" s="4">
        <v>1.0080174497598646</v>
      </c>
      <c r="M160" t="s">
        <v>42</v>
      </c>
      <c r="N160"/>
      <c r="O160"/>
      <c r="P160"/>
      <c r="Q160"/>
    </row>
    <row r="161" spans="1:17" x14ac:dyDescent="0.3">
      <c r="A161" t="s">
        <v>18</v>
      </c>
      <c r="B161" t="s">
        <v>4</v>
      </c>
      <c r="C161" t="s">
        <v>699</v>
      </c>
      <c r="D161" t="s">
        <v>700</v>
      </c>
      <c r="E161" t="s">
        <v>701</v>
      </c>
      <c r="F161" t="s">
        <v>702</v>
      </c>
      <c r="G161">
        <v>2022</v>
      </c>
      <c r="H161">
        <v>1</v>
      </c>
      <c r="I161" t="s">
        <v>49</v>
      </c>
      <c r="J161" s="1">
        <v>1036.790320486615</v>
      </c>
      <c r="K161" s="3">
        <v>4.5682914246041699E-2</v>
      </c>
      <c r="L161" s="4">
        <v>1.2484025507248462</v>
      </c>
      <c r="M161" t="s">
        <v>42</v>
      </c>
      <c r="N161"/>
      <c r="O161"/>
      <c r="P161"/>
      <c r="Q161"/>
    </row>
    <row r="162" spans="1:17" x14ac:dyDescent="0.3">
      <c r="A162" t="s">
        <v>18</v>
      </c>
      <c r="B162" t="s">
        <v>5</v>
      </c>
      <c r="C162" t="s">
        <v>703</v>
      </c>
      <c r="D162" t="s">
        <v>704</v>
      </c>
      <c r="E162" t="s">
        <v>705</v>
      </c>
      <c r="F162" t="s">
        <v>706</v>
      </c>
      <c r="G162">
        <v>2022</v>
      </c>
      <c r="H162">
        <v>1</v>
      </c>
      <c r="I162" t="s">
        <v>49</v>
      </c>
      <c r="J162" s="1">
        <v>1390.4502240000247</v>
      </c>
      <c r="K162" s="3">
        <v>1.1643644273831501E-2</v>
      </c>
      <c r="L162" s="4">
        <v>0.45124701078592805</v>
      </c>
      <c r="M162" t="s">
        <v>41</v>
      </c>
      <c r="N162"/>
      <c r="O162"/>
      <c r="P162"/>
      <c r="Q162"/>
    </row>
    <row r="163" spans="1:17" x14ac:dyDescent="0.3">
      <c r="A163" t="s">
        <v>18</v>
      </c>
      <c r="B163" t="s">
        <v>6</v>
      </c>
      <c r="C163" t="s">
        <v>707</v>
      </c>
      <c r="D163" t="s">
        <v>708</v>
      </c>
      <c r="E163" t="s">
        <v>709</v>
      </c>
      <c r="F163" t="s">
        <v>710</v>
      </c>
      <c r="G163">
        <v>2022</v>
      </c>
      <c r="H163">
        <v>1</v>
      </c>
      <c r="I163" t="s">
        <v>49</v>
      </c>
      <c r="J163" s="1">
        <v>1480.5311185663481</v>
      </c>
      <c r="K163" s="3">
        <v>1.05206895936002E-2</v>
      </c>
      <c r="L163" s="4">
        <v>0.44868924316548314</v>
      </c>
      <c r="M163" t="s">
        <v>41</v>
      </c>
      <c r="N163"/>
      <c r="O163"/>
      <c r="P163"/>
      <c r="Q163"/>
    </row>
    <row r="164" spans="1:17" x14ac:dyDescent="0.3">
      <c r="A164" t="s">
        <v>18</v>
      </c>
      <c r="B164" t="s">
        <v>7</v>
      </c>
      <c r="C164" t="s">
        <v>711</v>
      </c>
      <c r="D164" t="s">
        <v>712</v>
      </c>
      <c r="E164" t="s">
        <v>713</v>
      </c>
      <c r="F164" t="s">
        <v>714</v>
      </c>
      <c r="G164">
        <v>2022</v>
      </c>
      <c r="H164">
        <v>1</v>
      </c>
      <c r="I164" t="s">
        <v>49</v>
      </c>
      <c r="J164" s="1">
        <v>1318.3873036260727</v>
      </c>
      <c r="K164" s="3">
        <v>2.33456478275057E-2</v>
      </c>
      <c r="L164" s="4">
        <v>1.0008044037023187</v>
      </c>
      <c r="M164" t="s">
        <v>42</v>
      </c>
      <c r="N164"/>
      <c r="O164"/>
      <c r="P164"/>
      <c r="Q164"/>
    </row>
    <row r="165" spans="1:17" x14ac:dyDescent="0.3">
      <c r="A165" t="s">
        <v>18</v>
      </c>
      <c r="B165" t="s">
        <v>8</v>
      </c>
      <c r="C165" t="s">
        <v>715</v>
      </c>
      <c r="D165" t="s">
        <v>716</v>
      </c>
      <c r="E165" t="s">
        <v>717</v>
      </c>
      <c r="F165" t="s">
        <v>718</v>
      </c>
      <c r="G165">
        <v>2022</v>
      </c>
      <c r="H165">
        <v>1</v>
      </c>
      <c r="I165" t="s">
        <v>49</v>
      </c>
      <c r="J165" s="1">
        <v>1012.3252159128772</v>
      </c>
      <c r="K165" s="3">
        <v>7.1002557095705701E-2</v>
      </c>
      <c r="L165" s="4">
        <v>1.4918739417855869</v>
      </c>
      <c r="M165" t="s">
        <v>42</v>
      </c>
      <c r="N165"/>
      <c r="O165"/>
      <c r="P165"/>
      <c r="Q165"/>
    </row>
    <row r="166" spans="1:17" x14ac:dyDescent="0.3">
      <c r="A166" t="s">
        <v>18</v>
      </c>
      <c r="B166" t="s">
        <v>9</v>
      </c>
      <c r="C166" t="s">
        <v>719</v>
      </c>
      <c r="D166" t="s">
        <v>720</v>
      </c>
      <c r="E166" t="s">
        <v>721</v>
      </c>
      <c r="F166" t="s">
        <v>722</v>
      </c>
      <c r="G166">
        <v>2022</v>
      </c>
      <c r="H166">
        <v>1</v>
      </c>
      <c r="I166" t="s">
        <v>49</v>
      </c>
      <c r="J166" s="1">
        <v>1005.4174035661134</v>
      </c>
      <c r="K166" s="3">
        <v>3.2756719786193399E-2</v>
      </c>
      <c r="L166" s="4">
        <v>1.7771887264206319</v>
      </c>
      <c r="M166" t="s">
        <v>42</v>
      </c>
      <c r="N166"/>
      <c r="O166"/>
      <c r="P166"/>
      <c r="Q166"/>
    </row>
    <row r="167" spans="1:17" x14ac:dyDescent="0.3">
      <c r="A167" t="s">
        <v>18</v>
      </c>
      <c r="B167" t="s">
        <v>10</v>
      </c>
      <c r="C167" t="s">
        <v>723</v>
      </c>
      <c r="D167" t="s">
        <v>724</v>
      </c>
      <c r="E167" t="s">
        <v>725</v>
      </c>
      <c r="F167" t="s">
        <v>726</v>
      </c>
      <c r="G167">
        <v>2022</v>
      </c>
      <c r="H167">
        <v>1</v>
      </c>
      <c r="I167" t="s">
        <v>49</v>
      </c>
      <c r="J167" s="1">
        <v>1257.4204587592608</v>
      </c>
      <c r="K167" s="3">
        <v>3.6471210630848898E-2</v>
      </c>
      <c r="L167" s="4">
        <v>1.1413982518508685</v>
      </c>
      <c r="M167" t="s">
        <v>42</v>
      </c>
      <c r="N167"/>
      <c r="O167"/>
      <c r="P167"/>
      <c r="Q167"/>
    </row>
    <row r="168" spans="1:17" x14ac:dyDescent="0.3">
      <c r="A168" t="s">
        <v>18</v>
      </c>
      <c r="B168" t="s">
        <v>11</v>
      </c>
      <c r="C168" t="s">
        <v>727</v>
      </c>
      <c r="D168" t="s">
        <v>728</v>
      </c>
      <c r="E168" t="s">
        <v>729</v>
      </c>
      <c r="F168" t="s">
        <v>730</v>
      </c>
      <c r="G168">
        <v>2022</v>
      </c>
      <c r="H168">
        <v>1</v>
      </c>
      <c r="I168" t="s">
        <v>49</v>
      </c>
      <c r="J168" s="1">
        <v>1104.4825237494979</v>
      </c>
      <c r="K168" s="3">
        <v>3.83142636162997E-2</v>
      </c>
      <c r="L168" s="4">
        <v>0.60551976774812888</v>
      </c>
      <c r="M168" t="s">
        <v>41</v>
      </c>
      <c r="N168"/>
      <c r="O168"/>
      <c r="P168"/>
      <c r="Q168"/>
    </row>
    <row r="169" spans="1:17" x14ac:dyDescent="0.3">
      <c r="A169" t="s">
        <v>18</v>
      </c>
      <c r="B169" t="s">
        <v>12</v>
      </c>
      <c r="C169" t="s">
        <v>731</v>
      </c>
      <c r="D169" t="s">
        <v>732</v>
      </c>
      <c r="E169" t="s">
        <v>733</v>
      </c>
      <c r="F169" t="s">
        <v>734</v>
      </c>
      <c r="G169">
        <v>2022</v>
      </c>
      <c r="H169">
        <v>1</v>
      </c>
      <c r="I169" t="s">
        <v>49</v>
      </c>
      <c r="J169" s="1">
        <v>1803.4150112155451</v>
      </c>
      <c r="K169" s="3">
        <v>1.46783964855174E-2</v>
      </c>
      <c r="L169" s="4">
        <v>1.2701417599578624</v>
      </c>
      <c r="M169" t="s">
        <v>42</v>
      </c>
      <c r="N169"/>
      <c r="O169"/>
      <c r="P169"/>
      <c r="Q169"/>
    </row>
    <row r="170" spans="1:17" x14ac:dyDescent="0.3">
      <c r="A170" t="s">
        <v>19</v>
      </c>
      <c r="B170" t="s">
        <v>1</v>
      </c>
      <c r="C170" t="s">
        <v>735</v>
      </c>
      <c r="D170" t="s">
        <v>736</v>
      </c>
      <c r="E170" t="s">
        <v>737</v>
      </c>
      <c r="F170" t="s">
        <v>738</v>
      </c>
      <c r="G170">
        <v>2023</v>
      </c>
      <c r="H170">
        <v>1</v>
      </c>
      <c r="I170" t="s">
        <v>49</v>
      </c>
      <c r="J170" s="1">
        <v>1199.042756228208</v>
      </c>
      <c r="K170" s="3">
        <v>3.2759515432879402E-2</v>
      </c>
      <c r="L170" s="4">
        <v>1.0969913732055048</v>
      </c>
      <c r="M170" t="s">
        <v>42</v>
      </c>
      <c r="N170"/>
      <c r="O170"/>
      <c r="P170"/>
      <c r="Q170"/>
    </row>
    <row r="171" spans="1:17" x14ac:dyDescent="0.3">
      <c r="A171" t="s">
        <v>19</v>
      </c>
      <c r="B171" t="s">
        <v>2</v>
      </c>
      <c r="C171" t="s">
        <v>739</v>
      </c>
      <c r="D171" t="s">
        <v>740</v>
      </c>
      <c r="E171" t="s">
        <v>741</v>
      </c>
      <c r="F171" t="s">
        <v>742</v>
      </c>
      <c r="G171">
        <v>2023</v>
      </c>
      <c r="H171">
        <v>1</v>
      </c>
      <c r="I171" t="s">
        <v>49</v>
      </c>
      <c r="J171" s="1">
        <v>1268.1322207990861</v>
      </c>
      <c r="K171" s="3">
        <v>4.7627690830362501E-2</v>
      </c>
      <c r="L171" s="4">
        <v>2.0850738937481625</v>
      </c>
      <c r="M171" t="s">
        <v>42</v>
      </c>
      <c r="N171"/>
      <c r="O171"/>
      <c r="P171"/>
      <c r="Q171"/>
    </row>
    <row r="172" spans="1:17" x14ac:dyDescent="0.3">
      <c r="A172" t="s">
        <v>19</v>
      </c>
      <c r="B172" t="s">
        <v>3</v>
      </c>
      <c r="C172" t="s">
        <v>743</v>
      </c>
      <c r="D172" t="s">
        <v>744</v>
      </c>
      <c r="E172" t="s">
        <v>745</v>
      </c>
      <c r="F172" t="s">
        <v>746</v>
      </c>
      <c r="G172">
        <v>2023</v>
      </c>
      <c r="H172">
        <v>1</v>
      </c>
      <c r="I172" t="s">
        <v>49</v>
      </c>
      <c r="J172" s="1">
        <v>953.24075730966001</v>
      </c>
      <c r="K172" s="3">
        <v>0.103128122762562</v>
      </c>
      <c r="L172" s="4">
        <v>2.1733762908376288</v>
      </c>
      <c r="M172" t="s">
        <v>42</v>
      </c>
      <c r="N172"/>
      <c r="O172"/>
      <c r="P172"/>
      <c r="Q172"/>
    </row>
    <row r="173" spans="1:17" x14ac:dyDescent="0.3">
      <c r="A173" t="s">
        <v>19</v>
      </c>
      <c r="B173" t="s">
        <v>4</v>
      </c>
      <c r="C173" t="s">
        <v>747</v>
      </c>
      <c r="D173" t="s">
        <v>748</v>
      </c>
      <c r="E173" t="s">
        <v>749</v>
      </c>
      <c r="F173" t="s">
        <v>750</v>
      </c>
      <c r="G173">
        <v>2023</v>
      </c>
      <c r="H173">
        <v>1</v>
      </c>
      <c r="I173" t="s">
        <v>49</v>
      </c>
      <c r="J173" s="1">
        <v>968.18710040748124</v>
      </c>
      <c r="K173" s="3">
        <v>0.115123225651378</v>
      </c>
      <c r="L173" s="4">
        <v>2.6971801686412022</v>
      </c>
      <c r="M173" t="s">
        <v>48</v>
      </c>
      <c r="N173"/>
      <c r="O173"/>
      <c r="P173"/>
      <c r="Q173"/>
    </row>
    <row r="174" spans="1:17" x14ac:dyDescent="0.3">
      <c r="A174" t="s">
        <v>19</v>
      </c>
      <c r="B174" t="s">
        <v>5</v>
      </c>
      <c r="C174" t="s">
        <v>751</v>
      </c>
      <c r="D174" t="s">
        <v>752</v>
      </c>
      <c r="E174" t="s">
        <v>753</v>
      </c>
      <c r="F174" t="s">
        <v>754</v>
      </c>
      <c r="G174">
        <v>2023</v>
      </c>
      <c r="H174">
        <v>1</v>
      </c>
      <c r="I174" t="s">
        <v>49</v>
      </c>
      <c r="J174" s="1">
        <v>1372.987900270851</v>
      </c>
      <c r="K174" s="3">
        <v>1.68669492829241E-2</v>
      </c>
      <c r="L174" s="4">
        <v>0.89502914902898445</v>
      </c>
      <c r="M174" t="s">
        <v>41</v>
      </c>
      <c r="N174"/>
      <c r="O174"/>
      <c r="P174"/>
      <c r="Q174"/>
    </row>
    <row r="175" spans="1:17" x14ac:dyDescent="0.3">
      <c r="A175" t="s">
        <v>19</v>
      </c>
      <c r="B175" t="s">
        <v>6</v>
      </c>
      <c r="C175" t="s">
        <v>755</v>
      </c>
      <c r="D175" t="s">
        <v>756</v>
      </c>
      <c r="E175" t="s">
        <v>757</v>
      </c>
      <c r="F175" t="s">
        <v>758</v>
      </c>
      <c r="G175">
        <v>2023</v>
      </c>
      <c r="H175">
        <v>1</v>
      </c>
      <c r="I175" t="s">
        <v>49</v>
      </c>
      <c r="J175" s="1">
        <v>760.05057258882152</v>
      </c>
      <c r="K175" s="3">
        <v>8.7426898320330404E-2</v>
      </c>
      <c r="L175" s="4">
        <v>2.1266416488886017</v>
      </c>
      <c r="M175" t="s">
        <v>42</v>
      </c>
      <c r="N175"/>
      <c r="O175"/>
      <c r="P175"/>
      <c r="Q175"/>
    </row>
    <row r="176" spans="1:17" x14ac:dyDescent="0.3">
      <c r="A176" t="s">
        <v>19</v>
      </c>
      <c r="B176" t="s">
        <v>7</v>
      </c>
      <c r="C176" t="s">
        <v>759</v>
      </c>
      <c r="D176" t="s">
        <v>760</v>
      </c>
      <c r="E176" t="s">
        <v>761</v>
      </c>
      <c r="F176" t="s">
        <v>762</v>
      </c>
      <c r="G176">
        <v>2023</v>
      </c>
      <c r="H176">
        <v>1</v>
      </c>
      <c r="I176" t="s">
        <v>49</v>
      </c>
      <c r="J176" s="1">
        <v>1908.7071018011748</v>
      </c>
      <c r="K176" s="3">
        <v>4.8092087808848799E-2</v>
      </c>
      <c r="L176" s="4">
        <v>3.0147701623103966</v>
      </c>
      <c r="M176" t="s">
        <v>48</v>
      </c>
      <c r="N176"/>
      <c r="O176"/>
      <c r="P176"/>
      <c r="Q176"/>
    </row>
    <row r="177" spans="1:17" x14ac:dyDescent="0.3">
      <c r="A177" t="s">
        <v>19</v>
      </c>
      <c r="B177" t="s">
        <v>8</v>
      </c>
      <c r="C177" t="s">
        <v>763</v>
      </c>
      <c r="D177" t="s">
        <v>764</v>
      </c>
      <c r="E177" t="s">
        <v>765</v>
      </c>
      <c r="F177" t="s">
        <v>766</v>
      </c>
      <c r="G177">
        <v>2023</v>
      </c>
      <c r="H177">
        <v>1</v>
      </c>
      <c r="I177" t="s">
        <v>49</v>
      </c>
      <c r="J177" s="1">
        <v>1680.7272293242172</v>
      </c>
      <c r="K177" s="3">
        <v>3.6782701626144602E-2</v>
      </c>
      <c r="L177" s="4">
        <v>0.97689869304526922</v>
      </c>
      <c r="M177" t="s">
        <v>41</v>
      </c>
      <c r="N177"/>
      <c r="O177"/>
      <c r="P177"/>
      <c r="Q177"/>
    </row>
    <row r="178" spans="1:17" x14ac:dyDescent="0.3">
      <c r="A178" t="s">
        <v>19</v>
      </c>
      <c r="B178" t="s">
        <v>9</v>
      </c>
      <c r="C178" t="s">
        <v>767</v>
      </c>
      <c r="D178" t="s">
        <v>768</v>
      </c>
      <c r="E178" t="s">
        <v>769</v>
      </c>
      <c r="F178" t="s">
        <v>770</v>
      </c>
      <c r="G178">
        <v>2023</v>
      </c>
      <c r="H178">
        <v>1</v>
      </c>
      <c r="I178" t="s">
        <v>49</v>
      </c>
      <c r="J178" s="1">
        <v>713.54101929884757</v>
      </c>
      <c r="K178" s="3">
        <v>5.2549658425890398E-2</v>
      </c>
      <c r="L178" s="4">
        <v>0.70292118063885112</v>
      </c>
      <c r="M178" t="s">
        <v>41</v>
      </c>
      <c r="N178"/>
      <c r="O178"/>
      <c r="P178"/>
      <c r="Q178"/>
    </row>
    <row r="179" spans="1:17" x14ac:dyDescent="0.3">
      <c r="A179" t="s">
        <v>19</v>
      </c>
      <c r="B179" t="s">
        <v>10</v>
      </c>
      <c r="C179" t="s">
        <v>771</v>
      </c>
      <c r="D179" t="s">
        <v>772</v>
      </c>
      <c r="E179" t="s">
        <v>773</v>
      </c>
      <c r="F179" t="s">
        <v>774</v>
      </c>
      <c r="G179">
        <v>2023</v>
      </c>
      <c r="H179">
        <v>1</v>
      </c>
      <c r="I179" t="s">
        <v>49</v>
      </c>
      <c r="J179" s="1">
        <v>824.17034007669304</v>
      </c>
      <c r="K179" s="3">
        <v>1.79329498272137E-2</v>
      </c>
      <c r="L179" s="4">
        <v>0.46737557093003707</v>
      </c>
      <c r="M179" t="s">
        <v>41</v>
      </c>
      <c r="N179"/>
      <c r="O179"/>
      <c r="P179"/>
      <c r="Q179"/>
    </row>
    <row r="180" spans="1:17" x14ac:dyDescent="0.3">
      <c r="A180" t="s">
        <v>19</v>
      </c>
      <c r="B180" t="s">
        <v>11</v>
      </c>
      <c r="C180" t="s">
        <v>775</v>
      </c>
      <c r="D180" t="s">
        <v>776</v>
      </c>
      <c r="E180" t="s">
        <v>777</v>
      </c>
      <c r="F180" t="s">
        <v>778</v>
      </c>
      <c r="G180">
        <v>2023</v>
      </c>
      <c r="H180">
        <v>1</v>
      </c>
      <c r="I180" t="s">
        <v>49</v>
      </c>
      <c r="J180" s="1">
        <v>1328.3897785733841</v>
      </c>
      <c r="K180" s="3">
        <v>2.4792678499307101E-2</v>
      </c>
      <c r="L180" s="4">
        <v>1.4843962306795124</v>
      </c>
      <c r="M180" t="s">
        <v>42</v>
      </c>
      <c r="N180"/>
      <c r="O180"/>
      <c r="P180"/>
      <c r="Q180"/>
    </row>
    <row r="181" spans="1:17" x14ac:dyDescent="0.3">
      <c r="A181" t="s">
        <v>19</v>
      </c>
      <c r="B181" t="s">
        <v>12</v>
      </c>
      <c r="C181" t="s">
        <v>779</v>
      </c>
      <c r="D181" t="s">
        <v>780</v>
      </c>
      <c r="E181" t="s">
        <v>781</v>
      </c>
      <c r="F181" t="s">
        <v>782</v>
      </c>
      <c r="G181">
        <v>2023</v>
      </c>
      <c r="H181">
        <v>1</v>
      </c>
      <c r="I181" t="s">
        <v>49</v>
      </c>
      <c r="J181" s="1">
        <v>850.37203436500613</v>
      </c>
      <c r="K181" s="3">
        <v>0.12566109176429899</v>
      </c>
      <c r="L181" s="4">
        <v>2.6369849273236756</v>
      </c>
      <c r="M181" t="s">
        <v>48</v>
      </c>
      <c r="N181"/>
      <c r="O181"/>
      <c r="P181"/>
      <c r="Q181"/>
    </row>
    <row r="182" spans="1:17" x14ac:dyDescent="0.3">
      <c r="A182" t="s">
        <v>20</v>
      </c>
      <c r="B182" t="s">
        <v>1</v>
      </c>
      <c r="C182" t="s">
        <v>783</v>
      </c>
      <c r="D182" t="s">
        <v>784</v>
      </c>
      <c r="E182" t="s">
        <v>785</v>
      </c>
      <c r="F182" t="s">
        <v>718</v>
      </c>
      <c r="G182">
        <v>2024</v>
      </c>
      <c r="H182">
        <v>1</v>
      </c>
      <c r="I182" t="s">
        <v>49</v>
      </c>
      <c r="J182" s="1">
        <v>703.24659014039548</v>
      </c>
      <c r="K182" s="3">
        <v>3.0913463883437398E-2</v>
      </c>
      <c r="L182" s="4">
        <v>0.91939117040390583</v>
      </c>
      <c r="M182" t="s">
        <v>41</v>
      </c>
      <c r="N182"/>
      <c r="O182"/>
      <c r="P182"/>
      <c r="Q182"/>
    </row>
    <row r="183" spans="1:17" x14ac:dyDescent="0.3">
      <c r="A183" t="s">
        <v>20</v>
      </c>
      <c r="B183" t="s">
        <v>2</v>
      </c>
      <c r="C183" t="s">
        <v>786</v>
      </c>
      <c r="D183" t="s">
        <v>787</v>
      </c>
      <c r="E183" t="s">
        <v>788</v>
      </c>
      <c r="F183" t="s">
        <v>789</v>
      </c>
      <c r="G183">
        <v>2024</v>
      </c>
      <c r="H183">
        <v>1</v>
      </c>
      <c r="I183" t="s">
        <v>49</v>
      </c>
      <c r="J183" s="1">
        <v>1426.2215103562257</v>
      </c>
      <c r="K183" s="3">
        <v>2.8795959200195499E-2</v>
      </c>
      <c r="L183" s="4">
        <v>0.34407357611405126</v>
      </c>
      <c r="M183" t="s">
        <v>41</v>
      </c>
      <c r="N183"/>
      <c r="O183"/>
      <c r="P183"/>
      <c r="Q183"/>
    </row>
    <row r="184" spans="1:17" x14ac:dyDescent="0.3">
      <c r="A184" t="s">
        <v>20</v>
      </c>
      <c r="B184" t="s">
        <v>3</v>
      </c>
      <c r="C184" t="s">
        <v>790</v>
      </c>
      <c r="D184" t="s">
        <v>791</v>
      </c>
      <c r="E184" t="s">
        <v>792</v>
      </c>
      <c r="F184" t="s">
        <v>793</v>
      </c>
      <c r="G184">
        <v>2024</v>
      </c>
      <c r="H184">
        <v>1</v>
      </c>
      <c r="I184" t="s">
        <v>49</v>
      </c>
      <c r="J184" s="1">
        <v>1868.8285328575564</v>
      </c>
      <c r="K184" s="3">
        <v>2.6036863986399001E-2</v>
      </c>
      <c r="L184" s="4">
        <v>1.2490861229654759</v>
      </c>
      <c r="M184" t="s">
        <v>42</v>
      </c>
      <c r="N184"/>
      <c r="O184"/>
      <c r="P184"/>
      <c r="Q184"/>
    </row>
    <row r="185" spans="1:17" x14ac:dyDescent="0.3">
      <c r="A185" t="s">
        <v>20</v>
      </c>
      <c r="B185" t="s">
        <v>4</v>
      </c>
      <c r="C185" t="s">
        <v>794</v>
      </c>
      <c r="D185" t="s">
        <v>795</v>
      </c>
      <c r="E185" t="s">
        <v>796</v>
      </c>
      <c r="F185" t="s">
        <v>797</v>
      </c>
      <c r="G185">
        <v>2024</v>
      </c>
      <c r="H185">
        <v>1</v>
      </c>
      <c r="I185" t="s">
        <v>49</v>
      </c>
      <c r="J185" s="1">
        <v>744.18790956949567</v>
      </c>
      <c r="K185" s="3">
        <v>4.3934409021336399E-2</v>
      </c>
      <c r="L185" s="4">
        <v>0.80130799023234489</v>
      </c>
      <c r="M185" t="s">
        <v>41</v>
      </c>
      <c r="N185"/>
      <c r="O185"/>
      <c r="P185"/>
      <c r="Q185"/>
    </row>
    <row r="186" spans="1:17" x14ac:dyDescent="0.3">
      <c r="A186" t="s">
        <v>20</v>
      </c>
      <c r="B186" t="s">
        <v>5</v>
      </c>
      <c r="C186" t="s">
        <v>798</v>
      </c>
      <c r="D186" t="s">
        <v>799</v>
      </c>
      <c r="E186" t="s">
        <v>800</v>
      </c>
      <c r="F186" t="s">
        <v>801</v>
      </c>
      <c r="G186">
        <v>2024</v>
      </c>
      <c r="H186">
        <v>1</v>
      </c>
      <c r="I186" t="s">
        <v>49</v>
      </c>
      <c r="J186" s="1">
        <v>1379.8347970396637</v>
      </c>
      <c r="K186" s="3">
        <v>2.8992660552677699E-2</v>
      </c>
      <c r="L186" s="4">
        <v>0.219662724918221</v>
      </c>
      <c r="M186" t="s">
        <v>41</v>
      </c>
      <c r="N186"/>
      <c r="O186"/>
      <c r="P186"/>
      <c r="Q186"/>
    </row>
    <row r="187" spans="1:17" x14ac:dyDescent="0.3">
      <c r="A187" t="s">
        <v>20</v>
      </c>
      <c r="B187" t="s">
        <v>6</v>
      </c>
      <c r="C187" t="s">
        <v>802</v>
      </c>
      <c r="D187" t="s">
        <v>803</v>
      </c>
      <c r="E187" t="s">
        <v>804</v>
      </c>
      <c r="F187" t="s">
        <v>805</v>
      </c>
      <c r="G187">
        <v>2024</v>
      </c>
      <c r="H187">
        <v>1</v>
      </c>
      <c r="I187" t="s">
        <v>49</v>
      </c>
      <c r="J187" s="1">
        <v>1626.2107983040376</v>
      </c>
      <c r="K187" s="3">
        <v>2.8268487584352301E-2</v>
      </c>
      <c r="L187" s="4">
        <v>1.2133647656663975</v>
      </c>
      <c r="M187" t="s">
        <v>42</v>
      </c>
      <c r="N187"/>
      <c r="O187"/>
      <c r="P187"/>
      <c r="Q187"/>
    </row>
    <row r="188" spans="1:17" x14ac:dyDescent="0.3">
      <c r="A188" t="s">
        <v>20</v>
      </c>
      <c r="B188" t="s">
        <v>7</v>
      </c>
      <c r="C188" t="s">
        <v>806</v>
      </c>
      <c r="D188" t="s">
        <v>807</v>
      </c>
      <c r="E188" t="s">
        <v>808</v>
      </c>
      <c r="F188" t="s">
        <v>809</v>
      </c>
      <c r="G188">
        <v>2024</v>
      </c>
      <c r="H188">
        <v>1</v>
      </c>
      <c r="I188" t="s">
        <v>49</v>
      </c>
      <c r="J188" s="1">
        <v>1089.5667449593018</v>
      </c>
      <c r="K188" s="3">
        <v>0.12452349197608201</v>
      </c>
      <c r="L188" s="4">
        <v>1.9182678548638412</v>
      </c>
      <c r="M188" t="s">
        <v>42</v>
      </c>
      <c r="N188"/>
      <c r="O188"/>
      <c r="P188"/>
      <c r="Q188"/>
    </row>
    <row r="189" spans="1:17" x14ac:dyDescent="0.3">
      <c r="A189" t="s">
        <v>20</v>
      </c>
      <c r="B189" t="s">
        <v>8</v>
      </c>
      <c r="C189" t="s">
        <v>810</v>
      </c>
      <c r="D189" t="s">
        <v>811</v>
      </c>
      <c r="E189" t="s">
        <v>812</v>
      </c>
      <c r="F189" t="s">
        <v>813</v>
      </c>
      <c r="G189">
        <v>2024</v>
      </c>
      <c r="H189">
        <v>1</v>
      </c>
      <c r="I189" t="s">
        <v>49</v>
      </c>
      <c r="J189" s="1">
        <v>1753.7995095121976</v>
      </c>
      <c r="K189" s="3">
        <v>1.5637905713776198E-2</v>
      </c>
      <c r="L189" s="4">
        <v>0.93192514551196393</v>
      </c>
      <c r="M189" t="s">
        <v>41</v>
      </c>
      <c r="N189"/>
      <c r="O189"/>
      <c r="P189"/>
      <c r="Q189"/>
    </row>
    <row r="190" spans="1:17" x14ac:dyDescent="0.3">
      <c r="A190" t="s">
        <v>20</v>
      </c>
      <c r="B190" t="s">
        <v>9</v>
      </c>
      <c r="C190" t="s">
        <v>814</v>
      </c>
      <c r="D190" t="s">
        <v>815</v>
      </c>
      <c r="E190" t="s">
        <v>816</v>
      </c>
      <c r="F190" t="s">
        <v>817</v>
      </c>
      <c r="G190">
        <v>2024</v>
      </c>
      <c r="H190">
        <v>1</v>
      </c>
      <c r="I190" t="s">
        <v>49</v>
      </c>
      <c r="J190" s="1">
        <v>673.84456074654713</v>
      </c>
      <c r="K190" s="3">
        <v>4.1587366064792103E-2</v>
      </c>
      <c r="L190" s="4">
        <v>0.72329081723317856</v>
      </c>
      <c r="M190" t="s">
        <v>41</v>
      </c>
      <c r="N190"/>
      <c r="O190"/>
      <c r="P190"/>
      <c r="Q190"/>
    </row>
    <row r="191" spans="1:17" x14ac:dyDescent="0.3">
      <c r="A191" t="s">
        <v>20</v>
      </c>
      <c r="B191" t="s">
        <v>10</v>
      </c>
      <c r="C191" t="s">
        <v>818</v>
      </c>
      <c r="D191" t="s">
        <v>819</v>
      </c>
      <c r="E191" t="s">
        <v>820</v>
      </c>
      <c r="F191" t="s">
        <v>83</v>
      </c>
      <c r="G191">
        <v>2024</v>
      </c>
      <c r="H191">
        <v>1</v>
      </c>
      <c r="I191" t="s">
        <v>49</v>
      </c>
      <c r="J191" s="1">
        <v>832.29127317428697</v>
      </c>
      <c r="K191" s="3">
        <v>8.5508029265367505E-2</v>
      </c>
      <c r="L191" s="4">
        <v>1.0372756951901132</v>
      </c>
      <c r="M191" t="s">
        <v>42</v>
      </c>
      <c r="N191"/>
      <c r="O191"/>
      <c r="P191"/>
      <c r="Q191"/>
    </row>
    <row r="192" spans="1:17" x14ac:dyDescent="0.3">
      <c r="A192" t="s">
        <v>20</v>
      </c>
      <c r="B192" t="s">
        <v>11</v>
      </c>
      <c r="C192" t="s">
        <v>821</v>
      </c>
      <c r="D192" t="s">
        <v>822</v>
      </c>
      <c r="E192" t="s">
        <v>823</v>
      </c>
      <c r="F192" t="s">
        <v>824</v>
      </c>
      <c r="G192">
        <v>2024</v>
      </c>
      <c r="H192">
        <v>1</v>
      </c>
      <c r="I192" t="s">
        <v>49</v>
      </c>
      <c r="J192" s="1">
        <v>1701.4201435169919</v>
      </c>
      <c r="K192" s="3">
        <v>3.6939511808611797E-2</v>
      </c>
      <c r="L192" s="4">
        <v>1.6462983239019682</v>
      </c>
      <c r="M192" t="s">
        <v>42</v>
      </c>
      <c r="N192"/>
      <c r="O192"/>
      <c r="P192"/>
      <c r="Q192"/>
    </row>
    <row r="193" spans="1:17" x14ac:dyDescent="0.3">
      <c r="A193" t="s">
        <v>20</v>
      </c>
      <c r="B193" t="s">
        <v>12</v>
      </c>
      <c r="C193" t="s">
        <v>825</v>
      </c>
      <c r="D193" t="s">
        <v>826</v>
      </c>
      <c r="E193" t="s">
        <v>827</v>
      </c>
      <c r="F193" t="s">
        <v>828</v>
      </c>
      <c r="G193">
        <v>2024</v>
      </c>
      <c r="H193">
        <v>1</v>
      </c>
      <c r="I193" t="s">
        <v>49</v>
      </c>
      <c r="J193" s="1">
        <v>699.16353437305929</v>
      </c>
      <c r="K193" s="3">
        <v>5.7931803908508897E-2</v>
      </c>
      <c r="L193" s="4">
        <v>0.6014693018171543</v>
      </c>
      <c r="M193" t="s">
        <v>41</v>
      </c>
      <c r="N193"/>
      <c r="O193"/>
      <c r="P193"/>
      <c r="Q193"/>
    </row>
    <row r="194" spans="1:17" x14ac:dyDescent="0.3">
      <c r="A194" t="s">
        <v>21</v>
      </c>
      <c r="B194" t="s">
        <v>1</v>
      </c>
      <c r="C194" t="s">
        <v>829</v>
      </c>
      <c r="D194" t="s">
        <v>830</v>
      </c>
      <c r="E194" t="s">
        <v>831</v>
      </c>
      <c r="F194" t="s">
        <v>832</v>
      </c>
      <c r="G194">
        <v>2017</v>
      </c>
      <c r="H194">
        <v>2</v>
      </c>
      <c r="I194" t="s">
        <v>50</v>
      </c>
      <c r="J194" s="1">
        <v>997.37089422832946</v>
      </c>
      <c r="K194" s="3">
        <v>2.7451996119420501E-2</v>
      </c>
      <c r="L194" s="4">
        <v>1.0476571255960385</v>
      </c>
      <c r="M194" t="s">
        <v>42</v>
      </c>
      <c r="N194"/>
      <c r="O194"/>
      <c r="P194"/>
      <c r="Q194"/>
    </row>
    <row r="195" spans="1:17" x14ac:dyDescent="0.3">
      <c r="A195" t="s">
        <v>21</v>
      </c>
      <c r="B195" t="s">
        <v>2</v>
      </c>
      <c r="C195" t="s">
        <v>833</v>
      </c>
      <c r="D195" t="s">
        <v>834</v>
      </c>
      <c r="E195" t="s">
        <v>835</v>
      </c>
      <c r="F195" t="s">
        <v>836</v>
      </c>
      <c r="G195">
        <v>2017</v>
      </c>
      <c r="H195">
        <v>2</v>
      </c>
      <c r="I195" t="s">
        <v>50</v>
      </c>
      <c r="J195" s="1">
        <v>1230.7814903731489</v>
      </c>
      <c r="K195" s="3">
        <v>1.5443891369552E-2</v>
      </c>
      <c r="L195" s="4">
        <v>1.0055322665915254</v>
      </c>
      <c r="M195" t="s">
        <v>42</v>
      </c>
      <c r="N195"/>
      <c r="O195"/>
      <c r="P195"/>
      <c r="Q195"/>
    </row>
    <row r="196" spans="1:17" x14ac:dyDescent="0.3">
      <c r="A196" t="s">
        <v>21</v>
      </c>
      <c r="B196" t="s">
        <v>3</v>
      </c>
      <c r="C196" t="s">
        <v>837</v>
      </c>
      <c r="D196" t="s">
        <v>838</v>
      </c>
      <c r="E196" t="s">
        <v>839</v>
      </c>
      <c r="F196" t="s">
        <v>840</v>
      </c>
      <c r="G196">
        <v>2017</v>
      </c>
      <c r="H196">
        <v>2</v>
      </c>
      <c r="I196" t="s">
        <v>50</v>
      </c>
      <c r="J196" s="1">
        <v>768.66785536339887</v>
      </c>
      <c r="K196" s="3">
        <v>0.14403534714056199</v>
      </c>
      <c r="L196" s="4">
        <v>1.7330826373913926</v>
      </c>
      <c r="M196" t="s">
        <v>42</v>
      </c>
      <c r="N196"/>
      <c r="O196"/>
      <c r="P196"/>
      <c r="Q196"/>
    </row>
    <row r="197" spans="1:17" x14ac:dyDescent="0.3">
      <c r="A197" t="s">
        <v>21</v>
      </c>
      <c r="B197" t="s">
        <v>4</v>
      </c>
      <c r="C197" t="s">
        <v>841</v>
      </c>
      <c r="D197" t="s">
        <v>842</v>
      </c>
      <c r="E197" t="s">
        <v>843</v>
      </c>
      <c r="F197" t="s">
        <v>844</v>
      </c>
      <c r="G197">
        <v>2017</v>
      </c>
      <c r="H197">
        <v>2</v>
      </c>
      <c r="I197" t="s">
        <v>50</v>
      </c>
      <c r="J197" s="1">
        <v>1939.6869464883655</v>
      </c>
      <c r="K197" s="3">
        <v>1.1059664230636E-2</v>
      </c>
      <c r="L197" s="4">
        <v>0.28519253858290866</v>
      </c>
      <c r="M197" t="s">
        <v>41</v>
      </c>
      <c r="N197"/>
      <c r="O197"/>
      <c r="P197"/>
      <c r="Q197"/>
    </row>
    <row r="198" spans="1:17" x14ac:dyDescent="0.3">
      <c r="A198" t="s">
        <v>21</v>
      </c>
      <c r="B198" t="s">
        <v>5</v>
      </c>
      <c r="C198" t="s">
        <v>845</v>
      </c>
      <c r="D198" t="s">
        <v>846</v>
      </c>
      <c r="E198" t="s">
        <v>847</v>
      </c>
      <c r="F198" t="s">
        <v>848</v>
      </c>
      <c r="G198">
        <v>2017</v>
      </c>
      <c r="H198">
        <v>2</v>
      </c>
      <c r="I198" t="s">
        <v>50</v>
      </c>
      <c r="J198" s="1">
        <v>1263.8689456419468</v>
      </c>
      <c r="K198" s="3">
        <v>3.4704080219744499E-2</v>
      </c>
      <c r="L198" s="4">
        <v>0.4495751051084102</v>
      </c>
      <c r="M198" t="s">
        <v>41</v>
      </c>
      <c r="N198"/>
      <c r="O198"/>
      <c r="P198"/>
      <c r="Q198"/>
    </row>
    <row r="199" spans="1:17" x14ac:dyDescent="0.3">
      <c r="A199" t="s">
        <v>21</v>
      </c>
      <c r="B199" t="s">
        <v>6</v>
      </c>
      <c r="C199" t="s">
        <v>849</v>
      </c>
      <c r="D199" t="s">
        <v>850</v>
      </c>
      <c r="E199" t="s">
        <v>851</v>
      </c>
      <c r="F199" t="s">
        <v>852</v>
      </c>
      <c r="G199">
        <v>2017</v>
      </c>
      <c r="H199">
        <v>2</v>
      </c>
      <c r="I199" t="s">
        <v>50</v>
      </c>
      <c r="J199" s="1">
        <v>1667.029536703986</v>
      </c>
      <c r="K199" s="3">
        <v>2.80123032129839E-2</v>
      </c>
      <c r="L199" s="4">
        <v>1.3531592525168885</v>
      </c>
      <c r="M199" t="s">
        <v>42</v>
      </c>
      <c r="N199"/>
      <c r="O199"/>
      <c r="P199"/>
      <c r="Q199"/>
    </row>
    <row r="200" spans="1:17" x14ac:dyDescent="0.3">
      <c r="A200" t="s">
        <v>21</v>
      </c>
      <c r="B200" t="s">
        <v>7</v>
      </c>
      <c r="C200" t="s">
        <v>853</v>
      </c>
      <c r="D200" t="s">
        <v>854</v>
      </c>
      <c r="E200" t="s">
        <v>855</v>
      </c>
      <c r="F200" t="s">
        <v>856</v>
      </c>
      <c r="G200">
        <v>2017</v>
      </c>
      <c r="H200">
        <v>2</v>
      </c>
      <c r="I200" t="s">
        <v>50</v>
      </c>
      <c r="J200" s="1">
        <v>886.03056918293157</v>
      </c>
      <c r="K200" s="3">
        <v>3.5150943833651499E-2</v>
      </c>
      <c r="L200" s="4">
        <v>0.93123008784612527</v>
      </c>
      <c r="M200" t="s">
        <v>41</v>
      </c>
      <c r="N200"/>
      <c r="O200"/>
      <c r="P200"/>
      <c r="Q200"/>
    </row>
    <row r="201" spans="1:17" x14ac:dyDescent="0.3">
      <c r="A201" t="s">
        <v>21</v>
      </c>
      <c r="B201" t="s">
        <v>8</v>
      </c>
      <c r="C201" t="s">
        <v>857</v>
      </c>
      <c r="D201" t="s">
        <v>858</v>
      </c>
      <c r="E201" t="s">
        <v>859</v>
      </c>
      <c r="F201" t="s">
        <v>860</v>
      </c>
      <c r="G201">
        <v>2017</v>
      </c>
      <c r="H201">
        <v>2</v>
      </c>
      <c r="I201" t="s">
        <v>50</v>
      </c>
      <c r="J201" s="1">
        <v>891.96805401688357</v>
      </c>
      <c r="K201" s="3">
        <v>6.1342410967853901E-2</v>
      </c>
      <c r="L201" s="4">
        <v>0.93017007150312281</v>
      </c>
      <c r="M201" t="s">
        <v>41</v>
      </c>
      <c r="N201"/>
      <c r="O201"/>
      <c r="P201"/>
      <c r="Q201"/>
    </row>
    <row r="202" spans="1:17" x14ac:dyDescent="0.3">
      <c r="A202" t="s">
        <v>21</v>
      </c>
      <c r="B202" t="s">
        <v>9</v>
      </c>
      <c r="C202" t="s">
        <v>861</v>
      </c>
      <c r="D202" t="s">
        <v>862</v>
      </c>
      <c r="E202" t="s">
        <v>863</v>
      </c>
      <c r="F202" t="s">
        <v>864</v>
      </c>
      <c r="G202">
        <v>2017</v>
      </c>
      <c r="H202">
        <v>2</v>
      </c>
      <c r="I202" t="s">
        <v>50</v>
      </c>
      <c r="J202" s="1">
        <v>988.00994438143664</v>
      </c>
      <c r="K202" s="3">
        <v>2.4486423823914999E-2</v>
      </c>
      <c r="L202" s="4">
        <v>0.7554998663846979</v>
      </c>
      <c r="M202" t="s">
        <v>41</v>
      </c>
      <c r="N202"/>
      <c r="O202"/>
      <c r="P202"/>
      <c r="Q202"/>
    </row>
    <row r="203" spans="1:17" x14ac:dyDescent="0.3">
      <c r="A203" t="s">
        <v>21</v>
      </c>
      <c r="B203" t="s">
        <v>10</v>
      </c>
      <c r="C203" t="s">
        <v>865</v>
      </c>
      <c r="D203" t="s">
        <v>866</v>
      </c>
      <c r="E203" t="s">
        <v>867</v>
      </c>
      <c r="F203" t="s">
        <v>868</v>
      </c>
      <c r="G203">
        <v>2017</v>
      </c>
      <c r="H203">
        <v>2</v>
      </c>
      <c r="I203" t="s">
        <v>50</v>
      </c>
      <c r="J203" s="1">
        <v>709.97036720535823</v>
      </c>
      <c r="K203" s="3">
        <v>6.5785143414850103E-2</v>
      </c>
      <c r="L203" s="4">
        <v>0.32755296708096499</v>
      </c>
      <c r="M203" t="s">
        <v>41</v>
      </c>
      <c r="N203"/>
      <c r="O203"/>
      <c r="P203"/>
      <c r="Q203"/>
    </row>
    <row r="204" spans="1:17" x14ac:dyDescent="0.3">
      <c r="A204" t="s">
        <v>21</v>
      </c>
      <c r="B204" t="s">
        <v>11</v>
      </c>
      <c r="C204" t="s">
        <v>869</v>
      </c>
      <c r="D204" t="s">
        <v>870</v>
      </c>
      <c r="E204" t="s">
        <v>871</v>
      </c>
      <c r="F204" t="s">
        <v>872</v>
      </c>
      <c r="G204">
        <v>2017</v>
      </c>
      <c r="H204">
        <v>2</v>
      </c>
      <c r="I204" t="s">
        <v>50</v>
      </c>
      <c r="J204" s="1">
        <v>1077.2879621169482</v>
      </c>
      <c r="K204" s="3">
        <v>5.4032602317850599E-2</v>
      </c>
      <c r="L204" s="4">
        <v>1.5927801541771569</v>
      </c>
      <c r="M204" t="s">
        <v>42</v>
      </c>
      <c r="N204"/>
      <c r="O204"/>
      <c r="P204"/>
      <c r="Q204"/>
    </row>
    <row r="205" spans="1:17" x14ac:dyDescent="0.3">
      <c r="A205" t="s">
        <v>21</v>
      </c>
      <c r="B205" t="s">
        <v>12</v>
      </c>
      <c r="C205" t="s">
        <v>873</v>
      </c>
      <c r="D205" t="s">
        <v>874</v>
      </c>
      <c r="E205" t="s">
        <v>875</v>
      </c>
      <c r="F205" t="s">
        <v>876</v>
      </c>
      <c r="G205">
        <v>2017</v>
      </c>
      <c r="H205">
        <v>2</v>
      </c>
      <c r="I205" t="s">
        <v>50</v>
      </c>
      <c r="J205" s="1">
        <v>1047.0379215431392</v>
      </c>
      <c r="K205" s="3">
        <v>5.1822463114296703E-2</v>
      </c>
      <c r="L205" s="4">
        <v>1.5078740732954821</v>
      </c>
      <c r="M205" t="s">
        <v>42</v>
      </c>
      <c r="N205"/>
      <c r="O205"/>
      <c r="P205"/>
      <c r="Q205"/>
    </row>
    <row r="206" spans="1:17" x14ac:dyDescent="0.3">
      <c r="A206" t="s">
        <v>22</v>
      </c>
      <c r="B206" t="s">
        <v>1</v>
      </c>
      <c r="C206" t="s">
        <v>877</v>
      </c>
      <c r="D206" t="s">
        <v>878</v>
      </c>
      <c r="E206" t="s">
        <v>879</v>
      </c>
      <c r="F206" t="s">
        <v>880</v>
      </c>
      <c r="G206">
        <v>2018</v>
      </c>
      <c r="H206">
        <v>2</v>
      </c>
      <c r="I206" t="s">
        <v>50</v>
      </c>
      <c r="J206" s="1">
        <v>979.48606344404561</v>
      </c>
      <c r="K206" s="3">
        <v>1.44147170856924E-2</v>
      </c>
      <c r="L206" s="4">
        <v>1.0350556433728357</v>
      </c>
      <c r="M206" t="s">
        <v>42</v>
      </c>
      <c r="N206"/>
      <c r="O206"/>
      <c r="P206"/>
      <c r="Q206"/>
    </row>
    <row r="207" spans="1:17" x14ac:dyDescent="0.3">
      <c r="A207" t="s">
        <v>22</v>
      </c>
      <c r="B207" t="s">
        <v>2</v>
      </c>
      <c r="C207" t="s">
        <v>881</v>
      </c>
      <c r="D207" t="s">
        <v>882</v>
      </c>
      <c r="E207" t="s">
        <v>883</v>
      </c>
      <c r="F207" t="s">
        <v>884</v>
      </c>
      <c r="G207">
        <v>2018</v>
      </c>
      <c r="H207">
        <v>2</v>
      </c>
      <c r="I207" t="s">
        <v>50</v>
      </c>
      <c r="J207" s="1">
        <v>844.15333098413555</v>
      </c>
      <c r="K207" s="3">
        <v>5.6720876827195101E-2</v>
      </c>
      <c r="L207" s="4">
        <v>1.4034371571675111</v>
      </c>
      <c r="M207" t="s">
        <v>42</v>
      </c>
      <c r="N207"/>
      <c r="O207"/>
      <c r="P207"/>
      <c r="Q207"/>
    </row>
    <row r="208" spans="1:17" x14ac:dyDescent="0.3">
      <c r="A208" t="s">
        <v>22</v>
      </c>
      <c r="B208" t="s">
        <v>3</v>
      </c>
      <c r="C208" t="s">
        <v>885</v>
      </c>
      <c r="D208" t="s">
        <v>886</v>
      </c>
      <c r="E208" t="s">
        <v>887</v>
      </c>
      <c r="F208" t="s">
        <v>888</v>
      </c>
      <c r="G208">
        <v>2018</v>
      </c>
      <c r="H208">
        <v>2</v>
      </c>
      <c r="I208" t="s">
        <v>50</v>
      </c>
      <c r="J208" s="1">
        <v>861.16601640800945</v>
      </c>
      <c r="K208" s="3">
        <v>4.35363337775901E-2</v>
      </c>
      <c r="L208" s="4">
        <v>0.75957772615054531</v>
      </c>
      <c r="M208" t="s">
        <v>41</v>
      </c>
      <c r="N208"/>
      <c r="O208"/>
      <c r="P208"/>
      <c r="Q208"/>
    </row>
    <row r="209" spans="1:17" x14ac:dyDescent="0.3">
      <c r="A209" t="s">
        <v>22</v>
      </c>
      <c r="B209" t="s">
        <v>4</v>
      </c>
      <c r="C209" t="s">
        <v>889</v>
      </c>
      <c r="D209" t="s">
        <v>890</v>
      </c>
      <c r="E209" t="s">
        <v>891</v>
      </c>
      <c r="F209" t="s">
        <v>892</v>
      </c>
      <c r="G209">
        <v>2018</v>
      </c>
      <c r="H209">
        <v>2</v>
      </c>
      <c r="I209" t="s">
        <v>50</v>
      </c>
      <c r="J209" s="1">
        <v>1482.8268249709299</v>
      </c>
      <c r="K209" s="3">
        <v>3.42055243038158E-2</v>
      </c>
      <c r="L209" s="4">
        <v>0.49364641795616698</v>
      </c>
      <c r="M209" t="s">
        <v>41</v>
      </c>
      <c r="N209"/>
      <c r="O209"/>
      <c r="P209"/>
      <c r="Q209"/>
    </row>
    <row r="210" spans="1:17" x14ac:dyDescent="0.3">
      <c r="A210" t="s">
        <v>22</v>
      </c>
      <c r="B210" t="s">
        <v>5</v>
      </c>
      <c r="C210" t="s">
        <v>893</v>
      </c>
      <c r="D210" t="s">
        <v>894</v>
      </c>
      <c r="E210" t="s">
        <v>895</v>
      </c>
      <c r="F210" t="s">
        <v>896</v>
      </c>
      <c r="G210">
        <v>2018</v>
      </c>
      <c r="H210">
        <v>2</v>
      </c>
      <c r="I210" t="s">
        <v>50</v>
      </c>
      <c r="J210" s="1">
        <v>1266.2776427394947</v>
      </c>
      <c r="K210" s="3">
        <v>2.2946737322020402E-2</v>
      </c>
      <c r="L210" s="4">
        <v>0.40148768715350008</v>
      </c>
      <c r="M210" t="s">
        <v>41</v>
      </c>
      <c r="N210"/>
      <c r="O210"/>
      <c r="P210"/>
      <c r="Q210"/>
    </row>
    <row r="211" spans="1:17" x14ac:dyDescent="0.3">
      <c r="A211" t="s">
        <v>22</v>
      </c>
      <c r="B211" t="s">
        <v>6</v>
      </c>
      <c r="C211" t="s">
        <v>897</v>
      </c>
      <c r="D211" t="s">
        <v>898</v>
      </c>
      <c r="E211" t="s">
        <v>899</v>
      </c>
      <c r="F211" t="s">
        <v>900</v>
      </c>
      <c r="G211">
        <v>2018</v>
      </c>
      <c r="H211">
        <v>2</v>
      </c>
      <c r="I211" t="s">
        <v>50</v>
      </c>
      <c r="J211" s="1">
        <v>1029.879008007405</v>
      </c>
      <c r="K211" s="3">
        <v>2.9333775728848301E-2</v>
      </c>
      <c r="L211" s="4">
        <v>0.53845973599115415</v>
      </c>
      <c r="M211" t="s">
        <v>41</v>
      </c>
      <c r="N211"/>
      <c r="O211"/>
      <c r="P211"/>
      <c r="Q211"/>
    </row>
    <row r="212" spans="1:17" x14ac:dyDescent="0.3">
      <c r="A212" t="s">
        <v>22</v>
      </c>
      <c r="B212" t="s">
        <v>7</v>
      </c>
      <c r="C212" t="s">
        <v>901</v>
      </c>
      <c r="D212" t="s">
        <v>902</v>
      </c>
      <c r="E212" t="s">
        <v>903</v>
      </c>
      <c r="F212" t="s">
        <v>904</v>
      </c>
      <c r="G212">
        <v>2018</v>
      </c>
      <c r="H212">
        <v>2</v>
      </c>
      <c r="I212" t="s">
        <v>50</v>
      </c>
      <c r="J212" s="1">
        <v>699.31480911535266</v>
      </c>
      <c r="K212" s="3">
        <v>6.2724551253223307E-2</v>
      </c>
      <c r="L212" s="4">
        <v>0.46772030088705735</v>
      </c>
      <c r="M212" t="s">
        <v>41</v>
      </c>
      <c r="N212"/>
      <c r="O212"/>
      <c r="P212"/>
      <c r="Q212"/>
    </row>
    <row r="213" spans="1:17" x14ac:dyDescent="0.3">
      <c r="A213" t="s">
        <v>22</v>
      </c>
      <c r="B213" t="s">
        <v>8</v>
      </c>
      <c r="C213" t="s">
        <v>905</v>
      </c>
      <c r="D213" t="s">
        <v>906</v>
      </c>
      <c r="E213" t="s">
        <v>907</v>
      </c>
      <c r="F213" t="s">
        <v>908</v>
      </c>
      <c r="G213">
        <v>2018</v>
      </c>
      <c r="H213">
        <v>2</v>
      </c>
      <c r="I213" t="s">
        <v>50</v>
      </c>
      <c r="J213" s="1">
        <v>974.84673410214532</v>
      </c>
      <c r="K213" s="3">
        <v>2.6260436088418299E-2</v>
      </c>
      <c r="L213" s="4">
        <v>1.6946962632080391</v>
      </c>
      <c r="M213" t="s">
        <v>42</v>
      </c>
      <c r="N213"/>
      <c r="O213"/>
      <c r="P213"/>
      <c r="Q213"/>
    </row>
    <row r="214" spans="1:17" x14ac:dyDescent="0.3">
      <c r="A214" t="s">
        <v>22</v>
      </c>
      <c r="B214" t="s">
        <v>9</v>
      </c>
      <c r="C214" t="s">
        <v>909</v>
      </c>
      <c r="D214" t="s">
        <v>910</v>
      </c>
      <c r="E214" t="s">
        <v>911</v>
      </c>
      <c r="F214" t="s">
        <v>912</v>
      </c>
      <c r="G214">
        <v>2018</v>
      </c>
      <c r="H214">
        <v>2</v>
      </c>
      <c r="I214" t="s">
        <v>50</v>
      </c>
      <c r="J214" s="1">
        <v>857.41798834232623</v>
      </c>
      <c r="K214" s="3">
        <v>6.2332355789418599E-2</v>
      </c>
      <c r="L214" s="4">
        <v>1.3817459101889178</v>
      </c>
      <c r="M214" t="s">
        <v>42</v>
      </c>
      <c r="N214"/>
      <c r="O214"/>
      <c r="P214"/>
      <c r="Q214"/>
    </row>
    <row r="215" spans="1:17" x14ac:dyDescent="0.3">
      <c r="A215" t="s">
        <v>22</v>
      </c>
      <c r="B215" t="s">
        <v>10</v>
      </c>
      <c r="C215" t="s">
        <v>913</v>
      </c>
      <c r="D215" t="s">
        <v>914</v>
      </c>
      <c r="E215" t="s">
        <v>915</v>
      </c>
      <c r="F215" t="s">
        <v>916</v>
      </c>
      <c r="G215">
        <v>2018</v>
      </c>
      <c r="H215">
        <v>2</v>
      </c>
      <c r="I215" t="s">
        <v>50</v>
      </c>
      <c r="J215" s="1">
        <v>1174.6338983398584</v>
      </c>
      <c r="K215" s="3">
        <v>3.4178991747612901E-2</v>
      </c>
      <c r="L215" s="4">
        <v>1.551363819848687</v>
      </c>
      <c r="M215" t="s">
        <v>42</v>
      </c>
      <c r="N215"/>
      <c r="O215"/>
      <c r="P215"/>
      <c r="Q215"/>
    </row>
    <row r="216" spans="1:17" x14ac:dyDescent="0.3">
      <c r="A216" t="s">
        <v>22</v>
      </c>
      <c r="B216" t="s">
        <v>11</v>
      </c>
      <c r="C216" t="s">
        <v>917</v>
      </c>
      <c r="D216" t="s">
        <v>918</v>
      </c>
      <c r="E216" t="s">
        <v>919</v>
      </c>
      <c r="F216" t="s">
        <v>920</v>
      </c>
      <c r="G216">
        <v>2018</v>
      </c>
      <c r="H216">
        <v>2</v>
      </c>
      <c r="I216" t="s">
        <v>50</v>
      </c>
      <c r="J216" s="1">
        <v>693.56329674316248</v>
      </c>
      <c r="K216" s="3">
        <v>2.8181672551226701E-2</v>
      </c>
      <c r="L216" s="4">
        <v>0.83317039513597868</v>
      </c>
      <c r="M216" t="s">
        <v>41</v>
      </c>
      <c r="N216"/>
      <c r="O216"/>
      <c r="P216"/>
      <c r="Q216"/>
    </row>
    <row r="217" spans="1:17" x14ac:dyDescent="0.3">
      <c r="A217" t="s">
        <v>22</v>
      </c>
      <c r="B217" t="s">
        <v>12</v>
      </c>
      <c r="C217" t="s">
        <v>921</v>
      </c>
      <c r="D217" t="s">
        <v>922</v>
      </c>
      <c r="E217" t="s">
        <v>923</v>
      </c>
      <c r="F217" t="s">
        <v>924</v>
      </c>
      <c r="G217">
        <v>2018</v>
      </c>
      <c r="H217">
        <v>2</v>
      </c>
      <c r="I217" t="s">
        <v>50</v>
      </c>
      <c r="J217" s="1">
        <v>1647.1563593112401</v>
      </c>
      <c r="K217" s="3">
        <v>1.05949829120841E-2</v>
      </c>
      <c r="L217" s="4">
        <v>0.81597358836174805</v>
      </c>
      <c r="M217" t="s">
        <v>41</v>
      </c>
      <c r="N217"/>
      <c r="O217"/>
      <c r="P217"/>
      <c r="Q217"/>
    </row>
    <row r="218" spans="1:17" x14ac:dyDescent="0.3">
      <c r="A218" t="s">
        <v>23</v>
      </c>
      <c r="B218" t="s">
        <v>1</v>
      </c>
      <c r="C218" t="s">
        <v>925</v>
      </c>
      <c r="D218" t="s">
        <v>926</v>
      </c>
      <c r="E218" t="s">
        <v>927</v>
      </c>
      <c r="F218" t="s">
        <v>928</v>
      </c>
      <c r="G218">
        <v>2019</v>
      </c>
      <c r="H218">
        <v>2</v>
      </c>
      <c r="I218" t="s">
        <v>50</v>
      </c>
      <c r="J218" s="1">
        <v>670.99656648252073</v>
      </c>
      <c r="K218" s="3">
        <v>8.8670267423250501E-2</v>
      </c>
      <c r="L218" s="4">
        <v>1.7155234923442733</v>
      </c>
      <c r="M218" t="s">
        <v>42</v>
      </c>
      <c r="N218"/>
      <c r="O218"/>
      <c r="P218"/>
      <c r="Q218"/>
    </row>
    <row r="219" spans="1:17" x14ac:dyDescent="0.3">
      <c r="A219" t="s">
        <v>23</v>
      </c>
      <c r="B219" t="s">
        <v>2</v>
      </c>
      <c r="C219" t="s">
        <v>929</v>
      </c>
      <c r="D219" t="s">
        <v>930</v>
      </c>
      <c r="E219" t="s">
        <v>931</v>
      </c>
      <c r="F219" t="s">
        <v>932</v>
      </c>
      <c r="G219">
        <v>2019</v>
      </c>
      <c r="H219">
        <v>2</v>
      </c>
      <c r="I219" t="s">
        <v>50</v>
      </c>
      <c r="J219" s="1">
        <v>892.83421082979419</v>
      </c>
      <c r="K219" s="3">
        <v>4.1908735792199801E-2</v>
      </c>
      <c r="L219" s="4">
        <v>1.1379122112548148</v>
      </c>
      <c r="M219" t="s">
        <v>42</v>
      </c>
      <c r="N219"/>
      <c r="O219"/>
      <c r="P219"/>
      <c r="Q219"/>
    </row>
    <row r="220" spans="1:17" x14ac:dyDescent="0.3">
      <c r="A220" t="s">
        <v>23</v>
      </c>
      <c r="B220" t="s">
        <v>3</v>
      </c>
      <c r="C220" t="s">
        <v>933</v>
      </c>
      <c r="D220" t="s">
        <v>934</v>
      </c>
      <c r="E220" t="s">
        <v>935</v>
      </c>
      <c r="F220" t="s">
        <v>936</v>
      </c>
      <c r="G220">
        <v>2019</v>
      </c>
      <c r="H220">
        <v>2</v>
      </c>
      <c r="I220" t="s">
        <v>50</v>
      </c>
      <c r="J220" s="1">
        <v>897.18778570349832</v>
      </c>
      <c r="K220" s="3">
        <v>3.6014288031921297E-2</v>
      </c>
      <c r="L220" s="4">
        <v>0.87572828716745299</v>
      </c>
      <c r="M220" t="s">
        <v>41</v>
      </c>
      <c r="N220"/>
      <c r="O220"/>
      <c r="P220"/>
      <c r="Q220"/>
    </row>
    <row r="221" spans="1:17" x14ac:dyDescent="0.3">
      <c r="A221" t="s">
        <v>23</v>
      </c>
      <c r="B221" t="s">
        <v>4</v>
      </c>
      <c r="C221" t="s">
        <v>937</v>
      </c>
      <c r="D221" t="s">
        <v>938</v>
      </c>
      <c r="E221" t="s">
        <v>939</v>
      </c>
      <c r="F221" t="s">
        <v>940</v>
      </c>
      <c r="G221">
        <v>2019</v>
      </c>
      <c r="H221">
        <v>2</v>
      </c>
      <c r="I221" t="s">
        <v>50</v>
      </c>
      <c r="J221" s="1">
        <v>1713.8555632595746</v>
      </c>
      <c r="K221" s="3">
        <v>4.3170895770984201E-2</v>
      </c>
      <c r="L221" s="4">
        <v>1.0775319987425824</v>
      </c>
      <c r="M221" t="s">
        <v>42</v>
      </c>
      <c r="N221"/>
      <c r="O221"/>
      <c r="P221"/>
      <c r="Q221"/>
    </row>
    <row r="222" spans="1:17" x14ac:dyDescent="0.3">
      <c r="A222" t="s">
        <v>23</v>
      </c>
      <c r="B222" t="s">
        <v>5</v>
      </c>
      <c r="C222" t="s">
        <v>941</v>
      </c>
      <c r="D222" t="s">
        <v>942</v>
      </c>
      <c r="E222" t="s">
        <v>943</v>
      </c>
      <c r="F222" t="s">
        <v>944</v>
      </c>
      <c r="G222">
        <v>2019</v>
      </c>
      <c r="H222">
        <v>2</v>
      </c>
      <c r="I222" t="s">
        <v>50</v>
      </c>
      <c r="J222" s="1">
        <v>761.84422490193481</v>
      </c>
      <c r="K222" s="3">
        <v>4.4353358753449298E-2</v>
      </c>
      <c r="L222" s="4">
        <v>0.56455199412261392</v>
      </c>
      <c r="M222" t="s">
        <v>41</v>
      </c>
      <c r="N222"/>
      <c r="O222"/>
      <c r="P222"/>
      <c r="Q222"/>
    </row>
    <row r="223" spans="1:17" x14ac:dyDescent="0.3">
      <c r="A223" t="s">
        <v>23</v>
      </c>
      <c r="B223" t="s">
        <v>6</v>
      </c>
      <c r="C223" t="s">
        <v>945</v>
      </c>
      <c r="D223" t="s">
        <v>946</v>
      </c>
      <c r="E223" t="s">
        <v>947</v>
      </c>
      <c r="F223" t="s">
        <v>948</v>
      </c>
      <c r="G223">
        <v>2019</v>
      </c>
      <c r="H223">
        <v>2</v>
      </c>
      <c r="I223" t="s">
        <v>50</v>
      </c>
      <c r="J223" s="1">
        <v>892.7849943561107</v>
      </c>
      <c r="K223" s="3">
        <v>4.4151534422134403E-2</v>
      </c>
      <c r="L223" s="4">
        <v>1.244205929547141</v>
      </c>
      <c r="M223" t="s">
        <v>42</v>
      </c>
      <c r="N223"/>
      <c r="O223"/>
      <c r="P223"/>
      <c r="Q223"/>
    </row>
    <row r="224" spans="1:17" x14ac:dyDescent="0.3">
      <c r="A224" t="s">
        <v>23</v>
      </c>
      <c r="B224" t="s">
        <v>7</v>
      </c>
      <c r="C224" t="s">
        <v>949</v>
      </c>
      <c r="D224" t="s">
        <v>950</v>
      </c>
      <c r="E224" t="s">
        <v>951</v>
      </c>
      <c r="F224" t="s">
        <v>952</v>
      </c>
      <c r="G224">
        <v>2019</v>
      </c>
      <c r="H224">
        <v>2</v>
      </c>
      <c r="I224" t="s">
        <v>50</v>
      </c>
      <c r="J224" s="1">
        <v>1955.8546311930395</v>
      </c>
      <c r="K224" s="3">
        <v>1.59168070504783E-2</v>
      </c>
      <c r="L224" s="4">
        <v>1.0423960255304237</v>
      </c>
      <c r="M224" t="s">
        <v>42</v>
      </c>
      <c r="N224"/>
      <c r="O224"/>
      <c r="P224"/>
      <c r="Q224"/>
    </row>
    <row r="225" spans="1:17" x14ac:dyDescent="0.3">
      <c r="A225" t="s">
        <v>23</v>
      </c>
      <c r="B225" t="s">
        <v>8</v>
      </c>
      <c r="C225" t="s">
        <v>953</v>
      </c>
      <c r="D225" t="s">
        <v>954</v>
      </c>
      <c r="E225" t="s">
        <v>955</v>
      </c>
      <c r="F225" t="s">
        <v>956</v>
      </c>
      <c r="G225">
        <v>2019</v>
      </c>
      <c r="H225">
        <v>2</v>
      </c>
      <c r="I225" t="s">
        <v>50</v>
      </c>
      <c r="J225" s="1">
        <v>1488.6531968488189</v>
      </c>
      <c r="K225" s="3">
        <v>2.7991483994451099E-2</v>
      </c>
      <c r="L225" s="4">
        <v>0.8905045378532922</v>
      </c>
      <c r="M225" t="s">
        <v>41</v>
      </c>
      <c r="N225"/>
      <c r="O225"/>
      <c r="P225"/>
      <c r="Q225"/>
    </row>
    <row r="226" spans="1:17" x14ac:dyDescent="0.3">
      <c r="A226" t="s">
        <v>23</v>
      </c>
      <c r="B226" t="s">
        <v>9</v>
      </c>
      <c r="C226" t="s">
        <v>957</v>
      </c>
      <c r="D226" t="s">
        <v>958</v>
      </c>
      <c r="E226" t="s">
        <v>959</v>
      </c>
      <c r="F226" t="s">
        <v>960</v>
      </c>
      <c r="G226">
        <v>2019</v>
      </c>
      <c r="H226">
        <v>2</v>
      </c>
      <c r="I226" t="s">
        <v>50</v>
      </c>
      <c r="J226" s="1">
        <v>930.00457087994482</v>
      </c>
      <c r="K226" s="3">
        <v>4.6690552147612398E-2</v>
      </c>
      <c r="L226" s="4">
        <v>0.98744300809949559</v>
      </c>
      <c r="M226" t="s">
        <v>41</v>
      </c>
      <c r="N226"/>
      <c r="O226"/>
      <c r="P226"/>
      <c r="Q226"/>
    </row>
    <row r="227" spans="1:17" x14ac:dyDescent="0.3">
      <c r="A227" t="s">
        <v>23</v>
      </c>
      <c r="B227" t="s">
        <v>10</v>
      </c>
      <c r="C227" t="s">
        <v>961</v>
      </c>
      <c r="D227" t="s">
        <v>962</v>
      </c>
      <c r="E227" t="s">
        <v>963</v>
      </c>
      <c r="F227" t="s">
        <v>964</v>
      </c>
      <c r="G227">
        <v>2019</v>
      </c>
      <c r="H227">
        <v>2</v>
      </c>
      <c r="I227" t="s">
        <v>50</v>
      </c>
      <c r="J227" s="1">
        <v>1244.3463859356318</v>
      </c>
      <c r="K227" s="3">
        <v>2.3946140366145698E-2</v>
      </c>
      <c r="L227" s="4">
        <v>1.2121090102751815</v>
      </c>
      <c r="M227" t="s">
        <v>42</v>
      </c>
      <c r="N227"/>
      <c r="O227"/>
      <c r="P227"/>
      <c r="Q227"/>
    </row>
    <row r="228" spans="1:17" x14ac:dyDescent="0.3">
      <c r="A228" t="s">
        <v>23</v>
      </c>
      <c r="B228" t="s">
        <v>11</v>
      </c>
      <c r="C228" t="s">
        <v>965</v>
      </c>
      <c r="D228" t="s">
        <v>966</v>
      </c>
      <c r="E228" t="s">
        <v>967</v>
      </c>
      <c r="F228" t="s">
        <v>968</v>
      </c>
      <c r="G228">
        <v>2019</v>
      </c>
      <c r="H228">
        <v>2</v>
      </c>
      <c r="I228" t="s">
        <v>50</v>
      </c>
      <c r="J228" s="1">
        <v>881.04633381924509</v>
      </c>
      <c r="K228" s="3">
        <v>0.17854609598358501</v>
      </c>
      <c r="L228" s="4">
        <v>1.0926512500416115</v>
      </c>
      <c r="M228" t="s">
        <v>42</v>
      </c>
      <c r="N228"/>
      <c r="O228"/>
      <c r="P228"/>
      <c r="Q228"/>
    </row>
    <row r="229" spans="1:17" x14ac:dyDescent="0.3">
      <c r="A229" t="s">
        <v>23</v>
      </c>
      <c r="B229" t="s">
        <v>12</v>
      </c>
      <c r="C229" t="s">
        <v>969</v>
      </c>
      <c r="D229" t="s">
        <v>970</v>
      </c>
      <c r="E229" t="s">
        <v>971</v>
      </c>
      <c r="F229" t="s">
        <v>972</v>
      </c>
      <c r="G229">
        <v>2019</v>
      </c>
      <c r="H229">
        <v>2</v>
      </c>
      <c r="I229" t="s">
        <v>50</v>
      </c>
      <c r="J229" s="1">
        <v>855.51288788737918</v>
      </c>
      <c r="K229" s="3">
        <v>6.7361910202909006E-2</v>
      </c>
      <c r="L229" s="4">
        <v>0.61524551448712184</v>
      </c>
      <c r="M229" t="s">
        <v>41</v>
      </c>
      <c r="N229"/>
      <c r="O229"/>
      <c r="P229"/>
      <c r="Q229"/>
    </row>
    <row r="230" spans="1:17" x14ac:dyDescent="0.3">
      <c r="A230" t="s">
        <v>24</v>
      </c>
      <c r="B230" t="s">
        <v>1</v>
      </c>
      <c r="C230" t="s">
        <v>973</v>
      </c>
      <c r="D230" t="s">
        <v>974</v>
      </c>
      <c r="E230" t="s">
        <v>975</v>
      </c>
      <c r="F230" t="s">
        <v>976</v>
      </c>
      <c r="G230">
        <v>2020</v>
      </c>
      <c r="H230">
        <v>2</v>
      </c>
      <c r="I230" t="s">
        <v>50</v>
      </c>
      <c r="J230" s="1">
        <v>1544.6340837308935</v>
      </c>
      <c r="K230" s="3">
        <v>1.17464703620031E-2</v>
      </c>
      <c r="L230" s="4">
        <v>0.40428896916015689</v>
      </c>
      <c r="M230" t="s">
        <v>41</v>
      </c>
      <c r="N230"/>
      <c r="O230"/>
      <c r="P230"/>
      <c r="Q230"/>
    </row>
    <row r="231" spans="1:17" x14ac:dyDescent="0.3">
      <c r="A231" t="s">
        <v>24</v>
      </c>
      <c r="B231" t="s">
        <v>2</v>
      </c>
      <c r="C231" t="s">
        <v>977</v>
      </c>
      <c r="D231" t="s">
        <v>978</v>
      </c>
      <c r="E231" t="s">
        <v>979</v>
      </c>
      <c r="F231" t="s">
        <v>980</v>
      </c>
      <c r="G231">
        <v>2020</v>
      </c>
      <c r="H231">
        <v>2</v>
      </c>
      <c r="I231" t="s">
        <v>50</v>
      </c>
      <c r="J231" s="1">
        <v>1434.7500705476341</v>
      </c>
      <c r="K231" s="3">
        <v>3.4910213040024798E-2</v>
      </c>
      <c r="L231" s="4">
        <v>0.94793767306132282</v>
      </c>
      <c r="M231" t="s">
        <v>41</v>
      </c>
      <c r="N231"/>
      <c r="O231"/>
      <c r="P231"/>
      <c r="Q231"/>
    </row>
    <row r="232" spans="1:17" x14ac:dyDescent="0.3">
      <c r="A232" t="s">
        <v>24</v>
      </c>
      <c r="B232" t="s">
        <v>3</v>
      </c>
      <c r="C232" t="s">
        <v>981</v>
      </c>
      <c r="D232" t="s">
        <v>982</v>
      </c>
      <c r="E232" t="s">
        <v>983</v>
      </c>
      <c r="F232" t="s">
        <v>984</v>
      </c>
      <c r="G232">
        <v>2020</v>
      </c>
      <c r="H232">
        <v>2</v>
      </c>
      <c r="I232" t="s">
        <v>50</v>
      </c>
      <c r="J232" s="1">
        <v>858.83113083450235</v>
      </c>
      <c r="K232" s="3">
        <v>6.9548634879534096E-2</v>
      </c>
      <c r="L232" s="4">
        <v>1.4618246317933605</v>
      </c>
      <c r="M232" t="s">
        <v>42</v>
      </c>
      <c r="N232"/>
      <c r="O232"/>
      <c r="P232"/>
      <c r="Q232"/>
    </row>
    <row r="233" spans="1:17" x14ac:dyDescent="0.3">
      <c r="A233" t="s">
        <v>24</v>
      </c>
      <c r="B233" t="s">
        <v>4</v>
      </c>
      <c r="C233" t="s">
        <v>985</v>
      </c>
      <c r="D233" t="s">
        <v>986</v>
      </c>
      <c r="E233" t="s">
        <v>987</v>
      </c>
      <c r="F233" t="s">
        <v>988</v>
      </c>
      <c r="G233">
        <v>2020</v>
      </c>
      <c r="H233">
        <v>2</v>
      </c>
      <c r="I233" t="s">
        <v>50</v>
      </c>
      <c r="J233" s="1">
        <v>728.61069233795229</v>
      </c>
      <c r="K233" s="3">
        <v>0.12515258099072399</v>
      </c>
      <c r="L233" s="4">
        <v>0.68970205258783412</v>
      </c>
      <c r="M233" t="s">
        <v>41</v>
      </c>
      <c r="N233"/>
      <c r="O233"/>
      <c r="P233"/>
      <c r="Q233"/>
    </row>
    <row r="234" spans="1:17" x14ac:dyDescent="0.3">
      <c r="A234" t="s">
        <v>24</v>
      </c>
      <c r="B234" t="s">
        <v>5</v>
      </c>
      <c r="C234" t="s">
        <v>989</v>
      </c>
      <c r="D234" t="s">
        <v>990</v>
      </c>
      <c r="E234" t="s">
        <v>991</v>
      </c>
      <c r="F234" t="s">
        <v>992</v>
      </c>
      <c r="G234">
        <v>2020</v>
      </c>
      <c r="H234">
        <v>2</v>
      </c>
      <c r="I234" t="s">
        <v>50</v>
      </c>
      <c r="J234" s="1">
        <v>1130.255818739266</v>
      </c>
      <c r="K234" s="3">
        <v>2.6474885610399901E-2</v>
      </c>
      <c r="L234" s="4">
        <v>1.0874709834678407</v>
      </c>
      <c r="M234" t="s">
        <v>42</v>
      </c>
      <c r="N234"/>
      <c r="O234"/>
      <c r="P234"/>
      <c r="Q234"/>
    </row>
    <row r="235" spans="1:17" x14ac:dyDescent="0.3">
      <c r="A235" t="s">
        <v>24</v>
      </c>
      <c r="B235" t="s">
        <v>6</v>
      </c>
      <c r="C235" t="s">
        <v>993</v>
      </c>
      <c r="D235" t="s">
        <v>994</v>
      </c>
      <c r="E235" t="s">
        <v>995</v>
      </c>
      <c r="F235" t="s">
        <v>996</v>
      </c>
      <c r="G235">
        <v>2020</v>
      </c>
      <c r="H235">
        <v>2</v>
      </c>
      <c r="I235" t="s">
        <v>50</v>
      </c>
      <c r="J235" s="1">
        <v>751.81967636137165</v>
      </c>
      <c r="K235" s="3">
        <v>5.83080167438004E-2</v>
      </c>
      <c r="L235" s="4">
        <v>1.0812828113198034</v>
      </c>
      <c r="M235" t="s">
        <v>42</v>
      </c>
      <c r="N235"/>
      <c r="O235"/>
      <c r="P235"/>
      <c r="Q235"/>
    </row>
    <row r="236" spans="1:17" x14ac:dyDescent="0.3">
      <c r="A236" t="s">
        <v>24</v>
      </c>
      <c r="B236" t="s">
        <v>7</v>
      </c>
      <c r="C236" t="s">
        <v>997</v>
      </c>
      <c r="D236" t="s">
        <v>998</v>
      </c>
      <c r="E236" t="s">
        <v>999</v>
      </c>
      <c r="F236" t="s">
        <v>1000</v>
      </c>
      <c r="G236">
        <v>2020</v>
      </c>
      <c r="H236">
        <v>2</v>
      </c>
      <c r="I236" t="s">
        <v>50</v>
      </c>
      <c r="J236" s="1">
        <v>787.95828996570151</v>
      </c>
      <c r="K236" s="3">
        <v>4.8470887533852897E-2</v>
      </c>
      <c r="L236" s="4">
        <v>1.1441959901134771</v>
      </c>
      <c r="M236" t="s">
        <v>42</v>
      </c>
      <c r="N236"/>
      <c r="O236"/>
      <c r="P236"/>
      <c r="Q236"/>
    </row>
    <row r="237" spans="1:17" x14ac:dyDescent="0.3">
      <c r="A237" t="s">
        <v>24</v>
      </c>
      <c r="B237" t="s">
        <v>8</v>
      </c>
      <c r="C237" t="s">
        <v>1001</v>
      </c>
      <c r="D237" t="s">
        <v>1002</v>
      </c>
      <c r="E237" t="s">
        <v>1003</v>
      </c>
      <c r="F237" t="s">
        <v>1004</v>
      </c>
      <c r="G237">
        <v>2020</v>
      </c>
      <c r="H237">
        <v>2</v>
      </c>
      <c r="I237" t="s">
        <v>50</v>
      </c>
      <c r="J237" s="1">
        <v>681.37101488136625</v>
      </c>
      <c r="K237" s="3">
        <v>6.1047212965132998E-2</v>
      </c>
      <c r="L237" s="4">
        <v>1.2838062353166253</v>
      </c>
      <c r="M237" t="s">
        <v>42</v>
      </c>
      <c r="N237"/>
      <c r="O237"/>
      <c r="P237"/>
      <c r="Q237"/>
    </row>
    <row r="238" spans="1:17" x14ac:dyDescent="0.3">
      <c r="A238" t="s">
        <v>24</v>
      </c>
      <c r="B238" t="s">
        <v>9</v>
      </c>
      <c r="C238" t="s">
        <v>1005</v>
      </c>
      <c r="D238" t="s">
        <v>1006</v>
      </c>
      <c r="E238" t="s">
        <v>1007</v>
      </c>
      <c r="F238" t="s">
        <v>1008</v>
      </c>
      <c r="G238">
        <v>2020</v>
      </c>
      <c r="H238">
        <v>2</v>
      </c>
      <c r="I238" t="s">
        <v>50</v>
      </c>
      <c r="J238" s="1">
        <v>1328.1773175089838</v>
      </c>
      <c r="K238" s="3">
        <v>3.90629345144579E-2</v>
      </c>
      <c r="L238" s="4">
        <v>0.59616582734267742</v>
      </c>
      <c r="M238" t="s">
        <v>41</v>
      </c>
      <c r="N238"/>
      <c r="O238"/>
      <c r="P238"/>
      <c r="Q238"/>
    </row>
    <row r="239" spans="1:17" x14ac:dyDescent="0.3">
      <c r="A239" t="s">
        <v>24</v>
      </c>
      <c r="B239" t="s">
        <v>10</v>
      </c>
      <c r="C239" t="s">
        <v>1009</v>
      </c>
      <c r="D239" t="s">
        <v>1010</v>
      </c>
      <c r="E239" t="s">
        <v>1011</v>
      </c>
      <c r="F239" t="s">
        <v>1012</v>
      </c>
      <c r="G239">
        <v>2020</v>
      </c>
      <c r="H239">
        <v>2</v>
      </c>
      <c r="I239" t="s">
        <v>50</v>
      </c>
      <c r="J239" s="1">
        <v>1212.9363261408189</v>
      </c>
      <c r="K239" s="3">
        <v>6.0003480644707702E-2</v>
      </c>
      <c r="L239" s="4">
        <v>1.4743681954273185</v>
      </c>
      <c r="M239" t="s">
        <v>42</v>
      </c>
      <c r="N239"/>
      <c r="O239"/>
      <c r="P239"/>
      <c r="Q239"/>
    </row>
    <row r="240" spans="1:17" x14ac:dyDescent="0.3">
      <c r="A240" t="s">
        <v>24</v>
      </c>
      <c r="B240" t="s">
        <v>11</v>
      </c>
      <c r="C240" t="s">
        <v>1013</v>
      </c>
      <c r="D240" t="s">
        <v>1014</v>
      </c>
      <c r="E240" t="s">
        <v>1015</v>
      </c>
      <c r="F240" t="s">
        <v>1016</v>
      </c>
      <c r="G240">
        <v>2020</v>
      </c>
      <c r="H240">
        <v>2</v>
      </c>
      <c r="I240" t="s">
        <v>50</v>
      </c>
      <c r="J240" s="1">
        <v>843.79731076779535</v>
      </c>
      <c r="K240" s="3">
        <v>2.4481325199210199E-2</v>
      </c>
      <c r="L240" s="4">
        <v>0.93036055709182286</v>
      </c>
      <c r="M240" t="s">
        <v>41</v>
      </c>
      <c r="N240"/>
      <c r="O240"/>
      <c r="P240"/>
      <c r="Q240"/>
    </row>
    <row r="241" spans="1:17" x14ac:dyDescent="0.3">
      <c r="A241" t="s">
        <v>24</v>
      </c>
      <c r="B241" t="s">
        <v>12</v>
      </c>
      <c r="C241" t="s">
        <v>1017</v>
      </c>
      <c r="D241" t="s">
        <v>1018</v>
      </c>
      <c r="E241" t="s">
        <v>1019</v>
      </c>
      <c r="F241" t="s">
        <v>1020</v>
      </c>
      <c r="G241">
        <v>2020</v>
      </c>
      <c r="H241">
        <v>2</v>
      </c>
      <c r="I241" t="s">
        <v>50</v>
      </c>
      <c r="J241" s="1">
        <v>957.77640378016531</v>
      </c>
      <c r="K241" s="3">
        <v>4.7372025269891899E-2</v>
      </c>
      <c r="L241" s="4">
        <v>0.84881717599499451</v>
      </c>
      <c r="M241" t="s">
        <v>41</v>
      </c>
      <c r="N241"/>
      <c r="O241"/>
      <c r="P241"/>
      <c r="Q241"/>
    </row>
    <row r="242" spans="1:17" x14ac:dyDescent="0.3">
      <c r="A242" t="s">
        <v>25</v>
      </c>
      <c r="B242" t="s">
        <v>1</v>
      </c>
      <c r="C242" t="s">
        <v>1021</v>
      </c>
      <c r="D242" t="s">
        <v>1022</v>
      </c>
      <c r="E242" t="s">
        <v>1023</v>
      </c>
      <c r="F242" t="s">
        <v>1024</v>
      </c>
      <c r="G242">
        <v>2021</v>
      </c>
      <c r="H242">
        <v>2</v>
      </c>
      <c r="I242" t="s">
        <v>50</v>
      </c>
      <c r="J242" s="1">
        <v>1143.0587035177525</v>
      </c>
      <c r="K242" s="3">
        <v>2.30137460994226E-2</v>
      </c>
      <c r="L242" s="4">
        <v>0.34902147263391475</v>
      </c>
      <c r="M242" t="s">
        <v>41</v>
      </c>
      <c r="N242"/>
      <c r="O242"/>
      <c r="P242"/>
      <c r="Q242"/>
    </row>
    <row r="243" spans="1:17" x14ac:dyDescent="0.3">
      <c r="A243" t="s">
        <v>25</v>
      </c>
      <c r="B243" t="s">
        <v>2</v>
      </c>
      <c r="C243" t="s">
        <v>1025</v>
      </c>
      <c r="D243" t="s">
        <v>1026</v>
      </c>
      <c r="E243" t="s">
        <v>1027</v>
      </c>
      <c r="F243" t="s">
        <v>1028</v>
      </c>
      <c r="G243">
        <v>2021</v>
      </c>
      <c r="H243">
        <v>2</v>
      </c>
      <c r="I243" t="s">
        <v>50</v>
      </c>
      <c r="J243" s="1">
        <v>700.72713100240787</v>
      </c>
      <c r="K243" s="3">
        <v>5.6346553660890697E-2</v>
      </c>
      <c r="L243" s="4">
        <v>2.6938915298360766</v>
      </c>
      <c r="M243" t="s">
        <v>48</v>
      </c>
      <c r="N243"/>
      <c r="O243"/>
      <c r="P243"/>
      <c r="Q243"/>
    </row>
    <row r="244" spans="1:17" x14ac:dyDescent="0.3">
      <c r="A244" t="s">
        <v>25</v>
      </c>
      <c r="B244" t="s">
        <v>3</v>
      </c>
      <c r="C244" t="s">
        <v>1029</v>
      </c>
      <c r="D244" t="s">
        <v>1030</v>
      </c>
      <c r="E244" t="s">
        <v>1031</v>
      </c>
      <c r="F244" t="s">
        <v>1032</v>
      </c>
      <c r="G244">
        <v>2021</v>
      </c>
      <c r="H244">
        <v>2</v>
      </c>
      <c r="I244" t="s">
        <v>50</v>
      </c>
      <c r="J244" s="1">
        <v>708.34397301090314</v>
      </c>
      <c r="K244" s="3">
        <v>7.8937831451468196E-2</v>
      </c>
      <c r="L244" s="4">
        <v>0.34420328744996176</v>
      </c>
      <c r="M244" t="s">
        <v>41</v>
      </c>
      <c r="N244"/>
      <c r="O244"/>
      <c r="P244"/>
      <c r="Q244"/>
    </row>
    <row r="245" spans="1:17" x14ac:dyDescent="0.3">
      <c r="A245" t="s">
        <v>25</v>
      </c>
      <c r="B245" t="s">
        <v>4</v>
      </c>
      <c r="C245" t="s">
        <v>1033</v>
      </c>
      <c r="D245" t="s">
        <v>1034</v>
      </c>
      <c r="E245" t="s">
        <v>1035</v>
      </c>
      <c r="F245" t="s">
        <v>1036</v>
      </c>
      <c r="G245">
        <v>2021</v>
      </c>
      <c r="H245">
        <v>2</v>
      </c>
      <c r="I245" t="s">
        <v>50</v>
      </c>
      <c r="J245" s="1">
        <v>764.38676484594589</v>
      </c>
      <c r="K245" s="3">
        <v>8.0110784015833797E-2</v>
      </c>
      <c r="L245" s="4">
        <v>0.85160285469836638</v>
      </c>
      <c r="M245" t="s">
        <v>41</v>
      </c>
      <c r="N245"/>
      <c r="O245"/>
      <c r="P245"/>
      <c r="Q245"/>
    </row>
    <row r="246" spans="1:17" x14ac:dyDescent="0.3">
      <c r="A246" t="s">
        <v>25</v>
      </c>
      <c r="B246" t="s">
        <v>5</v>
      </c>
      <c r="C246" t="s">
        <v>1037</v>
      </c>
      <c r="D246" t="s">
        <v>1038</v>
      </c>
      <c r="E246" t="s">
        <v>1039</v>
      </c>
      <c r="F246" t="s">
        <v>1040</v>
      </c>
      <c r="G246">
        <v>2021</v>
      </c>
      <c r="H246">
        <v>2</v>
      </c>
      <c r="I246" t="s">
        <v>50</v>
      </c>
      <c r="J246" s="1">
        <v>1366.4902016050125</v>
      </c>
      <c r="K246" s="3">
        <v>5.11521331782182E-2</v>
      </c>
      <c r="L246" s="4">
        <v>1.1793454597296957</v>
      </c>
      <c r="M246" t="s">
        <v>42</v>
      </c>
      <c r="N246"/>
      <c r="O246"/>
      <c r="P246"/>
      <c r="Q246"/>
    </row>
    <row r="247" spans="1:17" x14ac:dyDescent="0.3">
      <c r="A247" t="s">
        <v>25</v>
      </c>
      <c r="B247" t="s">
        <v>6</v>
      </c>
      <c r="C247" t="s">
        <v>1041</v>
      </c>
      <c r="D247" t="s">
        <v>1042</v>
      </c>
      <c r="E247" t="s">
        <v>1043</v>
      </c>
      <c r="F247" t="s">
        <v>1044</v>
      </c>
      <c r="G247">
        <v>2021</v>
      </c>
      <c r="H247">
        <v>2</v>
      </c>
      <c r="I247" t="s">
        <v>50</v>
      </c>
      <c r="J247" s="1">
        <v>1453.8977806038358</v>
      </c>
      <c r="K247" s="3">
        <v>2.12754037488747E-2</v>
      </c>
      <c r="L247" s="4">
        <v>2.0540296289050657</v>
      </c>
      <c r="M247" t="s">
        <v>42</v>
      </c>
      <c r="N247"/>
      <c r="O247"/>
      <c r="P247"/>
      <c r="Q247"/>
    </row>
    <row r="248" spans="1:17" x14ac:dyDescent="0.3">
      <c r="A248" t="s">
        <v>25</v>
      </c>
      <c r="B248" t="s">
        <v>7</v>
      </c>
      <c r="C248" t="s">
        <v>1045</v>
      </c>
      <c r="D248" t="s">
        <v>1046</v>
      </c>
      <c r="E248" t="s">
        <v>1047</v>
      </c>
      <c r="F248" t="s">
        <v>1048</v>
      </c>
      <c r="G248">
        <v>2021</v>
      </c>
      <c r="H248">
        <v>2</v>
      </c>
      <c r="I248" t="s">
        <v>50</v>
      </c>
      <c r="J248" s="1">
        <v>1466.9045113496295</v>
      </c>
      <c r="K248" s="3">
        <v>3.0479171843740001E-2</v>
      </c>
      <c r="L248" s="4">
        <v>1.1555216686676193</v>
      </c>
      <c r="M248" t="s">
        <v>42</v>
      </c>
      <c r="N248"/>
      <c r="O248"/>
      <c r="P248"/>
      <c r="Q248"/>
    </row>
    <row r="249" spans="1:17" x14ac:dyDescent="0.3">
      <c r="A249" t="s">
        <v>25</v>
      </c>
      <c r="B249" t="s">
        <v>8</v>
      </c>
      <c r="C249" t="s">
        <v>1049</v>
      </c>
      <c r="D249" t="s">
        <v>1050</v>
      </c>
      <c r="E249" t="s">
        <v>1051</v>
      </c>
      <c r="F249" t="s">
        <v>71</v>
      </c>
      <c r="G249">
        <v>2021</v>
      </c>
      <c r="H249">
        <v>2</v>
      </c>
      <c r="I249" t="s">
        <v>50</v>
      </c>
      <c r="J249" s="1">
        <v>1555.5513521918942</v>
      </c>
      <c r="K249" s="3">
        <v>1.5191798472628E-2</v>
      </c>
      <c r="L249" s="4">
        <v>0.94970364140896635</v>
      </c>
      <c r="M249" t="s">
        <v>41</v>
      </c>
      <c r="N249"/>
      <c r="O249"/>
      <c r="P249"/>
      <c r="Q249"/>
    </row>
    <row r="250" spans="1:17" x14ac:dyDescent="0.3">
      <c r="A250" t="s">
        <v>25</v>
      </c>
      <c r="B250" t="s">
        <v>9</v>
      </c>
      <c r="C250" t="s">
        <v>1052</v>
      </c>
      <c r="D250" t="s">
        <v>1053</v>
      </c>
      <c r="E250" t="s">
        <v>1054</v>
      </c>
      <c r="F250" t="s">
        <v>1055</v>
      </c>
      <c r="G250">
        <v>2021</v>
      </c>
      <c r="H250">
        <v>2</v>
      </c>
      <c r="I250" t="s">
        <v>50</v>
      </c>
      <c r="J250" s="1">
        <v>983.03582006339957</v>
      </c>
      <c r="K250" s="3">
        <v>3.1556988535111102E-2</v>
      </c>
      <c r="L250" s="4">
        <v>1.051682168690586</v>
      </c>
      <c r="M250" t="s">
        <v>42</v>
      </c>
      <c r="N250"/>
      <c r="O250"/>
      <c r="P250"/>
      <c r="Q250"/>
    </row>
    <row r="251" spans="1:17" x14ac:dyDescent="0.3">
      <c r="A251" t="s">
        <v>25</v>
      </c>
      <c r="B251" t="s">
        <v>10</v>
      </c>
      <c r="C251" t="s">
        <v>1056</v>
      </c>
      <c r="D251" t="s">
        <v>1057</v>
      </c>
      <c r="E251" t="s">
        <v>1058</v>
      </c>
      <c r="F251" t="s">
        <v>1059</v>
      </c>
      <c r="G251">
        <v>2021</v>
      </c>
      <c r="H251">
        <v>2</v>
      </c>
      <c r="I251" t="s">
        <v>50</v>
      </c>
      <c r="J251" s="1">
        <v>1133.708277669652</v>
      </c>
      <c r="K251" s="3">
        <v>9.8047994549711592E-3</v>
      </c>
      <c r="L251" s="4">
        <v>0.95664719033669976</v>
      </c>
      <c r="M251" t="s">
        <v>41</v>
      </c>
      <c r="N251"/>
      <c r="O251"/>
      <c r="P251"/>
      <c r="Q251"/>
    </row>
    <row r="252" spans="1:17" x14ac:dyDescent="0.3">
      <c r="A252" t="s">
        <v>25</v>
      </c>
      <c r="B252" t="s">
        <v>11</v>
      </c>
      <c r="C252" t="s">
        <v>1060</v>
      </c>
      <c r="D252" t="s">
        <v>1061</v>
      </c>
      <c r="E252" t="s">
        <v>1062</v>
      </c>
      <c r="F252" t="s">
        <v>1063</v>
      </c>
      <c r="G252">
        <v>2021</v>
      </c>
      <c r="H252">
        <v>2</v>
      </c>
      <c r="I252" t="s">
        <v>50</v>
      </c>
      <c r="J252" s="1">
        <v>1370.8415007465428</v>
      </c>
      <c r="K252" s="3">
        <v>2.62019544147051E-2</v>
      </c>
      <c r="L252" s="4">
        <v>1.2153021982163315</v>
      </c>
      <c r="M252" t="s">
        <v>42</v>
      </c>
      <c r="N252"/>
      <c r="O252"/>
      <c r="P252"/>
      <c r="Q252"/>
    </row>
    <row r="253" spans="1:17" x14ac:dyDescent="0.3">
      <c r="A253" t="s">
        <v>25</v>
      </c>
      <c r="B253" t="s">
        <v>12</v>
      </c>
      <c r="C253" t="s">
        <v>1064</v>
      </c>
      <c r="D253" t="s">
        <v>1065</v>
      </c>
      <c r="E253" t="s">
        <v>1066</v>
      </c>
      <c r="F253" t="s">
        <v>1067</v>
      </c>
      <c r="G253">
        <v>2021</v>
      </c>
      <c r="H253">
        <v>2</v>
      </c>
      <c r="I253" t="s">
        <v>50</v>
      </c>
      <c r="J253" s="1">
        <v>857.14528049643354</v>
      </c>
      <c r="K253" s="3">
        <v>3.7850034735670397E-2</v>
      </c>
      <c r="L253" s="4">
        <v>0.38952599097680124</v>
      </c>
      <c r="M253" t="s">
        <v>41</v>
      </c>
      <c r="N253"/>
      <c r="O253"/>
      <c r="P253"/>
      <c r="Q253"/>
    </row>
    <row r="254" spans="1:17" x14ac:dyDescent="0.3">
      <c r="A254" t="s">
        <v>26</v>
      </c>
      <c r="B254" t="s">
        <v>1</v>
      </c>
      <c r="C254" t="s">
        <v>1068</v>
      </c>
      <c r="D254" t="s">
        <v>1069</v>
      </c>
      <c r="E254" t="s">
        <v>1070</v>
      </c>
      <c r="F254" t="s">
        <v>123</v>
      </c>
      <c r="G254">
        <v>2022</v>
      </c>
      <c r="H254">
        <v>2</v>
      </c>
      <c r="I254" t="s">
        <v>50</v>
      </c>
      <c r="J254" s="1">
        <v>832.74219156281117</v>
      </c>
      <c r="K254" s="3">
        <v>7.8085309761936103E-2</v>
      </c>
      <c r="L254" s="4">
        <v>1.3260525606619102</v>
      </c>
      <c r="M254" t="s">
        <v>42</v>
      </c>
      <c r="N254"/>
      <c r="O254"/>
      <c r="P254"/>
      <c r="Q254"/>
    </row>
    <row r="255" spans="1:17" x14ac:dyDescent="0.3">
      <c r="A255" t="s">
        <v>26</v>
      </c>
      <c r="B255" t="s">
        <v>2</v>
      </c>
      <c r="C255" t="s">
        <v>1071</v>
      </c>
      <c r="D255" t="s">
        <v>1072</v>
      </c>
      <c r="E255" t="s">
        <v>1073</v>
      </c>
      <c r="F255" t="s">
        <v>1074</v>
      </c>
      <c r="G255">
        <v>2022</v>
      </c>
      <c r="H255">
        <v>2</v>
      </c>
      <c r="I255" t="s">
        <v>50</v>
      </c>
      <c r="J255" s="1">
        <v>684.26107227739112</v>
      </c>
      <c r="K255" s="3">
        <v>0.17575312966004999</v>
      </c>
      <c r="L255" s="4">
        <v>1.5836706301483963</v>
      </c>
      <c r="M255" t="s">
        <v>42</v>
      </c>
      <c r="N255"/>
      <c r="O255"/>
      <c r="P255"/>
      <c r="Q255"/>
    </row>
    <row r="256" spans="1:17" x14ac:dyDescent="0.3">
      <c r="A256" t="s">
        <v>26</v>
      </c>
      <c r="B256" t="s">
        <v>3</v>
      </c>
      <c r="C256" t="s">
        <v>1075</v>
      </c>
      <c r="D256" t="s">
        <v>1076</v>
      </c>
      <c r="E256" t="s">
        <v>1077</v>
      </c>
      <c r="F256" t="s">
        <v>1078</v>
      </c>
      <c r="G256">
        <v>2022</v>
      </c>
      <c r="H256">
        <v>2</v>
      </c>
      <c r="I256" t="s">
        <v>50</v>
      </c>
      <c r="J256" s="1">
        <v>1657.4510469223246</v>
      </c>
      <c r="K256" s="3">
        <v>1.0179616684243701E-2</v>
      </c>
      <c r="L256" s="4">
        <v>0.95224128893344506</v>
      </c>
      <c r="M256" t="s">
        <v>41</v>
      </c>
      <c r="N256"/>
      <c r="O256"/>
      <c r="P256"/>
      <c r="Q256"/>
    </row>
    <row r="257" spans="1:17" x14ac:dyDescent="0.3">
      <c r="A257" t="s">
        <v>26</v>
      </c>
      <c r="B257" t="s">
        <v>4</v>
      </c>
      <c r="C257" t="s">
        <v>1079</v>
      </c>
      <c r="D257" t="s">
        <v>1080</v>
      </c>
      <c r="E257" t="s">
        <v>1081</v>
      </c>
      <c r="F257" t="s">
        <v>1082</v>
      </c>
      <c r="G257">
        <v>2022</v>
      </c>
      <c r="H257">
        <v>2</v>
      </c>
      <c r="I257" t="s">
        <v>50</v>
      </c>
      <c r="J257" s="1">
        <v>827.93534712350083</v>
      </c>
      <c r="K257" s="3">
        <v>4.5529123201269103E-2</v>
      </c>
      <c r="L257" s="4">
        <v>0.73367418995388733</v>
      </c>
      <c r="M257" t="s">
        <v>41</v>
      </c>
      <c r="N257"/>
      <c r="O257"/>
      <c r="P257"/>
      <c r="Q257"/>
    </row>
    <row r="258" spans="1:17" x14ac:dyDescent="0.3">
      <c r="A258" t="s">
        <v>26</v>
      </c>
      <c r="B258" t="s">
        <v>5</v>
      </c>
      <c r="C258" t="s">
        <v>1083</v>
      </c>
      <c r="D258" t="s">
        <v>1084</v>
      </c>
      <c r="E258" t="s">
        <v>1085</v>
      </c>
      <c r="F258" t="s">
        <v>1086</v>
      </c>
      <c r="G258">
        <v>2022</v>
      </c>
      <c r="H258">
        <v>2</v>
      </c>
      <c r="I258" t="s">
        <v>50</v>
      </c>
      <c r="J258" s="1">
        <v>919.52138185128229</v>
      </c>
      <c r="K258" s="3">
        <v>6.5755015208538395E-2</v>
      </c>
      <c r="L258" s="4">
        <v>1.4540959692218085</v>
      </c>
      <c r="M258" t="s">
        <v>42</v>
      </c>
      <c r="N258"/>
      <c r="O258"/>
      <c r="P258"/>
      <c r="Q258"/>
    </row>
    <row r="259" spans="1:17" x14ac:dyDescent="0.3">
      <c r="A259" t="s">
        <v>26</v>
      </c>
      <c r="B259" t="s">
        <v>6</v>
      </c>
      <c r="C259" t="s">
        <v>1087</v>
      </c>
      <c r="D259" t="s">
        <v>1088</v>
      </c>
      <c r="E259" t="s">
        <v>1089</v>
      </c>
      <c r="F259" t="s">
        <v>1090</v>
      </c>
      <c r="G259">
        <v>2022</v>
      </c>
      <c r="H259">
        <v>2</v>
      </c>
      <c r="I259" t="s">
        <v>50</v>
      </c>
      <c r="J259" s="1">
        <v>711.37432302960417</v>
      </c>
      <c r="K259" s="3">
        <v>5.4089112844025199E-2</v>
      </c>
      <c r="L259" s="4">
        <v>2.1786185297982072</v>
      </c>
      <c r="M259" t="s">
        <v>42</v>
      </c>
      <c r="N259"/>
      <c r="O259"/>
      <c r="P259"/>
      <c r="Q259"/>
    </row>
    <row r="260" spans="1:17" x14ac:dyDescent="0.3">
      <c r="A260" t="s">
        <v>26</v>
      </c>
      <c r="B260" t="s">
        <v>7</v>
      </c>
      <c r="C260" t="s">
        <v>1091</v>
      </c>
      <c r="D260" t="s">
        <v>1092</v>
      </c>
      <c r="E260" t="s">
        <v>1093</v>
      </c>
      <c r="F260" t="s">
        <v>1094</v>
      </c>
      <c r="G260">
        <v>2022</v>
      </c>
      <c r="H260">
        <v>2</v>
      </c>
      <c r="I260" t="s">
        <v>50</v>
      </c>
      <c r="J260" s="1">
        <v>1890.2206811362025</v>
      </c>
      <c r="K260" s="3">
        <v>1.9157041356250799E-2</v>
      </c>
      <c r="L260" s="4">
        <v>0.66633155632036944</v>
      </c>
      <c r="M260" t="s">
        <v>41</v>
      </c>
      <c r="N260"/>
      <c r="O260"/>
      <c r="P260"/>
      <c r="Q260"/>
    </row>
    <row r="261" spans="1:17" x14ac:dyDescent="0.3">
      <c r="A261" t="s">
        <v>26</v>
      </c>
      <c r="B261" t="s">
        <v>8</v>
      </c>
      <c r="C261" t="s">
        <v>1095</v>
      </c>
      <c r="D261" t="s">
        <v>1096</v>
      </c>
      <c r="E261" t="s">
        <v>1097</v>
      </c>
      <c r="F261" t="s">
        <v>1098</v>
      </c>
      <c r="G261">
        <v>2022</v>
      </c>
      <c r="H261">
        <v>2</v>
      </c>
      <c r="I261" t="s">
        <v>50</v>
      </c>
      <c r="J261" s="1">
        <v>825.77361927179902</v>
      </c>
      <c r="K261" s="3">
        <v>0.102363686238433</v>
      </c>
      <c r="L261" s="4">
        <v>2.0234480083514619</v>
      </c>
      <c r="M261" t="s">
        <v>42</v>
      </c>
      <c r="N261"/>
      <c r="O261"/>
      <c r="P261"/>
      <c r="Q261"/>
    </row>
    <row r="262" spans="1:17" x14ac:dyDescent="0.3">
      <c r="A262" t="s">
        <v>26</v>
      </c>
      <c r="B262" t="s">
        <v>9</v>
      </c>
      <c r="C262" t="s">
        <v>1099</v>
      </c>
      <c r="D262" t="s">
        <v>1100</v>
      </c>
      <c r="E262" t="s">
        <v>1101</v>
      </c>
      <c r="F262" t="s">
        <v>1102</v>
      </c>
      <c r="G262">
        <v>2022</v>
      </c>
      <c r="H262">
        <v>2</v>
      </c>
      <c r="I262" t="s">
        <v>50</v>
      </c>
      <c r="J262" s="1">
        <v>976.41991659837333</v>
      </c>
      <c r="K262" s="3">
        <v>1.6783957365217501E-2</v>
      </c>
      <c r="L262" s="4">
        <v>0.88636151524078211</v>
      </c>
      <c r="M262" t="s">
        <v>41</v>
      </c>
      <c r="N262"/>
      <c r="O262"/>
      <c r="P262"/>
      <c r="Q262"/>
    </row>
    <row r="263" spans="1:17" x14ac:dyDescent="0.3">
      <c r="A263" t="s">
        <v>26</v>
      </c>
      <c r="B263" t="s">
        <v>10</v>
      </c>
      <c r="C263" t="s">
        <v>1103</v>
      </c>
      <c r="D263" t="s">
        <v>1104</v>
      </c>
      <c r="E263" t="s">
        <v>1105</v>
      </c>
      <c r="F263" t="s">
        <v>491</v>
      </c>
      <c r="G263">
        <v>2022</v>
      </c>
      <c r="H263">
        <v>2</v>
      </c>
      <c r="I263" t="s">
        <v>50</v>
      </c>
      <c r="J263" s="1">
        <v>987.67683347802983</v>
      </c>
      <c r="K263" s="3">
        <v>4.68047581652484E-2</v>
      </c>
      <c r="L263" s="4">
        <v>1.6077995955615374</v>
      </c>
      <c r="M263" t="s">
        <v>42</v>
      </c>
      <c r="N263"/>
      <c r="O263"/>
      <c r="P263"/>
      <c r="Q263"/>
    </row>
    <row r="264" spans="1:17" x14ac:dyDescent="0.3">
      <c r="A264" t="s">
        <v>26</v>
      </c>
      <c r="B264" t="s">
        <v>11</v>
      </c>
      <c r="C264" t="s">
        <v>1106</v>
      </c>
      <c r="D264" t="s">
        <v>1107</v>
      </c>
      <c r="E264" t="s">
        <v>1108</v>
      </c>
      <c r="F264" t="s">
        <v>1109</v>
      </c>
      <c r="G264">
        <v>2022</v>
      </c>
      <c r="H264">
        <v>2</v>
      </c>
      <c r="I264" t="s">
        <v>50</v>
      </c>
      <c r="J264" s="1">
        <v>784.53278734098615</v>
      </c>
      <c r="K264" s="3">
        <v>2.7369860930299E-2</v>
      </c>
      <c r="L264" s="4">
        <v>0.94062779543543706</v>
      </c>
      <c r="M264" t="s">
        <v>41</v>
      </c>
      <c r="N264"/>
      <c r="O264"/>
      <c r="P264"/>
      <c r="Q264"/>
    </row>
    <row r="265" spans="1:17" x14ac:dyDescent="0.3">
      <c r="A265" t="s">
        <v>26</v>
      </c>
      <c r="B265" t="s">
        <v>12</v>
      </c>
      <c r="C265" t="s">
        <v>1110</v>
      </c>
      <c r="D265" t="s">
        <v>1111</v>
      </c>
      <c r="E265" t="s">
        <v>1112</v>
      </c>
      <c r="F265" t="s">
        <v>191</v>
      </c>
      <c r="G265">
        <v>2022</v>
      </c>
      <c r="H265">
        <v>2</v>
      </c>
      <c r="I265" t="s">
        <v>50</v>
      </c>
      <c r="J265" s="1">
        <v>998.1503318148425</v>
      </c>
      <c r="K265" s="3">
        <v>6.2525671130337898E-2</v>
      </c>
      <c r="L265" s="4">
        <v>1.2831223501856461</v>
      </c>
      <c r="M265" t="s">
        <v>42</v>
      </c>
      <c r="N265"/>
      <c r="O265"/>
      <c r="P265"/>
      <c r="Q265"/>
    </row>
    <row r="266" spans="1:17" x14ac:dyDescent="0.3">
      <c r="A266" t="s">
        <v>27</v>
      </c>
      <c r="B266" t="s">
        <v>1</v>
      </c>
      <c r="C266" t="s">
        <v>1113</v>
      </c>
      <c r="D266" t="s">
        <v>1114</v>
      </c>
      <c r="E266" t="s">
        <v>1115</v>
      </c>
      <c r="F266" t="s">
        <v>1116</v>
      </c>
      <c r="G266">
        <v>2023</v>
      </c>
      <c r="H266">
        <v>2</v>
      </c>
      <c r="I266" t="s">
        <v>50</v>
      </c>
      <c r="J266" s="1">
        <v>765.5925116214778</v>
      </c>
      <c r="K266" s="3">
        <v>3.9187911464665298E-2</v>
      </c>
      <c r="L266" s="4">
        <v>0.91972325352439921</v>
      </c>
      <c r="M266" t="s">
        <v>41</v>
      </c>
      <c r="N266"/>
      <c r="O266"/>
      <c r="P266"/>
      <c r="Q266"/>
    </row>
    <row r="267" spans="1:17" x14ac:dyDescent="0.3">
      <c r="A267" t="s">
        <v>27</v>
      </c>
      <c r="B267" t="s">
        <v>2</v>
      </c>
      <c r="C267" t="s">
        <v>1117</v>
      </c>
      <c r="D267" t="s">
        <v>1118</v>
      </c>
      <c r="E267" t="s">
        <v>1119</v>
      </c>
      <c r="F267" t="s">
        <v>1120</v>
      </c>
      <c r="G267">
        <v>2023</v>
      </c>
      <c r="H267">
        <v>2</v>
      </c>
      <c r="I267" t="s">
        <v>50</v>
      </c>
      <c r="J267" s="1">
        <v>881.54451253928755</v>
      </c>
      <c r="K267" s="3">
        <v>0.153967500845579</v>
      </c>
      <c r="L267" s="4">
        <v>3.9483754366266814</v>
      </c>
      <c r="M267" t="s">
        <v>48</v>
      </c>
      <c r="N267"/>
      <c r="O267"/>
      <c r="P267"/>
      <c r="Q267"/>
    </row>
    <row r="268" spans="1:17" x14ac:dyDescent="0.3">
      <c r="A268" t="s">
        <v>27</v>
      </c>
      <c r="B268" t="s">
        <v>3</v>
      </c>
      <c r="C268" t="s">
        <v>1121</v>
      </c>
      <c r="D268" t="s">
        <v>1122</v>
      </c>
      <c r="E268" t="s">
        <v>1123</v>
      </c>
      <c r="F268" t="s">
        <v>1124</v>
      </c>
      <c r="G268">
        <v>2023</v>
      </c>
      <c r="H268">
        <v>2</v>
      </c>
      <c r="I268" t="s">
        <v>50</v>
      </c>
      <c r="J268" s="1">
        <v>1233.6122870112056</v>
      </c>
      <c r="K268" s="3">
        <v>2.62658642300043E-2</v>
      </c>
      <c r="L268" s="4">
        <v>2.5779928568201749</v>
      </c>
      <c r="M268" t="s">
        <v>48</v>
      </c>
      <c r="N268"/>
      <c r="O268"/>
      <c r="P268"/>
      <c r="Q268"/>
    </row>
    <row r="269" spans="1:17" x14ac:dyDescent="0.3">
      <c r="A269" t="s">
        <v>27</v>
      </c>
      <c r="B269" t="s">
        <v>4</v>
      </c>
      <c r="C269" t="s">
        <v>1125</v>
      </c>
      <c r="D269" t="s">
        <v>1126</v>
      </c>
      <c r="E269" t="s">
        <v>1127</v>
      </c>
      <c r="F269" t="s">
        <v>1128</v>
      </c>
      <c r="G269">
        <v>2023</v>
      </c>
      <c r="H269">
        <v>2</v>
      </c>
      <c r="I269" t="s">
        <v>50</v>
      </c>
      <c r="J269" s="1">
        <v>936.90443954566922</v>
      </c>
      <c r="K269" s="3">
        <v>6.9737540444062093E-2</v>
      </c>
      <c r="L269" s="4">
        <v>1.9262858711233637</v>
      </c>
      <c r="M269" t="s">
        <v>42</v>
      </c>
      <c r="N269"/>
      <c r="O269"/>
      <c r="P269"/>
      <c r="Q269"/>
    </row>
    <row r="270" spans="1:17" x14ac:dyDescent="0.3">
      <c r="A270" t="s">
        <v>27</v>
      </c>
      <c r="B270" t="s">
        <v>5</v>
      </c>
      <c r="C270" t="s">
        <v>1129</v>
      </c>
      <c r="D270" t="s">
        <v>1130</v>
      </c>
      <c r="E270" t="s">
        <v>1131</v>
      </c>
      <c r="F270" t="s">
        <v>1132</v>
      </c>
      <c r="G270">
        <v>2023</v>
      </c>
      <c r="H270">
        <v>2</v>
      </c>
      <c r="I270" t="s">
        <v>50</v>
      </c>
      <c r="J270" s="1">
        <v>1142.493655943674</v>
      </c>
      <c r="K270" s="3">
        <v>2.8296352637254701E-2</v>
      </c>
      <c r="L270" s="4">
        <v>0.26019571369095429</v>
      </c>
      <c r="M270" t="s">
        <v>41</v>
      </c>
      <c r="N270"/>
      <c r="O270"/>
      <c r="P270"/>
      <c r="Q270"/>
    </row>
    <row r="271" spans="1:17" x14ac:dyDescent="0.3">
      <c r="A271" t="s">
        <v>27</v>
      </c>
      <c r="B271" t="s">
        <v>6</v>
      </c>
      <c r="C271" t="s">
        <v>1133</v>
      </c>
      <c r="D271" t="s">
        <v>1134</v>
      </c>
      <c r="E271" t="s">
        <v>1135</v>
      </c>
      <c r="F271" t="s">
        <v>1136</v>
      </c>
      <c r="G271">
        <v>2023</v>
      </c>
      <c r="H271">
        <v>2</v>
      </c>
      <c r="I271" t="s">
        <v>50</v>
      </c>
      <c r="J271" s="1">
        <v>1851.3113358737496</v>
      </c>
      <c r="K271" s="3">
        <v>1.8710555988629099E-2</v>
      </c>
      <c r="L271" s="4">
        <v>1.2799320098623426</v>
      </c>
      <c r="M271" t="s">
        <v>42</v>
      </c>
      <c r="N271"/>
      <c r="O271"/>
      <c r="P271"/>
      <c r="Q271"/>
    </row>
    <row r="272" spans="1:17" x14ac:dyDescent="0.3">
      <c r="A272" t="s">
        <v>27</v>
      </c>
      <c r="B272" t="s">
        <v>7</v>
      </c>
      <c r="C272" t="s">
        <v>1137</v>
      </c>
      <c r="D272" t="s">
        <v>1138</v>
      </c>
      <c r="E272" t="s">
        <v>1139</v>
      </c>
      <c r="F272" t="s">
        <v>1140</v>
      </c>
      <c r="G272">
        <v>2023</v>
      </c>
      <c r="H272">
        <v>2</v>
      </c>
      <c r="I272" t="s">
        <v>50</v>
      </c>
      <c r="J272" s="1">
        <v>1514.3051275045086</v>
      </c>
      <c r="K272" s="3">
        <v>1.9037360715925499E-2</v>
      </c>
      <c r="L272" s="4">
        <v>1.964539129717888</v>
      </c>
      <c r="M272" t="s">
        <v>42</v>
      </c>
      <c r="N272"/>
      <c r="O272"/>
      <c r="P272"/>
      <c r="Q272"/>
    </row>
    <row r="273" spans="1:17" x14ac:dyDescent="0.3">
      <c r="A273" t="s">
        <v>27</v>
      </c>
      <c r="B273" t="s">
        <v>8</v>
      </c>
      <c r="C273" t="s">
        <v>1141</v>
      </c>
      <c r="D273" t="s">
        <v>1142</v>
      </c>
      <c r="E273" t="s">
        <v>1143</v>
      </c>
      <c r="F273" t="s">
        <v>1144</v>
      </c>
      <c r="G273">
        <v>2023</v>
      </c>
      <c r="H273">
        <v>2</v>
      </c>
      <c r="I273" t="s">
        <v>50</v>
      </c>
      <c r="J273" s="1">
        <v>1546.4079123583613</v>
      </c>
      <c r="K273" s="3">
        <v>6.9748075394913803E-2</v>
      </c>
      <c r="L273" s="4">
        <v>4.6313482211841794</v>
      </c>
      <c r="M273" t="s">
        <v>48</v>
      </c>
      <c r="N273"/>
      <c r="O273"/>
      <c r="P273"/>
      <c r="Q273"/>
    </row>
    <row r="274" spans="1:17" x14ac:dyDescent="0.3">
      <c r="A274" t="s">
        <v>27</v>
      </c>
      <c r="B274" t="s">
        <v>9</v>
      </c>
      <c r="C274" t="s">
        <v>1145</v>
      </c>
      <c r="D274" t="s">
        <v>1146</v>
      </c>
      <c r="E274" t="s">
        <v>1147</v>
      </c>
      <c r="F274" t="s">
        <v>527</v>
      </c>
      <c r="G274">
        <v>2023</v>
      </c>
      <c r="H274">
        <v>2</v>
      </c>
      <c r="I274" t="s">
        <v>50</v>
      </c>
      <c r="J274" s="1">
        <v>761.08795446296278</v>
      </c>
      <c r="K274" s="3">
        <v>0.123722792320877</v>
      </c>
      <c r="L274" s="4">
        <v>3.9485350826962633</v>
      </c>
      <c r="M274" t="s">
        <v>48</v>
      </c>
      <c r="N274"/>
      <c r="O274"/>
      <c r="P274"/>
      <c r="Q274"/>
    </row>
    <row r="275" spans="1:17" x14ac:dyDescent="0.3">
      <c r="A275" t="s">
        <v>27</v>
      </c>
      <c r="B275" t="s">
        <v>10</v>
      </c>
      <c r="C275" t="s">
        <v>1148</v>
      </c>
      <c r="D275" t="s">
        <v>1149</v>
      </c>
      <c r="E275" t="s">
        <v>1150</v>
      </c>
      <c r="F275" t="s">
        <v>1151</v>
      </c>
      <c r="G275">
        <v>2023</v>
      </c>
      <c r="H275">
        <v>2</v>
      </c>
      <c r="I275" t="s">
        <v>50</v>
      </c>
      <c r="J275" s="1">
        <v>886.51947965124691</v>
      </c>
      <c r="K275" s="3">
        <v>2.1254503384002799E-2</v>
      </c>
      <c r="L275" s="4">
        <v>0.98150477557889149</v>
      </c>
      <c r="M275" t="s">
        <v>41</v>
      </c>
      <c r="N275"/>
      <c r="O275"/>
      <c r="P275"/>
      <c r="Q275"/>
    </row>
    <row r="276" spans="1:17" x14ac:dyDescent="0.3">
      <c r="A276" t="s">
        <v>27</v>
      </c>
      <c r="B276" t="s">
        <v>11</v>
      </c>
      <c r="C276" t="s">
        <v>1152</v>
      </c>
      <c r="D276" t="s">
        <v>1153</v>
      </c>
      <c r="E276" t="s">
        <v>1154</v>
      </c>
      <c r="F276" t="s">
        <v>1155</v>
      </c>
      <c r="G276">
        <v>2023</v>
      </c>
      <c r="H276">
        <v>2</v>
      </c>
      <c r="I276" t="s">
        <v>50</v>
      </c>
      <c r="J276" s="1">
        <v>1343.5624877553996</v>
      </c>
      <c r="K276" s="3">
        <v>6.5800697500598998E-2</v>
      </c>
      <c r="L276" s="4">
        <v>2.2994718642540577</v>
      </c>
      <c r="M276" t="s">
        <v>42</v>
      </c>
      <c r="N276"/>
      <c r="O276"/>
      <c r="P276"/>
      <c r="Q276"/>
    </row>
    <row r="277" spans="1:17" x14ac:dyDescent="0.3">
      <c r="A277" t="s">
        <v>27</v>
      </c>
      <c r="B277" t="s">
        <v>12</v>
      </c>
      <c r="C277" t="s">
        <v>1156</v>
      </c>
      <c r="D277" t="s">
        <v>1157</v>
      </c>
      <c r="E277" t="s">
        <v>1158</v>
      </c>
      <c r="F277" t="s">
        <v>1159</v>
      </c>
      <c r="G277">
        <v>2023</v>
      </c>
      <c r="H277">
        <v>2</v>
      </c>
      <c r="I277" t="s">
        <v>50</v>
      </c>
      <c r="J277" s="1">
        <v>1053.2819127622538</v>
      </c>
      <c r="K277" s="3">
        <v>6.6581155760047195E-2</v>
      </c>
      <c r="L277" s="4">
        <v>3.3287029040687068</v>
      </c>
      <c r="M277" t="s">
        <v>48</v>
      </c>
      <c r="N277"/>
      <c r="O277"/>
      <c r="P277"/>
      <c r="Q277"/>
    </row>
    <row r="278" spans="1:17" x14ac:dyDescent="0.3">
      <c r="A278" t="s">
        <v>28</v>
      </c>
      <c r="B278" t="s">
        <v>1</v>
      </c>
      <c r="C278" t="s">
        <v>1160</v>
      </c>
      <c r="D278" t="s">
        <v>1161</v>
      </c>
      <c r="E278" t="s">
        <v>1162</v>
      </c>
      <c r="F278" t="s">
        <v>1163</v>
      </c>
      <c r="G278">
        <v>2024</v>
      </c>
      <c r="H278">
        <v>2</v>
      </c>
      <c r="I278" t="s">
        <v>50</v>
      </c>
      <c r="J278" s="1">
        <v>856.66017592357798</v>
      </c>
      <c r="K278" s="3">
        <v>3.5026519507138601E-2</v>
      </c>
      <c r="L278" s="4">
        <v>0.56324872807465221</v>
      </c>
      <c r="M278" t="s">
        <v>41</v>
      </c>
      <c r="N278"/>
      <c r="O278"/>
      <c r="P278"/>
      <c r="Q278"/>
    </row>
    <row r="279" spans="1:17" x14ac:dyDescent="0.3">
      <c r="A279" t="s">
        <v>28</v>
      </c>
      <c r="B279" t="s">
        <v>2</v>
      </c>
      <c r="C279" t="s">
        <v>1164</v>
      </c>
      <c r="D279" t="s">
        <v>1165</v>
      </c>
      <c r="E279" t="s">
        <v>1166</v>
      </c>
      <c r="F279" t="s">
        <v>1167</v>
      </c>
      <c r="G279">
        <v>2024</v>
      </c>
      <c r="H279">
        <v>2</v>
      </c>
      <c r="I279" t="s">
        <v>50</v>
      </c>
      <c r="J279" s="1">
        <v>936.2835987155247</v>
      </c>
      <c r="K279" s="3">
        <v>7.6818815827078599E-2</v>
      </c>
      <c r="L279" s="4">
        <v>2.9504117312864691</v>
      </c>
      <c r="M279" t="s">
        <v>48</v>
      </c>
      <c r="N279"/>
      <c r="O279"/>
      <c r="P279"/>
      <c r="Q279"/>
    </row>
    <row r="280" spans="1:17" x14ac:dyDescent="0.3">
      <c r="A280" t="s">
        <v>28</v>
      </c>
      <c r="B280" t="s">
        <v>3</v>
      </c>
      <c r="C280" t="s">
        <v>1168</v>
      </c>
      <c r="D280" t="s">
        <v>1169</v>
      </c>
      <c r="E280" t="s">
        <v>1170</v>
      </c>
      <c r="F280" t="s">
        <v>1171</v>
      </c>
      <c r="G280">
        <v>2024</v>
      </c>
      <c r="H280">
        <v>2</v>
      </c>
      <c r="I280" t="s">
        <v>50</v>
      </c>
      <c r="J280" s="1">
        <v>1510.1226280095445</v>
      </c>
      <c r="K280" s="3">
        <v>2.4300211332263101E-2</v>
      </c>
      <c r="L280" s="4">
        <v>0.60582942358642633</v>
      </c>
      <c r="M280" t="s">
        <v>41</v>
      </c>
      <c r="N280"/>
      <c r="O280"/>
      <c r="P280"/>
      <c r="Q280"/>
    </row>
    <row r="281" spans="1:17" x14ac:dyDescent="0.3">
      <c r="A281" t="s">
        <v>28</v>
      </c>
      <c r="B281" t="s">
        <v>4</v>
      </c>
      <c r="C281" t="s">
        <v>1172</v>
      </c>
      <c r="D281" t="s">
        <v>1173</v>
      </c>
      <c r="E281" t="s">
        <v>1174</v>
      </c>
      <c r="F281" t="s">
        <v>1175</v>
      </c>
      <c r="G281">
        <v>2024</v>
      </c>
      <c r="H281">
        <v>2</v>
      </c>
      <c r="I281" t="s">
        <v>50</v>
      </c>
      <c r="J281" s="1">
        <v>821.59546430995101</v>
      </c>
      <c r="K281" s="3">
        <v>4.9341601200876301E-2</v>
      </c>
      <c r="L281" s="4">
        <v>0.27380811631707375</v>
      </c>
      <c r="M281" t="s">
        <v>41</v>
      </c>
      <c r="N281"/>
      <c r="O281"/>
      <c r="P281"/>
      <c r="Q281"/>
    </row>
    <row r="282" spans="1:17" x14ac:dyDescent="0.3">
      <c r="A282" t="s">
        <v>28</v>
      </c>
      <c r="B282" t="s">
        <v>5</v>
      </c>
      <c r="C282" t="s">
        <v>1176</v>
      </c>
      <c r="D282" t="s">
        <v>1177</v>
      </c>
      <c r="E282" t="s">
        <v>1178</v>
      </c>
      <c r="F282" t="s">
        <v>1179</v>
      </c>
      <c r="G282">
        <v>2024</v>
      </c>
      <c r="H282">
        <v>2</v>
      </c>
      <c r="I282" t="s">
        <v>50</v>
      </c>
      <c r="J282" s="1">
        <v>971.77770000310079</v>
      </c>
      <c r="K282" s="3">
        <v>3.7568608969231303E-2</v>
      </c>
      <c r="L282" s="4">
        <v>0.97965031183577078</v>
      </c>
      <c r="M282" t="s">
        <v>41</v>
      </c>
      <c r="N282"/>
      <c r="O282"/>
      <c r="P282"/>
      <c r="Q282"/>
    </row>
    <row r="283" spans="1:17" x14ac:dyDescent="0.3">
      <c r="A283" t="s">
        <v>28</v>
      </c>
      <c r="B283" t="s">
        <v>6</v>
      </c>
      <c r="C283" t="s">
        <v>1180</v>
      </c>
      <c r="D283" t="s">
        <v>1181</v>
      </c>
      <c r="E283" t="s">
        <v>1182</v>
      </c>
      <c r="F283" t="s">
        <v>1183</v>
      </c>
      <c r="G283">
        <v>2024</v>
      </c>
      <c r="H283">
        <v>2</v>
      </c>
      <c r="I283" t="s">
        <v>50</v>
      </c>
      <c r="J283" s="1">
        <v>1285.2253141717779</v>
      </c>
      <c r="K283" s="3">
        <v>0.110788577489461</v>
      </c>
      <c r="L283" s="4">
        <v>2.602903716371932</v>
      </c>
      <c r="M283" t="s">
        <v>48</v>
      </c>
      <c r="N283"/>
      <c r="O283"/>
      <c r="P283"/>
      <c r="Q283"/>
    </row>
    <row r="284" spans="1:17" x14ac:dyDescent="0.3">
      <c r="A284" t="s">
        <v>28</v>
      </c>
      <c r="B284" t="s">
        <v>7</v>
      </c>
      <c r="C284" t="s">
        <v>1184</v>
      </c>
      <c r="D284" t="s">
        <v>1185</v>
      </c>
      <c r="E284" t="s">
        <v>1186</v>
      </c>
      <c r="F284" t="s">
        <v>1187</v>
      </c>
      <c r="G284">
        <v>2024</v>
      </c>
      <c r="H284">
        <v>2</v>
      </c>
      <c r="I284" t="s">
        <v>50</v>
      </c>
      <c r="J284" s="1">
        <v>1113.9378271607873</v>
      </c>
      <c r="K284" s="3">
        <v>4.1787897814544998E-2</v>
      </c>
      <c r="L284" s="4">
        <v>1.5923796554919538</v>
      </c>
      <c r="M284" t="s">
        <v>42</v>
      </c>
      <c r="N284"/>
      <c r="O284"/>
      <c r="P284"/>
      <c r="Q284"/>
    </row>
    <row r="285" spans="1:17" x14ac:dyDescent="0.3">
      <c r="A285" t="s">
        <v>28</v>
      </c>
      <c r="B285" t="s">
        <v>8</v>
      </c>
      <c r="C285" t="s">
        <v>1188</v>
      </c>
      <c r="D285" t="s">
        <v>1189</v>
      </c>
      <c r="E285" t="s">
        <v>1190</v>
      </c>
      <c r="F285" t="s">
        <v>1191</v>
      </c>
      <c r="G285">
        <v>2024</v>
      </c>
      <c r="H285">
        <v>2</v>
      </c>
      <c r="I285" t="s">
        <v>50</v>
      </c>
      <c r="J285" s="1">
        <v>1538.7633666363713</v>
      </c>
      <c r="K285" s="3">
        <v>1.99599266315168E-2</v>
      </c>
      <c r="L285" s="4">
        <v>1.1827085326976585</v>
      </c>
      <c r="M285" t="s">
        <v>42</v>
      </c>
      <c r="N285"/>
      <c r="O285"/>
      <c r="P285"/>
      <c r="Q285"/>
    </row>
    <row r="286" spans="1:17" x14ac:dyDescent="0.3">
      <c r="A286" t="s">
        <v>28</v>
      </c>
      <c r="B286" t="s">
        <v>9</v>
      </c>
      <c r="C286" t="s">
        <v>1192</v>
      </c>
      <c r="D286" t="s">
        <v>1193</v>
      </c>
      <c r="E286" t="s">
        <v>1194</v>
      </c>
      <c r="F286" t="s">
        <v>1195</v>
      </c>
      <c r="G286">
        <v>2024</v>
      </c>
      <c r="H286">
        <v>2</v>
      </c>
      <c r="I286" t="s">
        <v>50</v>
      </c>
      <c r="J286" s="1">
        <v>692.53182660892503</v>
      </c>
      <c r="K286" s="3">
        <v>4.7691775009608799E-2</v>
      </c>
      <c r="L286" s="4">
        <v>0.92283308838889444</v>
      </c>
      <c r="M286" t="s">
        <v>41</v>
      </c>
      <c r="N286"/>
      <c r="O286"/>
      <c r="P286"/>
      <c r="Q286"/>
    </row>
    <row r="287" spans="1:17" x14ac:dyDescent="0.3">
      <c r="A287" t="s">
        <v>28</v>
      </c>
      <c r="B287" t="s">
        <v>10</v>
      </c>
      <c r="C287" t="s">
        <v>1196</v>
      </c>
      <c r="D287" t="s">
        <v>1197</v>
      </c>
      <c r="E287" t="s">
        <v>1198</v>
      </c>
      <c r="F287" t="s">
        <v>411</v>
      </c>
      <c r="G287">
        <v>2024</v>
      </c>
      <c r="H287">
        <v>2</v>
      </c>
      <c r="I287" t="s">
        <v>50</v>
      </c>
      <c r="J287" s="1">
        <v>1275.0671231006497</v>
      </c>
      <c r="K287" s="3">
        <v>2.9642159740390101E-2</v>
      </c>
      <c r="L287" s="4">
        <v>0.96883715286996785</v>
      </c>
      <c r="M287" t="s">
        <v>41</v>
      </c>
      <c r="N287"/>
      <c r="O287"/>
      <c r="P287"/>
      <c r="Q287"/>
    </row>
    <row r="288" spans="1:17" x14ac:dyDescent="0.3">
      <c r="A288" t="s">
        <v>28</v>
      </c>
      <c r="B288" t="s">
        <v>11</v>
      </c>
      <c r="C288" t="s">
        <v>1199</v>
      </c>
      <c r="D288" t="s">
        <v>1200</v>
      </c>
      <c r="E288" t="s">
        <v>1201</v>
      </c>
      <c r="F288" t="s">
        <v>1202</v>
      </c>
      <c r="G288">
        <v>2024</v>
      </c>
      <c r="H288">
        <v>2</v>
      </c>
      <c r="I288" t="s">
        <v>50</v>
      </c>
      <c r="J288" s="1">
        <v>1528.0765747360228</v>
      </c>
      <c r="K288" s="3">
        <v>3.9700258714371002E-2</v>
      </c>
      <c r="L288" s="4">
        <v>0.92995491117141948</v>
      </c>
      <c r="M288" t="s">
        <v>41</v>
      </c>
      <c r="N288"/>
      <c r="O288"/>
      <c r="P288"/>
      <c r="Q288"/>
    </row>
    <row r="289" spans="1:17" x14ac:dyDescent="0.3">
      <c r="A289" t="s">
        <v>28</v>
      </c>
      <c r="B289" t="s">
        <v>12</v>
      </c>
      <c r="C289" t="s">
        <v>1203</v>
      </c>
      <c r="D289" t="s">
        <v>1204</v>
      </c>
      <c r="E289" t="s">
        <v>1205</v>
      </c>
      <c r="F289" t="s">
        <v>1206</v>
      </c>
      <c r="G289">
        <v>2024</v>
      </c>
      <c r="H289">
        <v>2</v>
      </c>
      <c r="I289" t="s">
        <v>50</v>
      </c>
      <c r="J289" s="1">
        <v>679.89503226827446</v>
      </c>
      <c r="K289" s="3">
        <v>7.3355492580095299E-2</v>
      </c>
      <c r="L289" s="4">
        <v>0.58592163228738747</v>
      </c>
      <c r="M289" t="s">
        <v>41</v>
      </c>
      <c r="N289"/>
      <c r="O289"/>
      <c r="P289"/>
      <c r="Q289"/>
    </row>
    <row r="290" spans="1:17" x14ac:dyDescent="0.3">
      <c r="A290" t="s">
        <v>29</v>
      </c>
      <c r="B290" t="s">
        <v>1</v>
      </c>
      <c r="C290" t="s">
        <v>1207</v>
      </c>
      <c r="D290" t="s">
        <v>1208</v>
      </c>
      <c r="E290" t="s">
        <v>1209</v>
      </c>
      <c r="F290" t="s">
        <v>1210</v>
      </c>
      <c r="G290">
        <v>2017</v>
      </c>
      <c r="H290">
        <v>3</v>
      </c>
      <c r="I290" t="s">
        <v>51</v>
      </c>
      <c r="J290" s="1">
        <v>694.00213541797518</v>
      </c>
      <c r="K290" s="3">
        <v>0.15564676069474001</v>
      </c>
      <c r="L290" s="4">
        <v>0.79477528905392647</v>
      </c>
      <c r="M290" t="s">
        <v>41</v>
      </c>
      <c r="N290"/>
      <c r="O290"/>
      <c r="P290"/>
      <c r="Q290"/>
    </row>
    <row r="291" spans="1:17" x14ac:dyDescent="0.3">
      <c r="A291" t="s">
        <v>29</v>
      </c>
      <c r="B291" t="s">
        <v>2</v>
      </c>
      <c r="C291" t="s">
        <v>1211</v>
      </c>
      <c r="D291" t="s">
        <v>1212</v>
      </c>
      <c r="E291" t="s">
        <v>1213</v>
      </c>
      <c r="F291" t="s">
        <v>1214</v>
      </c>
      <c r="G291">
        <v>2017</v>
      </c>
      <c r="H291">
        <v>3</v>
      </c>
      <c r="I291" t="s">
        <v>51</v>
      </c>
      <c r="J291" s="1">
        <v>969.0215707285638</v>
      </c>
      <c r="K291" s="3">
        <v>3.99219182296102E-2</v>
      </c>
      <c r="L291" s="4">
        <v>1.6943949657491679</v>
      </c>
      <c r="M291" t="s">
        <v>42</v>
      </c>
      <c r="N291"/>
      <c r="O291"/>
      <c r="P291"/>
      <c r="Q291"/>
    </row>
    <row r="292" spans="1:17" x14ac:dyDescent="0.3">
      <c r="A292" t="s">
        <v>29</v>
      </c>
      <c r="B292" t="s">
        <v>3</v>
      </c>
      <c r="C292" t="s">
        <v>1215</v>
      </c>
      <c r="D292" t="s">
        <v>1216</v>
      </c>
      <c r="E292" t="s">
        <v>1217</v>
      </c>
      <c r="F292" t="s">
        <v>1218</v>
      </c>
      <c r="G292">
        <v>2017</v>
      </c>
      <c r="H292">
        <v>3</v>
      </c>
      <c r="I292" t="s">
        <v>51</v>
      </c>
      <c r="J292" s="1">
        <v>1919.5128645653065</v>
      </c>
      <c r="K292" s="3">
        <v>1.5914931942024702E-2</v>
      </c>
      <c r="L292" s="4">
        <v>0.6472510132453646</v>
      </c>
      <c r="M292" t="s">
        <v>41</v>
      </c>
      <c r="N292"/>
      <c r="O292"/>
      <c r="P292"/>
      <c r="Q292"/>
    </row>
    <row r="293" spans="1:17" x14ac:dyDescent="0.3">
      <c r="A293" t="s">
        <v>29</v>
      </c>
      <c r="B293" t="s">
        <v>4</v>
      </c>
      <c r="C293" t="s">
        <v>1219</v>
      </c>
      <c r="D293" t="s">
        <v>1220</v>
      </c>
      <c r="E293" t="s">
        <v>1221</v>
      </c>
      <c r="F293" t="s">
        <v>1222</v>
      </c>
      <c r="G293">
        <v>2017</v>
      </c>
      <c r="H293">
        <v>3</v>
      </c>
      <c r="I293" t="s">
        <v>51</v>
      </c>
      <c r="J293" s="1">
        <v>798.43181946736615</v>
      </c>
      <c r="K293" s="3">
        <v>4.9738599196260197E-2</v>
      </c>
      <c r="L293" s="4">
        <v>1.3332782546994333</v>
      </c>
      <c r="M293" t="s">
        <v>42</v>
      </c>
      <c r="N293"/>
      <c r="O293"/>
      <c r="P293"/>
      <c r="Q293"/>
    </row>
    <row r="294" spans="1:17" x14ac:dyDescent="0.3">
      <c r="A294" t="s">
        <v>29</v>
      </c>
      <c r="B294" t="s">
        <v>5</v>
      </c>
      <c r="C294" t="s">
        <v>1223</v>
      </c>
      <c r="D294" t="s">
        <v>1224</v>
      </c>
      <c r="E294" t="s">
        <v>1225</v>
      </c>
      <c r="F294" t="s">
        <v>1226</v>
      </c>
      <c r="G294">
        <v>2017</v>
      </c>
      <c r="H294">
        <v>3</v>
      </c>
      <c r="I294" t="s">
        <v>51</v>
      </c>
      <c r="J294" s="1">
        <v>771.839043548061</v>
      </c>
      <c r="K294" s="3">
        <v>5.0271569114546902E-2</v>
      </c>
      <c r="L294" s="4">
        <v>1.1168684010624566</v>
      </c>
      <c r="M294" t="s">
        <v>42</v>
      </c>
      <c r="N294"/>
      <c r="O294"/>
      <c r="P294"/>
      <c r="Q294"/>
    </row>
    <row r="295" spans="1:17" x14ac:dyDescent="0.3">
      <c r="A295" t="s">
        <v>29</v>
      </c>
      <c r="B295" t="s">
        <v>6</v>
      </c>
      <c r="C295" t="s">
        <v>1227</v>
      </c>
      <c r="D295" t="s">
        <v>1228</v>
      </c>
      <c r="E295" t="s">
        <v>1229</v>
      </c>
      <c r="F295" t="s">
        <v>1230</v>
      </c>
      <c r="G295">
        <v>2017</v>
      </c>
      <c r="H295">
        <v>3</v>
      </c>
      <c r="I295" t="s">
        <v>51</v>
      </c>
      <c r="J295" s="1">
        <v>1212.7763932307025</v>
      </c>
      <c r="K295" s="3">
        <v>7.3807616867647405E-2</v>
      </c>
      <c r="L295" s="4">
        <v>1.0525199095304785</v>
      </c>
      <c r="M295" t="s">
        <v>42</v>
      </c>
      <c r="N295"/>
      <c r="O295"/>
      <c r="P295"/>
      <c r="Q295"/>
    </row>
    <row r="296" spans="1:17" x14ac:dyDescent="0.3">
      <c r="A296" t="s">
        <v>29</v>
      </c>
      <c r="B296" t="s">
        <v>7</v>
      </c>
      <c r="C296" t="s">
        <v>1231</v>
      </c>
      <c r="D296" t="s">
        <v>1232</v>
      </c>
      <c r="E296" t="s">
        <v>1233</v>
      </c>
      <c r="F296" t="s">
        <v>1234</v>
      </c>
      <c r="G296">
        <v>2017</v>
      </c>
      <c r="H296">
        <v>3</v>
      </c>
      <c r="I296" t="s">
        <v>51</v>
      </c>
      <c r="J296" s="1">
        <v>922.61410565494157</v>
      </c>
      <c r="K296" s="3">
        <v>1.8547025488814099E-2</v>
      </c>
      <c r="L296" s="4">
        <v>0.6454613224189194</v>
      </c>
      <c r="M296" t="s">
        <v>41</v>
      </c>
      <c r="N296"/>
      <c r="O296"/>
      <c r="P296"/>
      <c r="Q296"/>
    </row>
    <row r="297" spans="1:17" x14ac:dyDescent="0.3">
      <c r="A297" t="s">
        <v>29</v>
      </c>
      <c r="B297" t="s">
        <v>8</v>
      </c>
      <c r="C297" t="s">
        <v>1235</v>
      </c>
      <c r="D297" t="s">
        <v>1236</v>
      </c>
      <c r="E297" t="s">
        <v>1237</v>
      </c>
      <c r="F297" t="s">
        <v>1238</v>
      </c>
      <c r="G297">
        <v>2017</v>
      </c>
      <c r="H297">
        <v>3</v>
      </c>
      <c r="I297" t="s">
        <v>51</v>
      </c>
      <c r="J297" s="1">
        <v>912.46087070749923</v>
      </c>
      <c r="K297" s="3">
        <v>0.13409397527184899</v>
      </c>
      <c r="L297" s="4">
        <v>2.7177043043297169</v>
      </c>
      <c r="M297" t="s">
        <v>48</v>
      </c>
      <c r="N297"/>
      <c r="O297"/>
      <c r="P297"/>
      <c r="Q297"/>
    </row>
    <row r="298" spans="1:17" x14ac:dyDescent="0.3">
      <c r="A298" t="s">
        <v>29</v>
      </c>
      <c r="B298" t="s">
        <v>9</v>
      </c>
      <c r="C298" t="s">
        <v>1239</v>
      </c>
      <c r="D298" t="s">
        <v>1240</v>
      </c>
      <c r="E298" t="s">
        <v>1241</v>
      </c>
      <c r="F298" t="s">
        <v>1242</v>
      </c>
      <c r="G298">
        <v>2017</v>
      </c>
      <c r="H298">
        <v>3</v>
      </c>
      <c r="I298" t="s">
        <v>51</v>
      </c>
      <c r="J298" s="1">
        <v>987.65933658410279</v>
      </c>
      <c r="K298" s="3">
        <v>3.6868512931868103E-2</v>
      </c>
      <c r="L298" s="4">
        <v>0.58452417443757243</v>
      </c>
      <c r="M298" t="s">
        <v>41</v>
      </c>
      <c r="N298"/>
      <c r="O298"/>
      <c r="P298"/>
      <c r="Q298"/>
    </row>
    <row r="299" spans="1:17" x14ac:dyDescent="0.3">
      <c r="A299" t="s">
        <v>29</v>
      </c>
      <c r="B299" t="s">
        <v>10</v>
      </c>
      <c r="C299" t="s">
        <v>1243</v>
      </c>
      <c r="D299" t="s">
        <v>1244</v>
      </c>
      <c r="E299" t="s">
        <v>1245</v>
      </c>
      <c r="F299" t="s">
        <v>1246</v>
      </c>
      <c r="G299">
        <v>2017</v>
      </c>
      <c r="H299">
        <v>3</v>
      </c>
      <c r="I299" t="s">
        <v>51</v>
      </c>
      <c r="J299" s="1">
        <v>1389.7929498068497</v>
      </c>
      <c r="K299" s="3">
        <v>4.8523308343723599E-2</v>
      </c>
      <c r="L299" s="4">
        <v>0.43174627796333304</v>
      </c>
      <c r="M299" t="s">
        <v>41</v>
      </c>
      <c r="N299"/>
      <c r="O299"/>
      <c r="P299"/>
      <c r="Q299"/>
    </row>
    <row r="300" spans="1:17" x14ac:dyDescent="0.3">
      <c r="A300" t="s">
        <v>29</v>
      </c>
      <c r="B300" t="s">
        <v>11</v>
      </c>
      <c r="C300" t="s">
        <v>1247</v>
      </c>
      <c r="D300" t="s">
        <v>1248</v>
      </c>
      <c r="E300" t="s">
        <v>1249</v>
      </c>
      <c r="F300" t="s">
        <v>1250</v>
      </c>
      <c r="G300">
        <v>2017</v>
      </c>
      <c r="H300">
        <v>3</v>
      </c>
      <c r="I300" t="s">
        <v>51</v>
      </c>
      <c r="J300" s="1">
        <v>865.30649680618797</v>
      </c>
      <c r="K300" s="3">
        <v>2.26901839108338E-2</v>
      </c>
      <c r="L300" s="4">
        <v>0.46874944921268757</v>
      </c>
      <c r="M300" t="s">
        <v>41</v>
      </c>
      <c r="N300"/>
      <c r="O300"/>
      <c r="P300"/>
      <c r="Q300"/>
    </row>
    <row r="301" spans="1:17" x14ac:dyDescent="0.3">
      <c r="A301" t="s">
        <v>29</v>
      </c>
      <c r="B301" t="s">
        <v>12</v>
      </c>
      <c r="C301" t="s">
        <v>1251</v>
      </c>
      <c r="D301" t="s">
        <v>1252</v>
      </c>
      <c r="E301" t="s">
        <v>1253</v>
      </c>
      <c r="F301" t="s">
        <v>1254</v>
      </c>
      <c r="G301">
        <v>2017</v>
      </c>
      <c r="H301">
        <v>3</v>
      </c>
      <c r="I301" t="s">
        <v>51</v>
      </c>
      <c r="J301" s="1">
        <v>1333.744283985646</v>
      </c>
      <c r="K301" s="3">
        <v>0.110168191973114</v>
      </c>
      <c r="L301" s="4">
        <v>2.4148432471708032</v>
      </c>
      <c r="M301" t="s">
        <v>42</v>
      </c>
      <c r="N301"/>
      <c r="O301"/>
      <c r="P301"/>
      <c r="Q301"/>
    </row>
    <row r="302" spans="1:17" x14ac:dyDescent="0.3">
      <c r="A302" t="s">
        <v>30</v>
      </c>
      <c r="B302" t="s">
        <v>1</v>
      </c>
      <c r="C302" t="s">
        <v>1255</v>
      </c>
      <c r="D302" t="s">
        <v>1256</v>
      </c>
      <c r="E302" t="s">
        <v>1257</v>
      </c>
      <c r="F302" t="s">
        <v>1258</v>
      </c>
      <c r="G302">
        <v>2018</v>
      </c>
      <c r="H302">
        <v>3</v>
      </c>
      <c r="I302" t="s">
        <v>51</v>
      </c>
      <c r="J302" s="1">
        <v>693.20305958427059</v>
      </c>
      <c r="K302" s="3">
        <v>3.4881512135824702E-2</v>
      </c>
      <c r="L302" s="4">
        <v>0.3139490322004071</v>
      </c>
      <c r="M302" t="s">
        <v>41</v>
      </c>
      <c r="N302"/>
      <c r="O302"/>
      <c r="P302"/>
      <c r="Q302"/>
    </row>
    <row r="303" spans="1:17" x14ac:dyDescent="0.3">
      <c r="A303" t="s">
        <v>30</v>
      </c>
      <c r="B303" t="s">
        <v>2</v>
      </c>
      <c r="C303" t="s">
        <v>1259</v>
      </c>
      <c r="D303" t="s">
        <v>1260</v>
      </c>
      <c r="E303" t="s">
        <v>1261</v>
      </c>
      <c r="F303" t="s">
        <v>1262</v>
      </c>
      <c r="G303">
        <v>2018</v>
      </c>
      <c r="H303">
        <v>3</v>
      </c>
      <c r="I303" t="s">
        <v>51</v>
      </c>
      <c r="J303" s="1">
        <v>1704.4927530141711</v>
      </c>
      <c r="K303" s="3">
        <v>6.0239114252367901E-2</v>
      </c>
      <c r="L303" s="4">
        <v>2.2856939625192703</v>
      </c>
      <c r="M303" t="s">
        <v>42</v>
      </c>
      <c r="N303"/>
      <c r="O303"/>
      <c r="P303"/>
      <c r="Q303"/>
    </row>
    <row r="304" spans="1:17" x14ac:dyDescent="0.3">
      <c r="A304" t="s">
        <v>30</v>
      </c>
      <c r="B304" t="s">
        <v>3</v>
      </c>
      <c r="C304" t="s">
        <v>1263</v>
      </c>
      <c r="D304" t="s">
        <v>1264</v>
      </c>
      <c r="E304" t="s">
        <v>1265</v>
      </c>
      <c r="F304" t="s">
        <v>1266</v>
      </c>
      <c r="G304">
        <v>2018</v>
      </c>
      <c r="H304">
        <v>3</v>
      </c>
      <c r="I304" t="s">
        <v>51</v>
      </c>
      <c r="J304" s="1">
        <v>1043.4486326149568</v>
      </c>
      <c r="K304" s="3">
        <v>3.33322966433061E-2</v>
      </c>
      <c r="L304" s="4">
        <v>1.1060478109270959</v>
      </c>
      <c r="M304" t="s">
        <v>42</v>
      </c>
      <c r="N304"/>
      <c r="O304"/>
      <c r="P304"/>
      <c r="Q304"/>
    </row>
    <row r="305" spans="1:17" x14ac:dyDescent="0.3">
      <c r="A305" t="s">
        <v>30</v>
      </c>
      <c r="B305" t="s">
        <v>4</v>
      </c>
      <c r="C305" t="s">
        <v>1267</v>
      </c>
      <c r="D305" t="s">
        <v>1268</v>
      </c>
      <c r="E305" t="s">
        <v>1269</v>
      </c>
      <c r="F305" t="s">
        <v>1270</v>
      </c>
      <c r="G305">
        <v>2018</v>
      </c>
      <c r="H305">
        <v>3</v>
      </c>
      <c r="I305" t="s">
        <v>51</v>
      </c>
      <c r="J305" s="1">
        <v>1312.7311715313745</v>
      </c>
      <c r="K305" s="3">
        <v>2.4686865173385499E-2</v>
      </c>
      <c r="L305" s="4">
        <v>2.8398235332242359</v>
      </c>
      <c r="M305" t="s">
        <v>48</v>
      </c>
      <c r="N305"/>
      <c r="O305"/>
      <c r="P305"/>
      <c r="Q305"/>
    </row>
    <row r="306" spans="1:17" x14ac:dyDescent="0.3">
      <c r="A306" t="s">
        <v>30</v>
      </c>
      <c r="B306" t="s">
        <v>5</v>
      </c>
      <c r="C306" t="s">
        <v>1271</v>
      </c>
      <c r="D306" t="s">
        <v>1272</v>
      </c>
      <c r="E306" t="s">
        <v>1273</v>
      </c>
      <c r="F306" t="s">
        <v>1274</v>
      </c>
      <c r="G306">
        <v>2018</v>
      </c>
      <c r="H306">
        <v>3</v>
      </c>
      <c r="I306" t="s">
        <v>51</v>
      </c>
      <c r="J306" s="1">
        <v>688.15321490404119</v>
      </c>
      <c r="K306" s="3">
        <v>0.140817519228226</v>
      </c>
      <c r="L306" s="4">
        <v>0.53797204711612545</v>
      </c>
      <c r="M306" t="s">
        <v>41</v>
      </c>
      <c r="N306"/>
      <c r="O306"/>
      <c r="P306"/>
      <c r="Q306"/>
    </row>
    <row r="307" spans="1:17" x14ac:dyDescent="0.3">
      <c r="A307" t="s">
        <v>30</v>
      </c>
      <c r="B307" t="s">
        <v>6</v>
      </c>
      <c r="C307" t="s">
        <v>1275</v>
      </c>
      <c r="D307" t="s">
        <v>1276</v>
      </c>
      <c r="E307" t="s">
        <v>1277</v>
      </c>
      <c r="F307" t="s">
        <v>1278</v>
      </c>
      <c r="G307">
        <v>2018</v>
      </c>
      <c r="H307">
        <v>3</v>
      </c>
      <c r="I307" t="s">
        <v>51</v>
      </c>
      <c r="J307" s="1">
        <v>1094.6191246790438</v>
      </c>
      <c r="K307" s="3">
        <v>2.0494578057114E-2</v>
      </c>
      <c r="L307" s="4">
        <v>0.37466670171800781</v>
      </c>
      <c r="M307" t="s">
        <v>41</v>
      </c>
      <c r="N307"/>
      <c r="O307"/>
      <c r="P307"/>
      <c r="Q307"/>
    </row>
    <row r="308" spans="1:17" x14ac:dyDescent="0.3">
      <c r="A308" t="s">
        <v>30</v>
      </c>
      <c r="B308" t="s">
        <v>7</v>
      </c>
      <c r="C308" t="s">
        <v>1279</v>
      </c>
      <c r="D308" t="s">
        <v>1280</v>
      </c>
      <c r="E308" t="s">
        <v>1281</v>
      </c>
      <c r="F308" t="s">
        <v>809</v>
      </c>
      <c r="G308">
        <v>2018</v>
      </c>
      <c r="H308">
        <v>3</v>
      </c>
      <c r="I308" t="s">
        <v>51</v>
      </c>
      <c r="J308" s="1">
        <v>859.43105208101542</v>
      </c>
      <c r="K308" s="3">
        <v>5.2377511291701401E-2</v>
      </c>
      <c r="L308" s="4">
        <v>2.17835623463752</v>
      </c>
      <c r="M308" t="s">
        <v>42</v>
      </c>
      <c r="N308"/>
      <c r="O308"/>
      <c r="P308"/>
      <c r="Q308"/>
    </row>
    <row r="309" spans="1:17" x14ac:dyDescent="0.3">
      <c r="A309" t="s">
        <v>30</v>
      </c>
      <c r="B309" t="s">
        <v>8</v>
      </c>
      <c r="C309" t="s">
        <v>1282</v>
      </c>
      <c r="D309" t="s">
        <v>1283</v>
      </c>
      <c r="E309" t="s">
        <v>1284</v>
      </c>
      <c r="F309" t="s">
        <v>1285</v>
      </c>
      <c r="G309">
        <v>2018</v>
      </c>
      <c r="H309">
        <v>3</v>
      </c>
      <c r="I309" t="s">
        <v>51</v>
      </c>
      <c r="J309" s="1">
        <v>1083.5709873494361</v>
      </c>
      <c r="K309" s="3">
        <v>3.9465401701359502E-2</v>
      </c>
      <c r="L309" s="4">
        <v>0.63150760107030823</v>
      </c>
      <c r="M309" t="s">
        <v>41</v>
      </c>
      <c r="N309"/>
      <c r="O309"/>
      <c r="P309"/>
      <c r="Q309"/>
    </row>
    <row r="310" spans="1:17" x14ac:dyDescent="0.3">
      <c r="A310" t="s">
        <v>30</v>
      </c>
      <c r="B310" t="s">
        <v>9</v>
      </c>
      <c r="C310" t="s">
        <v>1286</v>
      </c>
      <c r="D310" t="s">
        <v>1287</v>
      </c>
      <c r="E310" t="s">
        <v>1288</v>
      </c>
      <c r="F310" t="s">
        <v>1289</v>
      </c>
      <c r="G310">
        <v>2018</v>
      </c>
      <c r="H310">
        <v>3</v>
      </c>
      <c r="I310" t="s">
        <v>51</v>
      </c>
      <c r="J310" s="1">
        <v>1640.6004323657371</v>
      </c>
      <c r="K310" s="3">
        <v>4.5689951473044298E-2</v>
      </c>
      <c r="L310" s="4">
        <v>3.0415577291906244</v>
      </c>
      <c r="M310" t="s">
        <v>48</v>
      </c>
      <c r="N310"/>
      <c r="O310"/>
      <c r="P310"/>
      <c r="Q310"/>
    </row>
    <row r="311" spans="1:17" x14ac:dyDescent="0.3">
      <c r="A311" t="s">
        <v>30</v>
      </c>
      <c r="B311" t="s">
        <v>10</v>
      </c>
      <c r="C311" t="s">
        <v>1290</v>
      </c>
      <c r="D311" t="s">
        <v>1291</v>
      </c>
      <c r="E311" t="s">
        <v>1292</v>
      </c>
      <c r="F311" t="s">
        <v>1293</v>
      </c>
      <c r="G311">
        <v>2018</v>
      </c>
      <c r="H311">
        <v>3</v>
      </c>
      <c r="I311" t="s">
        <v>51</v>
      </c>
      <c r="J311" s="1">
        <v>1642.0695633993907</v>
      </c>
      <c r="K311" s="3">
        <v>2.6621165524799699E-2</v>
      </c>
      <c r="L311" s="4">
        <v>1.1884647347195747</v>
      </c>
      <c r="M311" t="s">
        <v>42</v>
      </c>
      <c r="N311"/>
      <c r="O311"/>
      <c r="P311"/>
      <c r="Q311"/>
    </row>
    <row r="312" spans="1:17" x14ac:dyDescent="0.3">
      <c r="A312" t="s">
        <v>30</v>
      </c>
      <c r="B312" t="s">
        <v>11</v>
      </c>
      <c r="C312" t="s">
        <v>1294</v>
      </c>
      <c r="D312" t="s">
        <v>1295</v>
      </c>
      <c r="E312" t="s">
        <v>1296</v>
      </c>
      <c r="F312" t="s">
        <v>1297</v>
      </c>
      <c r="G312">
        <v>2018</v>
      </c>
      <c r="H312">
        <v>3</v>
      </c>
      <c r="I312" t="s">
        <v>51</v>
      </c>
      <c r="J312" s="1">
        <v>839.53627143833194</v>
      </c>
      <c r="K312" s="3">
        <v>4.6578518056875101E-2</v>
      </c>
      <c r="L312" s="4">
        <v>1.0689757409176142</v>
      </c>
      <c r="M312" t="s">
        <v>42</v>
      </c>
      <c r="N312"/>
      <c r="O312"/>
      <c r="P312"/>
      <c r="Q312"/>
    </row>
    <row r="313" spans="1:17" x14ac:dyDescent="0.3">
      <c r="A313" t="s">
        <v>30</v>
      </c>
      <c r="B313" t="s">
        <v>12</v>
      </c>
      <c r="C313" t="s">
        <v>1298</v>
      </c>
      <c r="D313" t="s">
        <v>1299</v>
      </c>
      <c r="E313" t="s">
        <v>1300</v>
      </c>
      <c r="F313" t="s">
        <v>539</v>
      </c>
      <c r="G313">
        <v>2018</v>
      </c>
      <c r="H313">
        <v>3</v>
      </c>
      <c r="I313" t="s">
        <v>51</v>
      </c>
      <c r="J313" s="1">
        <v>1076.4987257423752</v>
      </c>
      <c r="K313" s="3">
        <v>3.3661496860567103E-2</v>
      </c>
      <c r="L313" s="4">
        <v>0.97785272460778361</v>
      </c>
      <c r="M313" t="s">
        <v>41</v>
      </c>
      <c r="N313"/>
      <c r="O313"/>
      <c r="P313"/>
      <c r="Q313"/>
    </row>
    <row r="314" spans="1:17" x14ac:dyDescent="0.3">
      <c r="A314" t="s">
        <v>31</v>
      </c>
      <c r="B314" t="s">
        <v>1</v>
      </c>
      <c r="C314" t="s">
        <v>1301</v>
      </c>
      <c r="D314" t="s">
        <v>1302</v>
      </c>
      <c r="E314" t="s">
        <v>1303</v>
      </c>
      <c r="F314" t="s">
        <v>1304</v>
      </c>
      <c r="G314">
        <v>2019</v>
      </c>
      <c r="H314">
        <v>3</v>
      </c>
      <c r="I314" t="s">
        <v>51</v>
      </c>
      <c r="J314" s="1">
        <v>776.42628294402527</v>
      </c>
      <c r="K314" s="3">
        <v>0.111769888186434</v>
      </c>
      <c r="L314" s="4">
        <v>1.8530451041409861</v>
      </c>
      <c r="M314" t="s">
        <v>42</v>
      </c>
      <c r="N314"/>
      <c r="O314"/>
      <c r="P314"/>
      <c r="Q314"/>
    </row>
    <row r="315" spans="1:17" x14ac:dyDescent="0.3">
      <c r="A315" t="s">
        <v>31</v>
      </c>
      <c r="B315" t="s">
        <v>2</v>
      </c>
      <c r="C315" t="s">
        <v>1305</v>
      </c>
      <c r="D315" t="s">
        <v>1306</v>
      </c>
      <c r="E315" t="s">
        <v>1307</v>
      </c>
      <c r="F315" t="s">
        <v>1308</v>
      </c>
      <c r="G315">
        <v>2019</v>
      </c>
      <c r="H315">
        <v>3</v>
      </c>
      <c r="I315" t="s">
        <v>51</v>
      </c>
      <c r="J315" s="1">
        <v>1259.5412340097309</v>
      </c>
      <c r="K315" s="3">
        <v>3.92078744312679E-2</v>
      </c>
      <c r="L315" s="4">
        <v>0.8830855765234904</v>
      </c>
      <c r="M315" t="s">
        <v>41</v>
      </c>
      <c r="N315"/>
      <c r="O315"/>
      <c r="P315"/>
      <c r="Q315"/>
    </row>
    <row r="316" spans="1:17" x14ac:dyDescent="0.3">
      <c r="A316" t="s">
        <v>31</v>
      </c>
      <c r="B316" t="s">
        <v>3</v>
      </c>
      <c r="C316" t="s">
        <v>1309</v>
      </c>
      <c r="D316" t="s">
        <v>1310</v>
      </c>
      <c r="E316" t="s">
        <v>1311</v>
      </c>
      <c r="F316" t="s">
        <v>1312</v>
      </c>
      <c r="G316">
        <v>2019</v>
      </c>
      <c r="H316">
        <v>3</v>
      </c>
      <c r="I316" t="s">
        <v>51</v>
      </c>
      <c r="J316" s="1">
        <v>1534.4836225687457</v>
      </c>
      <c r="K316" s="3">
        <v>2.45828483300943E-2</v>
      </c>
      <c r="L316" s="4">
        <v>0.40805043886460324</v>
      </c>
      <c r="M316" t="s">
        <v>41</v>
      </c>
      <c r="N316"/>
      <c r="O316"/>
      <c r="P316"/>
      <c r="Q316"/>
    </row>
    <row r="317" spans="1:17" x14ac:dyDescent="0.3">
      <c r="A317" t="s">
        <v>31</v>
      </c>
      <c r="B317" t="s">
        <v>4</v>
      </c>
      <c r="C317" t="s">
        <v>1313</v>
      </c>
      <c r="D317" t="s">
        <v>1314</v>
      </c>
      <c r="E317" t="s">
        <v>1315</v>
      </c>
      <c r="F317" t="s">
        <v>1316</v>
      </c>
      <c r="G317">
        <v>2019</v>
      </c>
      <c r="H317">
        <v>3</v>
      </c>
      <c r="I317" t="s">
        <v>51</v>
      </c>
      <c r="J317" s="1">
        <v>1097.9855006721725</v>
      </c>
      <c r="K317" s="3">
        <v>6.4443611003459203E-2</v>
      </c>
      <c r="L317" s="4">
        <v>1.7796392963862557</v>
      </c>
      <c r="M317" t="s">
        <v>42</v>
      </c>
      <c r="N317"/>
      <c r="O317"/>
      <c r="P317"/>
      <c r="Q317"/>
    </row>
    <row r="318" spans="1:17" x14ac:dyDescent="0.3">
      <c r="A318" t="s">
        <v>31</v>
      </c>
      <c r="B318" t="s">
        <v>5</v>
      </c>
      <c r="C318" t="s">
        <v>1317</v>
      </c>
      <c r="D318" t="s">
        <v>1318</v>
      </c>
      <c r="E318" t="s">
        <v>1319</v>
      </c>
      <c r="F318" t="s">
        <v>1320</v>
      </c>
      <c r="G318">
        <v>2019</v>
      </c>
      <c r="H318">
        <v>3</v>
      </c>
      <c r="I318" t="s">
        <v>51</v>
      </c>
      <c r="J318" s="1">
        <v>1347.0639421650451</v>
      </c>
      <c r="K318" s="3">
        <v>3.3191706710561202E-2</v>
      </c>
      <c r="L318" s="4">
        <v>2.0318403481432097</v>
      </c>
      <c r="M318" t="s">
        <v>42</v>
      </c>
      <c r="N318"/>
      <c r="O318"/>
      <c r="P318"/>
      <c r="Q318"/>
    </row>
    <row r="319" spans="1:17" x14ac:dyDescent="0.3">
      <c r="A319" t="s">
        <v>31</v>
      </c>
      <c r="B319" t="s">
        <v>6</v>
      </c>
      <c r="C319" t="s">
        <v>1321</v>
      </c>
      <c r="D319" t="s">
        <v>1322</v>
      </c>
      <c r="E319" t="s">
        <v>1323</v>
      </c>
      <c r="F319" t="s">
        <v>1324</v>
      </c>
      <c r="G319">
        <v>2019</v>
      </c>
      <c r="H319">
        <v>3</v>
      </c>
      <c r="I319" t="s">
        <v>51</v>
      </c>
      <c r="J319" s="1">
        <v>830.33185934219932</v>
      </c>
      <c r="K319" s="3">
        <v>3.00352087472728E-2</v>
      </c>
      <c r="L319" s="4">
        <v>0.59497665831893887</v>
      </c>
      <c r="M319" t="s">
        <v>41</v>
      </c>
      <c r="N319"/>
      <c r="O319"/>
      <c r="P319"/>
      <c r="Q319"/>
    </row>
    <row r="320" spans="1:17" x14ac:dyDescent="0.3">
      <c r="A320" t="s">
        <v>31</v>
      </c>
      <c r="B320" t="s">
        <v>7</v>
      </c>
      <c r="C320" t="s">
        <v>1325</v>
      </c>
      <c r="D320" t="s">
        <v>1326</v>
      </c>
      <c r="E320" t="s">
        <v>1327</v>
      </c>
      <c r="F320" t="s">
        <v>1328</v>
      </c>
      <c r="G320">
        <v>2019</v>
      </c>
      <c r="H320">
        <v>3</v>
      </c>
      <c r="I320" t="s">
        <v>51</v>
      </c>
      <c r="J320" s="1">
        <v>761.3518729687803</v>
      </c>
      <c r="K320" s="3">
        <v>6.7330969807655197E-2</v>
      </c>
      <c r="L320" s="4">
        <v>1.8723019781136521</v>
      </c>
      <c r="M320" t="s">
        <v>42</v>
      </c>
      <c r="N320"/>
      <c r="O320"/>
      <c r="P320"/>
      <c r="Q320"/>
    </row>
    <row r="321" spans="1:17" x14ac:dyDescent="0.3">
      <c r="A321" t="s">
        <v>31</v>
      </c>
      <c r="B321" t="s">
        <v>8</v>
      </c>
      <c r="C321" t="s">
        <v>1329</v>
      </c>
      <c r="D321" t="s">
        <v>1330</v>
      </c>
      <c r="E321" t="s">
        <v>1331</v>
      </c>
      <c r="F321" t="s">
        <v>1332</v>
      </c>
      <c r="G321">
        <v>2019</v>
      </c>
      <c r="H321">
        <v>3</v>
      </c>
      <c r="I321" t="s">
        <v>51</v>
      </c>
      <c r="J321" s="1">
        <v>1293.928576132045</v>
      </c>
      <c r="K321" s="3">
        <v>3.9222486041932798E-2</v>
      </c>
      <c r="L321" s="4">
        <v>1.7477914701385096</v>
      </c>
      <c r="M321" t="s">
        <v>42</v>
      </c>
      <c r="N321"/>
      <c r="O321"/>
      <c r="P321"/>
      <c r="Q321"/>
    </row>
    <row r="322" spans="1:17" x14ac:dyDescent="0.3">
      <c r="A322" t="s">
        <v>31</v>
      </c>
      <c r="B322" t="s">
        <v>9</v>
      </c>
      <c r="C322" t="s">
        <v>1333</v>
      </c>
      <c r="D322" t="s">
        <v>1334</v>
      </c>
      <c r="E322" t="s">
        <v>1335</v>
      </c>
      <c r="F322" t="s">
        <v>1336</v>
      </c>
      <c r="G322">
        <v>2019</v>
      </c>
      <c r="H322">
        <v>3</v>
      </c>
      <c r="I322" t="s">
        <v>51</v>
      </c>
      <c r="J322" s="1">
        <v>1159.7514022886273</v>
      </c>
      <c r="K322" s="3">
        <v>2.23861310790371E-2</v>
      </c>
      <c r="L322" s="4">
        <v>0.98236281264319936</v>
      </c>
      <c r="M322" t="s">
        <v>41</v>
      </c>
      <c r="N322"/>
      <c r="O322"/>
      <c r="P322"/>
      <c r="Q322"/>
    </row>
    <row r="323" spans="1:17" x14ac:dyDescent="0.3">
      <c r="A323" t="s">
        <v>31</v>
      </c>
      <c r="B323" t="s">
        <v>10</v>
      </c>
      <c r="C323" t="s">
        <v>1337</v>
      </c>
      <c r="D323" t="s">
        <v>1338</v>
      </c>
      <c r="E323" t="s">
        <v>1339</v>
      </c>
      <c r="F323" t="s">
        <v>1340</v>
      </c>
      <c r="G323">
        <v>2019</v>
      </c>
      <c r="H323">
        <v>3</v>
      </c>
      <c r="I323" t="s">
        <v>51</v>
      </c>
      <c r="J323" s="1">
        <v>1816.5126596326149</v>
      </c>
      <c r="K323" s="3">
        <v>2.4233903302609199E-2</v>
      </c>
      <c r="L323" s="4">
        <v>0.81495679714805813</v>
      </c>
      <c r="M323" t="s">
        <v>41</v>
      </c>
      <c r="N323"/>
      <c r="O323"/>
      <c r="P323"/>
      <c r="Q323"/>
    </row>
    <row r="324" spans="1:17" x14ac:dyDescent="0.3">
      <c r="A324" t="s">
        <v>31</v>
      </c>
      <c r="B324" t="s">
        <v>11</v>
      </c>
      <c r="C324" t="s">
        <v>1341</v>
      </c>
      <c r="D324" t="s">
        <v>1342</v>
      </c>
      <c r="E324" t="s">
        <v>1343</v>
      </c>
      <c r="F324" t="s">
        <v>718</v>
      </c>
      <c r="G324">
        <v>2019</v>
      </c>
      <c r="H324">
        <v>3</v>
      </c>
      <c r="I324" t="s">
        <v>51</v>
      </c>
      <c r="J324" s="1">
        <v>1482.7867917205233</v>
      </c>
      <c r="K324" s="3">
        <v>1.5704694842268298E-2</v>
      </c>
      <c r="L324" s="4">
        <v>0.65715694152244797</v>
      </c>
      <c r="M324" t="s">
        <v>41</v>
      </c>
      <c r="N324"/>
      <c r="O324"/>
      <c r="P324"/>
      <c r="Q324"/>
    </row>
    <row r="325" spans="1:17" x14ac:dyDescent="0.3">
      <c r="A325" t="s">
        <v>31</v>
      </c>
      <c r="B325" t="s">
        <v>12</v>
      </c>
      <c r="C325" t="s">
        <v>1344</v>
      </c>
      <c r="D325" t="s">
        <v>1345</v>
      </c>
      <c r="E325" t="s">
        <v>1346</v>
      </c>
      <c r="F325" t="s">
        <v>1347</v>
      </c>
      <c r="G325">
        <v>2019</v>
      </c>
      <c r="H325">
        <v>3</v>
      </c>
      <c r="I325" t="s">
        <v>51</v>
      </c>
      <c r="J325" s="1">
        <v>978.5933132037751</v>
      </c>
      <c r="K325" s="3">
        <v>8.6611373586955295E-2</v>
      </c>
      <c r="L325" s="4">
        <v>1.9548626371308639</v>
      </c>
      <c r="M325" t="s">
        <v>42</v>
      </c>
      <c r="N325"/>
      <c r="O325"/>
      <c r="P325"/>
      <c r="Q325"/>
    </row>
    <row r="326" spans="1:17" x14ac:dyDescent="0.3">
      <c r="A326" t="s">
        <v>32</v>
      </c>
      <c r="B326" t="s">
        <v>1</v>
      </c>
      <c r="C326" t="s">
        <v>1348</v>
      </c>
      <c r="D326" t="s">
        <v>1349</v>
      </c>
      <c r="E326" t="s">
        <v>1350</v>
      </c>
      <c r="F326" t="s">
        <v>1351</v>
      </c>
      <c r="G326">
        <v>2020</v>
      </c>
      <c r="H326">
        <v>3</v>
      </c>
      <c r="I326" t="s">
        <v>51</v>
      </c>
      <c r="J326" s="1">
        <v>751.50334537034212</v>
      </c>
      <c r="K326" s="3">
        <v>4.0496682378846398E-2</v>
      </c>
      <c r="L326" s="4">
        <v>1.2111858639935305</v>
      </c>
      <c r="M326" t="s">
        <v>42</v>
      </c>
      <c r="N326"/>
      <c r="O326"/>
      <c r="P326"/>
      <c r="Q326"/>
    </row>
    <row r="327" spans="1:17" x14ac:dyDescent="0.3">
      <c r="A327" t="s">
        <v>32</v>
      </c>
      <c r="B327" t="s">
        <v>2</v>
      </c>
      <c r="C327" t="s">
        <v>1352</v>
      </c>
      <c r="D327" t="s">
        <v>1353</v>
      </c>
      <c r="E327" t="s">
        <v>1354</v>
      </c>
      <c r="F327" t="s">
        <v>1355</v>
      </c>
      <c r="G327">
        <v>2020</v>
      </c>
      <c r="H327">
        <v>3</v>
      </c>
      <c r="I327" t="s">
        <v>51</v>
      </c>
      <c r="J327" s="1">
        <v>1191.6325938090713</v>
      </c>
      <c r="K327" s="3">
        <v>2.5148639855080299E-2</v>
      </c>
      <c r="L327" s="4">
        <v>0.86283681235621579</v>
      </c>
      <c r="M327" t="s">
        <v>41</v>
      </c>
      <c r="N327"/>
      <c r="O327"/>
      <c r="P327"/>
      <c r="Q327"/>
    </row>
    <row r="328" spans="1:17" x14ac:dyDescent="0.3">
      <c r="A328" t="s">
        <v>32</v>
      </c>
      <c r="B328" t="s">
        <v>3</v>
      </c>
      <c r="C328" t="s">
        <v>1356</v>
      </c>
      <c r="D328" t="s">
        <v>1357</v>
      </c>
      <c r="E328" t="s">
        <v>1358</v>
      </c>
      <c r="F328" t="s">
        <v>1359</v>
      </c>
      <c r="G328">
        <v>2020</v>
      </c>
      <c r="H328">
        <v>3</v>
      </c>
      <c r="I328" t="s">
        <v>51</v>
      </c>
      <c r="J328" s="1">
        <v>785.59032566114638</v>
      </c>
      <c r="K328" s="3">
        <v>5.42058080485339E-2</v>
      </c>
      <c r="L328" s="4">
        <v>0.71219253217383438</v>
      </c>
      <c r="M328" t="s">
        <v>41</v>
      </c>
      <c r="N328"/>
      <c r="O328"/>
      <c r="P328"/>
      <c r="Q328"/>
    </row>
    <row r="329" spans="1:17" x14ac:dyDescent="0.3">
      <c r="A329" t="s">
        <v>32</v>
      </c>
      <c r="B329" t="s">
        <v>4</v>
      </c>
      <c r="C329" t="s">
        <v>1360</v>
      </c>
      <c r="D329" t="s">
        <v>1361</v>
      </c>
      <c r="E329" t="s">
        <v>1362</v>
      </c>
      <c r="F329" t="s">
        <v>1363</v>
      </c>
      <c r="G329">
        <v>2020</v>
      </c>
      <c r="H329">
        <v>3</v>
      </c>
      <c r="I329" t="s">
        <v>51</v>
      </c>
      <c r="J329" s="1">
        <v>1180.1724979507637</v>
      </c>
      <c r="K329" s="3">
        <v>1.7318522554317099E-2</v>
      </c>
      <c r="L329" s="4">
        <v>0.99531906334247389</v>
      </c>
      <c r="M329" t="s">
        <v>41</v>
      </c>
      <c r="N329"/>
      <c r="O329"/>
      <c r="P329"/>
      <c r="Q329"/>
    </row>
    <row r="330" spans="1:17" x14ac:dyDescent="0.3">
      <c r="A330" t="s">
        <v>32</v>
      </c>
      <c r="B330" t="s">
        <v>5</v>
      </c>
      <c r="C330" t="s">
        <v>1364</v>
      </c>
      <c r="D330" t="s">
        <v>1365</v>
      </c>
      <c r="E330" t="s">
        <v>1366</v>
      </c>
      <c r="F330" t="s">
        <v>1367</v>
      </c>
      <c r="G330">
        <v>2020</v>
      </c>
      <c r="H330">
        <v>3</v>
      </c>
      <c r="I330" t="s">
        <v>51</v>
      </c>
      <c r="J330" s="1">
        <v>749.69912075086927</v>
      </c>
      <c r="K330" s="3">
        <v>5.7125494893543002E-2</v>
      </c>
      <c r="L330" s="4">
        <v>1.1717300169561877</v>
      </c>
      <c r="M330" t="s">
        <v>42</v>
      </c>
      <c r="N330"/>
      <c r="O330"/>
      <c r="P330"/>
      <c r="Q330"/>
    </row>
    <row r="331" spans="1:17" x14ac:dyDescent="0.3">
      <c r="A331" t="s">
        <v>32</v>
      </c>
      <c r="B331" t="s">
        <v>6</v>
      </c>
      <c r="C331" t="s">
        <v>1368</v>
      </c>
      <c r="D331" t="s">
        <v>1369</v>
      </c>
      <c r="E331" t="s">
        <v>1370</v>
      </c>
      <c r="F331" t="s">
        <v>1371</v>
      </c>
      <c r="G331">
        <v>2020</v>
      </c>
      <c r="H331">
        <v>3</v>
      </c>
      <c r="I331" t="s">
        <v>51</v>
      </c>
      <c r="J331" s="1">
        <v>1189.567813222948</v>
      </c>
      <c r="K331" s="3">
        <v>9.0418258290551196E-2</v>
      </c>
      <c r="L331" s="4">
        <v>2.769301274683829</v>
      </c>
      <c r="M331" t="s">
        <v>48</v>
      </c>
      <c r="N331"/>
      <c r="O331"/>
      <c r="P331"/>
      <c r="Q331"/>
    </row>
    <row r="332" spans="1:17" x14ac:dyDescent="0.3">
      <c r="A332" t="s">
        <v>32</v>
      </c>
      <c r="B332" t="s">
        <v>7</v>
      </c>
      <c r="C332" t="s">
        <v>1372</v>
      </c>
      <c r="D332" t="s">
        <v>1373</v>
      </c>
      <c r="E332" t="s">
        <v>1374</v>
      </c>
      <c r="F332" t="s">
        <v>1375</v>
      </c>
      <c r="G332">
        <v>2020</v>
      </c>
      <c r="H332">
        <v>3</v>
      </c>
      <c r="I332" t="s">
        <v>51</v>
      </c>
      <c r="J332" s="1">
        <v>1294.7086002781205</v>
      </c>
      <c r="K332" s="3">
        <v>0.10112027470544099</v>
      </c>
      <c r="L332" s="4">
        <v>2.5322297155511642</v>
      </c>
      <c r="M332" t="s">
        <v>48</v>
      </c>
      <c r="N332"/>
      <c r="O332"/>
      <c r="P332"/>
      <c r="Q332"/>
    </row>
    <row r="333" spans="1:17" x14ac:dyDescent="0.3">
      <c r="A333" t="s">
        <v>32</v>
      </c>
      <c r="B333" t="s">
        <v>8</v>
      </c>
      <c r="C333" t="s">
        <v>1376</v>
      </c>
      <c r="D333" t="s">
        <v>1377</v>
      </c>
      <c r="E333" t="s">
        <v>1378</v>
      </c>
      <c r="F333" t="s">
        <v>1379</v>
      </c>
      <c r="G333">
        <v>2020</v>
      </c>
      <c r="H333">
        <v>3</v>
      </c>
      <c r="I333" t="s">
        <v>51</v>
      </c>
      <c r="J333" s="1">
        <v>771.78203236161244</v>
      </c>
      <c r="K333" s="3">
        <v>8.3052702548452595E-2</v>
      </c>
      <c r="L333" s="4">
        <v>0.975493491231615</v>
      </c>
      <c r="M333" t="s">
        <v>41</v>
      </c>
      <c r="N333"/>
      <c r="O333"/>
      <c r="P333"/>
      <c r="Q333"/>
    </row>
    <row r="334" spans="1:17" x14ac:dyDescent="0.3">
      <c r="A334" t="s">
        <v>32</v>
      </c>
      <c r="B334" t="s">
        <v>9</v>
      </c>
      <c r="C334" t="s">
        <v>1380</v>
      </c>
      <c r="D334" t="s">
        <v>1381</v>
      </c>
      <c r="E334" t="s">
        <v>1382</v>
      </c>
      <c r="F334" t="s">
        <v>1383</v>
      </c>
      <c r="G334">
        <v>2020</v>
      </c>
      <c r="H334">
        <v>3</v>
      </c>
      <c r="I334" t="s">
        <v>51</v>
      </c>
      <c r="J334" s="1">
        <v>756.50334787232612</v>
      </c>
      <c r="K334" s="3">
        <v>5.4783409585201101E-2</v>
      </c>
      <c r="L334" s="4">
        <v>1.7386128442141415</v>
      </c>
      <c r="M334" t="s">
        <v>42</v>
      </c>
      <c r="N334"/>
      <c r="O334"/>
      <c r="P334"/>
      <c r="Q334"/>
    </row>
    <row r="335" spans="1:17" x14ac:dyDescent="0.3">
      <c r="A335" t="s">
        <v>32</v>
      </c>
      <c r="B335" t="s">
        <v>10</v>
      </c>
      <c r="C335" t="s">
        <v>1384</v>
      </c>
      <c r="D335" t="s">
        <v>1385</v>
      </c>
      <c r="E335" t="s">
        <v>1386</v>
      </c>
      <c r="F335" t="s">
        <v>1387</v>
      </c>
      <c r="G335">
        <v>2020</v>
      </c>
      <c r="H335">
        <v>3</v>
      </c>
      <c r="I335" t="s">
        <v>51</v>
      </c>
      <c r="J335" s="1">
        <v>860.5170744813737</v>
      </c>
      <c r="K335" s="3">
        <v>5.7696810131553297E-2</v>
      </c>
      <c r="L335" s="4">
        <v>1.9451045033632908</v>
      </c>
      <c r="M335" t="s">
        <v>42</v>
      </c>
      <c r="N335"/>
      <c r="O335"/>
      <c r="P335"/>
      <c r="Q335"/>
    </row>
    <row r="336" spans="1:17" x14ac:dyDescent="0.3">
      <c r="A336" t="s">
        <v>32</v>
      </c>
      <c r="B336" t="s">
        <v>11</v>
      </c>
      <c r="C336" t="s">
        <v>1388</v>
      </c>
      <c r="D336" t="s">
        <v>1389</v>
      </c>
      <c r="E336" t="s">
        <v>1390</v>
      </c>
      <c r="F336" t="s">
        <v>1391</v>
      </c>
      <c r="G336">
        <v>2020</v>
      </c>
      <c r="H336">
        <v>3</v>
      </c>
      <c r="I336" t="s">
        <v>51</v>
      </c>
      <c r="J336" s="1">
        <v>731.15282447716356</v>
      </c>
      <c r="K336" s="3">
        <v>3.1650639348215999E-2</v>
      </c>
      <c r="L336" s="4">
        <v>1.2967979311261542</v>
      </c>
      <c r="M336" t="s">
        <v>42</v>
      </c>
      <c r="N336"/>
      <c r="O336"/>
      <c r="P336"/>
      <c r="Q336"/>
    </row>
    <row r="337" spans="1:17" x14ac:dyDescent="0.3">
      <c r="A337" t="s">
        <v>32</v>
      </c>
      <c r="B337" t="s">
        <v>12</v>
      </c>
      <c r="C337" t="s">
        <v>1392</v>
      </c>
      <c r="D337" t="s">
        <v>1393</v>
      </c>
      <c r="E337" t="s">
        <v>1394</v>
      </c>
      <c r="F337" t="s">
        <v>1395</v>
      </c>
      <c r="G337">
        <v>2020</v>
      </c>
      <c r="H337">
        <v>3</v>
      </c>
      <c r="I337" t="s">
        <v>51</v>
      </c>
      <c r="J337" s="1">
        <v>1191.2510403453491</v>
      </c>
      <c r="K337" s="3">
        <v>2.3123399500376E-2</v>
      </c>
      <c r="L337" s="4">
        <v>1.5801154309434926</v>
      </c>
      <c r="M337" t="s">
        <v>42</v>
      </c>
      <c r="N337"/>
      <c r="O337"/>
      <c r="P337"/>
      <c r="Q337"/>
    </row>
    <row r="338" spans="1:17" x14ac:dyDescent="0.3">
      <c r="A338" t="s">
        <v>33</v>
      </c>
      <c r="B338" t="s">
        <v>1</v>
      </c>
      <c r="C338" t="s">
        <v>1396</v>
      </c>
      <c r="D338" t="s">
        <v>1397</v>
      </c>
      <c r="E338" t="s">
        <v>1398</v>
      </c>
      <c r="F338" t="s">
        <v>1399</v>
      </c>
      <c r="G338">
        <v>2021</v>
      </c>
      <c r="H338">
        <v>3</v>
      </c>
      <c r="I338" t="s">
        <v>51</v>
      </c>
      <c r="J338" s="1">
        <v>732.81701397867187</v>
      </c>
      <c r="K338" s="3">
        <v>6.5851216210239802E-2</v>
      </c>
      <c r="L338" s="4">
        <v>1.2670084516168019</v>
      </c>
      <c r="M338" t="s">
        <v>42</v>
      </c>
      <c r="N338"/>
      <c r="O338"/>
      <c r="P338"/>
      <c r="Q338"/>
    </row>
    <row r="339" spans="1:17" x14ac:dyDescent="0.3">
      <c r="A339" t="s">
        <v>33</v>
      </c>
      <c r="B339" t="s">
        <v>2</v>
      </c>
      <c r="C339" t="s">
        <v>1400</v>
      </c>
      <c r="D339" t="s">
        <v>1401</v>
      </c>
      <c r="E339" t="s">
        <v>1402</v>
      </c>
      <c r="F339" t="s">
        <v>1403</v>
      </c>
      <c r="G339">
        <v>2021</v>
      </c>
      <c r="H339">
        <v>3</v>
      </c>
      <c r="I339" t="s">
        <v>51</v>
      </c>
      <c r="J339" s="1">
        <v>917.65405712158508</v>
      </c>
      <c r="K339" s="3">
        <v>8.6960718317339605E-2</v>
      </c>
      <c r="L339" s="4">
        <v>0.99455492418344504</v>
      </c>
      <c r="M339" t="s">
        <v>41</v>
      </c>
      <c r="N339"/>
      <c r="O339"/>
      <c r="P339"/>
      <c r="Q339"/>
    </row>
    <row r="340" spans="1:17" x14ac:dyDescent="0.3">
      <c r="A340" t="s">
        <v>33</v>
      </c>
      <c r="B340" t="s">
        <v>3</v>
      </c>
      <c r="C340" t="s">
        <v>1404</v>
      </c>
      <c r="D340" t="s">
        <v>1405</v>
      </c>
      <c r="E340" t="s">
        <v>1406</v>
      </c>
      <c r="F340" t="s">
        <v>1407</v>
      </c>
      <c r="G340">
        <v>2021</v>
      </c>
      <c r="H340">
        <v>3</v>
      </c>
      <c r="I340" t="s">
        <v>51</v>
      </c>
      <c r="J340" s="1">
        <v>1213.1198395539209</v>
      </c>
      <c r="K340" s="3">
        <v>4.32913536380874E-2</v>
      </c>
      <c r="L340" s="4">
        <v>2.3567164443476525</v>
      </c>
      <c r="M340" t="s">
        <v>42</v>
      </c>
      <c r="N340"/>
      <c r="O340"/>
      <c r="P340"/>
      <c r="Q340"/>
    </row>
    <row r="341" spans="1:17" x14ac:dyDescent="0.3">
      <c r="A341" t="s">
        <v>33</v>
      </c>
      <c r="B341" t="s">
        <v>4</v>
      </c>
      <c r="C341" t="s">
        <v>1408</v>
      </c>
      <c r="D341" t="s">
        <v>1409</v>
      </c>
      <c r="E341" t="s">
        <v>1410</v>
      </c>
      <c r="F341" t="s">
        <v>1411</v>
      </c>
      <c r="G341">
        <v>2021</v>
      </c>
      <c r="H341">
        <v>3</v>
      </c>
      <c r="I341" t="s">
        <v>51</v>
      </c>
      <c r="J341" s="1">
        <v>1130.1294124996286</v>
      </c>
      <c r="K341" s="3">
        <v>4.7966426017748601E-2</v>
      </c>
      <c r="L341" s="4">
        <v>1.3083603580718579</v>
      </c>
      <c r="M341" t="s">
        <v>42</v>
      </c>
      <c r="N341"/>
      <c r="O341"/>
      <c r="P341"/>
      <c r="Q341"/>
    </row>
    <row r="342" spans="1:17" x14ac:dyDescent="0.3">
      <c r="A342" t="s">
        <v>33</v>
      </c>
      <c r="B342" t="s">
        <v>5</v>
      </c>
      <c r="C342" t="s">
        <v>1412</v>
      </c>
      <c r="D342" t="s">
        <v>1413</v>
      </c>
      <c r="E342" t="s">
        <v>1414</v>
      </c>
      <c r="F342" t="s">
        <v>1415</v>
      </c>
      <c r="G342">
        <v>2021</v>
      </c>
      <c r="H342">
        <v>3</v>
      </c>
      <c r="I342" t="s">
        <v>51</v>
      </c>
      <c r="J342" s="1">
        <v>1641.0254529573979</v>
      </c>
      <c r="K342" s="3">
        <v>1.3843048879003301E-2</v>
      </c>
      <c r="L342" s="4">
        <v>0.79734471994302114</v>
      </c>
      <c r="M342" t="s">
        <v>41</v>
      </c>
      <c r="N342"/>
      <c r="O342"/>
      <c r="P342"/>
      <c r="Q342"/>
    </row>
    <row r="343" spans="1:17" x14ac:dyDescent="0.3">
      <c r="A343" t="s">
        <v>33</v>
      </c>
      <c r="B343" t="s">
        <v>6</v>
      </c>
      <c r="C343" t="s">
        <v>1416</v>
      </c>
      <c r="D343" t="s">
        <v>1417</v>
      </c>
      <c r="E343" t="s">
        <v>1418</v>
      </c>
      <c r="F343" t="s">
        <v>1419</v>
      </c>
      <c r="G343">
        <v>2021</v>
      </c>
      <c r="H343">
        <v>3</v>
      </c>
      <c r="I343" t="s">
        <v>51</v>
      </c>
      <c r="J343" s="1">
        <v>976.93831089361663</v>
      </c>
      <c r="K343" s="3">
        <v>3.0652158488879901E-2</v>
      </c>
      <c r="L343" s="4">
        <v>0.71920832962640469</v>
      </c>
      <c r="M343" t="s">
        <v>41</v>
      </c>
      <c r="N343"/>
      <c r="O343"/>
      <c r="P343"/>
      <c r="Q343"/>
    </row>
    <row r="344" spans="1:17" x14ac:dyDescent="0.3">
      <c r="A344" t="s">
        <v>33</v>
      </c>
      <c r="B344" t="s">
        <v>7</v>
      </c>
      <c r="C344" t="s">
        <v>1420</v>
      </c>
      <c r="D344" t="s">
        <v>1421</v>
      </c>
      <c r="E344" t="s">
        <v>1422</v>
      </c>
      <c r="F344" t="s">
        <v>805</v>
      </c>
      <c r="G344">
        <v>2021</v>
      </c>
      <c r="H344">
        <v>3</v>
      </c>
      <c r="I344" t="s">
        <v>51</v>
      </c>
      <c r="J344" s="1">
        <v>732.35159993716672</v>
      </c>
      <c r="K344" s="3">
        <v>0.110243113328618</v>
      </c>
      <c r="L344" s="4">
        <v>2.1955561577583649</v>
      </c>
      <c r="M344" t="s">
        <v>42</v>
      </c>
      <c r="N344"/>
      <c r="O344"/>
      <c r="P344"/>
      <c r="Q344"/>
    </row>
    <row r="345" spans="1:17" x14ac:dyDescent="0.3">
      <c r="A345" t="s">
        <v>33</v>
      </c>
      <c r="B345" t="s">
        <v>8</v>
      </c>
      <c r="C345" t="s">
        <v>1423</v>
      </c>
      <c r="D345" t="s">
        <v>1424</v>
      </c>
      <c r="E345" t="s">
        <v>1425</v>
      </c>
      <c r="F345" t="s">
        <v>1426</v>
      </c>
      <c r="G345">
        <v>2021</v>
      </c>
      <c r="H345">
        <v>3</v>
      </c>
      <c r="I345" t="s">
        <v>51</v>
      </c>
      <c r="J345" s="1">
        <v>833.70505534023346</v>
      </c>
      <c r="K345" s="3">
        <v>3.8780397286692699E-2</v>
      </c>
      <c r="L345" s="4">
        <v>0.74876177601846716</v>
      </c>
      <c r="M345" t="s">
        <v>41</v>
      </c>
      <c r="N345"/>
      <c r="O345"/>
      <c r="P345"/>
      <c r="Q345"/>
    </row>
    <row r="346" spans="1:17" x14ac:dyDescent="0.3">
      <c r="A346" t="s">
        <v>33</v>
      </c>
      <c r="B346" t="s">
        <v>9</v>
      </c>
      <c r="C346" t="s">
        <v>1427</v>
      </c>
      <c r="D346" t="s">
        <v>1428</v>
      </c>
      <c r="E346" t="s">
        <v>1429</v>
      </c>
      <c r="F346" t="s">
        <v>1430</v>
      </c>
      <c r="G346">
        <v>2021</v>
      </c>
      <c r="H346">
        <v>3</v>
      </c>
      <c r="I346" t="s">
        <v>51</v>
      </c>
      <c r="J346" s="1">
        <v>1906.3253198078019</v>
      </c>
      <c r="K346" s="3">
        <v>1.6537937890505099E-2</v>
      </c>
      <c r="L346" s="4">
        <v>1.0212175802376868</v>
      </c>
      <c r="M346" t="s">
        <v>42</v>
      </c>
      <c r="N346"/>
      <c r="O346"/>
      <c r="P346"/>
      <c r="Q346"/>
    </row>
    <row r="347" spans="1:17" x14ac:dyDescent="0.3">
      <c r="A347" t="s">
        <v>33</v>
      </c>
      <c r="B347" t="s">
        <v>10</v>
      </c>
      <c r="C347" t="s">
        <v>1431</v>
      </c>
      <c r="D347" t="s">
        <v>1432</v>
      </c>
      <c r="E347" t="s">
        <v>1433</v>
      </c>
      <c r="F347" t="s">
        <v>1434</v>
      </c>
      <c r="G347">
        <v>2021</v>
      </c>
      <c r="H347">
        <v>3</v>
      </c>
      <c r="I347" t="s">
        <v>51</v>
      </c>
      <c r="J347" s="1">
        <v>1601.0818656749013</v>
      </c>
      <c r="K347" s="3">
        <v>1.7852223488845999E-2</v>
      </c>
      <c r="L347" s="4">
        <v>0.97701600782922704</v>
      </c>
      <c r="M347" t="s">
        <v>41</v>
      </c>
      <c r="N347"/>
      <c r="O347"/>
      <c r="P347"/>
      <c r="Q347"/>
    </row>
    <row r="348" spans="1:17" x14ac:dyDescent="0.3">
      <c r="A348" t="s">
        <v>33</v>
      </c>
      <c r="B348" t="s">
        <v>11</v>
      </c>
      <c r="C348" t="s">
        <v>1435</v>
      </c>
      <c r="D348" t="s">
        <v>1436</v>
      </c>
      <c r="E348" t="s">
        <v>1437</v>
      </c>
      <c r="F348" t="s">
        <v>1438</v>
      </c>
      <c r="G348">
        <v>2021</v>
      </c>
      <c r="H348">
        <v>3</v>
      </c>
      <c r="I348" t="s">
        <v>51</v>
      </c>
      <c r="J348" s="1">
        <v>700.86061188248709</v>
      </c>
      <c r="K348" s="3">
        <v>6.5405358314906195E-2</v>
      </c>
      <c r="L348" s="4">
        <v>2.7617865160048121</v>
      </c>
      <c r="M348" t="s">
        <v>48</v>
      </c>
      <c r="N348"/>
      <c r="O348"/>
      <c r="P348"/>
      <c r="Q348"/>
    </row>
    <row r="349" spans="1:17" x14ac:dyDescent="0.3">
      <c r="A349" t="s">
        <v>33</v>
      </c>
      <c r="B349" t="s">
        <v>12</v>
      </c>
      <c r="C349" t="s">
        <v>1439</v>
      </c>
      <c r="D349" t="s">
        <v>1440</v>
      </c>
      <c r="E349" t="s">
        <v>1441</v>
      </c>
      <c r="F349" t="s">
        <v>1442</v>
      </c>
      <c r="G349">
        <v>2021</v>
      </c>
      <c r="H349">
        <v>3</v>
      </c>
      <c r="I349" t="s">
        <v>51</v>
      </c>
      <c r="J349" s="1">
        <v>674.95956278504821</v>
      </c>
      <c r="K349" s="3">
        <v>4.4306018733162998E-2</v>
      </c>
      <c r="L349" s="4">
        <v>0.74322004589765178</v>
      </c>
      <c r="M349" t="s">
        <v>41</v>
      </c>
      <c r="N349"/>
      <c r="O349"/>
      <c r="P349"/>
      <c r="Q349"/>
    </row>
    <row r="350" spans="1:17" x14ac:dyDescent="0.3">
      <c r="A350" t="s">
        <v>34</v>
      </c>
      <c r="B350" t="s">
        <v>1</v>
      </c>
      <c r="C350" t="s">
        <v>1443</v>
      </c>
      <c r="D350" t="s">
        <v>1444</v>
      </c>
      <c r="E350" t="s">
        <v>1445</v>
      </c>
      <c r="F350" t="s">
        <v>1446</v>
      </c>
      <c r="G350">
        <v>2022</v>
      </c>
      <c r="H350">
        <v>3</v>
      </c>
      <c r="I350" t="s">
        <v>51</v>
      </c>
      <c r="J350" s="1">
        <v>1153.9093411011181</v>
      </c>
      <c r="K350" s="3">
        <v>5.0903567272572697E-2</v>
      </c>
      <c r="L350" s="4">
        <v>0.61196165709305661</v>
      </c>
      <c r="M350" t="s">
        <v>41</v>
      </c>
      <c r="N350"/>
      <c r="O350"/>
      <c r="P350"/>
      <c r="Q350"/>
    </row>
    <row r="351" spans="1:17" x14ac:dyDescent="0.3">
      <c r="A351" t="s">
        <v>34</v>
      </c>
      <c r="B351" t="s">
        <v>2</v>
      </c>
      <c r="C351" t="s">
        <v>1447</v>
      </c>
      <c r="D351" t="s">
        <v>1448</v>
      </c>
      <c r="E351" t="s">
        <v>1449</v>
      </c>
      <c r="F351" t="s">
        <v>1450</v>
      </c>
      <c r="G351">
        <v>2022</v>
      </c>
      <c r="H351">
        <v>3</v>
      </c>
      <c r="I351" t="s">
        <v>51</v>
      </c>
      <c r="J351" s="1">
        <v>1950.3356870824789</v>
      </c>
      <c r="K351" s="3">
        <v>1.9118254477683401E-2</v>
      </c>
      <c r="L351" s="4">
        <v>1.0468077652179981</v>
      </c>
      <c r="M351" t="s">
        <v>42</v>
      </c>
      <c r="N351"/>
      <c r="O351"/>
      <c r="P351"/>
      <c r="Q351"/>
    </row>
    <row r="352" spans="1:17" x14ac:dyDescent="0.3">
      <c r="A352" t="s">
        <v>34</v>
      </c>
      <c r="B352" t="s">
        <v>3</v>
      </c>
      <c r="C352" t="s">
        <v>1451</v>
      </c>
      <c r="D352" t="s">
        <v>1452</v>
      </c>
      <c r="E352" t="s">
        <v>1453</v>
      </c>
      <c r="F352" t="s">
        <v>1454</v>
      </c>
      <c r="G352">
        <v>2022</v>
      </c>
      <c r="H352">
        <v>3</v>
      </c>
      <c r="I352" t="s">
        <v>51</v>
      </c>
      <c r="J352" s="1">
        <v>811.26298948476256</v>
      </c>
      <c r="K352" s="3">
        <v>6.1169121262497197E-2</v>
      </c>
      <c r="L352" s="4">
        <v>0.54969854285562514</v>
      </c>
      <c r="M352" t="s">
        <v>41</v>
      </c>
      <c r="N352"/>
      <c r="O352"/>
      <c r="P352"/>
      <c r="Q352"/>
    </row>
    <row r="353" spans="1:17" x14ac:dyDescent="0.3">
      <c r="A353" t="s">
        <v>34</v>
      </c>
      <c r="B353" t="s">
        <v>4</v>
      </c>
      <c r="C353" t="s">
        <v>1455</v>
      </c>
      <c r="D353" t="s">
        <v>1456</v>
      </c>
      <c r="E353" t="s">
        <v>1457</v>
      </c>
      <c r="F353" t="s">
        <v>1458</v>
      </c>
      <c r="G353">
        <v>2022</v>
      </c>
      <c r="H353">
        <v>3</v>
      </c>
      <c r="I353" t="s">
        <v>51</v>
      </c>
      <c r="J353" s="1">
        <v>1162.9977790841729</v>
      </c>
      <c r="K353" s="3">
        <v>0.12142899583625</v>
      </c>
      <c r="L353" s="4">
        <v>1.9035582149978156</v>
      </c>
      <c r="M353" t="s">
        <v>42</v>
      </c>
      <c r="N353"/>
      <c r="O353"/>
      <c r="P353"/>
      <c r="Q353"/>
    </row>
    <row r="354" spans="1:17" x14ac:dyDescent="0.3">
      <c r="A354" t="s">
        <v>34</v>
      </c>
      <c r="B354" t="s">
        <v>5</v>
      </c>
      <c r="C354" t="s">
        <v>1459</v>
      </c>
      <c r="D354" t="s">
        <v>1460</v>
      </c>
      <c r="E354" t="s">
        <v>1461</v>
      </c>
      <c r="F354" t="s">
        <v>1462</v>
      </c>
      <c r="G354">
        <v>2022</v>
      </c>
      <c r="H354">
        <v>3</v>
      </c>
      <c r="I354" t="s">
        <v>51</v>
      </c>
      <c r="J354" s="1">
        <v>1555.337468478509</v>
      </c>
      <c r="K354" s="3">
        <v>2.4818792509244202E-2</v>
      </c>
      <c r="L354" s="4">
        <v>2.0326111378848797</v>
      </c>
      <c r="M354" t="s">
        <v>42</v>
      </c>
      <c r="N354"/>
      <c r="O354"/>
      <c r="P354"/>
      <c r="Q354"/>
    </row>
    <row r="355" spans="1:17" x14ac:dyDescent="0.3">
      <c r="A355" t="s">
        <v>34</v>
      </c>
      <c r="B355" t="s">
        <v>6</v>
      </c>
      <c r="C355" t="s">
        <v>1463</v>
      </c>
      <c r="D355" t="s">
        <v>1464</v>
      </c>
      <c r="E355" t="s">
        <v>1465</v>
      </c>
      <c r="F355" t="s">
        <v>1466</v>
      </c>
      <c r="G355">
        <v>2022</v>
      </c>
      <c r="H355">
        <v>3</v>
      </c>
      <c r="I355" t="s">
        <v>51</v>
      </c>
      <c r="J355" s="1">
        <v>921.73539402380186</v>
      </c>
      <c r="K355" s="3">
        <v>3.3379577483380801E-2</v>
      </c>
      <c r="L355" s="4">
        <v>0.70247027977073306</v>
      </c>
      <c r="M355" t="s">
        <v>41</v>
      </c>
      <c r="N355"/>
      <c r="O355"/>
      <c r="P355"/>
      <c r="Q355"/>
    </row>
    <row r="356" spans="1:17" x14ac:dyDescent="0.3">
      <c r="A356" t="s">
        <v>34</v>
      </c>
      <c r="B356" t="s">
        <v>7</v>
      </c>
      <c r="C356" t="s">
        <v>1467</v>
      </c>
      <c r="D356" t="s">
        <v>1468</v>
      </c>
      <c r="E356" t="s">
        <v>1469</v>
      </c>
      <c r="F356" t="s">
        <v>1470</v>
      </c>
      <c r="G356">
        <v>2022</v>
      </c>
      <c r="H356">
        <v>3</v>
      </c>
      <c r="I356" t="s">
        <v>51</v>
      </c>
      <c r="J356" s="1">
        <v>1441.5983026285869</v>
      </c>
      <c r="K356" s="3">
        <v>0.119941364235458</v>
      </c>
      <c r="L356" s="4">
        <v>4.14521447234406</v>
      </c>
      <c r="M356" t="s">
        <v>48</v>
      </c>
      <c r="N356"/>
      <c r="O356"/>
      <c r="P356"/>
      <c r="Q356"/>
    </row>
    <row r="357" spans="1:17" x14ac:dyDescent="0.3">
      <c r="A357" t="s">
        <v>34</v>
      </c>
      <c r="B357" t="s">
        <v>8</v>
      </c>
      <c r="C357" t="s">
        <v>1471</v>
      </c>
      <c r="D357" t="s">
        <v>1472</v>
      </c>
      <c r="E357" t="s">
        <v>1473</v>
      </c>
      <c r="F357" t="s">
        <v>1474</v>
      </c>
      <c r="G357">
        <v>2022</v>
      </c>
      <c r="H357">
        <v>3</v>
      </c>
      <c r="I357" t="s">
        <v>51</v>
      </c>
      <c r="J357" s="1">
        <v>1100.1099404327601</v>
      </c>
      <c r="K357" s="3">
        <v>0.158639699491643</v>
      </c>
      <c r="L357" s="4">
        <v>3.390562836718539</v>
      </c>
      <c r="M357" t="s">
        <v>48</v>
      </c>
      <c r="N357"/>
      <c r="O357"/>
      <c r="P357"/>
      <c r="Q357"/>
    </row>
    <row r="358" spans="1:17" x14ac:dyDescent="0.3">
      <c r="A358" t="s">
        <v>34</v>
      </c>
      <c r="B358" t="s">
        <v>9</v>
      </c>
      <c r="C358" t="s">
        <v>1475</v>
      </c>
      <c r="D358" t="s">
        <v>1476</v>
      </c>
      <c r="E358" t="s">
        <v>1477</v>
      </c>
      <c r="F358" t="s">
        <v>1478</v>
      </c>
      <c r="G358">
        <v>2022</v>
      </c>
      <c r="H358">
        <v>3</v>
      </c>
      <c r="I358" t="s">
        <v>51</v>
      </c>
      <c r="J358" s="1">
        <v>921.8765980098517</v>
      </c>
      <c r="K358" s="3">
        <v>3.6908441325961203E-2</v>
      </c>
      <c r="L358" s="4">
        <v>1.4183756761250734</v>
      </c>
      <c r="M358" t="s">
        <v>42</v>
      </c>
      <c r="N358"/>
      <c r="O358"/>
      <c r="P358"/>
      <c r="Q358"/>
    </row>
    <row r="359" spans="1:17" x14ac:dyDescent="0.3">
      <c r="A359" t="s">
        <v>34</v>
      </c>
      <c r="B359" t="s">
        <v>10</v>
      </c>
      <c r="C359" t="s">
        <v>1479</v>
      </c>
      <c r="D359" t="s">
        <v>1480</v>
      </c>
      <c r="E359" t="s">
        <v>1481</v>
      </c>
      <c r="F359" t="s">
        <v>1482</v>
      </c>
      <c r="G359">
        <v>2022</v>
      </c>
      <c r="H359">
        <v>3</v>
      </c>
      <c r="I359" t="s">
        <v>51</v>
      </c>
      <c r="J359" s="1">
        <v>1110.0478156583242</v>
      </c>
      <c r="K359" s="3">
        <v>2.8905947517247298E-2</v>
      </c>
      <c r="L359" s="4">
        <v>1.2912819523521597</v>
      </c>
      <c r="M359" t="s">
        <v>42</v>
      </c>
      <c r="N359"/>
      <c r="O359"/>
      <c r="P359"/>
      <c r="Q359"/>
    </row>
    <row r="360" spans="1:17" x14ac:dyDescent="0.3">
      <c r="A360" t="s">
        <v>34</v>
      </c>
      <c r="B360" t="s">
        <v>11</v>
      </c>
      <c r="C360" t="s">
        <v>1483</v>
      </c>
      <c r="D360" t="s">
        <v>1484</v>
      </c>
      <c r="E360" t="s">
        <v>1485</v>
      </c>
      <c r="F360" t="s">
        <v>1486</v>
      </c>
      <c r="G360">
        <v>2022</v>
      </c>
      <c r="H360">
        <v>3</v>
      </c>
      <c r="I360" t="s">
        <v>51</v>
      </c>
      <c r="J360" s="1">
        <v>701.11971111146954</v>
      </c>
      <c r="K360" s="3">
        <v>8.0354341880730901E-2</v>
      </c>
      <c r="L360" s="4">
        <v>2.115702947816636</v>
      </c>
      <c r="M360" t="s">
        <v>42</v>
      </c>
      <c r="N360"/>
      <c r="O360"/>
      <c r="P360"/>
      <c r="Q360"/>
    </row>
    <row r="361" spans="1:17" x14ac:dyDescent="0.3">
      <c r="A361" t="s">
        <v>34</v>
      </c>
      <c r="B361" t="s">
        <v>12</v>
      </c>
      <c r="C361" t="s">
        <v>1487</v>
      </c>
      <c r="D361" t="s">
        <v>1488</v>
      </c>
      <c r="E361" t="s">
        <v>1489</v>
      </c>
      <c r="F361" t="s">
        <v>1490</v>
      </c>
      <c r="G361">
        <v>2022</v>
      </c>
      <c r="H361">
        <v>3</v>
      </c>
      <c r="I361" t="s">
        <v>51</v>
      </c>
      <c r="J361" s="1">
        <v>1129.5354417708588</v>
      </c>
      <c r="K361" s="3">
        <v>3.5235225566906003E-2</v>
      </c>
      <c r="L361" s="4">
        <v>1.6829580089444751</v>
      </c>
      <c r="M361" t="s">
        <v>42</v>
      </c>
      <c r="N361"/>
      <c r="O361"/>
      <c r="P361"/>
      <c r="Q361"/>
    </row>
    <row r="362" spans="1:17" x14ac:dyDescent="0.3">
      <c r="A362" t="s">
        <v>35</v>
      </c>
      <c r="B362" t="s">
        <v>1</v>
      </c>
      <c r="C362" t="s">
        <v>1491</v>
      </c>
      <c r="D362" t="s">
        <v>1492</v>
      </c>
      <c r="E362" t="s">
        <v>1493</v>
      </c>
      <c r="F362" t="s">
        <v>1494</v>
      </c>
      <c r="G362">
        <v>2023</v>
      </c>
      <c r="H362">
        <v>3</v>
      </c>
      <c r="I362" t="s">
        <v>51</v>
      </c>
      <c r="J362" s="1">
        <v>695.3027562448051</v>
      </c>
      <c r="K362" s="3">
        <v>9.6560724505646706E-2</v>
      </c>
      <c r="L362" s="4">
        <v>0.92080818987394186</v>
      </c>
      <c r="M362" t="s">
        <v>41</v>
      </c>
      <c r="N362"/>
      <c r="O362"/>
      <c r="P362"/>
      <c r="Q362"/>
    </row>
    <row r="363" spans="1:17" x14ac:dyDescent="0.3">
      <c r="A363" t="s">
        <v>35</v>
      </c>
      <c r="B363" t="s">
        <v>2</v>
      </c>
      <c r="C363" t="s">
        <v>1495</v>
      </c>
      <c r="D363" t="s">
        <v>1496</v>
      </c>
      <c r="E363" t="s">
        <v>1497</v>
      </c>
      <c r="F363" t="s">
        <v>1498</v>
      </c>
      <c r="G363">
        <v>2023</v>
      </c>
      <c r="H363">
        <v>3</v>
      </c>
      <c r="I363" t="s">
        <v>51</v>
      </c>
      <c r="J363" s="1">
        <v>1349.3351190669505</v>
      </c>
      <c r="K363" s="3">
        <v>2.1593211393327299E-2</v>
      </c>
      <c r="L363" s="4">
        <v>0.69724356993987269</v>
      </c>
      <c r="M363" t="s">
        <v>41</v>
      </c>
      <c r="N363"/>
      <c r="O363"/>
      <c r="P363"/>
      <c r="Q363"/>
    </row>
    <row r="364" spans="1:17" x14ac:dyDescent="0.3">
      <c r="A364" t="s">
        <v>35</v>
      </c>
      <c r="B364" t="s">
        <v>3</v>
      </c>
      <c r="C364" t="s">
        <v>1499</v>
      </c>
      <c r="D364" t="s">
        <v>1500</v>
      </c>
      <c r="E364" t="s">
        <v>1501</v>
      </c>
      <c r="F364" t="s">
        <v>1502</v>
      </c>
      <c r="G364">
        <v>2023</v>
      </c>
      <c r="H364">
        <v>3</v>
      </c>
      <c r="I364" t="s">
        <v>51</v>
      </c>
      <c r="J364" s="1">
        <v>1079.0612227783138</v>
      </c>
      <c r="K364" s="3">
        <v>0.15521904720298799</v>
      </c>
      <c r="L364" s="4">
        <v>1.5637136094363187</v>
      </c>
      <c r="M364" t="s">
        <v>42</v>
      </c>
      <c r="N364"/>
      <c r="O364"/>
      <c r="P364"/>
      <c r="Q364"/>
    </row>
    <row r="365" spans="1:17" x14ac:dyDescent="0.3">
      <c r="A365" t="s">
        <v>35</v>
      </c>
      <c r="B365" t="s">
        <v>4</v>
      </c>
      <c r="C365" t="s">
        <v>1503</v>
      </c>
      <c r="D365" t="s">
        <v>1504</v>
      </c>
      <c r="E365" t="s">
        <v>1505</v>
      </c>
      <c r="F365" t="s">
        <v>1506</v>
      </c>
      <c r="G365">
        <v>2023</v>
      </c>
      <c r="H365">
        <v>3</v>
      </c>
      <c r="I365" t="s">
        <v>51</v>
      </c>
      <c r="J365" s="1">
        <v>705.30555807824453</v>
      </c>
      <c r="K365" s="3">
        <v>3.9982201241283002E-2</v>
      </c>
      <c r="L365" s="4">
        <v>0.24070721258449693</v>
      </c>
      <c r="M365" t="s">
        <v>41</v>
      </c>
      <c r="N365"/>
      <c r="O365"/>
      <c r="P365"/>
      <c r="Q365"/>
    </row>
    <row r="366" spans="1:17" x14ac:dyDescent="0.3">
      <c r="A366" t="s">
        <v>35</v>
      </c>
      <c r="B366" t="s">
        <v>5</v>
      </c>
      <c r="C366" t="s">
        <v>1507</v>
      </c>
      <c r="D366" t="s">
        <v>1508</v>
      </c>
      <c r="E366" t="s">
        <v>1509</v>
      </c>
      <c r="F366" t="s">
        <v>535</v>
      </c>
      <c r="G366">
        <v>2023</v>
      </c>
      <c r="H366">
        <v>3</v>
      </c>
      <c r="I366" t="s">
        <v>51</v>
      </c>
      <c r="J366" s="1">
        <v>858.55774793489559</v>
      </c>
      <c r="K366" s="3">
        <v>1.9828103716548001E-2</v>
      </c>
      <c r="L366" s="4">
        <v>0.93111609898270975</v>
      </c>
      <c r="M366" t="s">
        <v>41</v>
      </c>
      <c r="N366"/>
      <c r="O366"/>
      <c r="P366"/>
      <c r="Q366"/>
    </row>
    <row r="367" spans="1:17" x14ac:dyDescent="0.3">
      <c r="A367" t="s">
        <v>35</v>
      </c>
      <c r="B367" t="s">
        <v>6</v>
      </c>
      <c r="C367" t="s">
        <v>1510</v>
      </c>
      <c r="D367" t="s">
        <v>1511</v>
      </c>
      <c r="E367" t="s">
        <v>1512</v>
      </c>
      <c r="F367" t="s">
        <v>303</v>
      </c>
      <c r="G367">
        <v>2023</v>
      </c>
      <c r="H367">
        <v>3</v>
      </c>
      <c r="I367" t="s">
        <v>51</v>
      </c>
      <c r="J367" s="1">
        <v>686.08561343574877</v>
      </c>
      <c r="K367" s="3">
        <v>1.95167244596233E-2</v>
      </c>
      <c r="L367" s="4">
        <v>0.45013176772871388</v>
      </c>
      <c r="M367" t="s">
        <v>41</v>
      </c>
      <c r="N367"/>
      <c r="O367"/>
      <c r="P367"/>
      <c r="Q367"/>
    </row>
    <row r="368" spans="1:17" x14ac:dyDescent="0.3">
      <c r="A368" t="s">
        <v>35</v>
      </c>
      <c r="B368" t="s">
        <v>7</v>
      </c>
      <c r="C368" t="s">
        <v>1513</v>
      </c>
      <c r="D368" t="s">
        <v>1514</v>
      </c>
      <c r="E368" t="s">
        <v>1515</v>
      </c>
      <c r="F368" t="s">
        <v>1516</v>
      </c>
      <c r="G368">
        <v>2023</v>
      </c>
      <c r="H368">
        <v>3</v>
      </c>
      <c r="I368" t="s">
        <v>51</v>
      </c>
      <c r="J368" s="1">
        <v>705.93838700952563</v>
      </c>
      <c r="K368" s="3">
        <v>0.114248026360669</v>
      </c>
      <c r="L368" s="4">
        <v>1.7950487256077281</v>
      </c>
      <c r="M368" t="s">
        <v>42</v>
      </c>
      <c r="N368"/>
      <c r="O368"/>
      <c r="P368"/>
      <c r="Q368"/>
    </row>
    <row r="369" spans="1:17" x14ac:dyDescent="0.3">
      <c r="A369" t="s">
        <v>35</v>
      </c>
      <c r="B369" t="s">
        <v>8</v>
      </c>
      <c r="C369" t="s">
        <v>1517</v>
      </c>
      <c r="D369" t="s">
        <v>1518</v>
      </c>
      <c r="E369" t="s">
        <v>1519</v>
      </c>
      <c r="F369" t="s">
        <v>1520</v>
      </c>
      <c r="G369">
        <v>2023</v>
      </c>
      <c r="H369">
        <v>3</v>
      </c>
      <c r="I369" t="s">
        <v>51</v>
      </c>
      <c r="J369" s="1">
        <v>1282.7063261274593</v>
      </c>
      <c r="K369" s="3">
        <v>5.0893032737753703E-2</v>
      </c>
      <c r="L369" s="4">
        <v>0.99109368938573739</v>
      </c>
      <c r="M369" t="s">
        <v>41</v>
      </c>
      <c r="N369"/>
      <c r="O369"/>
      <c r="P369"/>
      <c r="Q369"/>
    </row>
    <row r="370" spans="1:17" x14ac:dyDescent="0.3">
      <c r="A370" t="s">
        <v>35</v>
      </c>
      <c r="B370" t="s">
        <v>9</v>
      </c>
      <c r="C370" t="s">
        <v>1521</v>
      </c>
      <c r="D370" t="s">
        <v>1522</v>
      </c>
      <c r="E370" t="s">
        <v>1523</v>
      </c>
      <c r="F370" t="s">
        <v>1524</v>
      </c>
      <c r="G370">
        <v>2023</v>
      </c>
      <c r="H370">
        <v>3</v>
      </c>
      <c r="I370" t="s">
        <v>51</v>
      </c>
      <c r="J370" s="1">
        <v>835.9866206217456</v>
      </c>
      <c r="K370" s="3">
        <v>3.10830592642816E-2</v>
      </c>
      <c r="L370" s="4">
        <v>1.1225302068289018</v>
      </c>
      <c r="M370" t="s">
        <v>42</v>
      </c>
      <c r="N370"/>
      <c r="O370"/>
      <c r="P370"/>
      <c r="Q370"/>
    </row>
    <row r="371" spans="1:17" x14ac:dyDescent="0.3">
      <c r="A371" t="s">
        <v>35</v>
      </c>
      <c r="B371" t="s">
        <v>10</v>
      </c>
      <c r="C371" t="s">
        <v>1525</v>
      </c>
      <c r="D371" t="s">
        <v>1526</v>
      </c>
      <c r="E371" t="s">
        <v>1527</v>
      </c>
      <c r="F371" t="s">
        <v>1528</v>
      </c>
      <c r="G371">
        <v>2023</v>
      </c>
      <c r="H371">
        <v>3</v>
      </c>
      <c r="I371" t="s">
        <v>51</v>
      </c>
      <c r="J371" s="1">
        <v>1235.9351844633134</v>
      </c>
      <c r="K371" s="3">
        <v>6.4750532016647599E-2</v>
      </c>
      <c r="L371" s="4">
        <v>0.92175248018186973</v>
      </c>
      <c r="M371" t="s">
        <v>41</v>
      </c>
      <c r="N371"/>
      <c r="O371"/>
      <c r="P371"/>
      <c r="Q371"/>
    </row>
    <row r="372" spans="1:17" x14ac:dyDescent="0.3">
      <c r="A372" t="s">
        <v>35</v>
      </c>
      <c r="B372" t="s">
        <v>11</v>
      </c>
      <c r="C372" t="s">
        <v>1529</v>
      </c>
      <c r="D372" t="s">
        <v>1530</v>
      </c>
      <c r="E372" t="s">
        <v>1531</v>
      </c>
      <c r="F372" t="s">
        <v>1532</v>
      </c>
      <c r="G372">
        <v>2023</v>
      </c>
      <c r="H372">
        <v>3</v>
      </c>
      <c r="I372" t="s">
        <v>51</v>
      </c>
      <c r="J372" s="1">
        <v>1126.3364312004201</v>
      </c>
      <c r="K372" s="3">
        <v>2.2979722033562501E-2</v>
      </c>
      <c r="L372" s="4">
        <v>0.70813668795452389</v>
      </c>
      <c r="M372" t="s">
        <v>41</v>
      </c>
      <c r="N372"/>
      <c r="O372"/>
      <c r="P372"/>
      <c r="Q372"/>
    </row>
    <row r="373" spans="1:17" x14ac:dyDescent="0.3">
      <c r="A373" t="s">
        <v>35</v>
      </c>
      <c r="B373" t="s">
        <v>12</v>
      </c>
      <c r="C373" t="s">
        <v>1533</v>
      </c>
      <c r="D373" t="s">
        <v>1534</v>
      </c>
      <c r="E373" t="s">
        <v>1535</v>
      </c>
      <c r="F373" t="s">
        <v>1536</v>
      </c>
      <c r="G373">
        <v>2023</v>
      </c>
      <c r="H373">
        <v>3</v>
      </c>
      <c r="I373" t="s">
        <v>51</v>
      </c>
      <c r="J373" s="1">
        <v>811.96586675026856</v>
      </c>
      <c r="K373" s="3">
        <v>6.2653451499549595E-2</v>
      </c>
      <c r="L373" s="4">
        <v>2.7003851415143898</v>
      </c>
      <c r="M373" t="s">
        <v>48</v>
      </c>
      <c r="N373"/>
      <c r="O373"/>
      <c r="P373"/>
      <c r="Q373"/>
    </row>
    <row r="374" spans="1:17" x14ac:dyDescent="0.3">
      <c r="A374" t="s">
        <v>36</v>
      </c>
      <c r="B374" t="s">
        <v>1</v>
      </c>
      <c r="C374" t="s">
        <v>1537</v>
      </c>
      <c r="D374" t="s">
        <v>1538</v>
      </c>
      <c r="E374" t="s">
        <v>1539</v>
      </c>
      <c r="F374" t="s">
        <v>1540</v>
      </c>
      <c r="G374">
        <v>2024</v>
      </c>
      <c r="H374">
        <v>3</v>
      </c>
      <c r="I374" t="s">
        <v>51</v>
      </c>
      <c r="J374" s="1">
        <v>1004.7938344654079</v>
      </c>
      <c r="K374" s="3">
        <v>2.4550556373939401E-2</v>
      </c>
      <c r="L374" s="4">
        <v>0.79059504301566286</v>
      </c>
      <c r="M374" t="s">
        <v>41</v>
      </c>
      <c r="N374"/>
      <c r="O374"/>
      <c r="P374"/>
      <c r="Q374"/>
    </row>
    <row r="375" spans="1:17" x14ac:dyDescent="0.3">
      <c r="A375" t="s">
        <v>36</v>
      </c>
      <c r="B375" t="s">
        <v>2</v>
      </c>
      <c r="C375" t="s">
        <v>1541</v>
      </c>
      <c r="D375" t="s">
        <v>1542</v>
      </c>
      <c r="E375" t="s">
        <v>1543</v>
      </c>
      <c r="F375" t="s">
        <v>1544</v>
      </c>
      <c r="G375">
        <v>2024</v>
      </c>
      <c r="H375">
        <v>3</v>
      </c>
      <c r="I375" t="s">
        <v>51</v>
      </c>
      <c r="J375" s="1">
        <v>868.91760082973542</v>
      </c>
      <c r="K375" s="3">
        <v>2.80299136164287E-2</v>
      </c>
      <c r="L375" s="4">
        <v>0.50990030098115136</v>
      </c>
      <c r="M375" t="s">
        <v>41</v>
      </c>
      <c r="N375"/>
      <c r="O375"/>
      <c r="P375"/>
      <c r="Q375"/>
    </row>
    <row r="376" spans="1:17" x14ac:dyDescent="0.3">
      <c r="A376" t="s">
        <v>36</v>
      </c>
      <c r="B376" t="s">
        <v>3</v>
      </c>
      <c r="C376" t="s">
        <v>1545</v>
      </c>
      <c r="D376" t="s">
        <v>1546</v>
      </c>
      <c r="E376" t="s">
        <v>1547</v>
      </c>
      <c r="F376" t="s">
        <v>1548</v>
      </c>
      <c r="G376">
        <v>2024</v>
      </c>
      <c r="H376">
        <v>3</v>
      </c>
      <c r="I376" t="s">
        <v>51</v>
      </c>
      <c r="J376" s="1">
        <v>1412.3995128216964</v>
      </c>
      <c r="K376" s="3">
        <v>6.1196573101470003E-2</v>
      </c>
      <c r="L376" s="4">
        <v>2.4540605892028888</v>
      </c>
      <c r="M376" t="s">
        <v>42</v>
      </c>
      <c r="N376"/>
      <c r="O376"/>
      <c r="P376"/>
      <c r="Q376"/>
    </row>
    <row r="377" spans="1:17" x14ac:dyDescent="0.3">
      <c r="A377" t="s">
        <v>36</v>
      </c>
      <c r="B377" t="s">
        <v>4</v>
      </c>
      <c r="C377" t="s">
        <v>1549</v>
      </c>
      <c r="D377" t="s">
        <v>1550</v>
      </c>
      <c r="E377" t="s">
        <v>1551</v>
      </c>
      <c r="F377" t="s">
        <v>1355</v>
      </c>
      <c r="G377">
        <v>2024</v>
      </c>
      <c r="H377">
        <v>3</v>
      </c>
      <c r="I377" t="s">
        <v>51</v>
      </c>
      <c r="J377" s="1">
        <v>681.56615643833356</v>
      </c>
      <c r="K377" s="3">
        <v>7.3818397419160797E-2</v>
      </c>
      <c r="L377" s="4">
        <v>0.94092274845672608</v>
      </c>
      <c r="M377" t="s">
        <v>41</v>
      </c>
      <c r="N377"/>
      <c r="O377"/>
      <c r="P377"/>
      <c r="Q377"/>
    </row>
    <row r="378" spans="1:17" x14ac:dyDescent="0.3">
      <c r="A378" t="s">
        <v>36</v>
      </c>
      <c r="B378" t="s">
        <v>5</v>
      </c>
      <c r="C378" t="s">
        <v>1552</v>
      </c>
      <c r="D378" t="s">
        <v>1553</v>
      </c>
      <c r="E378" t="s">
        <v>1554</v>
      </c>
      <c r="F378" t="s">
        <v>1555</v>
      </c>
      <c r="G378">
        <v>2024</v>
      </c>
      <c r="H378">
        <v>3</v>
      </c>
      <c r="I378" t="s">
        <v>51</v>
      </c>
      <c r="J378" s="1">
        <v>954.38193531137279</v>
      </c>
      <c r="K378" s="3">
        <v>9.8276246533699804E-2</v>
      </c>
      <c r="L378" s="4">
        <v>2.3440186072735538</v>
      </c>
      <c r="M378" t="s">
        <v>42</v>
      </c>
      <c r="N378"/>
      <c r="O378"/>
      <c r="P378"/>
      <c r="Q378"/>
    </row>
    <row r="379" spans="1:17" x14ac:dyDescent="0.3">
      <c r="A379" t="s">
        <v>36</v>
      </c>
      <c r="B379" t="s">
        <v>6</v>
      </c>
      <c r="C379" t="s">
        <v>1556</v>
      </c>
      <c r="D379" t="s">
        <v>1557</v>
      </c>
      <c r="E379" t="s">
        <v>1558</v>
      </c>
      <c r="F379" t="s">
        <v>1559</v>
      </c>
      <c r="G379">
        <v>2024</v>
      </c>
      <c r="H379">
        <v>3</v>
      </c>
      <c r="I379" t="s">
        <v>51</v>
      </c>
      <c r="J379" s="1">
        <v>748.34094724837018</v>
      </c>
      <c r="K379" s="3">
        <v>2.5762499743190101E-2</v>
      </c>
      <c r="L379" s="4">
        <v>0.45832581272983186</v>
      </c>
      <c r="M379" t="s">
        <v>41</v>
      </c>
      <c r="N379"/>
      <c r="O379"/>
      <c r="P379"/>
      <c r="Q379"/>
    </row>
    <row r="380" spans="1:17" x14ac:dyDescent="0.3">
      <c r="A380" t="s">
        <v>36</v>
      </c>
      <c r="B380" t="s">
        <v>7</v>
      </c>
      <c r="C380" t="s">
        <v>1560</v>
      </c>
      <c r="D380" t="s">
        <v>1561</v>
      </c>
      <c r="E380" t="s">
        <v>1562</v>
      </c>
      <c r="F380" t="s">
        <v>1563</v>
      </c>
      <c r="G380">
        <v>2024</v>
      </c>
      <c r="H380">
        <v>3</v>
      </c>
      <c r="I380" t="s">
        <v>51</v>
      </c>
      <c r="J380" s="1">
        <v>696.53513950406909</v>
      </c>
      <c r="K380" s="3">
        <v>5.1110336630483602E-2</v>
      </c>
      <c r="L380" s="4">
        <v>0.26231389551244738</v>
      </c>
      <c r="M380" t="s">
        <v>41</v>
      </c>
      <c r="N380"/>
      <c r="O380"/>
      <c r="P380"/>
      <c r="Q380"/>
    </row>
    <row r="381" spans="1:17" x14ac:dyDescent="0.3">
      <c r="A381" t="s">
        <v>36</v>
      </c>
      <c r="B381" t="s">
        <v>8</v>
      </c>
      <c r="C381" t="s">
        <v>1564</v>
      </c>
      <c r="D381" t="s">
        <v>1565</v>
      </c>
      <c r="E381" t="s">
        <v>1566</v>
      </c>
      <c r="F381" t="s">
        <v>1128</v>
      </c>
      <c r="G381">
        <v>2024</v>
      </c>
      <c r="H381">
        <v>3</v>
      </c>
      <c r="I381" t="s">
        <v>51</v>
      </c>
      <c r="J381" s="1">
        <v>1303.6748380714509</v>
      </c>
      <c r="K381" s="3">
        <v>2.7701476730342001E-2</v>
      </c>
      <c r="L381" s="4">
        <v>1.4136232706680327</v>
      </c>
      <c r="M381" t="s">
        <v>42</v>
      </c>
      <c r="N381"/>
      <c r="O381"/>
      <c r="P381"/>
      <c r="Q381"/>
    </row>
    <row r="382" spans="1:17" x14ac:dyDescent="0.3">
      <c r="B382">
        <f>SUBTOTAL(103,tpp_12[Company])</f>
        <v>380</v>
      </c>
      <c r="C382"/>
      <c r="D382"/>
      <c r="E382"/>
      <c r="F382"/>
      <c r="G382">
        <f>SUBTOTAL(105,tpp_12[Year])</f>
        <v>2017</v>
      </c>
      <c r="H382">
        <f>SUBTOTAL(101,tpp_12[Quarter])</f>
        <v>2.4947368421052634</v>
      </c>
      <c r="I382"/>
      <c r="J382" s="1">
        <f>SUBTOTAL(109,tpp_12[Profit Margin])</f>
        <v>421850.32926079439</v>
      </c>
      <c r="K382" s="3">
        <f>SUBTOTAL(101,tpp_12[ROE])</f>
        <v>4.9726271030737068E-2</v>
      </c>
      <c r="L382" s="2">
        <f>SUBTOTAL(109,tpp_12[Debt Equity])</f>
        <v>468.18683638692499</v>
      </c>
      <c r="M382"/>
      <c r="N382"/>
      <c r="O382"/>
      <c r="P382"/>
      <c r="Q382"/>
    </row>
    <row r="383" spans="1:17" x14ac:dyDescent="0.3">
      <c r="N383"/>
      <c r="O383"/>
      <c r="P383"/>
      <c r="Q383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3 f e 9 a 5 - a 2 c 3 - 4 2 4 0 - 9 4 3 c - e 2 9 7 7 a c 5 a f 4 2 "   x m l n s = " h t t p : / / s c h e m a s . m i c r o s o f t . c o m / D a t a M a s h u p " > A A A A A N E H A A B Q S w M E F A A C A A g A J 7 N S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A n s 1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7 N S W k I w M j r J B A A A 7 R Q A A B M A H A B G b 3 J t d W x h c y 9 T Z W N 0 a W 9 u M S 5 t I K I Y A C i g F A A A A A A A A A A A A A A A A A A A A A A A A A A A A M 1 Y b W / b N h D + H i D / g d C + 2 I X i R H 7 p i n X Z 4 D k O m q 5 5 a W x g K x x j o G 0 m J i J R L k V 1 M Q z / 9 x 4 l 2 q I k U r Y z D G i + y C K P d 8 / d P X d H J S J T Q U O G B u n T e 3 9 8 d H w U z T E n M / S T I x Y L 5 D U d d I 5 8 I o 6 P E P w N w p h P C a z 0 X 6 b E b / w V 8 u d J G D 7 X L q l P G r 2 Q C c J E V H N 6 v z x 0 F 4 u H i + 6 w i 7 o M + 0 t B p x F C J + h j d 3 B 7 8 3 D 9 B f X / 7 v U / o b v 7 2 4 / 9 3 v A h t Y Q W 4 b + E o 6 8 x W T Z e / O j F q b u I x b 7 v I s F j U n d T C B t c / w z m h A i J L g W 1 G l 0 J E p x v U L t / U j Y 7 d 1 K h 8 X p 0 g Q U e b 1 X c 8 T A I B X j 5 g e A Z 4 Z F U M 8 Q T c E L t q P V a w Z q L R k q g 6 / u D K f Y x j 8 4 l u n E G r z f H 7 A l U D 5 c L k u k d c s y i x 5 A H v d C P A y Y 3 p f Y S E H e 1 c i B u f T A l Q A Y J 8 i L W L l o 5 v T B Y Y L Y s r d + T b 4 T F B N a v m H j b b k j N y Q a o f q R i I 8 / i Y E J 4 s t G N I i K i 8 o F P F E + o T w U l h c 1 1 5 l x 3 N g O w v T g S Y Y B S V z I f Y T N d q h W i 4 C I n P Q K / C J 7 O 0 R D Q A 1 + C C W W k t k r e p B 8 8 I r X k 5 Z r O Z r 7 6 v d k Y y b B A n F H b R a 0 6 P A 8 8 9 m 5 7 p s 9 m a t l F n T p 4 l 4 U 0 8 / S e B O E 3 6 W v i k c a Q d E M t 1 8 w h c V U S 1 7 q + k E O G z R q T r U x l 0 T a o 2 8 Z P I 4 K W + y z b W X p z C c 0 h Y T g w 4 5 A b O o w i Z M n O D A n U F H F 0 d l y x i H D J 5 m t o B X N 0 A 9 r M 7 C h C A G X a E U U S q b 6 R L M v V W v J 6 C f V S k 8 U M F W f O 2 x b D F 4 K 5 2 b o J J i B I D u i 2 5 Y L R b F Y b B r u f Y w z P X a a V M W c j r d t V a 7 e P B w H Q e b j D e G Z U 8 Q Z d Y / 5 E 2 Q b F S B F r f D p K 9 8 d v v L M z s y n P b C u H B u z 0 v 8 Z U L L c G U p K O T 0 Y a R 8 d m A 8 3 d B r y k G G 7 7 W / U K 9 e k o N W v R 3 N q t u Z n w n E w E K j i g 4 7 a b C d m M y s m K / c p m m Q c l f a H R 8 8 Y U f U Q j D c E Y / X a O m o 0 O E n P C k P O B P s 1 R I o 6 I H x G j t K d k r 0 O o Z l m z F t F f t 5 I D / L i R c g j n I X f M 8 8 3 b O e C s g Z C t J E 3 Z H Y H x z Q R + I q V x s 2 X s P V n 4 e C q t Q r H v n j g p I X J n 9 M m j d l R B g a h 3 6 i W Z P v U c 2 z Q o t E K v o n 1 b U L u r E q S 0 h b 6 6 q R f b p l P u K q U C z y p R h b 9 A 7 5 R 7 a + s g 9 O y T 0 B A k O Q i V i x r S 6 p F h 6 S g l H A c O j V z s b d O j M J g 8 + 3 A 0 A k 9 I b c z x u u o q 0 K y 8 C x Q Q a S F 9 N W s M P M k T 6 T + z Z h u e S 8 o j g a A 4 O Z 6 K 3 F U 7 n 9 x S S E B p 6 a x e x A M B 2 N O 7 3 i b B 6 d C C g 4 S d X N 3 I U v 5 5 r z Q 3 9 0 h z G Q v k 2 g D Q 4 f l k G 6 6 H V o I X Q J W u z f A d h q I F p F G l B 7 5 9 5 B t Y b i Q / Z D D + W F 4 Q n w Y U F m t O A 0 5 + j u E D Y y C W Y O 0 m Z K S u h 0 z N y S x i d U T Z q 2 7 n G q z V 2 f r 3 u r x Z b + 7 b u r w 9 V e 9 c 5 N l P l J C C 9 J k 8 Y b 2 + 5 4 L Z s m f Y m K D 8 R X f B C / W b 6 0 T N q o 5 Y Q O G u D J V a 1 R p a + 3 8 m N C 2 t g R P l w w / a E a z l U A r F w S 1 B X T N 1 1 n T 2 4 k v 7 F R 3 B s 7 Y E D D C q G N T a m 0 F t m W O V x C r a t P e n T W s P 2 i Q O / F C k s X w V G A J x M G n 0 q 7 3 O n P Z e z O m 8 g j l N K 3 N 8 W s W b 9 t 6 8 6 c g k W / 8 f U I h Z Z 3 / y t A 8 g D / j y f 3 L m + I i y C p f e f w d Q S w E C L Q A U A A I A C A A n s 1 J a y I A f s K Y A A A D 3 A A A A E g A A A A A A A A A A A A A A A A A A A A A A Q 2 9 u Z m l n L 1 B h Y 2 t h Z 2 U u e G 1 s U E s B A i 0 A F A A C A A g A J 7 N S W g / K 6 a u k A A A A 6 Q A A A B M A A A A A A A A A A A A A A A A A 8 g A A A F t D b 2 5 0 Z W 5 0 X 1 R 5 c G V z X S 5 4 b W x Q S w E C L Q A U A A I A C A A n s 1 J a Q j A y O s k E A A D t F A A A E w A A A A A A A A A A A A A A A A D j A Q A A R m 9 y b X V s Y X M v U 2 V j d G l v b j E u b V B L B Q Y A A A A A A w A D A M I A A A D 5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I w A A A A A A A D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H A l M j A x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y N D U y Z m E 4 L T U 0 Y T k t N D Q 3 N S 1 h M z g w L T M 0 Y 2 U x M D g x M m E w M S I g L z 4 8 R W 5 0 c n k g V H l w Z T 0 i R m l s b E V u Y W J s Z W Q i I F Z h b H V l P S J s M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R G F 0 Z S Z x d W 9 0 O y w m c X V v d D t D b 2 1 w Y W 5 5 J n F 1 b 3 Q 7 L C Z x d W 9 0 O 3 J l J n F 1 b 3 Q 7 L C Z x d W 9 0 O 3 B y J n F 1 b 3 Q 7 L C Z x d W 9 0 O 2 F z c 2 U m c X V v d D s s J n F 1 b 3 Q 7 b G k m c X V v d D s s J n F 1 b 3 Q 7 W W V h c i Z x d W 9 0 O y w m c X V v d D t R d W F y d G V y J n F 1 b 3 Q 7 L C Z x d W 9 0 O 0 1 v b n R o I E 5 h b W U m c X V v d D s s J n F 1 b 3 Q 7 U H J v Z m l 0 I E 1 h c m d p b i Z x d W 9 0 O y w m c X V v d D t F c X V p d H k m c X V v d D s s J n F 1 b 3 Q 7 U k 9 F J n F 1 b 3 Q 7 L C Z x d W 9 0 O 0 R l Y n Q g R X F 1 a X R 5 J n F 1 b 3 Q 7 L C Z x d W 9 0 O 1 J p c 2 s m c X V v d D t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F Q x N j o 0 N z o w M C 4 x O D k 3 N z A x W i I g L z 4 8 R W 5 0 c n k g V H l w Z T 0 i R m l s b E N v b H V t b l R 5 c G V z I i B W Y W x 1 Z T 0 i c 0 J n W U d C Z 1 l H Q X d N R 0 F B Q U V B Q U E 9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B w I D E y L 0 F 1 d G 9 S Z W 1 v d m V k Q 2 9 s d W 1 u c z E u e 0 R h d G U s M H 0 m c X V v d D s s J n F 1 b 3 Q 7 U 2 V j d G l v b j E v d H B w I D E y L 0 F 1 d G 9 S Z W 1 v d m V k Q 2 9 s d W 1 u c z E u e 0 N v b X B h b n k s M X 0 m c X V v d D s s J n F 1 b 3 Q 7 U 2 V j d G l v b j E v d H B w I D E y L 0 F 1 d G 9 S Z W 1 v d m V k Q 2 9 s d W 1 u c z E u e 3 J l L D J 9 J n F 1 b 3 Q 7 L C Z x d W 9 0 O 1 N l Y 3 R p b 2 4 x L 3 R w c C A x M i 9 B d X R v U m V t b 3 Z l Z E N v b H V t b n M x L n t w c i w z f S Z x d W 9 0 O y w m c X V v d D t T Z W N 0 a W 9 u M S 9 0 c H A g M T I v Q X V 0 b 1 J l b W 9 2 Z W R D b 2 x 1 b W 5 z M S 5 7 Y X N z Z S w 0 f S Z x d W 9 0 O y w m c X V v d D t T Z W N 0 a W 9 u M S 9 0 c H A g M T I v Q X V 0 b 1 J l b W 9 2 Z W R D b 2 x 1 b W 5 z M S 5 7 b G k s N X 0 m c X V v d D s s J n F 1 b 3 Q 7 U 2 V j d G l v b j E v d H B w I D E y L 0 F 1 d G 9 S Z W 1 v d m V k Q 2 9 s d W 1 u c z E u e 1 l l Y X I s N n 0 m c X V v d D s s J n F 1 b 3 Q 7 U 2 V j d G l v b j E v d H B w I D E y L 0 F 1 d G 9 S Z W 1 v d m V k Q 2 9 s d W 1 u c z E u e 1 F 1 Y X J 0 Z X I s N 3 0 m c X V v d D s s J n F 1 b 3 Q 7 U 2 V j d G l v b j E v d H B w I D E y L 0 F 1 d G 9 S Z W 1 v d m V k Q 2 9 s d W 1 u c z E u e 0 1 v b n R o I E 5 h b W U s O H 0 m c X V v d D s s J n F 1 b 3 Q 7 U 2 V j d G l v b j E v d H B w I D E y L 0 F 1 d G 9 S Z W 1 v d m V k Q 2 9 s d W 1 u c z E u e 1 B y b 2 Z p d C B N Y X J n a W 4 s O X 0 m c X V v d D s s J n F 1 b 3 Q 7 U 2 V j d G l v b j E v d H B w I D E y L 0 F 1 d G 9 S Z W 1 v d m V k Q 2 9 s d W 1 u c z E u e 0 V x d W l 0 e S w x M H 0 m c X V v d D s s J n F 1 b 3 Q 7 U 2 V j d G l v b j E v d H B w I D E y L 0 F 1 d G 9 S Z W 1 v d m V k Q 2 9 s d W 1 u c z E u e 1 J P R S w x M X 0 m c X V v d D s s J n F 1 b 3 Q 7 U 2 V j d G l v b j E v d H B w I D E y L 0 F 1 d G 9 S Z W 1 v d m V k Q 2 9 s d W 1 u c z E u e 0 R l Y n Q g R X F 1 a X R 5 L D E y f S Z x d W 9 0 O y w m c X V v d D t T Z W N 0 a W 9 u M S 9 0 c H A g M T I v Q X V 0 b 1 J l b W 9 2 Z W R D b 2 x 1 b W 5 z M S 5 7 U m l z a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w c C A x M i 9 B d X R v U m V t b 3 Z l Z E N v b H V t b n M x L n t E Y X R l L D B 9 J n F 1 b 3 Q 7 L C Z x d W 9 0 O 1 N l Y 3 R p b 2 4 x L 3 R w c C A x M i 9 B d X R v U m V t b 3 Z l Z E N v b H V t b n M x L n t D b 2 1 w Y W 5 5 L D F 9 J n F 1 b 3 Q 7 L C Z x d W 9 0 O 1 N l Y 3 R p b 2 4 x L 3 R w c C A x M i 9 B d X R v U m V t b 3 Z l Z E N v b H V t b n M x L n t y Z S w y f S Z x d W 9 0 O y w m c X V v d D t T Z W N 0 a W 9 u M S 9 0 c H A g M T I v Q X V 0 b 1 J l b W 9 2 Z W R D b 2 x 1 b W 5 z M S 5 7 c H I s M 3 0 m c X V v d D s s J n F 1 b 3 Q 7 U 2 V j d G l v b j E v d H B w I D E y L 0 F 1 d G 9 S Z W 1 v d m V k Q 2 9 s d W 1 u c z E u e 2 F z c 2 U s N H 0 m c X V v d D s s J n F 1 b 3 Q 7 U 2 V j d G l v b j E v d H B w I D E y L 0 F 1 d G 9 S Z W 1 v d m V k Q 2 9 s d W 1 u c z E u e 2 x p L D V 9 J n F 1 b 3 Q 7 L C Z x d W 9 0 O 1 N l Y 3 R p b 2 4 x L 3 R w c C A x M i 9 B d X R v U m V t b 3 Z l Z E N v b H V t b n M x L n t Z Z W F y L D Z 9 J n F 1 b 3 Q 7 L C Z x d W 9 0 O 1 N l Y 3 R p b 2 4 x L 3 R w c C A x M i 9 B d X R v U m V t b 3 Z l Z E N v b H V t b n M x L n t R d W F y d G V y L D d 9 J n F 1 b 3 Q 7 L C Z x d W 9 0 O 1 N l Y 3 R p b 2 4 x L 3 R w c C A x M i 9 B d X R v U m V t b 3 Z l Z E N v b H V t b n M x L n t N b 2 5 0 a C B O Y W 1 l L D h 9 J n F 1 b 3 Q 7 L C Z x d W 9 0 O 1 N l Y 3 R p b 2 4 x L 3 R w c C A x M i 9 B d X R v U m V t b 3 Z l Z E N v b H V t b n M x L n t Q c m 9 m a X Q g T W F y Z 2 l u L D l 9 J n F 1 b 3 Q 7 L C Z x d W 9 0 O 1 N l Y 3 R p b 2 4 x L 3 R w c C A x M i 9 B d X R v U m V t b 3 Z l Z E N v b H V t b n M x L n t F c X V p d H k s M T B 9 J n F 1 b 3 Q 7 L C Z x d W 9 0 O 1 N l Y 3 R p b 2 4 x L 3 R w c C A x M i 9 B d X R v U m V t b 3 Z l Z E N v b H V t b n M x L n t S T 0 U s M T F 9 J n F 1 b 3 Q 7 L C Z x d W 9 0 O 1 N l Y 3 R p b 2 4 x L 3 R w c C A x M i 9 B d X R v U m V t b 3 Z l Z E N v b H V t b n M x L n t E Z W J 0 I E V x d W l 0 e S w x M n 0 m c X V v d D s s J n F 1 b 3 Q 7 U 2 V j d G l v b j E v d H B w I D E y L 0 F 1 d G 9 S Z W 1 v d m V k Q 2 9 s d W 1 u c z E u e 1 J p c 2 s s M T N 9 J n F 1 b 3 Q 7 X S w m c X V v d D t S Z W x h d G l v b n N o a X B J b m Z v J n F 1 b 3 Q 7 O l t d f S I g L z 4 8 R W 5 0 c n k g V H l w Z T 0 i R m l s b F R h c m d l d C I g V m F s d W U 9 I n N 0 c H B f M T I i I C 8 + P E V u d H J 5 I F R 5 c G U 9 I k Z p b G x U b 0 R h d G F N b 2 R l b E V u Y W J s Z W Q i I F Z h b H V l P S J s M C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d H B w J T I w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d H B w J T I w M T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J b n N l c n R l Z C U y M F J l c G x h Y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S W 5 z Z X J 0 Z W Q l M j B N b 2 5 0 a C U y M E 5 h b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Q W R k Z W Q l M j B D d X N 0 b 2 0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B w J T I w M T I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J b n N l c n R l Z C U y M E Z p c n N 0 J T I w Q 2 h h c m F j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H A l M j A x M i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0 l u c 2 V y d G V k J T I w R m l y c 3 Q l M j B D a G F y Y W N 0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c C U y M D E y L 1 J l b 3 J k Z X J l Z C U y M E N v b H V t b n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B 8 X s E x V X F J i 0 F e w O O I P k 8 A A A A A A g A A A A A A E G Y A A A A B A A A g A A A A C E X 7 K T H + D h N Q B 6 R A F s E k u + m 3 P p 2 Z o k q i g E v Y C / F P r 9 Q A A A A A D o A A A A A C A A A g A A A A D F l W 3 0 P 0 6 Y Y k + 0 H Z 9 K n c / v F r P d O 4 N p I g G y D g 0 H J d i v t Q A A A A c V E B G v i 7 a b o w p e O O u m B H G 3 x q 3 x r F a e O X a a y 4 H V k L y u 9 Q + s E 4 5 S j m m M Q e G y p A 7 i p X y L z 1 h X g D R 4 0 Q d L 1 T M j r 9 9 4 U 8 Y R 1 W N l s w t d b N d M N d c G 9 A A A A A P L 9 S a G b j u 2 S q i 1 h / s 9 Q Q J 5 q A c R N o w c g m B 8 8 f 0 k X q J U f p w 3 m o 4 y F z U 7 e o u 9 6 B D c a f H f 1 N l A 1 E Z 1 6 q M K X / J K Q E p g = = < / D a t a M a s h u p > 
</file>

<file path=customXml/itemProps1.xml><?xml version="1.0" encoding="utf-8"?>
<ds:datastoreItem xmlns:ds="http://schemas.openxmlformats.org/officeDocument/2006/customXml" ds:itemID="{8FBB13DC-C333-47B7-8899-1715A8E503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tpp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Apeksha Bhoir</dc:creator>
  <cp:lastModifiedBy>Apeksha Bhoir</cp:lastModifiedBy>
  <dcterms:created xsi:type="dcterms:W3CDTF">2025-02-18T13:38:06Z</dcterms:created>
  <dcterms:modified xsi:type="dcterms:W3CDTF">2025-02-18T17:52:35Z</dcterms:modified>
</cp:coreProperties>
</file>